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3.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ITVEDANT17\Desktop\PRATHAM ARYA\Excel\project\"/>
    </mc:Choice>
  </mc:AlternateContent>
  <xr:revisionPtr revIDLastSave="0" documentId="13_ncr:1_{AF5C54F1-1842-43A4-A046-4081DC5895E1}" xr6:coauthVersionLast="45" xr6:coauthVersionMax="45" xr10:uidLastSave="{00000000-0000-0000-0000-000000000000}"/>
  <bookViews>
    <workbookView xWindow="-120" yWindow="-120" windowWidth="21840" windowHeight="13140" firstSheet="5" activeTab="10" xr2:uid="{00000000-000D-0000-FFFF-FFFF00000000}"/>
  </bookViews>
  <sheets>
    <sheet name="Monthly Sales Profit" sheetId="3" r:id="rId1"/>
    <sheet name="Sales-Category" sheetId="4" r:id="rId2"/>
    <sheet name="Sales Category Donut" sheetId="5" r:id="rId3"/>
    <sheet name="Sales-state" sheetId="6" r:id="rId4"/>
    <sheet name="Top-5 Sales-SubCategory" sheetId="7" r:id="rId5"/>
    <sheet name="KPI" sheetId="8" r:id="rId6"/>
    <sheet name="year comp" sheetId="9" r:id="rId7"/>
    <sheet name="Sheet1" sheetId="11" r:id="rId8"/>
    <sheet name="Data" sheetId="1" r:id="rId9"/>
    <sheet name="layout" sheetId="2" r:id="rId10"/>
    <sheet name="dashb" sheetId="10" r:id="rId11"/>
  </sheets>
  <definedNames>
    <definedName name="_xlchart.v1.0" hidden="1">'Sales-Category'!$B$27:$B$30</definedName>
    <definedName name="_xlchart.v1.1" hidden="1">'Sales-Category'!$C$26</definedName>
    <definedName name="_xlchart.v1.13" hidden="1">'Sales-Category'!$A$13:$A$16</definedName>
    <definedName name="_xlchart.v1.14" hidden="1">'Sales-Category'!$B$12</definedName>
    <definedName name="_xlchart.v1.15" hidden="1">'Sales-Category'!$B$13:$B$16</definedName>
    <definedName name="_xlchart.v1.2" hidden="1">'Sales-Category'!$C$27:$C$30</definedName>
    <definedName name="_xlchart.v1.3" hidden="1">'Sales-Category'!$A$25:$A$28</definedName>
    <definedName name="_xlchart.v1.4" hidden="1">'Sales-Category'!$B$24</definedName>
    <definedName name="_xlchart.v1.5" hidden="1">'Sales-Category'!$B$25:$B$28</definedName>
    <definedName name="_xlchart.v1.6" hidden="1">'Sales-Category'!$A$13:$A$16</definedName>
    <definedName name="_xlchart.v1.7" hidden="1">'Sales-Category'!$B$12</definedName>
    <definedName name="_xlchart.v1.8" hidden="1">'Sales-Category'!$B$13:$B$16</definedName>
    <definedName name="_xlchart.v5.10" hidden="1">'Sales-state'!$D$4:$D$53</definedName>
    <definedName name="_xlchart.v5.11" hidden="1">'Sales-state'!$E$3</definedName>
    <definedName name="_xlchart.v5.12" hidden="1">'Sales-state'!$E$4:$E$53</definedName>
    <definedName name="_xlchart.v5.16" hidden="1">'Sales-state'!$D$3</definedName>
    <definedName name="_xlchart.v5.17" hidden="1">'Sales-state'!$D$4:$D$53</definedName>
    <definedName name="_xlchart.v5.18" hidden="1">'Sales-state'!$E$3</definedName>
    <definedName name="_xlchart.v5.19" hidden="1">'Sales-state'!$E$4:$E$53</definedName>
    <definedName name="_xlchart.v5.9" hidden="1">'Sales-state'!$D$3</definedName>
    <definedName name="Slicer_Category">#N/A</definedName>
    <definedName name="Slicer_City">#N/A</definedName>
    <definedName name="Slicer_Segment">#N/A</definedName>
    <definedName name="Slicer_Year">#N/A</definedName>
  </definedNames>
  <calcPr calcId="191029"/>
  <pivotCaches>
    <pivotCache cacheId="9"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A28" i="4" l="1"/>
  <c r="A26" i="4"/>
  <c r="A27" i="4"/>
  <c r="A25" i="4"/>
  <c r="B27" i="4"/>
  <c r="B26" i="4"/>
  <c r="B25" i="4"/>
  <c r="B28" i="4" l="1"/>
  <c r="D53" i="6"/>
  <c r="D44" i="6"/>
  <c r="D45" i="6"/>
  <c r="D46" i="6"/>
  <c r="D47" i="6"/>
  <c r="D48" i="6"/>
  <c r="D49" i="6"/>
  <c r="D50" i="6"/>
  <c r="D51" i="6"/>
  <c r="D52" i="6"/>
  <c r="D20" i="6"/>
  <c r="D21" i="6"/>
  <c r="D22" i="6"/>
  <c r="D23" i="6"/>
  <c r="D24" i="6"/>
  <c r="D25" i="6"/>
  <c r="D26" i="6"/>
  <c r="D27" i="6"/>
  <c r="D28" i="6"/>
  <c r="D29" i="6"/>
  <c r="D30" i="6"/>
  <c r="D31" i="6"/>
  <c r="D32" i="6"/>
  <c r="D33" i="6"/>
  <c r="D34" i="6"/>
  <c r="D35" i="6"/>
  <c r="D36" i="6"/>
  <c r="D37" i="6"/>
  <c r="D38" i="6"/>
  <c r="D39" i="6"/>
  <c r="D40" i="6"/>
  <c r="D41" i="6"/>
  <c r="D42" i="6"/>
  <c r="D43" i="6"/>
  <c r="D5" i="6"/>
  <c r="D6" i="6"/>
  <c r="D7" i="6"/>
  <c r="D8" i="6"/>
  <c r="D9" i="6"/>
  <c r="D10" i="6"/>
  <c r="D11" i="6"/>
  <c r="D12" i="6"/>
  <c r="D13" i="6"/>
  <c r="D14" i="6"/>
  <c r="D15" i="6"/>
  <c r="D16" i="6"/>
  <c r="D17" i="6"/>
  <c r="D18" i="6"/>
  <c r="D19" i="6"/>
  <c r="D4" i="6"/>
  <c r="A16" i="4"/>
  <c r="A14" i="4"/>
  <c r="A15" i="4"/>
  <c r="A13"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7" i="8"/>
  <c r="E17" i="8"/>
  <c r="N17" i="8"/>
  <c r="K17" i="8"/>
  <c r="B17" i="8"/>
  <c r="D9" i="9"/>
  <c r="C9" i="9"/>
  <c r="E9" i="9"/>
  <c r="F9" i="9"/>
  <c r="B9" i="9"/>
</calcChain>
</file>

<file path=xl/sharedStrings.xml><?xml version="1.0" encoding="utf-8"?>
<sst xmlns="http://schemas.openxmlformats.org/spreadsheetml/2006/main" count="130132" uniqueCount="10954">
  <si>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</si>
  <si>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</si>
  <si>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</si>
  <si>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</si>
  <si>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</si>
  <si>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</si>
  <si>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</si>
  <si>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</si>
  <si>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</si>
  <si>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</si>
  <si>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</si>
  <si>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</si>
  <si>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</si>
  <si>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</si>
  <si>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</si>
  <si>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</si>
  <si>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</si>
  <si>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</si>
  <si>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</si>
  <si>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</si>
  <si>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</si>
  <si>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</si>
  <si>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</si>
  <si>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</si>
  <si>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</si>
  <si>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</si>
  <si>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</si>
  <si>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</si>
  <si>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</si>
  <si>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</si>
  <si>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</si>
  <si>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</si>
  <si>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</si>
  <si>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</si>
  <si>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</si>
  <si>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</si>
  <si>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</si>
  <si>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</si>
  <si>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</si>
  <si>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</si>
  <si>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</si>
  <si>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</si>
  <si>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</si>
  <si>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</si>
  <si>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</si>
  <si>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</si>
  <si>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</si>
  <si>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</si>
  <si>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</si>
  <si>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</si>
  <si>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</si>
  <si>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</si>
  <si>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</si>
  <si>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</si>
  <si>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</si>
  <si>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</si>
  <si>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</si>
  <si>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</si>
  <si>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</si>
  <si>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</si>
  <si>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</si>
  <si>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</si>
  <si>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</si>
  <si>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</si>
  <si>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</si>
  <si>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</si>
  <si>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</si>
  <si>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</si>
  <si>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</si>
  <si>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</si>
  <si>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</si>
  <si>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</si>
  <si>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</si>
  <si>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</si>
  <si>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</si>
  <si>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</si>
  <si>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</si>
  <si>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</si>
  <si>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</si>
  <si>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</si>
  <si>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</si>
  <si>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</si>
  <si>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</si>
  <si>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</si>
  <si>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</si>
  <si>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</si>
  <si>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</si>
  <si>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</si>
  <si>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</si>
  <si>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</si>
  <si>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</si>
  <si>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</si>
  <si>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</si>
  <si>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</si>
  <si>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</si>
  <si>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</si>
  <si>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</si>
  <si>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</si>
  <si>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</si>
  <si>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</si>
  <si>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</si>
  <si>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</si>
  <si>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</si>
  <si>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</si>
  <si>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</si>
  <si>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</si>
  <si>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</si>
  <si>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</si>
  <si>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</si>
  <si>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</si>
  <si>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</si>
  <si>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</si>
  <si>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</si>
  <si>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</si>
  <si>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</si>
  <si>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</si>
  <si>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</si>
  <si>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</si>
  <si>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</si>
  <si>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</si>
  <si>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</si>
  <si>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</si>
  <si>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</si>
  <si>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</si>
  <si>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</si>
  <si>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</si>
  <si>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</si>
  <si>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</si>
  <si>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</si>
  <si>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</si>
  <si>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</si>
  <si>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</si>
  <si>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</si>
  <si>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</si>
  <si>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</si>
  <si>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</si>
  <si>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</si>
  <si>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</si>
  <si>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</si>
  <si>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</si>
  <si>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</si>
  <si>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</si>
  <si>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</si>
  <si>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</si>
  <si>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</si>
  <si>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</si>
  <si>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</si>
  <si>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</si>
  <si>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</si>
  <si>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</si>
  <si>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</si>
  <si>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</si>
  <si>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</si>
  <si>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</si>
  <si>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</si>
  <si>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</si>
  <si>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</si>
  <si>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</si>
  <si>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</si>
  <si>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</si>
  <si>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</si>
  <si>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</si>
  <si>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</si>
  <si>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</si>
  <si>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</si>
  <si>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</si>
  <si>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</si>
  <si>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</si>
  <si>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</si>
  <si>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</si>
  <si>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</si>
  <si>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</si>
  <si>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</si>
  <si>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</si>
  <si>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</si>
  <si>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</si>
  <si>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</si>
  <si>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</si>
  <si>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</si>
  <si>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</si>
  <si>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</si>
  <si>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</si>
  <si>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</si>
  <si>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</si>
  <si>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</si>
  <si>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</si>
  <si>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</si>
  <si>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</si>
  <si>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</si>
  <si>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</si>
  <si>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</si>
  <si>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</si>
  <si>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</si>
  <si>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</si>
  <si>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</si>
  <si>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</si>
  <si>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</si>
  <si>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</si>
  <si>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</si>
  <si>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</si>
  <si>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</si>
  <si>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</si>
  <si>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</si>
  <si>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</si>
  <si>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</si>
  <si>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</si>
  <si>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</si>
  <si>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</si>
  <si>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</si>
  <si>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</si>
  <si>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</si>
  <si>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</si>
  <si>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</si>
  <si>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</si>
  <si>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</si>
  <si>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</si>
  <si>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</si>
  <si>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</si>
  <si>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</si>
  <si>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</si>
  <si>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</si>
  <si>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</si>
  <si>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</si>
  <si>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</si>
  <si>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</si>
  <si>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</si>
  <si>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</si>
  <si>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</si>
  <si>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</si>
  <si>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</si>
  <si>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</si>
  <si>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</si>
  <si>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</si>
  <si>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</si>
  <si>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</si>
  <si>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</si>
  <si>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</si>
  <si>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</si>
  <si>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</si>
  <si>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</si>
  <si>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</si>
  <si>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</si>
  <si>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</si>
  <si>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</si>
  <si>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</si>
  <si>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</si>
  <si>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</si>
  <si>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</si>
  <si>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</si>
  <si>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</si>
  <si>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</si>
  <si>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</si>
  <si>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</si>
  <si>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</si>
  <si>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</si>
  <si>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</si>
  <si>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</si>
  <si>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</si>
  <si>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</si>
  <si>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</si>
  <si>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</si>
  <si>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</si>
  <si>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</si>
  <si>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</si>
  <si>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</si>
  <si>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</si>
  <si>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</si>
  <si>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</si>
  <si>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</si>
  <si>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</si>
  <si>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</si>
  <si>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</si>
  <si>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</si>
  <si>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</si>
  <si>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</si>
  <si>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</si>
  <si>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</si>
  <si>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</si>
  <si>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</si>
  <si>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</si>
  <si>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</si>
  <si>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</si>
  <si>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</si>
  <si>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</si>
  <si>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</si>
  <si>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</si>
  <si>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</si>
  <si>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</si>
  <si>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</si>
  <si>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</si>
  <si>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</si>
  <si>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</si>
  <si>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</si>
  <si>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</si>
  <si>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</si>
  <si>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</si>
  <si>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</si>
  <si>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</si>
  <si>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</si>
  <si>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</si>
  <si>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</si>
  <si>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</si>
  <si>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</si>
  <si>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</si>
  <si>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</si>
  <si>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</si>
  <si>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</si>
  <si>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</si>
  <si>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</si>
  <si>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</si>
  <si>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</si>
  <si>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</si>
  <si>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</si>
  <si>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</si>
  <si>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</si>
  <si>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</si>
  <si>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</si>
  <si>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</si>
  <si>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</si>
  <si>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</si>
  <si>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</si>
  <si>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</si>
  <si>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</si>
  <si>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</si>
  <si>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</si>
  <si>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</si>
  <si>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</si>
  <si>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</si>
  <si>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</si>
  <si>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</si>
  <si>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</si>
  <si>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</si>
  <si>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</si>
  <si>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</si>
  <si>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</si>
  <si>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</si>
  <si>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</si>
  <si>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</si>
  <si>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</si>
  <si>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</si>
  <si>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</si>
  <si>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</si>
  <si>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</si>
  <si>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</si>
  <si>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</si>
  <si>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</si>
  <si>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</si>
  <si>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</si>
  <si>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</si>
  <si>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</si>
  <si>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</si>
  <si>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</si>
  <si>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</si>
  <si>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</si>
  <si>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</si>
  <si>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</si>
  <si>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</si>
  <si>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</si>
  <si>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</si>
  <si>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</si>
  <si>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</si>
  <si>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</si>
  <si>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</si>
  <si>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</si>
  <si>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</si>
  <si>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</si>
  <si>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</si>
  <si>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</si>
  <si>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</si>
  <si>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</si>
  <si>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</si>
  <si>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</si>
  <si>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</si>
  <si>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</si>
  <si>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</si>
  <si>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</si>
  <si>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</si>
  <si>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</si>
  <si>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</si>
  <si>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</si>
  <si>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</si>
  <si>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</si>
  <si>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</si>
  <si>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</si>
  <si>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</si>
  <si>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</si>
  <si>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</si>
  <si>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</si>
  <si>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</si>
  <si>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</si>
  <si>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</si>
  <si>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</si>
  <si>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</si>
  <si>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</si>
  <si>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</si>
  <si>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</si>
  <si>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</si>
  <si>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</si>
  <si>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</si>
  <si>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</si>
  <si>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</si>
  <si>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</si>
  <si>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</si>
  <si>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</si>
  <si>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</si>
  <si>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</si>
  <si>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</si>
  <si>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</si>
  <si>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</si>
  <si>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</si>
  <si>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</si>
  <si>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</si>
  <si>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</si>
  <si>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</si>
  <si>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</si>
  <si>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</si>
  <si>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</si>
  <si>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</si>
  <si>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</si>
  <si>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</si>
  <si>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</si>
  <si>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</si>
  <si>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</si>
  <si>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</si>
  <si>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</si>
  <si>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</si>
  <si>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</si>
  <si>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</si>
  <si>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</si>
  <si>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</si>
  <si>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</si>
  <si>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</si>
  <si>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</si>
  <si>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</si>
  <si>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</si>
  <si>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</si>
  <si>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</si>
  <si>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</si>
  <si>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</si>
  <si>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</si>
  <si>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</si>
  <si>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</si>
  <si>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</si>
  <si>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</si>
  <si>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</si>
  <si>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</si>
  <si>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</si>
  <si>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</si>
  <si>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</si>
  <si>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</si>
  <si>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</si>
  <si>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</si>
  <si>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</si>
  <si>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</si>
  <si>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</si>
  <si>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</si>
  <si>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</si>
  <si>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</si>
  <si>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</si>
  <si>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</si>
  <si>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</si>
  <si>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</si>
  <si>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</si>
  <si>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</si>
  <si>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</si>
  <si>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</si>
  <si>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</si>
  <si>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</si>
  <si>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</si>
  <si>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</si>
  <si>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</si>
  <si>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</si>
  <si>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</si>
  <si>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</si>
  <si>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</si>
  <si>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</si>
  <si>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</si>
  <si>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</si>
  <si>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</si>
  <si>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</si>
  <si>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</si>
  <si>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</si>
  <si>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</si>
  <si>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</si>
  <si>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</si>
  <si>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</si>
  <si>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</si>
  <si>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</si>
  <si>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</si>
  <si>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</si>
  <si>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</si>
  <si>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</si>
  <si>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</si>
  <si>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</si>
  <si>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</si>
  <si>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</si>
  <si>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</si>
  <si>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</si>
  <si>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</si>
  <si>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</si>
  <si>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</si>
  <si>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</si>
  <si>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</si>
  <si>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</si>
  <si>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</si>
  <si>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</si>
  <si>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</si>
  <si>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</si>
  <si>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</si>
  <si>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</si>
  <si>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</si>
  <si>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</si>
  <si>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</si>
  <si>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</si>
  <si>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</si>
  <si>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</si>
  <si>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</si>
  <si>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</si>
  <si>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</si>
  <si>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</si>
  <si>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</si>
  <si>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</si>
  <si>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</si>
  <si>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</si>
  <si>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</si>
  <si>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</si>
  <si>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</si>
  <si>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</si>
  <si>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</si>
  <si>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</si>
  <si>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</si>
  <si>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</si>
  <si>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</si>
  <si>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</si>
  <si>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</si>
  <si>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</si>
  <si>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</si>
  <si>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</si>
  <si>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</si>
  <si>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</si>
  <si>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</si>
  <si>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</si>
  <si>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</si>
  <si>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</si>
  <si>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</si>
  <si>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</si>
  <si>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</si>
  <si>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</si>
  <si>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</si>
  <si>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</si>
  <si>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</si>
  <si>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</si>
  <si>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</si>
  <si>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</si>
  <si>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</si>
  <si>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</si>
  <si>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</si>
  <si>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</si>
  <si>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</si>
  <si>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</si>
  <si>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</si>
  <si>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</si>
  <si>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</si>
  <si>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</si>
  <si>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</si>
  <si>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</si>
  <si>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</si>
  <si>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</si>
  <si>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</si>
  <si>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</si>
  <si>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</si>
  <si>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</si>
  <si>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</si>
  <si>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</si>
  <si>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</si>
  <si>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</si>
  <si>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</si>
  <si>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</si>
  <si>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</si>
  <si>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</si>
  <si>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</si>
  <si>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</si>
  <si>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</si>
  <si>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</si>
  <si>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</si>
  <si>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</si>
  <si>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</si>
  <si>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</si>
  <si>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</si>
  <si>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</si>
  <si>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</si>
  <si>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</si>
  <si>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</si>
  <si>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</si>
  <si>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</si>
  <si>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</si>
  <si>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</si>
  <si>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</si>
  <si>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</si>
  <si>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</si>
  <si>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</si>
  <si>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</si>
  <si>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</si>
  <si>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</si>
  <si>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</si>
  <si>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</si>
  <si>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</si>
  <si>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</si>
  <si>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</si>
  <si>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</si>
  <si>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</si>
  <si>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</si>
  <si>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</si>
  <si>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</si>
  <si>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</si>
  <si>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</si>
  <si>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</si>
  <si>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</si>
  <si>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</si>
  <si>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</si>
  <si>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</si>
  <si>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</si>
  <si>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</si>
  <si>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</si>
  <si>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</si>
  <si>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</si>
  <si>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</si>
  <si>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</si>
  <si>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</si>
  <si>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</si>
  <si>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</si>
  <si>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</si>
  <si>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</si>
  <si>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</si>
  <si>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</si>
  <si>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</si>
  <si>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</si>
  <si>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</si>
  <si>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</si>
  <si>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</si>
  <si>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</si>
  <si>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</si>
  <si>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</si>
  <si>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</si>
  <si>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</si>
  <si>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</si>
  <si>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</si>
  <si>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</si>
  <si>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</si>
  <si>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</si>
  <si>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</si>
  <si>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</si>
  <si>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</si>
  <si>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</si>
  <si>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</si>
  <si>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</si>
  <si>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</si>
  <si>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</si>
  <si>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</si>
  <si>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</si>
  <si>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</si>
  <si>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</si>
  <si>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</si>
  <si>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</si>
  <si>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</si>
  <si>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</si>
  <si>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</si>
  <si>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</si>
  <si>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</si>
  <si>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</si>
  <si>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</si>
  <si>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</si>
  <si>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</si>
  <si>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</si>
  <si>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</si>
  <si>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</si>
  <si>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</si>
  <si>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</si>
  <si>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</si>
  <si>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</si>
  <si>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</si>
  <si>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</si>
  <si>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</si>
  <si>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</si>
  <si>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</si>
  <si>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</si>
  <si>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</si>
  <si>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</si>
  <si>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</si>
  <si>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</si>
  <si>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</si>
  <si>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</si>
  <si>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</si>
  <si>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</si>
  <si>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</si>
  <si>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</si>
  <si>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</si>
  <si>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</si>
  <si>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</si>
  <si>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</si>
  <si>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</si>
  <si>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</si>
  <si>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</si>
  <si>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</si>
  <si>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</si>
  <si>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</si>
  <si>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</si>
  <si>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</si>
  <si>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</si>
  <si>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</si>
  <si>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</si>
  <si>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</si>
  <si>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</si>
  <si>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</si>
  <si>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</si>
  <si>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</si>
  <si>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</si>
  <si>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</si>
  <si>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</si>
  <si>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</si>
  <si>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</si>
  <si>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</si>
  <si>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</si>
  <si>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</si>
  <si>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</si>
  <si>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</si>
  <si>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</si>
  <si>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</si>
  <si>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</si>
  <si>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</si>
  <si>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</si>
  <si>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</si>
  <si>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</si>
  <si>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</si>
  <si>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</si>
  <si>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</si>
  <si>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</si>
  <si>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</si>
  <si>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</si>
  <si>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</si>
  <si>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</si>
  <si>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</si>
  <si>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</si>
  <si>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</si>
  <si>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</si>
  <si>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</si>
  <si>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</si>
  <si>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</si>
  <si>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</si>
  <si>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</si>
  <si>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</si>
  <si>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</si>
  <si>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</si>
  <si>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</si>
  <si>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</si>
  <si>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</si>
  <si>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</si>
  <si>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</si>
  <si>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</si>
  <si>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</si>
  <si>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</si>
  <si>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</si>
  <si>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</si>
  <si>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</si>
  <si>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</si>
  <si>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</si>
  <si>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</si>
  <si>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</si>
  <si>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</si>
  <si>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</si>
  <si>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</si>
  <si>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</si>
  <si>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</si>
  <si>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</si>
  <si>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</si>
  <si>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</si>
  <si>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</si>
  <si>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</si>
  <si>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</si>
  <si>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</si>
  <si>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</si>
  <si>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</si>
  <si>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</si>
  <si>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</si>
  <si>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</si>
  <si>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</si>
  <si>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</si>
  <si>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</si>
  <si>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</si>
  <si>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</si>
  <si>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</si>
  <si>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</si>
  <si>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</si>
  <si>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</si>
  <si>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</si>
  <si>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</si>
  <si>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</si>
  <si>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</si>
  <si>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</si>
  <si>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</si>
  <si>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</si>
  <si>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</si>
  <si>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</si>
  <si>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</si>
  <si>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</si>
  <si>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</si>
  <si>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</si>
  <si>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</si>
  <si>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</si>
  <si>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</si>
  <si>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</si>
  <si>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</si>
  <si>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</si>
  <si>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</si>
  <si>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</si>
  <si>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</si>
  <si>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</si>
  <si>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</si>
  <si>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</si>
  <si>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</si>
  <si>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</si>
  <si>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</si>
  <si>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</si>
  <si>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</si>
  <si>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</si>
  <si>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</si>
  <si>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</si>
  <si>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</si>
  <si>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</si>
  <si>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</si>
  <si>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</si>
  <si>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</si>
  <si>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</si>
  <si>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</si>
  <si>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</si>
  <si>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</si>
  <si>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</si>
  <si>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</si>
  <si>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</si>
  <si>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</si>
  <si>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</si>
  <si>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</si>
  <si>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</si>
  <si>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</si>
  <si>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</si>
  <si>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</si>
  <si>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</si>
  <si>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</si>
  <si>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</si>
  <si>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</si>
  <si>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</si>
  <si>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</si>
  <si>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</si>
  <si>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</si>
  <si>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</si>
  <si>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</si>
  <si>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</si>
  <si>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</si>
  <si>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</si>
  <si>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</si>
  <si>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</si>
  <si>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</si>
  <si>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</si>
  <si>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</si>
  <si>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</si>
  <si>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</si>
  <si>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</si>
  <si>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</si>
  <si>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</si>
  <si>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</si>
  <si>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</si>
  <si>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</si>
  <si>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</si>
  <si>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</si>
  <si>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</si>
  <si>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</si>
  <si>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</si>
  <si>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</si>
  <si>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</si>
  <si>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</si>
  <si>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</si>
  <si>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</si>
  <si>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</si>
  <si>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</si>
  <si>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</si>
  <si>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</si>
  <si>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</si>
  <si>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</si>
  <si>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</si>
  <si>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</si>
  <si>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</si>
  <si>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</si>
  <si>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</si>
  <si>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</si>
  <si>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</si>
  <si>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</si>
  <si>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</si>
  <si>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</si>
  <si>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</si>
  <si>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</si>
  <si>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</si>
  <si>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</si>
  <si>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</si>
  <si>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</si>
  <si>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</si>
  <si>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</si>
  <si>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</si>
  <si>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</si>
  <si>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</si>
  <si>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</si>
  <si>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</si>
  <si>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</si>
  <si>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</si>
  <si>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</si>
  <si>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</si>
  <si>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</si>
  <si>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</si>
  <si>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</si>
  <si>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</si>
  <si>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</si>
  <si>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</si>
  <si>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</si>
  <si>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</si>
  <si>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</si>
  <si>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</si>
  <si>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</si>
  <si>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</si>
  <si>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</si>
  <si>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</si>
  <si>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</si>
  <si>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</si>
  <si>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</si>
  <si>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</si>
  <si>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</si>
  <si>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</si>
  <si>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</si>
  <si>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</si>
  <si>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</si>
  <si>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</si>
  <si>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</si>
  <si>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</si>
  <si>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</si>
  <si>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</si>
  <si>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</si>
  <si>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</si>
  <si>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</si>
  <si>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</si>
  <si>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</si>
  <si>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</si>
  <si>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</si>
  <si>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</si>
  <si>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</si>
  <si>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</si>
  <si>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</si>
  <si>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</si>
  <si>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</si>
  <si>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</si>
  <si>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</si>
  <si>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</si>
  <si>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</si>
  <si>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</si>
  <si>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</si>
  <si>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</si>
  <si>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</si>
  <si>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</si>
  <si>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</si>
  <si>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</si>
  <si>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</si>
  <si>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</si>
  <si>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</si>
  <si>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</si>
  <si>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</si>
  <si>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</si>
  <si>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</si>
  <si>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</si>
  <si>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</si>
  <si>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</si>
  <si>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</si>
  <si>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</si>
  <si>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</si>
  <si>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</si>
  <si>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</si>
  <si>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</si>
  <si>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</si>
  <si>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</si>
  <si>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</si>
  <si>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</si>
  <si>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</si>
  <si>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</si>
  <si>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</si>
  <si>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</si>
  <si>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</si>
  <si>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</si>
  <si>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</si>
  <si>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</si>
  <si>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</si>
  <si>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</si>
  <si>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</si>
  <si>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</si>
  <si>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</si>
  <si>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</si>
  <si>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</si>
  <si>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</si>
  <si>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</si>
  <si>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</si>
  <si>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</si>
  <si>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</si>
  <si>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</si>
  <si>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</si>
  <si>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</si>
  <si>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</si>
  <si>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</si>
  <si>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</si>
  <si>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</si>
  <si>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</si>
  <si>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</si>
  <si>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</si>
  <si>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</si>
  <si>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</si>
  <si>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</si>
  <si>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</si>
  <si>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</si>
  <si>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</si>
  <si>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</si>
  <si>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</si>
  <si>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</si>
  <si>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</si>
  <si>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</si>
  <si>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</si>
  <si>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</si>
  <si>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</si>
  <si>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</si>
  <si>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</si>
  <si>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</si>
  <si>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</si>
  <si>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</si>
  <si>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</si>
  <si>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</si>
  <si>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</si>
  <si>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</si>
  <si>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</si>
  <si>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</si>
  <si>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</si>
  <si>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</si>
  <si>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</si>
  <si>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</si>
  <si>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</si>
  <si>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</si>
  <si>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</si>
  <si>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</si>
  <si>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</si>
  <si>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</si>
  <si>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</si>
  <si>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</si>
  <si>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</si>
  <si>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</si>
  <si>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</si>
  <si>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</si>
  <si>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</si>
  <si>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</si>
  <si>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</si>
  <si>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</si>
  <si>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</si>
  <si>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</si>
  <si>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</si>
  <si>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</si>
  <si>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</si>
  <si>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</si>
  <si>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</si>
  <si>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</si>
  <si>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</si>
  <si>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</si>
  <si>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</si>
  <si>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</si>
  <si>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</si>
  <si>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</si>
  <si>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</si>
  <si>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</si>
  <si>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</si>
  <si>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</si>
  <si>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</si>
  <si>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</si>
  <si>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</si>
  <si>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</si>
  <si>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</si>
  <si>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</si>
  <si>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</si>
  <si>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</si>
  <si>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</si>
  <si>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</si>
  <si>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</si>
  <si>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</si>
  <si>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</si>
  <si>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</si>
  <si>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</si>
  <si>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</si>
  <si>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</si>
  <si>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</si>
  <si>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</si>
  <si>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</si>
  <si>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</si>
  <si>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</si>
  <si>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</si>
  <si>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</si>
  <si>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</si>
  <si>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</si>
  <si>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</si>
  <si>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</si>
  <si>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</si>
  <si>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</si>
  <si>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</si>
  <si>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</si>
  <si>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</si>
  <si>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</si>
  <si>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</si>
  <si>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</si>
  <si>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</si>
  <si>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</si>
  <si>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</si>
  <si>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</si>
  <si>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</si>
  <si>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</si>
  <si>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</si>
  <si>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</si>
  <si>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</si>
  <si>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</si>
  <si>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</si>
  <si>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</si>
  <si>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</si>
  <si>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</si>
  <si>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</si>
  <si>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</si>
  <si>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</si>
  <si>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</si>
  <si>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</si>
  <si>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</si>
  <si>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</si>
  <si>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</si>
  <si>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</si>
  <si>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</si>
  <si>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</si>
  <si>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</si>
  <si>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</si>
  <si>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</si>
  <si>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</si>
  <si>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</si>
  <si>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</si>
  <si>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</si>
  <si>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</si>
  <si>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</si>
  <si>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</si>
  <si>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</si>
  <si>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</si>
  <si>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</si>
  <si>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</si>
  <si>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</si>
  <si>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</si>
  <si>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</si>
  <si>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</si>
  <si>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</si>
  <si>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</si>
  <si>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</si>
  <si>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</si>
  <si>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</si>
  <si>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</si>
  <si>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</si>
  <si>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</si>
  <si>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</si>
  <si>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</si>
  <si>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</si>
  <si>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</si>
  <si>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</si>
  <si>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</si>
  <si>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</si>
  <si>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</si>
  <si>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</si>
  <si>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</si>
  <si>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</si>
  <si>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</si>
  <si>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</si>
  <si>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</si>
  <si>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</si>
  <si>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</si>
  <si>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</si>
  <si>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</si>
  <si>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</si>
  <si>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</si>
  <si>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</si>
  <si>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</si>
  <si>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</si>
  <si>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</si>
  <si>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</si>
  <si>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</si>
  <si>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</si>
  <si>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</si>
  <si>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</si>
  <si>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</si>
  <si>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</si>
  <si>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</si>
  <si>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</si>
  <si>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</si>
  <si>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</si>
  <si>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</si>
  <si>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</si>
  <si>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</si>
  <si>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</si>
  <si>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</si>
  <si>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</si>
  <si>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</si>
  <si>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</si>
  <si>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</si>
  <si>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</si>
  <si>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</si>
  <si>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</si>
  <si>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</si>
  <si>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</si>
  <si>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</si>
  <si>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</si>
  <si>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</si>
  <si>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</si>
  <si>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</si>
  <si>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</si>
  <si>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</si>
  <si>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</si>
  <si>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</si>
  <si>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</si>
  <si>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</si>
  <si>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</si>
  <si>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</si>
  <si>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</si>
  <si>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</si>
  <si>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</si>
  <si>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</si>
  <si>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</si>
  <si>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</si>
  <si>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</si>
  <si>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</si>
  <si>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</si>
  <si>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</si>
  <si>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</si>
  <si>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</si>
  <si>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</si>
  <si>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</si>
  <si>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</si>
  <si>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</si>
  <si>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</si>
  <si>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</si>
  <si>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</si>
  <si>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</si>
  <si>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</si>
  <si>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</si>
  <si>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</si>
  <si>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</si>
  <si>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</si>
  <si>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</si>
  <si>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</si>
  <si>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</si>
  <si>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</si>
  <si>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</si>
  <si>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</si>
  <si>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</si>
  <si>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</si>
  <si>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</si>
  <si>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</si>
  <si>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</si>
  <si>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</si>
  <si>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</si>
  <si>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</si>
  <si>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</si>
  <si>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</si>
  <si>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</si>
  <si>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</si>
  <si>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</si>
  <si>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</si>
  <si>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</si>
  <si>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</si>
  <si>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</si>
  <si>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</si>
  <si>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</si>
  <si>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</si>
  <si>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</si>
  <si>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</si>
  <si>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</si>
  <si>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</si>
  <si>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</si>
  <si>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</si>
  <si>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</si>
  <si>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</si>
  <si>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</si>
  <si>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</si>
  <si>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</si>
  <si>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</si>
  <si>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</si>
  <si>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</si>
  <si>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</si>
  <si>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</si>
  <si>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</si>
  <si>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</si>
  <si>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</si>
  <si>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</si>
  <si>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</si>
  <si>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</si>
  <si>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</si>
  <si>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</si>
  <si>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</si>
  <si>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</si>
  <si>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</si>
  <si>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</si>
  <si>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</si>
  <si>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</si>
  <si>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</si>
  <si>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</si>
  <si>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</si>
  <si>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</si>
  <si>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</si>
  <si>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</si>
  <si>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</si>
  <si>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</si>
  <si>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</si>
  <si>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</si>
  <si>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</si>
  <si>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</si>
  <si>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</si>
  <si>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</si>
  <si>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</si>
  <si>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</si>
  <si>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</si>
  <si>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</si>
  <si>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</si>
  <si>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</si>
  <si>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</si>
  <si>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</si>
  <si>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</si>
  <si>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</si>
  <si>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</si>
  <si>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</si>
  <si>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</si>
  <si>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</si>
  <si>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</si>
  <si>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</si>
  <si>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</si>
  <si>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</si>
  <si>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</si>
  <si>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</si>
  <si>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</si>
  <si>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</si>
  <si>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</si>
  <si>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</si>
  <si>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</si>
  <si>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</si>
  <si>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</si>
  <si>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</si>
  <si>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</si>
  <si>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</si>
  <si>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</si>
  <si>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</si>
  <si>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</si>
  <si>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</si>
  <si>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</si>
  <si>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</si>
  <si>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</si>
  <si>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</si>
  <si>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</si>
  <si>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</si>
  <si>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</si>
  <si>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</si>
  <si>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</si>
  <si>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</si>
  <si>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</si>
  <si>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</si>
  <si>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</si>
  <si>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</si>
  <si>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</si>
  <si>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</si>
  <si>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</si>
  <si>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</si>
  <si>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</si>
  <si>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</si>
  <si>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</si>
  <si>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</si>
  <si>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</si>
  <si>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</si>
  <si>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</si>
  <si>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</si>
  <si>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</si>
  <si>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</si>
  <si>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</si>
  <si>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</si>
  <si>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</si>
  <si>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</si>
  <si>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</si>
  <si>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</si>
  <si>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</si>
  <si>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</si>
  <si>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</si>
  <si>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</si>
  <si>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</si>
  <si>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</si>
  <si>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</si>
  <si>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</si>
  <si>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</si>
  <si>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</si>
  <si>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</si>
  <si>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</si>
  <si>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</si>
  <si>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</si>
  <si>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</si>
  <si>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</si>
  <si>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</si>
  <si>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</si>
  <si>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</si>
  <si>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</si>
  <si>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</si>
  <si>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</si>
  <si>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</si>
  <si>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</si>
  <si>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</si>
  <si>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</si>
  <si>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</si>
  <si>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</si>
  <si>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</si>
  <si>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</si>
  <si>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</si>
  <si>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</si>
  <si>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</si>
  <si>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</si>
  <si>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</si>
  <si>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</si>
  <si>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</si>
  <si>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</si>
  <si>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</si>
  <si>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</si>
  <si>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</si>
  <si>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</si>
  <si>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</si>
  <si>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</si>
  <si>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</si>
  <si>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</si>
  <si>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</si>
  <si>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</si>
  <si>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</si>
  <si>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</si>
  <si>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</si>
  <si>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</si>
  <si>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</si>
  <si>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</si>
  <si>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</si>
  <si>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</si>
  <si>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</si>
  <si>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</si>
  <si>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</si>
  <si>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</si>
  <si>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</si>
  <si>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</si>
  <si>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</si>
  <si>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</si>
  <si>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</si>
  <si>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</si>
  <si>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</si>
  <si>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</si>
  <si>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</si>
  <si>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</si>
  <si>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</si>
  <si>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</si>
  <si>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</si>
  <si>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</si>
  <si>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</si>
  <si>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</si>
  <si>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</si>
  <si>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</si>
  <si>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</si>
  <si>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</si>
  <si>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</si>
  <si>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</si>
  <si>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</si>
  <si>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</si>
  <si>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</si>
  <si>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</si>
  <si>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</si>
  <si>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</si>
  <si>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</si>
  <si>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</si>
  <si>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</si>
  <si>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</si>
  <si>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</si>
  <si>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</si>
  <si>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</si>
  <si>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</si>
  <si>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</si>
  <si>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</si>
  <si>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</si>
  <si>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</si>
  <si>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</si>
  <si>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</si>
  <si>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</si>
  <si>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</si>
  <si>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</si>
  <si>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</si>
  <si>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</si>
  <si>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</si>
  <si>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</si>
  <si>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</si>
  <si>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</si>
  <si>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</si>
  <si>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</si>
  <si>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</si>
  <si>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</si>
  <si>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</si>
  <si>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</si>
  <si>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</si>
  <si>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</si>
  <si>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</si>
  <si>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</si>
  <si>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</si>
  <si>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</si>
  <si>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</si>
  <si>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</si>
  <si>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</si>
  <si>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</si>
  <si>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</si>
  <si>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</si>
  <si>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</si>
  <si>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</si>
  <si>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</si>
  <si>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</si>
  <si>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</si>
  <si>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</si>
  <si>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</si>
  <si>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</si>
  <si>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</si>
  <si>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</si>
  <si>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</si>
  <si>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</si>
  <si>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</si>
  <si>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</si>
  <si>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</si>
  <si>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</si>
  <si>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</si>
  <si>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</si>
  <si>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</si>
  <si>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</si>
  <si>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</si>
  <si>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</si>
  <si>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</si>
  <si>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</si>
  <si>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</si>
  <si>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</si>
  <si>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</si>
  <si>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</si>
  <si>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</si>
  <si>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</si>
  <si>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</si>
  <si>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</si>
  <si>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</si>
  <si>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</si>
  <si>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</si>
  <si>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</si>
  <si>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</si>
  <si>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</si>
  <si>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</si>
  <si>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</si>
  <si>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</si>
  <si>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</si>
  <si>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</si>
  <si>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</si>
  <si>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</si>
  <si>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</si>
  <si>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</si>
  <si>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</si>
  <si>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</si>
  <si>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</si>
  <si>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</si>
  <si>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</si>
  <si>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</si>
  <si>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</si>
  <si>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</si>
  <si>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</si>
  <si>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</si>
  <si>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</si>
  <si>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</si>
  <si>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</si>
  <si>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</si>
  <si>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</si>
  <si>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</si>
  <si>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</si>
  <si>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</si>
  <si>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</si>
  <si>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</si>
  <si>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</si>
  <si>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</si>
  <si>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</si>
  <si>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</si>
  <si>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</si>
  <si>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</si>
  <si>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</si>
  <si>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</si>
  <si>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</si>
  <si>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</si>
  <si>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</si>
  <si>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</si>
  <si>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</si>
  <si>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</si>
  <si>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</si>
  <si>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</si>
  <si>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</si>
  <si>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</si>
  <si>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</si>
  <si>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</si>
  <si>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</si>
  <si>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</si>
  <si>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</si>
  <si>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</si>
  <si>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</si>
  <si>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</si>
  <si>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</si>
  <si>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</si>
  <si>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</si>
  <si>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</si>
  <si>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</si>
  <si>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</si>
  <si>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</si>
  <si>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</si>
  <si>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</si>
  <si>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</si>
  <si>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</si>
  <si>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</si>
  <si>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</si>
  <si>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</si>
  <si>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</si>
  <si>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</si>
  <si>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</si>
  <si>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</si>
  <si>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</si>
  <si>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</si>
  <si>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</si>
  <si>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</si>
  <si>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</si>
  <si>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</si>
  <si>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</si>
  <si>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</si>
  <si>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</si>
  <si>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</si>
  <si>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</si>
  <si>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</si>
  <si>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</si>
  <si>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</si>
  <si>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</si>
  <si>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</si>
  <si>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</si>
  <si>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</si>
  <si>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</si>
  <si>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</si>
  <si>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</si>
  <si>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</si>
  <si>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</si>
  <si>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</si>
  <si>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</si>
  <si>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</si>
  <si>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</si>
  <si>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</si>
  <si>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</si>
  <si>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</si>
  <si>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</si>
  <si>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</si>
  <si>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</si>
  <si>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</si>
  <si>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</si>
  <si>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</si>
  <si>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</si>
  <si>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</si>
  <si>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</si>
  <si>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</si>
  <si>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</si>
  <si>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</si>
  <si>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</si>
  <si>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</si>
  <si>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</si>
  <si>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</si>
  <si>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</si>
  <si>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</si>
  <si>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</si>
  <si>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</si>
  <si>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</si>
  <si>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</si>
  <si>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</si>
  <si>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</si>
  <si>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</si>
  <si>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</si>
  <si>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</si>
  <si>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</si>
  <si>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</si>
  <si>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</si>
  <si>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</si>
  <si>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</si>
  <si>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</si>
  <si>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</si>
  <si>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</si>
  <si>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</si>
  <si>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</si>
  <si>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</si>
  <si>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</si>
  <si>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</si>
  <si>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</si>
  <si>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</si>
  <si>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</si>
  <si>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</si>
  <si>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</si>
  <si>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</si>
  <si>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</si>
  <si>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</si>
  <si>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</si>
  <si>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</si>
  <si>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</si>
  <si>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</si>
  <si>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</si>
  <si>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</si>
  <si>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</si>
  <si>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</si>
  <si>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</si>
  <si>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</si>
  <si>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</si>
  <si>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</si>
  <si>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</si>
  <si>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</si>
  <si>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</si>
  <si>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</si>
  <si>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</si>
  <si>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</si>
  <si>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</si>
  <si>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</si>
  <si>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</si>
  <si>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</si>
  <si>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</si>
  <si>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</si>
  <si>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</si>
  <si>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</si>
  <si>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</si>
  <si>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</si>
  <si>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</si>
  <si>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</si>
  <si>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</si>
  <si>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</si>
  <si>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</si>
  <si>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</si>
  <si>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</si>
  <si>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</si>
  <si>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</si>
  <si>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</si>
  <si>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</si>
  <si>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</si>
  <si>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</si>
  <si>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</si>
  <si>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</si>
  <si>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</si>
  <si>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</si>
  <si>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</si>
  <si>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</si>
  <si>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</si>
  <si>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</si>
  <si>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</si>
  <si>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</si>
  <si>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</si>
  <si>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</si>
  <si>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</si>
  <si>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</si>
  <si>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</si>
  <si>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</si>
  <si>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</si>
  <si>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</si>
  <si>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</si>
  <si>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</si>
  <si>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</si>
  <si>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</si>
  <si>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</si>
  <si>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</si>
  <si>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</si>
  <si>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</si>
  <si>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</si>
  <si>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</si>
  <si>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</si>
  <si>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</si>
  <si>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</si>
  <si>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</si>
  <si>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</si>
  <si>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</si>
  <si>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</si>
  <si>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</si>
  <si>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</si>
  <si>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</si>
  <si>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</si>
  <si>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</si>
  <si>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</si>
  <si>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</si>
  <si>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</si>
  <si>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</si>
  <si>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</si>
  <si>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</si>
  <si>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</si>
  <si>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</si>
  <si>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</si>
  <si>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</si>
  <si>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</si>
  <si>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</si>
  <si>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</si>
  <si>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</si>
  <si>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</si>
  <si>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</si>
  <si>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</si>
  <si>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</si>
  <si>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</si>
  <si>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</si>
  <si>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</si>
  <si>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</si>
  <si>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</si>
  <si>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</si>
  <si>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</si>
  <si>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</si>
  <si>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</si>
  <si>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</si>
  <si>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</si>
  <si>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</si>
  <si>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</si>
  <si>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</si>
  <si>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</si>
  <si>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</si>
  <si>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</si>
  <si>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</si>
  <si>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</si>
  <si>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</si>
  <si>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</si>
  <si>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</si>
  <si>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</si>
  <si>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</si>
  <si>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</si>
  <si>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</si>
  <si>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</si>
  <si>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</si>
  <si>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</si>
  <si>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</si>
  <si>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</si>
  <si>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</si>
  <si>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</si>
  <si>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</si>
  <si>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</si>
  <si>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</si>
  <si>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</si>
  <si>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</si>
  <si>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</si>
  <si>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</si>
  <si>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</si>
  <si>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</si>
  <si>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</si>
  <si>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</si>
  <si>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</si>
  <si>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</si>
  <si>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</si>
  <si>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</si>
  <si>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</si>
  <si>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</si>
  <si>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</si>
  <si>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</si>
  <si>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</si>
  <si>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</si>
  <si>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</si>
  <si>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</si>
  <si>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</si>
  <si>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</si>
  <si>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</si>
  <si>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</si>
  <si>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</si>
  <si>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</si>
  <si>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</si>
  <si>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</si>
  <si>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</si>
  <si>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</si>
  <si>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</si>
  <si>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</si>
  <si>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</si>
  <si>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</si>
  <si>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</si>
  <si>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</si>
  <si>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</si>
  <si>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</si>
  <si>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</si>
  <si>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</si>
  <si>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</si>
  <si>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</si>
  <si>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</si>
  <si>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</si>
  <si>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</si>
  <si>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</si>
  <si>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</si>
  <si>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</si>
  <si>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</si>
  <si>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</si>
  <si>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</si>
  <si>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</si>
  <si>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</si>
  <si>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</si>
  <si>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</si>
  <si>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</si>
  <si>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</si>
  <si>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</si>
  <si>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</si>
  <si>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</si>
  <si>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</si>
  <si>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</si>
  <si>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</si>
  <si>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</si>
  <si>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</si>
  <si>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</si>
  <si>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</si>
  <si>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</si>
  <si>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</si>
  <si>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</si>
  <si>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</si>
  <si>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</si>
  <si>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</si>
  <si>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</si>
  <si>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</si>
  <si>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</si>
  <si>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</si>
  <si>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</si>
  <si>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</si>
  <si>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</si>
  <si>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</si>
  <si>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</si>
  <si>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</si>
  <si>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</si>
  <si>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</si>
  <si>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</si>
  <si>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</si>
  <si>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</si>
  <si>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</si>
  <si>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</si>
  <si>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</si>
  <si>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</si>
  <si>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</si>
  <si>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</si>
  <si>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</si>
  <si>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</si>
  <si>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</si>
  <si>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</si>
  <si>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</si>
  <si>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</si>
  <si>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</si>
  <si>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</si>
  <si>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</si>
  <si>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</si>
  <si>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</si>
  <si>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</si>
  <si>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</si>
  <si>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</si>
  <si>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</si>
  <si>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</si>
  <si>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</si>
  <si>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</si>
  <si>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</si>
  <si>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</si>
  <si>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</si>
  <si>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</si>
  <si>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</si>
  <si>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</si>
  <si>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</si>
  <si>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</si>
  <si>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</si>
  <si>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</si>
  <si>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</si>
  <si>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</si>
  <si>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</si>
  <si>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</si>
  <si>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</si>
  <si>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</si>
  <si>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</si>
  <si>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</si>
  <si>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</si>
  <si>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</si>
  <si>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</si>
  <si>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</si>
  <si>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</si>
  <si>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</si>
  <si>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</si>
  <si>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</si>
  <si>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</si>
  <si>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</si>
  <si>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</si>
  <si>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</si>
  <si>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</si>
  <si>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</si>
  <si>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</si>
  <si>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</si>
  <si>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</si>
  <si>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</si>
  <si>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</si>
  <si>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</si>
  <si>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</si>
  <si>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</si>
  <si>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</si>
  <si>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</si>
  <si>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</si>
  <si>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</si>
  <si>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</si>
  <si>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</si>
  <si>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</si>
  <si>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</si>
  <si>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</si>
  <si>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</si>
  <si>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</si>
  <si>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</si>
  <si>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</si>
  <si>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</si>
  <si>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</si>
  <si>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</si>
  <si>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</si>
  <si>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</si>
  <si>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</si>
  <si>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</si>
  <si>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</si>
  <si>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</si>
  <si>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</si>
  <si>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</si>
  <si>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</si>
  <si>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</si>
  <si>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</si>
  <si>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</si>
  <si>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</si>
  <si>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</si>
  <si>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</si>
  <si>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</si>
  <si>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</si>
  <si>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</si>
  <si>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</si>
  <si>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</si>
  <si>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</si>
  <si>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</si>
  <si>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</si>
  <si>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</si>
  <si>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</si>
  <si>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</si>
  <si>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</si>
  <si>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</si>
  <si>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</si>
  <si>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</si>
  <si>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</si>
  <si>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</si>
  <si>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</si>
  <si>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</si>
  <si>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</si>
  <si>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</si>
  <si>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</si>
  <si>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</si>
  <si>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</si>
  <si>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</si>
  <si>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</si>
  <si>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</si>
  <si>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</si>
  <si>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</si>
  <si>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</si>
  <si>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</si>
  <si>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</si>
  <si>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</si>
  <si>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</si>
  <si>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</si>
  <si>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</si>
  <si>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</si>
  <si>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</si>
  <si>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</si>
  <si>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</si>
  <si>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</si>
  <si>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</si>
  <si>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</si>
  <si>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</si>
  <si>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</si>
  <si>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</si>
  <si>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</si>
  <si>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</si>
  <si>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</si>
  <si>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</si>
  <si>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</si>
  <si>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</si>
  <si>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</si>
  <si>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</si>
  <si>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</si>
  <si>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</si>
  <si>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</si>
  <si>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</si>
  <si>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</si>
  <si>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</si>
  <si>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</si>
  <si>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</si>
  <si>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</si>
  <si>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</si>
  <si>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</si>
  <si>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</si>
  <si>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</si>
  <si>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</si>
  <si>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</si>
  <si>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</si>
  <si>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</si>
  <si>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</si>
  <si>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</si>
  <si>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</si>
  <si>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</si>
  <si>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</si>
  <si>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</si>
  <si>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</si>
  <si>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</si>
  <si>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</si>
  <si>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</si>
  <si>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</si>
  <si>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</si>
  <si>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</si>
  <si>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</si>
  <si>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</si>
  <si>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</si>
  <si>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</si>
  <si>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</si>
  <si>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</si>
  <si>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</si>
  <si>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</si>
  <si>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</si>
  <si>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</si>
  <si>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</si>
  <si>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</si>
  <si>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</si>
  <si>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</si>
  <si>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</si>
  <si>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</si>
  <si>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</si>
  <si>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</si>
  <si>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</si>
  <si>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</si>
  <si>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</si>
  <si>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</si>
  <si>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</si>
  <si>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</si>
  <si>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</si>
  <si>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</si>
  <si>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</si>
  <si>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</si>
  <si>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</si>
  <si>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</si>
  <si>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</si>
  <si>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</si>
  <si>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</si>
  <si>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</si>
  <si>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</si>
  <si>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</si>
  <si>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</si>
  <si>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</si>
  <si>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</si>
  <si>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</si>
  <si>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</si>
  <si>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</si>
  <si>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</si>
  <si>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</si>
  <si>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</si>
  <si>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</si>
  <si>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</si>
  <si>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</si>
  <si>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</si>
  <si>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</si>
  <si>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</si>
  <si>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</si>
  <si>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</si>
  <si>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</si>
  <si>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</si>
  <si>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</si>
  <si>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</si>
  <si>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</si>
  <si>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</si>
  <si>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</si>
  <si>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</si>
  <si>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</si>
  <si>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</si>
  <si>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</si>
  <si>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</si>
  <si>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</si>
  <si>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</si>
  <si>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</si>
  <si>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</si>
  <si>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</si>
  <si>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</si>
  <si>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</si>
  <si>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</si>
  <si>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</si>
  <si>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</si>
  <si>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</si>
  <si>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</si>
  <si>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</si>
  <si>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</si>
  <si>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</si>
  <si>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</si>
  <si>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</si>
  <si>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</si>
  <si>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</si>
  <si>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</si>
  <si>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</si>
  <si>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</si>
  <si>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</si>
  <si>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</si>
  <si>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</si>
  <si>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</si>
  <si>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</si>
  <si>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</si>
  <si>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</si>
  <si>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</si>
  <si>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</si>
  <si>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</si>
  <si>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</si>
  <si>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</si>
  <si>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</si>
  <si>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</si>
  <si>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</si>
  <si>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</si>
  <si>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</si>
  <si>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</si>
  <si>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</si>
  <si>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</si>
  <si>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</si>
  <si>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</si>
  <si>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</si>
  <si>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</si>
  <si>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</si>
  <si>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</si>
  <si>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</si>
  <si>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</si>
  <si>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</si>
  <si>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</si>
  <si>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</si>
  <si>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</si>
  <si>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</si>
  <si>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</si>
  <si>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</si>
  <si>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</si>
  <si>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</si>
  <si>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</si>
  <si>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</si>
  <si>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</si>
  <si>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</si>
  <si>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</si>
  <si>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</si>
  <si>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</si>
  <si>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</si>
  <si>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</si>
  <si>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</si>
  <si>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</si>
  <si>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</si>
  <si>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</si>
  <si>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</si>
  <si>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</si>
  <si>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</si>
  <si>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</si>
  <si>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</si>
  <si>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</si>
  <si>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</si>
  <si>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</si>
  <si>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</si>
  <si>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</si>
  <si>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</si>
  <si>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</si>
  <si>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</si>
  <si>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</si>
  <si>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</si>
  <si>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</si>
  <si>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</si>
  <si>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</si>
  <si>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</si>
  <si>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</si>
  <si>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</si>
  <si>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</si>
  <si>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</si>
  <si>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</si>
  <si>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</si>
  <si>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</si>
  <si>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</si>
  <si>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</si>
  <si>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</si>
  <si>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</si>
  <si>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</si>
  <si>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</si>
  <si>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</si>
  <si>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</si>
  <si>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</si>
  <si>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</si>
  <si>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</si>
  <si>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</si>
  <si>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</si>
  <si>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</si>
  <si>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</si>
  <si>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</si>
  <si>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</si>
  <si>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</si>
  <si>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</si>
  <si>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</si>
  <si>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</si>
  <si>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</si>
  <si>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</si>
  <si>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</si>
  <si>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</si>
  <si>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</si>
  <si>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</si>
  <si>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</si>
  <si>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</si>
  <si>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</si>
  <si>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</si>
  <si>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</si>
  <si>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</si>
  <si>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</si>
  <si>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</si>
  <si>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</si>
  <si>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</si>
  <si>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</si>
  <si>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</si>
  <si>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</si>
  <si>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</si>
  <si>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</si>
  <si>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</si>
  <si>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</si>
  <si>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</si>
  <si>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</si>
  <si>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</si>
  <si>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</si>
  <si>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</si>
  <si>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</si>
  <si>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</si>
  <si>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</si>
  <si>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</si>
  <si>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</si>
  <si>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</si>
  <si>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</si>
  <si>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</si>
  <si>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</si>
  <si>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</si>
  <si>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</si>
  <si>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</si>
  <si>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</si>
  <si>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</si>
  <si>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</si>
  <si>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</si>
  <si>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</si>
  <si>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</si>
  <si>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</si>
  <si>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</si>
  <si>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</si>
  <si>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</si>
  <si>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</si>
  <si>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</si>
  <si>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</si>
  <si>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</si>
  <si>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</si>
  <si>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</si>
  <si>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</si>
  <si>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</si>
  <si>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</si>
  <si>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</si>
  <si>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</si>
  <si>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</si>
  <si>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</si>
  <si>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</si>
  <si>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</si>
  <si>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</si>
  <si>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</si>
  <si>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</si>
  <si>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</si>
  <si>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</si>
  <si>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</si>
  <si>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</si>
  <si>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</si>
  <si>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</si>
  <si>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</si>
  <si>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</si>
  <si>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</si>
  <si>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</si>
  <si>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</si>
  <si>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</si>
  <si>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</si>
  <si>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</si>
  <si>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</si>
  <si>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</si>
  <si>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</si>
  <si>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</si>
  <si>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</si>
  <si>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</si>
  <si>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</si>
  <si>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</si>
  <si>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</si>
  <si>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</si>
  <si>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</si>
  <si>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</si>
  <si>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</si>
  <si>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</si>
  <si>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</si>
  <si>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</si>
  <si>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</si>
  <si>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</si>
  <si>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</si>
  <si>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</si>
  <si>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</si>
  <si>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</si>
  <si>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</si>
  <si>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</si>
  <si>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</si>
  <si>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</si>
  <si>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</si>
  <si>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</si>
  <si>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</si>
  <si>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</si>
  <si>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</si>
  <si>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</si>
  <si>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</si>
  <si>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</si>
  <si>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</si>
  <si>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</si>
  <si>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</si>
  <si>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</si>
  <si>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</si>
  <si>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</si>
  <si>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</si>
  <si>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</si>
  <si>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</si>
  <si>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</si>
  <si>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</si>
  <si>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</si>
  <si>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</si>
  <si>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</si>
  <si>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</si>
  <si>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</si>
  <si>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</si>
  <si>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</si>
  <si>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</si>
  <si>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</si>
  <si>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</si>
  <si>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</si>
  <si>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</si>
  <si>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</si>
  <si>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</si>
  <si>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</si>
  <si>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</si>
  <si>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</si>
  <si>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</si>
  <si>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</si>
  <si>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</si>
  <si>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</si>
  <si>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</si>
  <si>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</si>
  <si>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</si>
  <si>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</si>
  <si>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</si>
  <si>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</si>
  <si>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</si>
  <si>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</si>
  <si>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</si>
  <si>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</si>
  <si>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</si>
  <si>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</si>
  <si>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</si>
  <si>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</si>
  <si>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</si>
  <si>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</si>
  <si>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</si>
  <si>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</si>
  <si>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</si>
  <si>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</si>
  <si>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</si>
  <si>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</si>
  <si>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</si>
  <si>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</si>
  <si>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</si>
  <si>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</si>
  <si>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</si>
  <si>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</si>
  <si>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</si>
  <si>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</si>
  <si>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</si>
  <si>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</si>
  <si>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</si>
  <si>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</si>
  <si>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</si>
  <si>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</si>
  <si>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</si>
  <si>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</si>
  <si>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</si>
  <si>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</si>
  <si>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</si>
  <si>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</si>
  <si>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</si>
  <si>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</si>
  <si>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</si>
  <si>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</si>
  <si>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</si>
  <si>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</si>
  <si>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</si>
  <si>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</si>
  <si>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</si>
  <si>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</si>
  <si>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</si>
  <si>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</si>
  <si>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</si>
  <si>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</si>
  <si>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</si>
  <si>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</si>
  <si>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</si>
  <si>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</si>
  <si>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</si>
  <si>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</si>
  <si>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</si>
  <si>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</si>
  <si>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</si>
  <si>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</si>
  <si>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</si>
  <si>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</si>
  <si>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</si>
  <si>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</si>
  <si>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</si>
  <si>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</si>
  <si>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</si>
  <si>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</si>
  <si>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</si>
  <si>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</si>
  <si>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</si>
  <si>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</si>
  <si>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</si>
  <si>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</si>
  <si>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</si>
  <si>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</si>
  <si>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</si>
  <si>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</si>
  <si>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</si>
  <si>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</si>
  <si>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</si>
  <si>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</si>
  <si>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</si>
  <si>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</si>
  <si>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</si>
  <si>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</si>
  <si>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</si>
  <si>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</si>
  <si>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</si>
  <si>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</si>
  <si>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</si>
  <si>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</si>
  <si>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</si>
  <si>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</si>
  <si>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</si>
  <si>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</si>
  <si>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</si>
  <si>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</si>
  <si>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</si>
  <si>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</si>
  <si>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</si>
  <si>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</si>
  <si>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</si>
  <si>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</si>
  <si>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</si>
  <si>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</si>
  <si>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</si>
  <si>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</si>
  <si>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</si>
  <si>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</si>
  <si>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</si>
  <si>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</si>
  <si>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</si>
  <si>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</si>
  <si>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</si>
  <si>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</si>
  <si>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</si>
  <si>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</si>
  <si>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</si>
  <si>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</si>
  <si>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</si>
  <si>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</si>
  <si>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</si>
  <si>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</si>
  <si>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</si>
  <si>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</si>
  <si>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</si>
  <si>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</si>
  <si>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</si>
  <si>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</si>
  <si>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</si>
  <si>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</si>
  <si>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</si>
  <si>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</si>
  <si>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</si>
  <si>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</si>
  <si>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</si>
  <si>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</si>
  <si>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</si>
  <si>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</si>
  <si>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</si>
  <si>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</si>
  <si>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</si>
  <si>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</si>
  <si>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</si>
  <si>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</si>
  <si>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</si>
  <si>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</si>
  <si>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</si>
  <si>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</si>
  <si>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</si>
  <si>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</si>
  <si>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</si>
  <si>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</si>
  <si>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</si>
  <si>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</si>
  <si>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</si>
  <si>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</si>
  <si>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</si>
  <si>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</si>
  <si>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</si>
  <si>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</si>
  <si>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</si>
  <si>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</si>
  <si>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</si>
  <si>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</si>
  <si>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</si>
  <si>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</si>
  <si>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</si>
  <si>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</si>
  <si>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</si>
  <si>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</si>
  <si>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</si>
  <si>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</si>
  <si>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</si>
  <si>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</si>
  <si>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</si>
  <si>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</si>
  <si>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</si>
  <si>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</si>
  <si>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</si>
  <si>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</si>
  <si>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</si>
  <si>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</si>
  <si>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</si>
  <si>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</si>
  <si>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</si>
  <si>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</si>
  <si>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</si>
  <si>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</si>
  <si>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</si>
  <si>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</si>
  <si>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</si>
  <si>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</si>
  <si>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</si>
  <si>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</si>
  <si>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</si>
  <si>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</si>
  <si>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</si>
  <si>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</si>
  <si>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</si>
  <si>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</si>
  <si>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</si>
  <si>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</si>
  <si>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</si>
  <si>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</si>
  <si>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</si>
  <si>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</si>
  <si>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</si>
  <si>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</si>
  <si>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</si>
  <si>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</si>
  <si>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</si>
  <si>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</si>
  <si>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</si>
  <si>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</si>
  <si>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</si>
  <si>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</si>
  <si>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</si>
  <si>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</si>
  <si>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</si>
  <si>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</si>
  <si>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</si>
  <si>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</si>
  <si>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</si>
  <si>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</si>
  <si>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</si>
  <si>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</si>
  <si>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</si>
  <si>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</si>
  <si>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</si>
  <si>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</si>
  <si>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</si>
  <si>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</si>
  <si>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</si>
  <si>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</si>
  <si>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</si>
  <si>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</si>
  <si>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</si>
  <si>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</si>
  <si>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</si>
  <si>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</si>
  <si>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</si>
  <si>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</si>
  <si>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</si>
  <si>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</si>
  <si>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</si>
  <si>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</si>
  <si>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</si>
  <si>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</si>
  <si>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</si>
  <si>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</si>
  <si>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</si>
  <si>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</si>
  <si>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</si>
  <si>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</si>
  <si>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</si>
  <si>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</si>
  <si>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</si>
  <si>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</si>
  <si>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</si>
  <si>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</si>
  <si>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</si>
  <si>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</si>
  <si>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</si>
  <si>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</si>
  <si>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</si>
  <si>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</si>
  <si>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</si>
  <si>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</si>
  <si>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</si>
  <si>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</si>
  <si>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</si>
  <si>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</si>
  <si>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</si>
  <si>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</si>
  <si>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</si>
  <si>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</si>
  <si>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</si>
  <si>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</si>
  <si>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</si>
  <si>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</si>
  <si>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</si>
  <si>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</si>
  <si>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</si>
  <si>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</si>
  <si>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</si>
  <si>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</si>
  <si>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</si>
  <si>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</si>
  <si>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</si>
  <si>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</si>
  <si>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</si>
  <si>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</si>
  <si>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</si>
  <si>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</si>
  <si>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</si>
  <si>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</si>
  <si>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</si>
  <si>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</si>
  <si>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</si>
  <si>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</si>
  <si>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</si>
  <si>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</si>
  <si>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</si>
  <si>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</si>
  <si>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</si>
  <si>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</si>
  <si>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</si>
  <si>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</si>
  <si>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</si>
  <si>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</si>
  <si>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</si>
  <si>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</si>
  <si>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</si>
  <si>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</si>
  <si>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</si>
  <si>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</si>
  <si>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</si>
  <si>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</si>
  <si>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</si>
  <si>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</si>
  <si>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</si>
  <si>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</si>
  <si>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</si>
  <si>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</si>
  <si>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</si>
  <si>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</si>
  <si>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</si>
  <si>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</si>
  <si>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</si>
  <si>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</si>
  <si>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</si>
  <si>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</si>
  <si>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</si>
  <si>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</si>
  <si>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</si>
  <si>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</si>
  <si>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</si>
  <si>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</si>
  <si>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</si>
  <si>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</si>
  <si>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</si>
  <si>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</si>
  <si>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</si>
  <si>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</si>
  <si>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</si>
  <si>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</si>
  <si>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</si>
  <si>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</si>
  <si>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</si>
  <si>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</si>
  <si>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</si>
  <si>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</si>
  <si>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</si>
  <si>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</si>
  <si>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</si>
  <si>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</si>
  <si>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</si>
  <si>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</si>
  <si>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</si>
  <si>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</si>
  <si>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</si>
  <si>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</si>
  <si>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</si>
  <si>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</si>
  <si>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</si>
  <si>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</si>
  <si>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</si>
  <si>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</si>
  <si>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</si>
  <si>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</si>
  <si>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</si>
  <si>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</si>
  <si>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</si>
  <si>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</si>
  <si>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</si>
  <si>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</si>
  <si>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</si>
  <si>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</si>
  <si>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</si>
  <si>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</si>
  <si>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</si>
  <si>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</si>
  <si>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</si>
  <si>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</si>
  <si>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</si>
  <si>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</si>
  <si>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</si>
  <si>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</si>
  <si>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</si>
  <si>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</si>
  <si>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</si>
  <si>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</si>
  <si>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</si>
  <si>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</si>
  <si>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</si>
  <si>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</si>
  <si>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</si>
  <si>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</si>
  <si>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</si>
  <si>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</si>
  <si>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</si>
  <si>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</si>
  <si>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</si>
  <si>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</si>
  <si>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</si>
  <si>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</si>
  <si>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</si>
  <si>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</si>
  <si>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</si>
  <si>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</si>
  <si>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</si>
  <si>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</si>
  <si>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</si>
  <si>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</si>
  <si>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</si>
  <si>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</si>
  <si>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</si>
  <si>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</si>
  <si>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</si>
  <si>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</si>
  <si>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</si>
  <si>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</si>
  <si>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</si>
  <si>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</si>
  <si>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</si>
  <si>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</si>
  <si>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</si>
  <si>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</si>
  <si>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</si>
  <si>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</si>
  <si>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</si>
  <si>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</si>
  <si>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</si>
  <si>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</si>
  <si>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</si>
  <si>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</si>
  <si>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</si>
  <si>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</si>
  <si>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</si>
  <si>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</si>
  <si>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</si>
  <si>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</si>
  <si>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</si>
  <si>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</si>
  <si>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</si>
  <si>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</si>
  <si>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</si>
  <si>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</si>
  <si>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</si>
  <si>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</si>
  <si>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</si>
  <si>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</si>
  <si>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</si>
  <si>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</si>
  <si>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</si>
  <si>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</si>
  <si>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</si>
  <si>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</si>
  <si>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</si>
  <si>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</si>
  <si>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</si>
  <si>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</si>
  <si>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</si>
  <si>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</si>
  <si>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</si>
  <si>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</si>
  <si>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</si>
  <si>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</si>
  <si>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</si>
  <si>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</si>
  <si>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</si>
  <si>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</si>
  <si>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</si>
  <si>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</si>
  <si>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</si>
  <si>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</si>
  <si>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</si>
  <si>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</si>
  <si>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</si>
  <si>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</si>
  <si>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</si>
  <si>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</si>
  <si>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</si>
  <si>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</si>
  <si>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</si>
  <si>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</si>
  <si>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</si>
  <si>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</si>
  <si>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</si>
  <si>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</si>
  <si>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</si>
  <si>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</si>
  <si>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</si>
  <si>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</si>
  <si>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</si>
  <si>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</si>
  <si>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</si>
  <si>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</si>
  <si>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</si>
  <si>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</si>
  <si>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</si>
  <si>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</si>
  <si>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</si>
  <si>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</si>
  <si>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</si>
  <si>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</si>
  <si>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</si>
  <si>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</si>
  <si>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</si>
  <si>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</si>
  <si>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</si>
  <si>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</si>
  <si>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</si>
  <si>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</si>
  <si>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</si>
  <si>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</si>
  <si>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</si>
  <si>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</si>
  <si>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</si>
  <si>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</si>
  <si>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</si>
  <si>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</si>
  <si>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</si>
  <si>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</si>
  <si>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</si>
  <si>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</si>
  <si>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</si>
  <si>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</si>
  <si>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</si>
  <si>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</si>
  <si>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</si>
  <si>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</si>
  <si>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</si>
  <si>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</si>
  <si>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</si>
  <si>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</si>
  <si>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</si>
  <si>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</si>
  <si>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</si>
  <si>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</si>
  <si>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</si>
  <si>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</si>
  <si>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</si>
  <si>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</si>
  <si>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</si>
  <si>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</si>
  <si>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</si>
  <si>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</si>
  <si>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</si>
  <si>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</si>
  <si>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</si>
  <si>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</si>
  <si>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</si>
  <si>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</si>
  <si>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</si>
  <si>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</si>
  <si>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</si>
  <si>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</si>
  <si>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</si>
  <si>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</si>
  <si>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</si>
  <si>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</si>
  <si>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</si>
  <si>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</si>
  <si>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</si>
  <si>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</si>
  <si>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</si>
  <si>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</si>
  <si>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</si>
  <si>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</si>
  <si>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</si>
  <si>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</si>
  <si>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</si>
  <si>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</si>
  <si>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</si>
  <si>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</si>
  <si>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</si>
  <si>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</si>
  <si>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</si>
  <si>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</si>
  <si>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</si>
  <si>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</si>
  <si>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</si>
  <si>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</si>
  <si>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</si>
  <si>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</si>
  <si>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</si>
  <si>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</si>
  <si>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</si>
  <si>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</si>
  <si>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</si>
  <si>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</si>
  <si>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</si>
  <si>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</si>
  <si>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</si>
  <si>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</si>
  <si>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</si>
  <si>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</si>
  <si>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</si>
  <si>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</si>
  <si>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</si>
  <si>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</si>
  <si>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</si>
  <si>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</si>
  <si>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</si>
  <si>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</si>
  <si>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</si>
  <si>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</si>
  <si>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</si>
  <si>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</si>
  <si>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</si>
  <si>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</si>
  <si>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</si>
  <si>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</si>
  <si>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</si>
  <si>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</si>
  <si>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</si>
  <si>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</si>
  <si>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</si>
  <si>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</si>
  <si>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</si>
  <si>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</si>
  <si>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</si>
  <si>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</si>
  <si>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</si>
  <si>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</si>
  <si>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</si>
  <si>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</si>
  <si>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</si>
  <si>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</si>
  <si>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</si>
  <si>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</si>
  <si>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</si>
  <si>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</si>
  <si>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</si>
  <si>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</si>
  <si>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</si>
  <si>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</si>
  <si>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</si>
  <si>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</si>
  <si>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</si>
  <si>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</si>
  <si>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</si>
  <si>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</si>
  <si>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</si>
  <si>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</si>
  <si>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</si>
  <si>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</si>
  <si>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</si>
  <si>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</si>
  <si>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</si>
  <si>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</si>
  <si>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</si>
  <si>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</si>
  <si>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</si>
  <si>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</si>
  <si>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</si>
  <si>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</si>
  <si>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</si>
  <si>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</si>
  <si>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</si>
  <si>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</si>
  <si>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</si>
  <si>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</si>
  <si>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</si>
  <si>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</si>
  <si>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</si>
  <si>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</si>
  <si>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</si>
  <si>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</si>
  <si>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</si>
  <si>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</si>
  <si>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</si>
  <si>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</si>
  <si>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</si>
  <si>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</si>
  <si>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</si>
  <si>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</si>
  <si>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</si>
  <si>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</si>
  <si>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</si>
  <si>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</si>
  <si>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</si>
  <si>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</si>
  <si>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</si>
  <si>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</si>
  <si>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</si>
  <si>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</si>
  <si>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</si>
  <si>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</si>
  <si>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</si>
  <si>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</si>
  <si>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</si>
  <si>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</si>
  <si>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</si>
  <si>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</si>
  <si>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</si>
  <si>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</si>
  <si>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</si>
  <si>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</si>
  <si>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</si>
  <si>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</si>
  <si>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</si>
  <si>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</si>
  <si>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</si>
  <si>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</si>
  <si>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</si>
  <si>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</si>
  <si>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</si>
  <si>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</si>
  <si>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</si>
  <si>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</si>
  <si>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</si>
  <si>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</si>
  <si>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</si>
  <si>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</si>
  <si>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</si>
  <si>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</si>
  <si>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</si>
  <si>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</si>
  <si>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</si>
  <si>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</si>
  <si>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</si>
  <si>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</si>
  <si>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</si>
  <si>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</si>
  <si>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</si>
  <si>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</si>
  <si>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</si>
  <si>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</si>
  <si>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</si>
  <si>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</si>
  <si>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</si>
  <si>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</si>
  <si>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</si>
  <si>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</si>
  <si>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</si>
  <si>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</si>
  <si>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</si>
  <si>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</si>
  <si>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</si>
  <si>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</si>
  <si>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</si>
  <si>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</si>
  <si>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</si>
  <si>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</si>
  <si>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</si>
  <si>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</si>
  <si>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</si>
  <si>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</si>
  <si>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</si>
  <si>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</si>
  <si>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</si>
  <si>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</si>
  <si>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</si>
  <si>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</si>
  <si>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</si>
  <si>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</si>
  <si>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</si>
  <si>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</si>
  <si>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</si>
  <si>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</si>
  <si>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</si>
  <si>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</si>
  <si>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</si>
  <si>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</si>
  <si>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</si>
  <si>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</si>
  <si>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</si>
  <si>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</si>
  <si>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</si>
  <si>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</si>
  <si>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</si>
  <si>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</si>
  <si>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</si>
  <si>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</si>
  <si>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</si>
  <si>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</si>
  <si>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</si>
  <si>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</si>
  <si>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</si>
  <si>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</si>
  <si>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</si>
  <si>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</si>
  <si>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</si>
  <si>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</si>
  <si>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</si>
  <si>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</si>
  <si>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</si>
  <si>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</si>
  <si>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</si>
  <si>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</si>
  <si>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</si>
  <si>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</si>
  <si>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</si>
  <si>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</si>
  <si>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</si>
  <si>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</si>
  <si>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</si>
  <si>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</si>
  <si>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</si>
  <si>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</si>
  <si>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</si>
  <si>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</si>
  <si>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</si>
  <si>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</si>
  <si>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</si>
  <si>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</si>
  <si>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</si>
  <si>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</si>
  <si>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</si>
  <si>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</si>
  <si>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</si>
  <si>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</si>
  <si>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</si>
  <si>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</si>
  <si>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</si>
  <si>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</si>
  <si>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</si>
  <si>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</si>
  <si>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</si>
  <si>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</si>
  <si>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</si>
  <si>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</si>
  <si>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</si>
  <si>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</si>
  <si>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</si>
  <si>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</si>
  <si>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</si>
  <si>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</si>
  <si>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</si>
  <si>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</si>
  <si>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</si>
  <si>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</si>
  <si>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</si>
  <si>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</si>
  <si>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</si>
  <si>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</si>
  <si>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</si>
  <si>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</si>
  <si>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</si>
  <si>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</si>
  <si>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</si>
  <si>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</si>
  <si>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</si>
  <si>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</si>
  <si>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</si>
  <si>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</si>
  <si>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</si>
  <si>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</si>
  <si>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</si>
  <si>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</si>
  <si>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</si>
  <si>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</si>
  <si>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</si>
  <si>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</si>
  <si>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</si>
  <si>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</si>
  <si>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</si>
  <si>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</si>
  <si>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</si>
  <si>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</si>
  <si>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</si>
  <si>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</si>
  <si>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</si>
  <si>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</si>
  <si>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</si>
  <si>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</si>
  <si>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</si>
  <si>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</si>
  <si>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</si>
  <si>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</si>
  <si>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</si>
  <si>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</si>
  <si>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</si>
  <si>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</si>
  <si>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</si>
  <si>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</si>
  <si>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</si>
  <si>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</si>
  <si>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</si>
  <si>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</si>
  <si>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</si>
  <si>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</si>
  <si>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</si>
  <si>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</si>
  <si>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</si>
  <si>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</si>
  <si>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</si>
  <si>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</si>
  <si>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</si>
  <si>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</si>
  <si>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</si>
  <si>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</si>
  <si>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</si>
  <si>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</si>
  <si>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</si>
  <si>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</si>
  <si>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</si>
  <si>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</si>
  <si>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</si>
  <si>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</si>
  <si>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</si>
  <si>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</si>
  <si>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</si>
  <si>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</si>
  <si>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</si>
  <si>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</si>
  <si>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</si>
  <si>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</si>
  <si>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</si>
  <si>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</si>
  <si>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</si>
  <si>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</si>
  <si>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</si>
  <si>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</si>
  <si>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</si>
  <si>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</si>
  <si>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</si>
  <si>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</si>
  <si>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</si>
  <si>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</si>
  <si>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</si>
  <si>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</si>
  <si>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</si>
  <si>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</si>
  <si>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</si>
  <si>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</si>
  <si>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</si>
  <si>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</si>
  <si>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</si>
  <si>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</si>
  <si>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</si>
  <si>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</si>
  <si>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</si>
  <si>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</si>
  <si>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</si>
  <si>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</si>
  <si>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</si>
  <si>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</si>
  <si>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</si>
  <si>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</si>
  <si>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</si>
  <si>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</si>
  <si>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</si>
  <si>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</si>
  <si>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</si>
  <si>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</si>
  <si>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</si>
  <si>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</si>
  <si>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</si>
  <si>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</si>
  <si>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</si>
  <si>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</si>
  <si>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</si>
  <si>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</si>
  <si>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</si>
  <si>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</si>
  <si>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</si>
  <si>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</si>
  <si>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</si>
  <si>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</si>
  <si>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</si>
  <si>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</si>
  <si>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</si>
  <si>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</si>
  <si>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</si>
  <si>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</si>
  <si>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</si>
  <si>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</si>
  <si>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</si>
  <si>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</si>
  <si>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</si>
  <si>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</si>
  <si>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</si>
  <si>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</si>
  <si>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</si>
  <si>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</si>
  <si>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</si>
  <si>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</si>
  <si>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</si>
  <si>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</si>
  <si>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</si>
  <si>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</si>
  <si>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</si>
  <si>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</si>
  <si>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</si>
  <si>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</si>
  <si>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</si>
  <si>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</si>
  <si>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</si>
  <si>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</si>
  <si>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</si>
  <si>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</si>
  <si>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</si>
  <si>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</si>
  <si>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</si>
  <si>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</si>
  <si>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</si>
  <si>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</si>
  <si>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</si>
  <si>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</si>
  <si>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</si>
  <si>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</si>
  <si>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</si>
  <si>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</si>
  <si>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</si>
  <si>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</si>
  <si>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</si>
  <si>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</si>
  <si>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</si>
  <si>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</si>
  <si>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</si>
  <si>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</si>
  <si>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</si>
  <si>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</si>
  <si>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</si>
  <si>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</si>
  <si>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</si>
  <si>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</si>
  <si>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</si>
  <si>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</si>
  <si>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</si>
  <si>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</si>
  <si>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</si>
  <si>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</si>
  <si>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</si>
  <si>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</si>
  <si>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</si>
  <si>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</si>
  <si>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</si>
  <si>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</si>
  <si>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</si>
  <si>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</si>
  <si>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</si>
  <si>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</si>
  <si>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</si>
  <si>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</si>
  <si>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</si>
  <si>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</si>
  <si>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</si>
  <si>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</si>
  <si>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</si>
  <si>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</si>
  <si>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</si>
  <si>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</si>
  <si>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</si>
  <si>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</si>
  <si>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</si>
  <si>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</si>
  <si>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</si>
  <si>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</si>
  <si>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</si>
  <si>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</si>
  <si>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</si>
  <si>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</si>
  <si>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</si>
  <si>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</si>
  <si>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</si>
  <si>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</si>
  <si>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</si>
  <si>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</si>
  <si>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</si>
  <si>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</si>
  <si>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</si>
  <si>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</si>
  <si>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</si>
  <si>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</si>
  <si>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</si>
  <si>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</si>
  <si>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</si>
  <si>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</si>
  <si>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</si>
  <si>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</si>
  <si>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</si>
  <si>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</si>
  <si>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</si>
  <si>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</si>
  <si>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</si>
  <si>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</si>
  <si>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</si>
  <si>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</si>
  <si>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</si>
  <si>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</si>
  <si>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</si>
  <si>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</si>
  <si>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</si>
  <si>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</si>
  <si>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</si>
  <si>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</si>
  <si>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</si>
  <si>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</si>
  <si>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</si>
  <si>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</si>
  <si>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</si>
  <si>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</si>
  <si>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</si>
  <si>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</si>
  <si>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</si>
  <si>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</si>
  <si>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</si>
  <si>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</si>
  <si>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</si>
  <si>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</si>
  <si>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</si>
  <si>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</si>
  <si>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</si>
  <si>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</si>
  <si>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</si>
  <si>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</si>
  <si>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</si>
  <si>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</si>
  <si>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</si>
  <si>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</si>
  <si>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</si>
  <si>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</si>
  <si>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</si>
  <si>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</si>
  <si>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</si>
  <si>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</si>
  <si>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</si>
  <si>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</si>
  <si>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</si>
  <si>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</si>
  <si>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</si>
  <si>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</si>
  <si>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</si>
  <si>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</si>
  <si>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</si>
  <si>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</si>
  <si>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</si>
  <si>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</si>
  <si>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</si>
  <si>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</si>
  <si>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</si>
  <si>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</si>
  <si>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</si>
  <si>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</si>
  <si>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</si>
  <si>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</si>
  <si>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</si>
  <si>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</si>
  <si>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</si>
  <si>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</si>
  <si>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</si>
  <si>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</si>
  <si>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</si>
  <si>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</si>
  <si>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</si>
  <si>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</si>
  <si>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</si>
  <si>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</si>
  <si>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</si>
  <si>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</si>
  <si>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</si>
  <si>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</si>
  <si>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</si>
  <si>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</si>
  <si>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</si>
  <si>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</si>
  <si>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</si>
  <si>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</si>
  <si>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</si>
  <si>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</si>
  <si>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</si>
  <si>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</si>
  <si>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</si>
  <si>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</si>
  <si>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</si>
  <si>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</si>
  <si>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</si>
  <si>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</si>
  <si>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</si>
  <si>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</si>
  <si>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</si>
  <si>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</si>
  <si>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</si>
  <si>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</si>
  <si>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</si>
  <si>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</si>
  <si>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</si>
  <si>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</si>
  <si>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</si>
  <si>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</si>
  <si>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</si>
  <si>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</si>
  <si>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</si>
  <si>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</si>
  <si>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</si>
  <si>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</si>
  <si>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</si>
  <si>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</si>
  <si>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</si>
  <si>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</si>
  <si>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</si>
  <si>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</si>
  <si>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</si>
  <si>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</si>
  <si>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</si>
  <si>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</si>
  <si>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</si>
  <si>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</si>
  <si>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</si>
  <si>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</si>
  <si>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</si>
  <si>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</si>
  <si>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</si>
  <si>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</si>
  <si>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</si>
  <si>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</si>
  <si>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</si>
  <si>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</si>
  <si>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</si>
  <si>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</si>
  <si>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</si>
  <si>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</si>
  <si>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</si>
  <si>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</si>
  <si>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</si>
  <si>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</si>
  <si>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</si>
  <si>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</si>
  <si>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</si>
  <si>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</si>
  <si>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</si>
  <si>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</si>
  <si>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</si>
  <si>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</si>
  <si>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</si>
  <si>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</si>
  <si>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</si>
  <si>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</si>
  <si>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</si>
  <si>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</si>
  <si>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</si>
  <si>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</si>
  <si>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</si>
  <si>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</si>
  <si>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</si>
  <si>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</si>
  <si>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</si>
  <si>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</si>
  <si>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</si>
  <si>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</si>
  <si>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</si>
  <si>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</si>
  <si>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</si>
  <si>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</si>
  <si>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</si>
  <si>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</si>
  <si>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</si>
  <si>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</si>
  <si>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</si>
  <si>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</si>
  <si>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</si>
  <si>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</si>
  <si>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</si>
  <si>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</si>
  <si>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</si>
  <si>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</si>
  <si>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</si>
  <si>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</si>
  <si>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</si>
  <si>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</si>
  <si>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</si>
  <si>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</si>
  <si>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</si>
  <si>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</si>
  <si>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</si>
  <si>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</si>
  <si>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</si>
  <si>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</si>
  <si>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</si>
  <si>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</si>
  <si>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</si>
  <si>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</si>
  <si>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</si>
  <si>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</si>
  <si>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</si>
  <si>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</si>
  <si>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</si>
  <si>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</si>
  <si>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</si>
  <si>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</si>
  <si>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</si>
  <si>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</si>
  <si>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</si>
  <si>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</si>
  <si>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</si>
  <si>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</si>
  <si>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</si>
  <si>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</si>
  <si>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</si>
  <si>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</si>
  <si>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</si>
  <si>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</si>
  <si>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</si>
  <si>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</si>
  <si>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</si>
  <si>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</si>
  <si>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</si>
  <si>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</si>
  <si>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</si>
  <si>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</si>
  <si>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</si>
  <si>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</si>
  <si>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</si>
  <si>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</si>
  <si>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</si>
  <si>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</si>
  <si>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</si>
  <si>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</si>
  <si>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</si>
  <si>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</si>
  <si>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</si>
  <si>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</si>
  <si>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</si>
  <si>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</si>
  <si>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</si>
  <si>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</si>
  <si>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</si>
  <si>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</si>
  <si>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</si>
  <si>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</si>
  <si>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</si>
  <si>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</si>
  <si>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</si>
  <si>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</si>
  <si>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</si>
  <si>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</si>
  <si>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</si>
  <si>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</si>
  <si>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</si>
  <si>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</si>
  <si>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</si>
  <si>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</si>
  <si>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</si>
  <si>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</si>
  <si>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</si>
  <si>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</si>
  <si>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</si>
  <si>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</si>
  <si>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</si>
  <si>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</si>
  <si>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</si>
  <si>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</si>
  <si>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</si>
  <si>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</si>
  <si>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</si>
  <si>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</si>
  <si>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</si>
  <si>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</si>
  <si>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</si>
  <si>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</si>
  <si>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</si>
  <si>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</si>
  <si>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</si>
  <si>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</si>
  <si>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</si>
  <si>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</si>
  <si>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</si>
  <si>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</si>
  <si>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</si>
  <si>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</si>
  <si>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</si>
  <si>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</si>
  <si>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</si>
  <si>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</si>
  <si>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</si>
  <si>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</si>
  <si>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</si>
  <si>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</si>
  <si>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</si>
  <si>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</si>
  <si>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</si>
  <si>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</si>
  <si>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</si>
  <si>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</si>
  <si>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</si>
  <si>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</si>
  <si>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</si>
  <si>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</si>
  <si>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</si>
  <si>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</si>
  <si>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</si>
  <si>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</si>
  <si>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</si>
  <si>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</si>
  <si>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</si>
  <si>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</si>
  <si>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</si>
  <si>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</si>
  <si>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</si>
  <si>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</si>
  <si>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</si>
  <si>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</si>
  <si>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</si>
  <si>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</si>
  <si>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</si>
  <si>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</si>
  <si>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</si>
  <si>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</si>
  <si>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</si>
  <si>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</si>
  <si>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</si>
  <si>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</si>
  <si>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</si>
  <si>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</si>
  <si>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</si>
  <si>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</si>
  <si>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</si>
  <si>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</si>
  <si>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</si>
  <si>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</si>
  <si>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</si>
  <si>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</si>
  <si>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</si>
  <si>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</si>
  <si>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</si>
  <si>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</si>
  <si>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</si>
  <si>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</si>
  <si>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</si>
  <si>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</si>
  <si>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</si>
  <si>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</si>
  <si>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</si>
  <si>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</si>
  <si>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</si>
  <si>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</si>
  <si>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</si>
  <si>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</si>
  <si>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</si>
  <si>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</si>
  <si>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</si>
  <si>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</si>
  <si>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</si>
  <si>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</si>
  <si>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</si>
  <si>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</si>
  <si>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</si>
  <si>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</si>
  <si>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</si>
  <si>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</si>
  <si>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</si>
  <si>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</si>
  <si>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</si>
  <si>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</si>
  <si>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</si>
  <si>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</si>
  <si>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</si>
  <si>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</si>
  <si>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</si>
  <si>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</si>
  <si>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</si>
  <si>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</si>
  <si>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</si>
  <si>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</si>
  <si>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</si>
  <si>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</si>
  <si>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</si>
  <si>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</si>
  <si>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</si>
  <si>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</si>
  <si>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</si>
  <si>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</si>
  <si>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</si>
  <si>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</si>
  <si>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</si>
  <si>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</si>
  <si>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</si>
  <si>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</si>
  <si>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</si>
  <si>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</si>
  <si>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</si>
  <si>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</si>
  <si>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</si>
  <si>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</si>
  <si>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</si>
  <si>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</si>
  <si>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</si>
  <si>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</si>
  <si>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</si>
  <si>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</si>
  <si>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</si>
  <si>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</si>
  <si>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</si>
  <si>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</si>
  <si>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</si>
  <si>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</si>
  <si>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</si>
  <si>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</si>
  <si>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</si>
  <si>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</si>
  <si>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</si>
  <si>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</si>
  <si>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</si>
  <si>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</si>
  <si>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</si>
  <si>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</si>
  <si>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</si>
  <si>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</si>
  <si>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</si>
  <si>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</si>
  <si>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</si>
  <si>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</si>
  <si>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</si>
  <si>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</si>
  <si>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</si>
  <si>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</si>
  <si>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</si>
  <si>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</si>
  <si>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</si>
  <si>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</si>
  <si>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</si>
  <si>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</si>
  <si>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</si>
  <si>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</si>
  <si>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</si>
  <si>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</si>
  <si>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</si>
  <si>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</si>
  <si>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</si>
  <si>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</si>
  <si>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</si>
  <si>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</si>
  <si>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</si>
  <si>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</si>
  <si>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</si>
  <si>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</si>
  <si>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</si>
  <si>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</si>
  <si>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</si>
  <si>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</si>
  <si>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</si>
  <si>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</si>
  <si>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</si>
  <si>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</si>
  <si>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</si>
  <si>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</si>
  <si>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</si>
  <si>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</si>
  <si>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</si>
  <si>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</si>
  <si>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</si>
  <si>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</si>
  <si>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</si>
  <si>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</si>
  <si>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</si>
  <si>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</si>
  <si>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</si>
  <si>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</si>
  <si>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</si>
  <si>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</si>
  <si>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</si>
  <si>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</si>
  <si>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</si>
  <si>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</si>
  <si>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</si>
  <si>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</si>
  <si>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</si>
  <si>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</si>
  <si>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</si>
  <si>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</si>
  <si>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</si>
  <si>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</si>
  <si>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</si>
  <si>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</si>
  <si>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</si>
  <si>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</si>
  <si>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</si>
  <si>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</si>
  <si>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</si>
  <si>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</si>
  <si>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</si>
  <si>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</si>
  <si>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</si>
  <si>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</si>
  <si>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</si>
  <si>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</si>
  <si>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</si>
  <si>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</si>
  <si>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</si>
  <si>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</si>
  <si>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</si>
  <si>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</si>
  <si>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</si>
  <si>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</si>
  <si>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</si>
  <si>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</si>
  <si>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</si>
  <si>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</si>
  <si>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</si>
  <si>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</si>
  <si>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</si>
  <si>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</si>
  <si>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</si>
  <si>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</si>
  <si>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</si>
  <si>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</si>
  <si>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</si>
  <si>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</si>
  <si>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</si>
  <si>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</si>
  <si>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</si>
  <si>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</si>
  <si>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</si>
  <si>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</si>
  <si>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</si>
  <si>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</si>
  <si>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</si>
  <si>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</si>
  <si>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</si>
  <si>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</si>
  <si>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</si>
  <si>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</si>
  <si>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</si>
  <si>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</si>
  <si>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</si>
  <si>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</si>
  <si>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</si>
  <si>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</si>
  <si>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</si>
  <si>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</si>
  <si>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</si>
  <si>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</si>
  <si>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</si>
  <si>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</si>
  <si>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</si>
  <si>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</si>
  <si>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</si>
  <si>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</si>
  <si>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</si>
  <si>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</si>
  <si>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</si>
  <si>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</si>
  <si>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</si>
  <si>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</si>
  <si>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</si>
  <si>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</si>
  <si>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</si>
  <si>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</si>
  <si>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</si>
  <si>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</si>
  <si>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</si>
  <si>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</si>
  <si>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</si>
  <si>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</si>
  <si>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</si>
  <si>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</si>
  <si>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</si>
  <si>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</si>
  <si>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</si>
  <si>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</si>
  <si>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</si>
  <si>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</si>
  <si>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</si>
  <si>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</si>
  <si>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</si>
  <si>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</si>
  <si>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</si>
  <si>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</si>
  <si>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</si>
  <si>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</si>
  <si>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</si>
  <si>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</si>
  <si>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</si>
  <si>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</si>
  <si>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</si>
  <si>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</si>
  <si>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</si>
  <si>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</si>
  <si>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</si>
  <si>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</si>
  <si>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</si>
  <si>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</si>
  <si>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</si>
  <si>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</si>
  <si>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</si>
  <si>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</si>
  <si>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</si>
  <si>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</si>
  <si>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</si>
  <si>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</si>
  <si>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</si>
  <si>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</si>
  <si>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</si>
  <si>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</si>
  <si>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</si>
  <si>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</si>
  <si>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</si>
  <si>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</si>
  <si>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</si>
  <si>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</si>
  <si>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</si>
  <si>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</si>
  <si>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</si>
  <si>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</si>
  <si>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</si>
  <si>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</si>
  <si>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</si>
  <si>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</si>
  <si>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</si>
  <si>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</si>
  <si>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</si>
  <si>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</si>
  <si>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</si>
  <si>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</si>
  <si>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</si>
  <si>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</si>
  <si>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</si>
  <si>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</si>
  <si>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</si>
  <si>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</si>
  <si>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</si>
  <si>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</si>
  <si>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</si>
  <si>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</si>
  <si>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</si>
  <si>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</si>
  <si>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</si>
  <si>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</si>
  <si>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</si>
  <si>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</si>
  <si>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</si>
  <si>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</si>
  <si>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</si>
  <si>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</si>
  <si>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</si>
  <si>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</si>
  <si>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</si>
  <si>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</si>
  <si>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</si>
  <si>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</si>
  <si>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</si>
  <si>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</si>
  <si>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</si>
  <si>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</si>
  <si>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</si>
  <si>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</si>
  <si>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</si>
  <si>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</si>
  <si>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</si>
  <si>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</si>
  <si>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</si>
  <si>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</si>
  <si>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</si>
  <si>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</si>
  <si>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</si>
  <si>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</si>
  <si>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</si>
  <si>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</si>
  <si>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</si>
  <si>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</si>
  <si>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</si>
  <si>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</si>
  <si>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</si>
  <si>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</si>
  <si>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</si>
  <si>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</si>
  <si>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</si>
  <si>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</si>
  <si>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</si>
  <si>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</si>
  <si>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</si>
  <si>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</si>
  <si>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</si>
  <si>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</si>
  <si>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</si>
  <si>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</si>
  <si>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</si>
  <si>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</si>
  <si>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</si>
  <si>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</si>
  <si>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</si>
  <si>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</si>
  <si>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</si>
  <si>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</si>
  <si>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</si>
  <si>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</si>
  <si>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</si>
  <si>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</si>
  <si>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</si>
  <si>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</si>
  <si>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</si>
  <si>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</si>
  <si>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</si>
  <si>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</si>
  <si>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</si>
  <si>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</si>
  <si>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</si>
  <si>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</si>
  <si>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</si>
  <si>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</si>
  <si>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</si>
  <si>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</si>
  <si>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</si>
  <si>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</si>
  <si>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</si>
  <si>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</si>
  <si>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</si>
  <si>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</si>
  <si>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</si>
  <si>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</si>
  <si>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</si>
  <si>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</si>
  <si>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</si>
  <si>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</si>
  <si>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</si>
  <si>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</si>
  <si>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</si>
  <si>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</si>
  <si>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</si>
  <si>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</si>
  <si>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</si>
  <si>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</si>
  <si>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</si>
  <si>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</si>
  <si>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</si>
  <si>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</si>
  <si>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</si>
  <si>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</si>
  <si>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</si>
  <si>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</si>
  <si>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</si>
  <si>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</si>
  <si>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</si>
  <si>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</si>
  <si>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</si>
  <si>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</si>
  <si>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</si>
  <si>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</si>
  <si>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</si>
  <si>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</si>
  <si>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</si>
  <si>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</si>
  <si>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</si>
  <si>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</si>
  <si>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</si>
  <si>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</si>
  <si>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</si>
  <si>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</si>
  <si>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</si>
  <si>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</si>
  <si>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</si>
  <si>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</si>
  <si>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</si>
  <si>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</si>
  <si>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</si>
  <si>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</si>
  <si>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</si>
  <si>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</si>
  <si>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</si>
  <si>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</si>
  <si>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</si>
  <si>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</si>
  <si>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</si>
  <si>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</si>
  <si>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</si>
  <si>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</si>
  <si>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</si>
  <si>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</si>
  <si>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</si>
  <si>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</si>
  <si>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</si>
  <si>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</si>
  <si>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</si>
  <si>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</si>
  <si>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</si>
  <si>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</si>
  <si>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</si>
  <si>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</si>
  <si>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</si>
  <si>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</si>
  <si>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</si>
  <si>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</si>
  <si>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</si>
  <si>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</si>
  <si>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</si>
  <si>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</si>
  <si>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</si>
  <si>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</si>
  <si>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</si>
  <si>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</si>
  <si>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</si>
  <si>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</si>
  <si>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</si>
  <si>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</si>
  <si>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</si>
  <si>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</si>
  <si>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</si>
  <si>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</si>
  <si>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</si>
  <si>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</si>
  <si>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</si>
  <si>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</si>
  <si>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</si>
  <si>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</si>
  <si>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</si>
  <si>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</si>
  <si>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</si>
  <si>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</si>
  <si>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</si>
  <si>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</si>
  <si>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</si>
  <si>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</si>
  <si>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</si>
  <si>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</si>
  <si>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</si>
  <si>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</si>
  <si>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</si>
  <si>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</si>
  <si>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</si>
  <si>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</si>
  <si>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</si>
  <si>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</si>
  <si>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</si>
  <si>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</si>
  <si>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</si>
  <si>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</si>
  <si>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</si>
  <si>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</si>
  <si>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</si>
  <si>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</si>
  <si>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</si>
  <si>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</si>
  <si>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</si>
  <si>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</si>
  <si>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</si>
  <si>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</si>
  <si>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</si>
  <si>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</si>
  <si>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</si>
  <si>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</si>
  <si>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</si>
  <si>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</si>
  <si>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</si>
  <si>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</si>
  <si>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</si>
  <si>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</si>
  <si>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</si>
  <si>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</si>
  <si>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</si>
  <si>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</si>
  <si>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</si>
  <si>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</si>
  <si>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</si>
  <si>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</si>
  <si>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</si>
  <si>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</si>
  <si>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</si>
  <si>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</si>
  <si>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</si>
  <si>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</si>
  <si>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</si>
  <si>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</si>
  <si>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</si>
  <si>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</si>
  <si>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</si>
  <si>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</si>
  <si>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</si>
  <si>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</si>
  <si>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</si>
  <si>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</si>
  <si>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</si>
  <si>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</si>
  <si>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</si>
  <si>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</si>
  <si>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</si>
  <si>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</si>
  <si>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</si>
  <si>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</si>
  <si>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</si>
  <si>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</si>
  <si>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</si>
  <si>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</si>
  <si>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</si>
  <si>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</si>
  <si>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</si>
  <si>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</si>
  <si>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</si>
  <si>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</si>
  <si>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</si>
  <si>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</si>
  <si>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</si>
  <si>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</si>
  <si>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</si>
  <si>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</si>
  <si>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</si>
  <si>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</si>
  <si>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</si>
  <si>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</si>
  <si>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</si>
  <si>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</si>
  <si>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</si>
  <si>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</si>
  <si>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</si>
  <si>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</si>
  <si>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</si>
  <si>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</si>
  <si>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</si>
  <si>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</si>
  <si>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</si>
  <si>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</si>
  <si>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</si>
  <si>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</si>
  <si>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</si>
  <si>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</si>
  <si>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</si>
  <si>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</si>
  <si>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</si>
  <si>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</si>
  <si>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</si>
  <si>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</si>
  <si>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</si>
  <si>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</si>
  <si>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</si>
  <si>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</si>
  <si>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</si>
  <si>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</si>
  <si>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</si>
  <si>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</si>
  <si>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</si>
  <si>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</si>
  <si>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</si>
  <si>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</si>
  <si>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</si>
  <si>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</si>
  <si>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</si>
  <si>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</si>
  <si>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</si>
  <si>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</si>
  <si>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</si>
  <si>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</si>
  <si>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</si>
  <si>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</si>
  <si>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</si>
  <si>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</si>
  <si>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</si>
  <si>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</si>
  <si>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</si>
  <si>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</si>
  <si>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</si>
  <si>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</si>
  <si>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</si>
  <si>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</si>
  <si>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</si>
  <si>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</si>
  <si>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</si>
  <si>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</si>
  <si>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</si>
  <si>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</si>
  <si>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</si>
  <si>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</si>
  <si>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</si>
  <si>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</si>
  <si>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</si>
  <si>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</si>
  <si>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</si>
  <si>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</si>
  <si>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</si>
  <si>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</si>
  <si>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</si>
  <si>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</si>
  <si>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</si>
  <si>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</si>
  <si>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</si>
  <si>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</si>
  <si>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</si>
  <si>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</si>
  <si>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</si>
  <si>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</si>
  <si>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</si>
  <si>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</si>
  <si>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</si>
  <si>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</si>
  <si>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</si>
  <si>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</si>
  <si>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</si>
  <si>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</si>
  <si>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</si>
  <si>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</si>
  <si>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</si>
  <si>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</si>
  <si>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</si>
  <si>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</si>
  <si>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</si>
  <si>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</si>
  <si>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</si>
  <si>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</si>
  <si>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</si>
  <si>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</si>
  <si>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</si>
  <si>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</si>
  <si>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</si>
  <si>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</si>
  <si>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</si>
  <si>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</si>
  <si>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</si>
  <si>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</si>
  <si>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</si>
  <si>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</si>
  <si>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</si>
  <si>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</si>
  <si>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</si>
  <si>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</si>
  <si>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</si>
  <si>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</si>
  <si>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</si>
  <si>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</si>
  <si>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</si>
  <si>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</si>
  <si>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</si>
  <si>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</si>
  <si>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</si>
  <si>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</si>
  <si>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</si>
  <si>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</si>
  <si>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</si>
  <si>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</si>
  <si>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</si>
  <si>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</si>
  <si>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</si>
  <si>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</si>
  <si>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</si>
  <si>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</si>
  <si>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</si>
  <si>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</si>
  <si>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</si>
  <si>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</si>
  <si>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</si>
  <si>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</si>
  <si>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</si>
  <si>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</si>
  <si>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</si>
  <si>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</si>
  <si>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</si>
  <si>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</si>
  <si>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</si>
  <si>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</si>
  <si>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</si>
  <si>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</si>
  <si>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</si>
  <si>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</si>
  <si>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</si>
  <si>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</si>
  <si>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</si>
  <si>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</si>
  <si>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</si>
  <si>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</si>
  <si>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</si>
  <si>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</si>
  <si>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</si>
  <si>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</si>
  <si>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</si>
  <si>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</si>
  <si>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</si>
  <si>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</si>
  <si>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</si>
  <si>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</si>
  <si>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</si>
  <si>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</si>
  <si>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</si>
  <si>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</si>
  <si>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</si>
  <si>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</si>
  <si>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</si>
  <si>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</si>
  <si>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</si>
  <si>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</si>
  <si>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</si>
  <si>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</si>
  <si>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</si>
  <si>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</si>
  <si>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</si>
  <si>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</si>
  <si>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</si>
  <si>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</si>
  <si>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</si>
  <si>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</si>
  <si>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</si>
  <si>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</si>
  <si>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</si>
  <si>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</si>
  <si>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</si>
  <si>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</si>
  <si>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</si>
  <si>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</si>
  <si>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</si>
  <si>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</si>
  <si>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</si>
  <si>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</si>
  <si>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</si>
  <si>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</si>
  <si>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</si>
  <si>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</si>
  <si>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</si>
  <si>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</si>
  <si>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</si>
  <si>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</si>
  <si>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</si>
  <si>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</si>
  <si>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</si>
  <si>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</si>
  <si>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</si>
  <si>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</si>
  <si>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</si>
  <si>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</si>
  <si>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</si>
  <si>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</si>
  <si>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</si>
  <si>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</si>
  <si>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</si>
  <si>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</si>
  <si>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</si>
  <si>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</si>
  <si>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</si>
  <si>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</si>
  <si>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</si>
  <si>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</si>
  <si>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</si>
  <si>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</si>
  <si>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</si>
  <si>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</si>
  <si>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</si>
  <si>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</si>
  <si>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</si>
  <si>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</si>
  <si>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</si>
  <si>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</si>
  <si>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</si>
  <si>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</si>
  <si>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</si>
  <si>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</si>
  <si>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</si>
  <si>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</si>
  <si>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</si>
  <si>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</si>
  <si>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</si>
  <si>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</si>
  <si>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</si>
  <si>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</si>
  <si>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</si>
  <si>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</si>
  <si>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</si>
  <si>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</si>
  <si>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</si>
  <si>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</si>
  <si>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</si>
  <si>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</si>
  <si>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</si>
  <si>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</si>
  <si>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</si>
  <si>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</si>
  <si>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</si>
  <si>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</si>
  <si>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</si>
  <si>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</si>
  <si>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</si>
  <si>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</si>
  <si>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</si>
  <si>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</si>
  <si>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</si>
  <si>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</si>
  <si>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</si>
  <si>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</si>
  <si>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</si>
  <si>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</si>
  <si>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</si>
  <si>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</si>
  <si>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</si>
  <si>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</si>
  <si>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</si>
  <si>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</si>
  <si>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</si>
  <si>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</si>
  <si>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</si>
  <si>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</si>
  <si>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</si>
  <si>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</si>
  <si>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</si>
  <si>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</si>
  <si>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</si>
  <si>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</si>
  <si>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</si>
  <si>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</si>
  <si>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</si>
  <si>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</si>
  <si>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</si>
  <si>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</si>
  <si>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</si>
  <si>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</si>
  <si>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</si>
  <si>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</si>
  <si>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</si>
  <si>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</si>
  <si>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</si>
  <si>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</si>
  <si>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</si>
  <si>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</si>
  <si>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</si>
  <si>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</si>
  <si>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</si>
  <si>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</si>
  <si>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</si>
  <si>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</si>
  <si>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</si>
  <si>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</si>
  <si>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</si>
  <si>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</si>
  <si>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</si>
  <si>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</si>
  <si>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</si>
  <si>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</si>
  <si>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</si>
  <si>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</si>
  <si>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</si>
  <si>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</si>
  <si>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</si>
  <si>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</si>
  <si>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</si>
  <si>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</si>
  <si>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</si>
  <si>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</si>
  <si>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</si>
  <si>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</si>
  <si>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</si>
  <si>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</si>
  <si>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</si>
  <si>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</si>
  <si>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</si>
  <si>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</si>
  <si>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</si>
  <si>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</si>
  <si>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</si>
  <si>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</si>
  <si>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</si>
  <si>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</si>
  <si>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</si>
  <si>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</si>
  <si>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</si>
  <si>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</si>
  <si>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</si>
  <si>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</si>
  <si>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</si>
  <si>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</si>
  <si>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</si>
  <si>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</si>
  <si>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</si>
  <si>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</si>
  <si>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</si>
  <si>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</si>
  <si>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</si>
  <si>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</si>
  <si>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</si>
  <si>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</si>
  <si>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</si>
  <si>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</si>
  <si>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</si>
  <si>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</si>
  <si>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</si>
  <si>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</si>
  <si>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</si>
  <si>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</si>
  <si>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</si>
  <si>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</si>
  <si>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</si>
  <si>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</si>
  <si>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</si>
  <si>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</si>
  <si>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</si>
  <si>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</si>
  <si>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</si>
  <si>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</si>
  <si>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</si>
  <si>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</si>
  <si>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</si>
  <si>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</si>
  <si>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</si>
  <si>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</si>
  <si>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</si>
  <si>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</si>
  <si>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</si>
  <si>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</si>
  <si>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</si>
  <si>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</si>
  <si>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</si>
  <si>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</si>
  <si>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</si>
  <si>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</si>
  <si>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</si>
  <si>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</si>
  <si>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</si>
  <si>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</si>
  <si>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</si>
  <si>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</si>
  <si>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</si>
  <si>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</si>
  <si>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</si>
  <si>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</si>
  <si>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</si>
  <si>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</si>
  <si>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</si>
  <si>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</si>
  <si>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</si>
  <si>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</si>
  <si>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</si>
  <si>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</si>
  <si>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</si>
  <si>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</si>
  <si>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</si>
  <si>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</si>
  <si>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</si>
  <si>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</si>
  <si>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</si>
  <si>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</si>
  <si>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</si>
  <si>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</si>
  <si>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</si>
  <si>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</si>
  <si>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</si>
  <si>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</si>
  <si>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</si>
  <si>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</si>
  <si>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</si>
  <si>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</si>
  <si>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</si>
  <si>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</si>
  <si>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</si>
  <si>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</si>
  <si>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</si>
  <si>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</si>
  <si>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</si>
  <si>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</si>
  <si>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</si>
  <si>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</si>
  <si>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</si>
  <si>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</si>
  <si>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</si>
  <si>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</si>
  <si>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</si>
  <si>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</si>
  <si>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</si>
  <si>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</si>
  <si>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</si>
  <si>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</si>
  <si>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</si>
  <si>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</si>
  <si>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</si>
  <si>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</si>
  <si>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</si>
  <si>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</si>
  <si>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</si>
  <si>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</si>
  <si>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</si>
  <si>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</si>
  <si>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</si>
  <si>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</si>
  <si>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</si>
  <si>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</si>
  <si>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</si>
  <si>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</si>
  <si>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</si>
  <si>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</si>
  <si>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</si>
  <si>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</si>
  <si>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</si>
  <si>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</si>
  <si>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</si>
  <si>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</si>
  <si>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</si>
  <si>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</si>
  <si>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</si>
  <si>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</si>
  <si>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</si>
  <si>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</si>
  <si>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</si>
  <si>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</si>
  <si>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</si>
  <si>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</si>
  <si>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</si>
  <si>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</si>
  <si>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</si>
  <si>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</si>
  <si>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</si>
  <si>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</si>
  <si>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</si>
  <si>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</si>
  <si>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</si>
  <si>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</si>
  <si>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</si>
  <si>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</si>
  <si>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</si>
  <si>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</si>
  <si>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</si>
  <si>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</si>
  <si>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</si>
  <si>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</si>
  <si>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</si>
  <si>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</si>
  <si>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</si>
  <si>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</si>
  <si>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</si>
  <si>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</si>
  <si>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</si>
  <si>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</si>
  <si>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</si>
  <si>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</si>
  <si>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</si>
  <si>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</si>
  <si>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</si>
  <si>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</si>
  <si>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</si>
  <si>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</si>
  <si>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</si>
  <si>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</si>
  <si>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</si>
  <si>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</si>
  <si>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</si>
  <si>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</si>
  <si>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</si>
  <si>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</si>
  <si>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</si>
  <si>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</si>
  <si>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</si>
  <si>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</si>
  <si>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</si>
  <si>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</si>
  <si>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</si>
  <si>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</si>
  <si>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</si>
  <si>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</si>
  <si>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</si>
  <si>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</si>
  <si>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</si>
  <si>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</si>
  <si>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</si>
  <si>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</si>
  <si>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</si>
  <si>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</si>
  <si>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</si>
  <si>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</si>
  <si>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</si>
  <si>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</si>
  <si>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</si>
  <si>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</si>
  <si>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</si>
  <si>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</si>
  <si>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</si>
  <si>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</si>
  <si>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</si>
  <si>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</si>
  <si>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</si>
  <si>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</si>
  <si>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</si>
  <si>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</si>
  <si>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</si>
  <si>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</si>
  <si>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</si>
  <si>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</si>
  <si>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</si>
  <si>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</si>
  <si>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</si>
  <si>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</si>
  <si>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</si>
  <si>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</si>
  <si>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</si>
  <si>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</si>
  <si>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</si>
  <si>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</si>
  <si>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</si>
  <si>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</si>
  <si>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</si>
  <si>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</si>
  <si>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</si>
  <si>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</si>
  <si>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</si>
  <si>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</si>
  <si>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</si>
  <si>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</si>
  <si>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</si>
  <si>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</si>
  <si>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</si>
  <si>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</si>
  <si>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</si>
  <si>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</si>
  <si>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</si>
  <si>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</si>
  <si>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</si>
  <si>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</si>
  <si>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</si>
  <si>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</si>
  <si>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</si>
  <si>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</si>
  <si>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</si>
  <si>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</si>
  <si>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</si>
  <si>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</si>
  <si>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</si>
  <si>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</si>
  <si>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</si>
  <si>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</si>
  <si>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</si>
  <si>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</si>
  <si>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</si>
  <si>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</si>
  <si>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</si>
  <si>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</si>
  <si>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</si>
  <si>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</si>
  <si>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</si>
  <si>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</si>
  <si>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</si>
  <si>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</si>
  <si>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</si>
  <si>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</si>
  <si>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</si>
  <si>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</si>
  <si>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</si>
  <si>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</si>
  <si>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</si>
  <si>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</si>
  <si>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</si>
  <si>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</si>
  <si>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</si>
  <si>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</si>
  <si>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</si>
  <si>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</si>
  <si>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</si>
  <si>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</si>
  <si>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</si>
  <si>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</si>
  <si>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</si>
  <si>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</si>
  <si>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</si>
  <si>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</si>
  <si>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</si>
  <si>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</si>
  <si>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</si>
  <si>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</si>
  <si>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</si>
  <si>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</si>
  <si>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</si>
  <si>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</si>
  <si>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</si>
  <si>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</si>
  <si>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</si>
  <si>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</si>
  <si>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</si>
  <si>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</si>
  <si>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</si>
  <si>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</si>
  <si>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</si>
  <si>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</si>
  <si>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</si>
  <si>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</si>
  <si>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</si>
  <si>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</si>
  <si>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</si>
  <si>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</si>
  <si>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</si>
  <si>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</si>
  <si>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</si>
  <si>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</si>
  <si>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</si>
  <si>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</si>
  <si>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</si>
  <si>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</si>
  <si>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</si>
  <si>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</si>
  <si>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</si>
  <si>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</si>
  <si>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</si>
  <si>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</si>
  <si>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</si>
  <si>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</si>
  <si>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</si>
  <si>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</si>
  <si>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</si>
  <si>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</si>
  <si>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</si>
  <si>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</si>
  <si>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</si>
  <si>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</si>
  <si>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</si>
  <si>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</si>
  <si>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</si>
  <si>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</si>
  <si>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</si>
  <si>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</si>
  <si>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</si>
  <si>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</si>
  <si>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</si>
  <si>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</si>
  <si>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</si>
  <si>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</si>
  <si>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</si>
  <si>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</si>
  <si>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</si>
  <si>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</si>
  <si>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</si>
  <si>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</si>
  <si>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</si>
  <si>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</si>
  <si>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</si>
  <si>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</si>
  <si>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</si>
  <si>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</si>
  <si>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</si>
  <si>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</si>
  <si>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</si>
  <si>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</si>
  <si>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</si>
  <si>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</si>
  <si>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</si>
  <si>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</si>
  <si>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</si>
  <si>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</si>
  <si>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</si>
  <si>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</si>
  <si>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</si>
  <si>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</si>
  <si>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</si>
  <si>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</si>
  <si>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</si>
  <si>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</si>
  <si>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</si>
  <si>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</si>
  <si>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</si>
  <si>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</si>
  <si>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</si>
  <si>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</si>
  <si>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</si>
  <si>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</si>
  <si>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</si>
  <si>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</si>
  <si>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</si>
  <si>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</si>
  <si>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</si>
  <si>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</si>
  <si>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</si>
  <si>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</si>
  <si>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</si>
  <si>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</si>
  <si>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</si>
  <si>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</si>
  <si>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</si>
  <si>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</si>
  <si>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</si>
  <si>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</si>
  <si>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</si>
  <si>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</si>
  <si>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</si>
  <si>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</si>
  <si>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</si>
  <si>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</si>
  <si>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</si>
  <si>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</si>
  <si>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</si>
  <si>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</si>
  <si>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</si>
  <si>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</si>
  <si>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</si>
  <si>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</si>
  <si>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</si>
  <si>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</si>
  <si>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</si>
  <si>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</si>
  <si>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</si>
  <si>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</si>
  <si>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</si>
  <si>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</si>
  <si>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</si>
  <si>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</si>
  <si>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</si>
  <si>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</si>
  <si>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</si>
  <si>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</si>
  <si>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</si>
  <si>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</si>
  <si>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</si>
  <si>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</si>
  <si>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</si>
  <si>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</si>
  <si>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</si>
  <si>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</si>
  <si>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</si>
  <si>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</si>
  <si>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</si>
  <si>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</si>
  <si>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</si>
  <si>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</si>
  <si>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</si>
  <si>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</si>
  <si>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</si>
  <si>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</si>
  <si>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</si>
  <si>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</si>
  <si>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</si>
  <si>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</si>
  <si>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</si>
  <si>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</si>
  <si>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</si>
  <si>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</si>
  <si>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</si>
  <si>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</si>
  <si>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</si>
  <si>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</si>
  <si>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</si>
  <si>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</si>
  <si>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</si>
  <si>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</si>
  <si>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</si>
  <si>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</si>
  <si>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</si>
  <si>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</si>
  <si>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</si>
  <si>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</si>
  <si>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</si>
  <si>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</si>
  <si>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</si>
  <si>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</si>
  <si>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</si>
  <si>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</si>
  <si>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</si>
  <si>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</si>
  <si>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</si>
  <si>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</si>
  <si>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</si>
  <si>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</si>
  <si>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</si>
  <si>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</si>
  <si>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</si>
  <si>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</si>
  <si>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</si>
  <si>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</si>
  <si>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</si>
  <si>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</si>
  <si>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</si>
  <si>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</si>
  <si>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</si>
  <si>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</si>
  <si>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</si>
  <si>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</si>
  <si>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</si>
  <si>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</si>
  <si>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</si>
  <si>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</si>
  <si>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</si>
  <si>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</si>
  <si>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</si>
  <si>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</si>
  <si>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</si>
  <si>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</si>
  <si>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</si>
  <si>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</si>
  <si>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</si>
  <si>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</si>
  <si>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</si>
  <si>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</si>
  <si>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</si>
  <si>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</si>
  <si>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</si>
  <si>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</si>
  <si>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</si>
  <si>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</si>
  <si>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</si>
  <si>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</si>
  <si>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</si>
  <si>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</si>
  <si>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</si>
  <si>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</si>
  <si>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</si>
  <si>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</si>
  <si>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</si>
  <si>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</si>
  <si>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</si>
  <si>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</si>
  <si>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</si>
  <si>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</si>
  <si>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</si>
  <si>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</si>
  <si>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</si>
  <si>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</si>
  <si>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</si>
  <si>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</si>
  <si>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</si>
  <si>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</si>
  <si>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</si>
  <si>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</si>
  <si>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</si>
  <si>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</si>
  <si>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</si>
  <si>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</si>
  <si>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</si>
  <si>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</si>
  <si>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</si>
  <si>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</si>
  <si>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</si>
  <si>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</si>
  <si>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</si>
  <si>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</si>
  <si>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</si>
  <si>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</si>
  <si>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</si>
  <si>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</si>
  <si>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</si>
  <si>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</si>
  <si>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</si>
  <si>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</si>
  <si>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</si>
  <si>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</si>
  <si>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</si>
  <si>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</si>
  <si>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</si>
  <si>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</si>
  <si>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</si>
  <si>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</si>
  <si>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</si>
  <si>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</si>
  <si>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</si>
  <si>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</si>
  <si>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</si>
  <si>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</si>
  <si>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</si>
  <si>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</si>
  <si>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</si>
  <si>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</si>
  <si>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</si>
  <si>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</si>
  <si>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</si>
  <si>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</si>
  <si>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</si>
  <si>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</si>
  <si>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</si>
  <si>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</si>
  <si>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</si>
  <si>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</si>
  <si>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</si>
  <si>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</si>
  <si>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</si>
  <si>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</si>
  <si>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</si>
  <si>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</si>
  <si>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</si>
  <si>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</si>
  <si>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</si>
  <si>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</si>
  <si>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</si>
  <si>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</si>
  <si>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</si>
  <si>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</si>
  <si>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</si>
  <si>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</si>
  <si>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</si>
  <si>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</si>
  <si>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</si>
  <si>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</si>
  <si>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</si>
  <si>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</si>
  <si>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</si>
  <si>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</si>
  <si>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</si>
  <si>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</si>
  <si>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</si>
  <si>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</si>
  <si>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</si>
  <si>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</si>
  <si>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</si>
  <si>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</si>
  <si>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</si>
  <si>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</si>
  <si>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</si>
  <si>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</si>
  <si>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</si>
  <si>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</si>
  <si>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</si>
  <si>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</si>
  <si>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</si>
  <si>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</si>
  <si>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</si>
  <si>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</si>
  <si>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</si>
  <si>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</si>
  <si>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</si>
  <si>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</si>
  <si>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</si>
  <si>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</si>
  <si>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</si>
  <si>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</si>
  <si>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</si>
  <si>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</si>
  <si>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</si>
  <si>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</si>
  <si>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</si>
  <si>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</si>
  <si>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</si>
  <si>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</si>
  <si>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</si>
  <si>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</si>
  <si>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</si>
  <si>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</si>
  <si>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</si>
  <si>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</si>
  <si>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</si>
  <si>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</si>
  <si>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</si>
  <si>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</si>
  <si>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</si>
  <si>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</si>
  <si>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</si>
  <si>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</si>
  <si>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</si>
  <si>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</si>
  <si>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</si>
  <si>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</si>
  <si>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</si>
  <si>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</si>
  <si>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</si>
  <si>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</si>
  <si>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</si>
  <si>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</si>
  <si>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</si>
  <si>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</si>
  <si>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</si>
  <si>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</si>
  <si>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</si>
  <si>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</si>
  <si>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</si>
  <si>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</si>
  <si>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</si>
  <si>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</si>
  <si>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</si>
  <si>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</si>
  <si>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</si>
  <si>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</si>
  <si>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</si>
  <si>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</si>
  <si>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</si>
  <si>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</si>
  <si>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</si>
  <si>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</si>
  <si>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</si>
  <si>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</si>
  <si>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</si>
  <si>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</si>
  <si>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</si>
  <si>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</si>
  <si>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</si>
  <si>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</si>
  <si>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</si>
  <si>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</si>
  <si>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</si>
  <si>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</si>
  <si>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</si>
  <si>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</si>
  <si>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</si>
  <si>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</si>
  <si>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</si>
  <si>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</si>
  <si>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</si>
  <si>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</si>
  <si>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</si>
  <si>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</si>
  <si>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</si>
  <si>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</si>
  <si>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</si>
  <si>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</si>
  <si>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</si>
  <si>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</si>
  <si>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</si>
  <si>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</si>
  <si>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</si>
  <si>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</si>
  <si>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</si>
  <si>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</si>
  <si>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</si>
  <si>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</si>
  <si>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</si>
  <si>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</si>
  <si>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</si>
  <si>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</si>
  <si>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</si>
  <si>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</si>
  <si>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</si>
  <si>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</si>
  <si>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</si>
  <si>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</si>
  <si>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</si>
  <si>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</si>
  <si>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</si>
  <si>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</si>
  <si>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</si>
  <si>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</si>
  <si>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</si>
  <si>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</si>
  <si>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</si>
  <si>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</si>
  <si>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</si>
  <si>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</si>
  <si>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</si>
  <si>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</si>
  <si>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</si>
  <si>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</si>
  <si>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</si>
  <si>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</si>
  <si>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</si>
  <si>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</si>
  <si>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</si>
  <si>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</si>
  <si>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</si>
  <si>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</si>
  <si>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</si>
  <si>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</si>
  <si>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</si>
  <si>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</si>
  <si>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</si>
  <si>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</si>
  <si>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</si>
  <si>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</si>
  <si>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</si>
  <si>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</si>
  <si>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</si>
  <si>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</si>
  <si>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</si>
  <si>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</si>
  <si>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</si>
  <si>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</si>
  <si>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</si>
  <si>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</si>
  <si>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</si>
  <si>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</si>
  <si>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</si>
  <si>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</si>
  <si>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</si>
  <si>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</si>
  <si>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</si>
  <si>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</si>
  <si>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</si>
  <si>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</si>
  <si>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</si>
  <si>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</si>
  <si>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</si>
  <si>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</si>
  <si>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</si>
  <si>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</si>
  <si>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</si>
  <si>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</si>
  <si>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</si>
  <si>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</si>
  <si>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</si>
  <si>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</si>
  <si>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</si>
  <si>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</si>
  <si>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</si>
  <si>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</si>
  <si>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</si>
  <si>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</si>
  <si>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</si>
  <si>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</si>
  <si>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</si>
  <si>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</si>
  <si>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</si>
  <si>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</si>
  <si>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</si>
  <si>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</si>
  <si>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</si>
  <si>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</si>
  <si>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</si>
  <si>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</si>
  <si>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</si>
  <si>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</si>
  <si>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</si>
  <si>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</si>
  <si>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</si>
  <si>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</si>
  <si>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</si>
  <si>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</si>
  <si>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</si>
  <si>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</si>
  <si>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</si>
  <si>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</si>
  <si>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</si>
  <si>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</si>
  <si>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</si>
  <si>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</si>
  <si>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</si>
  <si>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</si>
  <si>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</si>
  <si>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</si>
  <si>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</si>
  <si>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</si>
  <si>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</si>
  <si>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</si>
  <si>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</si>
  <si>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</si>
  <si>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</si>
  <si>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</si>
  <si>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</si>
  <si>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</si>
  <si>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</si>
  <si>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</si>
  <si>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</si>
  <si>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</si>
  <si>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</si>
  <si>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</si>
  <si>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</si>
  <si>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</si>
  <si>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</si>
  <si>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</si>
  <si>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</si>
  <si>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</si>
  <si>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</si>
  <si>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</si>
  <si>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</si>
  <si>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</si>
  <si>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</si>
  <si>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</si>
  <si>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</si>
  <si>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</si>
  <si>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</si>
  <si>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</si>
  <si>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</si>
  <si>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</si>
  <si>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</si>
  <si>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</si>
  <si>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</si>
  <si>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</si>
  <si>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</si>
  <si>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</si>
  <si>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</si>
  <si>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</si>
  <si>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</si>
  <si>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</si>
  <si>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</si>
  <si>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</si>
  <si>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</si>
  <si>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</si>
  <si>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</si>
  <si>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</si>
  <si>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</si>
  <si>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</si>
  <si>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</si>
  <si>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</si>
  <si>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</si>
  <si>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</si>
  <si>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</si>
  <si>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</si>
  <si>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</si>
  <si>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</si>
  <si>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</si>
  <si>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</si>
  <si>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</si>
  <si>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</si>
  <si>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</si>
  <si>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</si>
  <si>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</si>
  <si>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</si>
  <si>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</si>
  <si>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</si>
  <si>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</si>
  <si>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</si>
  <si>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</si>
  <si>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</si>
  <si>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</si>
  <si>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</si>
  <si>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</si>
  <si>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</si>
  <si>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</si>
  <si>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</si>
  <si>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</si>
  <si>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</si>
  <si>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</si>
  <si>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</si>
  <si>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</si>
  <si>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</si>
  <si>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</si>
  <si>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</si>
  <si>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</si>
  <si>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</si>
  <si>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</si>
  <si>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</si>
  <si>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</si>
  <si>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</si>
  <si>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</si>
  <si>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</si>
  <si>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</si>
  <si>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</si>
  <si>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</si>
  <si>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</si>
  <si>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</si>
  <si>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</si>
  <si>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</si>
  <si>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</si>
  <si>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</si>
  <si>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</si>
  <si>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</si>
  <si>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</si>
  <si>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</si>
  <si>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</si>
  <si>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</si>
  <si>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</si>
  <si>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</si>
  <si>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</si>
  <si>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</si>
  <si>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</si>
  <si>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</si>
  <si>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</si>
  <si>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</si>
  <si>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</si>
  <si>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</si>
  <si>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</si>
  <si>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</si>
  <si>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</si>
  <si>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</si>
  <si>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</si>
  <si>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</si>
  <si>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</si>
  <si>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</si>
  <si>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</si>
  <si>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</si>
  <si>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</si>
  <si>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</si>
  <si>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</si>
  <si>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</si>
  <si>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</si>
  <si>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</si>
  <si>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</si>
  <si>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</si>
  <si>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</si>
  <si>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</si>
  <si>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</si>
  <si>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</si>
  <si>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</si>
  <si>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</si>
  <si>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</si>
  <si>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</si>
  <si>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</si>
  <si>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</si>
  <si>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</si>
  <si>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</si>
  <si>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</si>
  <si>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</si>
  <si>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</si>
  <si>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</si>
  <si>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</si>
  <si>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</si>
  <si>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</si>
  <si>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</si>
  <si>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</si>
  <si>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</si>
  <si>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</si>
  <si>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</si>
  <si>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</si>
  <si>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</si>
  <si>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</si>
  <si>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</si>
  <si>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</si>
  <si>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</si>
  <si>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</si>
  <si>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</si>
  <si>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</si>
  <si>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</si>
  <si>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</si>
  <si>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</si>
  <si>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</si>
  <si>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</si>
  <si>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</si>
  <si>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</si>
  <si>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</si>
  <si>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</si>
  <si>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</si>
  <si>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</si>
  <si>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</si>
  <si>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</si>
  <si>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</si>
  <si>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</si>
  <si>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</si>
  <si>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</si>
  <si>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</si>
  <si>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</si>
  <si>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</si>
  <si>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</si>
  <si>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</si>
  <si>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</si>
  <si>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</si>
  <si>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</si>
  <si>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</si>
  <si>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</si>
  <si>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</si>
  <si>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</si>
  <si>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</si>
  <si>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</si>
  <si>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</si>
  <si>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</si>
  <si>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</si>
  <si>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</si>
  <si>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</si>
  <si>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</si>
  <si>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</si>
  <si>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</si>
  <si>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</si>
  <si>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</si>
  <si>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</si>
  <si>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</si>
  <si>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</si>
  <si>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</si>
  <si>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</si>
  <si>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</si>
  <si>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</si>
  <si>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</si>
  <si>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</si>
  <si>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</si>
  <si>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</si>
  <si>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</si>
  <si>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</si>
  <si>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</si>
  <si>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</si>
  <si>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</si>
  <si>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</si>
  <si>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</si>
  <si>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</si>
  <si>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</si>
  <si>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</si>
  <si>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</si>
  <si>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</si>
  <si>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</si>
  <si>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</si>
  <si>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</si>
  <si>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</si>
  <si>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</si>
  <si>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</si>
  <si>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</si>
  <si>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</si>
  <si>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</si>
  <si>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</si>
  <si>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</si>
  <si>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</si>
  <si>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</si>
  <si>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</si>
  <si>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</si>
  <si>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</si>
  <si>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</si>
  <si>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</si>
  <si>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</si>
  <si>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</si>
  <si>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</si>
  <si>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</si>
  <si>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</si>
  <si>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</si>
  <si>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</si>
  <si>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</si>
  <si>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</si>
  <si>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</si>
  <si>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</si>
  <si>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</si>
  <si>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</si>
  <si>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</si>
  <si>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</si>
  <si>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</si>
  <si>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</si>
  <si>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</si>
  <si>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</si>
  <si>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</si>
  <si>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</si>
  <si>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</si>
  <si>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</si>
  <si>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</si>
  <si>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</si>
  <si>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</si>
  <si>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</si>
  <si>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</si>
  <si>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</si>
  <si>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</si>
  <si>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</si>
  <si>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</si>
  <si>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</si>
  <si>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</si>
  <si>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</si>
  <si>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</si>
  <si>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</si>
  <si>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</si>
  <si>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</si>
  <si>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</si>
  <si>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</si>
  <si>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</si>
  <si>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</si>
  <si>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</si>
  <si>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</si>
  <si>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</si>
  <si>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</si>
  <si>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</si>
  <si>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</si>
  <si>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</si>
  <si>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</si>
  <si>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</si>
  <si>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</si>
  <si>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</si>
  <si>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</si>
  <si>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</si>
  <si>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</si>
  <si>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</si>
  <si>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</si>
  <si>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</si>
  <si>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</si>
  <si>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</si>
  <si>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</si>
  <si>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</si>
  <si>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</si>
  <si>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</si>
  <si>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</si>
  <si>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</si>
  <si>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</si>
  <si>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</si>
  <si>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</si>
  <si>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</si>
  <si>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</si>
  <si>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</si>
  <si>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</si>
  <si>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</si>
  <si>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</si>
  <si>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</si>
  <si>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</si>
  <si>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</si>
  <si>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</si>
  <si>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</si>
  <si>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</si>
  <si>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</si>
  <si>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</si>
  <si>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</si>
  <si>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</si>
  <si>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</si>
  <si>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</si>
  <si>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</si>
  <si>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</si>
  <si>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</si>
  <si>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</si>
  <si>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</si>
  <si>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</si>
  <si>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</si>
  <si>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</si>
  <si>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</si>
  <si>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</si>
  <si>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</si>
  <si>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</si>
  <si>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</si>
  <si>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</si>
  <si>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</si>
  <si>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</si>
  <si>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</si>
  <si>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</si>
  <si>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</si>
  <si>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</si>
  <si>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</si>
  <si>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</si>
  <si>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</si>
  <si>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</si>
  <si>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</si>
  <si>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</si>
  <si>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</si>
  <si>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</si>
  <si>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</si>
  <si>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</si>
  <si>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</si>
  <si>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</si>
  <si>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</si>
  <si>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</si>
  <si>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</si>
  <si>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</si>
  <si>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</si>
  <si>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</si>
  <si>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</si>
  <si>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</si>
  <si>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</si>
  <si>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</si>
  <si>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</si>
  <si>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</si>
  <si>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</si>
  <si>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</si>
  <si>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</si>
  <si>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</si>
  <si>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</si>
  <si>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</si>
  <si>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</si>
  <si>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</si>
  <si>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</si>
  <si>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</si>
  <si>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</si>
  <si>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</si>
  <si>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</si>
  <si>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</si>
  <si>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</si>
  <si>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</si>
  <si>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</si>
  <si>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</si>
  <si>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</si>
  <si>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</si>
  <si>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</si>
  <si>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</si>
  <si>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</si>
  <si>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</si>
  <si>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</si>
  <si>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</si>
  <si>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</si>
  <si>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</si>
  <si>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</si>
  <si>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</si>
  <si>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</si>
  <si>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</si>
  <si>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</si>
  <si>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</si>
  <si>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</si>
  <si>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</si>
  <si>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</si>
  <si>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</si>
  <si>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</si>
  <si>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</si>
  <si>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</si>
  <si>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</si>
  <si>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</si>
  <si>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</si>
  <si>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</si>
  <si>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</si>
  <si>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</si>
  <si>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</si>
  <si>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</si>
  <si>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</si>
  <si>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</si>
  <si>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</si>
  <si>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</si>
  <si>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</si>
  <si>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</si>
  <si>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</si>
  <si>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</si>
  <si>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</si>
  <si>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</si>
  <si>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</si>
  <si>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</si>
  <si>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</si>
  <si>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</si>
  <si>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</si>
  <si>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</si>
  <si>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</si>
  <si>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</si>
  <si>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</si>
  <si>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</si>
  <si>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</si>
  <si>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</si>
  <si>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</si>
  <si>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</si>
  <si>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</si>
  <si>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</si>
  <si>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</si>
  <si>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</si>
  <si>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</si>
  <si>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</si>
  <si>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</si>
  <si>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</si>
  <si>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</si>
  <si>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</si>
  <si>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</si>
  <si>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</si>
  <si>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</si>
  <si>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</si>
  <si>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</si>
  <si>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</si>
  <si>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</si>
  <si>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</si>
  <si>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</si>
  <si>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</si>
  <si>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</si>
  <si>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</si>
  <si>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</si>
  <si>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</si>
  <si>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</si>
  <si>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</si>
  <si>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</si>
  <si>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</si>
  <si>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</si>
  <si>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</si>
  <si>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</si>
  <si>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</si>
  <si>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</si>
  <si>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</si>
  <si>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</si>
  <si>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</si>
  <si>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</si>
  <si>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</si>
  <si>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</si>
  <si>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</si>
  <si>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</si>
  <si>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</si>
  <si>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</si>
  <si>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</si>
  <si>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</si>
  <si>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</si>
  <si>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</si>
  <si>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</si>
  <si>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</si>
  <si>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</si>
  <si>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</si>
  <si>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</si>
  <si>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</si>
  <si>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</si>
  <si>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</si>
  <si>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</si>
  <si>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</si>
  <si>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</si>
  <si>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</si>
  <si>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</si>
  <si>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</si>
  <si>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</si>
  <si>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</si>
  <si>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</si>
  <si>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</si>
  <si>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</si>
  <si>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</si>
  <si>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</si>
  <si>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</si>
  <si>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</si>
  <si>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</si>
  <si>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</si>
  <si>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</si>
  <si>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</si>
  <si>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</si>
  <si>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</si>
  <si>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</si>
  <si>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</si>
  <si>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</si>
  <si>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</si>
  <si>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</si>
  <si>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</si>
  <si>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</si>
  <si>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</si>
  <si>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</si>
  <si>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</si>
  <si>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</si>
  <si>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</si>
  <si>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</si>
  <si>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</si>
  <si>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</si>
  <si>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</si>
  <si>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</si>
  <si>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</si>
  <si>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</si>
  <si>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</si>
  <si>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</si>
  <si>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</si>
  <si>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</si>
  <si>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</si>
  <si>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</si>
  <si>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</si>
  <si>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</si>
  <si>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</si>
  <si>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</si>
  <si>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</si>
  <si>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</si>
  <si>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</si>
  <si>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</si>
  <si>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</si>
  <si>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</si>
  <si>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</si>
  <si>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</si>
  <si>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</si>
  <si>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</si>
  <si>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</si>
  <si>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</si>
  <si>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</si>
  <si>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</si>
  <si>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</si>
  <si>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</si>
  <si>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</si>
  <si>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</si>
  <si>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</si>
  <si>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</si>
  <si>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</si>
  <si>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</si>
  <si>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</si>
  <si>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</si>
  <si>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</si>
  <si>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</si>
  <si>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</si>
  <si>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</si>
  <si>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</si>
  <si>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</si>
  <si>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</si>
  <si>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</si>
  <si>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</si>
  <si>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</si>
  <si>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</si>
  <si>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</si>
  <si>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</si>
  <si>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</si>
  <si>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</si>
  <si>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</si>
  <si>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</si>
  <si>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</si>
  <si>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</si>
  <si>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</si>
  <si>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</si>
  <si>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</si>
  <si>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</si>
  <si>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</si>
  <si>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</si>
  <si>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</si>
  <si>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</si>
  <si>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</si>
  <si>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</si>
  <si>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</si>
  <si>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</si>
  <si>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</si>
  <si>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</si>
  <si>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</si>
  <si>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</si>
  <si>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</si>
  <si>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</si>
  <si>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</si>
  <si>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</si>
  <si>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</si>
  <si>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</si>
  <si>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</si>
  <si>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</si>
  <si>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</si>
  <si>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</si>
  <si>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</si>
  <si>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</si>
  <si>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</si>
  <si>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</si>
  <si>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</si>
  <si>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</si>
  <si>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</si>
  <si>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</si>
  <si>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</si>
  <si>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</si>
  <si>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</si>
  <si>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</si>
  <si>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</si>
  <si>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</si>
  <si>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</si>
  <si>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</si>
  <si>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</si>
  <si>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</si>
  <si>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</si>
  <si>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</si>
  <si>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</si>
  <si>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</si>
  <si>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</si>
  <si>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</si>
  <si>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</si>
  <si>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</si>
  <si>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</si>
  <si>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</si>
  <si>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</si>
  <si>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</si>
  <si>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</si>
  <si>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</si>
  <si>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</si>
  <si>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</si>
  <si>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</si>
  <si>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</si>
  <si>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</si>
  <si>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</si>
  <si>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</si>
  <si>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</si>
  <si>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</si>
  <si>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</si>
  <si>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</si>
  <si>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</si>
  <si>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</si>
  <si>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</si>
  <si>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</si>
  <si>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</si>
  <si>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</si>
  <si>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</si>
  <si>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</si>
  <si>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</si>
  <si>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</si>
  <si>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</si>
  <si>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</si>
  <si>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</si>
  <si>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</si>
  <si>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</si>
  <si>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</si>
  <si>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</si>
  <si>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</si>
  <si>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</si>
  <si>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</si>
  <si>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</si>
  <si>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</si>
  <si>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</si>
  <si>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</si>
  <si>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</si>
  <si>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</si>
  <si>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</si>
  <si>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</si>
  <si>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</si>
  <si>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</si>
  <si>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</si>
  <si>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</si>
  <si>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</si>
  <si>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</si>
  <si>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</si>
  <si>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</si>
  <si>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</si>
  <si>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</si>
  <si>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</si>
  <si>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</si>
  <si>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</si>
  <si>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</si>
  <si>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</si>
  <si>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</si>
  <si>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</si>
  <si>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</si>
  <si>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</si>
  <si>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</si>
  <si>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</si>
  <si>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</si>
  <si>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</si>
  <si>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</si>
  <si>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</si>
  <si>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</si>
  <si>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</si>
  <si>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</si>
  <si>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</si>
  <si>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</si>
  <si>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</si>
  <si>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</si>
  <si>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</si>
  <si>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</si>
  <si>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</si>
  <si>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</si>
  <si>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</si>
  <si>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</si>
  <si>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</si>
  <si>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</si>
  <si>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</si>
  <si>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</si>
  <si>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</si>
  <si>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</si>
  <si>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</si>
  <si>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</si>
  <si>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</si>
  <si>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</si>
  <si>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</si>
  <si>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</si>
  <si>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</si>
  <si>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</si>
  <si>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</si>
  <si>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</si>
  <si>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</si>
  <si>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</si>
  <si>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</si>
  <si>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</si>
  <si>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</si>
  <si>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</si>
  <si>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</si>
  <si>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</si>
  <si>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</si>
  <si>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</si>
  <si>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</si>
  <si>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</si>
  <si>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</si>
  <si>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</si>
  <si>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</si>
  <si>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</si>
  <si>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</si>
  <si>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</si>
  <si>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</si>
  <si>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</si>
  <si>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</si>
  <si>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</si>
  <si>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</si>
  <si>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</si>
  <si>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</si>
  <si>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</si>
  <si>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</si>
  <si>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</si>
  <si>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</si>
  <si>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</si>
  <si>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</si>
  <si>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</si>
  <si>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</si>
  <si>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</si>
  <si>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</si>
  <si>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</si>
  <si>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</si>
  <si>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</si>
  <si>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</si>
  <si>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</si>
  <si>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</si>
  <si>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</si>
  <si>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</si>
  <si>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</si>
  <si>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</si>
  <si>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</si>
  <si>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</si>
  <si>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</si>
  <si>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</si>
  <si>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</si>
  <si>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</si>
  <si>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</si>
  <si>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</si>
  <si>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</si>
  <si>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</si>
  <si>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</si>
  <si>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</si>
  <si>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</si>
  <si>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</si>
  <si>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</si>
  <si>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</si>
  <si>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</si>
  <si>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</si>
  <si>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</si>
  <si>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</si>
  <si>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</si>
  <si>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</si>
  <si>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</si>
  <si>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</si>
  <si>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</si>
  <si>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</si>
  <si>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</si>
  <si>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</si>
  <si>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</si>
  <si>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</si>
  <si>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</si>
  <si>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</si>
  <si>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</si>
  <si>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</si>
  <si>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</si>
  <si>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</si>
  <si>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</si>
  <si>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</si>
  <si>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</si>
  <si>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</si>
  <si>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</si>
  <si>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</si>
  <si>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</si>
  <si>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</si>
  <si>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</si>
  <si>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</si>
  <si>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</si>
  <si>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</si>
  <si>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</si>
  <si>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</si>
  <si>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</si>
  <si>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</si>
  <si>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</si>
  <si>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</si>
  <si>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</si>
  <si>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</si>
  <si>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</si>
  <si>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</si>
  <si>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</si>
  <si>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</si>
  <si>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</si>
  <si>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</si>
  <si>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</si>
  <si>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</si>
  <si>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</si>
  <si>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</si>
  <si>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</si>
  <si>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</si>
  <si>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</si>
  <si>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</si>
  <si>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</si>
  <si>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</si>
  <si>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</si>
  <si>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</si>
  <si>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</si>
  <si>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</si>
  <si>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</si>
  <si>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</si>
  <si>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</si>
  <si>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</si>
  <si>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</si>
  <si>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</si>
  <si>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</si>
  <si>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</si>
  <si>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</si>
  <si>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</si>
  <si>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</si>
  <si>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</si>
  <si>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</si>
  <si>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</si>
  <si>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</si>
  <si>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</si>
  <si>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</si>
  <si>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</si>
  <si>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</si>
  <si>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</si>
  <si>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</si>
  <si>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</si>
  <si>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</si>
  <si>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</si>
  <si>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</si>
  <si>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</si>
  <si>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</si>
  <si>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</si>
  <si>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</si>
  <si>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</si>
  <si>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</si>
  <si>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</si>
  <si>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</si>
  <si>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</si>
  <si>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</si>
  <si>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</si>
  <si>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</si>
  <si>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</si>
  <si>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</si>
  <si>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</si>
  <si>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</si>
  <si>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</si>
  <si>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</si>
  <si>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</si>
  <si>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</si>
  <si>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</si>
  <si>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</si>
  <si>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</si>
  <si>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</si>
  <si>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</si>
  <si>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</si>
  <si>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</si>
  <si>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</si>
  <si>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</si>
  <si>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</si>
  <si>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</si>
  <si>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</si>
  <si>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</si>
  <si>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</si>
  <si>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</si>
  <si>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</si>
  <si>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</si>
  <si>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</si>
  <si>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</si>
  <si>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</si>
  <si>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</si>
  <si>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</si>
  <si>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</si>
  <si>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</si>
  <si>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</si>
  <si>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</si>
  <si>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</si>
  <si>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</si>
  <si>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</si>
  <si>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</si>
  <si>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</si>
  <si>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</si>
  <si>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</si>
  <si>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</si>
  <si>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</si>
  <si>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</si>
  <si>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</si>
  <si>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</si>
  <si>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</si>
  <si>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</si>
  <si>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</si>
  <si>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</si>
  <si>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</si>
  <si>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</si>
  <si>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</si>
  <si>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</si>
  <si>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</si>
  <si>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</si>
  <si>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</si>
  <si>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</si>
  <si>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</si>
  <si>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</si>
  <si>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</si>
  <si>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</si>
  <si>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</si>
  <si>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</si>
  <si>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</si>
  <si>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</si>
  <si>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</si>
  <si>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</si>
  <si>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</si>
  <si>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</si>
  <si>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</si>
  <si>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</si>
  <si>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</si>
  <si>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</si>
  <si>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</si>
  <si>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</si>
  <si>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</si>
  <si>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</si>
  <si>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</si>
  <si>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</si>
  <si>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</si>
  <si>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</si>
  <si>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</si>
  <si>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</si>
  <si>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</si>
  <si>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</si>
  <si>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</si>
  <si>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</si>
  <si>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</si>
  <si>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</si>
  <si>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</si>
  <si>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</si>
  <si>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</si>
  <si>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</si>
  <si>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</si>
  <si>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</si>
  <si>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</si>
  <si>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</si>
  <si>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</si>
  <si>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</si>
  <si>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</si>
  <si>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</si>
  <si>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</si>
  <si>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</si>
  <si>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</si>
  <si>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</si>
  <si>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</si>
  <si>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</si>
  <si>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</si>
  <si>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</si>
  <si>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</si>
  <si>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</si>
  <si>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</si>
  <si>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</si>
  <si>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</si>
  <si>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</si>
  <si>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</si>
  <si>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</si>
  <si>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</si>
  <si>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</si>
  <si>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</si>
  <si>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</si>
  <si>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</si>
  <si>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</si>
  <si>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</si>
  <si>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</si>
  <si>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</si>
  <si>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</si>
  <si>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</si>
  <si>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</si>
  <si>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</si>
  <si>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</si>
  <si>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</si>
  <si>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</si>
  <si>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</si>
  <si>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</si>
  <si>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</si>
  <si>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</si>
  <si>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</si>
  <si>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</si>
  <si>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</si>
  <si>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</si>
  <si>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</si>
  <si>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</si>
  <si>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</si>
  <si>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</si>
  <si>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</si>
  <si>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</si>
  <si>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</si>
  <si>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</si>
  <si>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</si>
  <si>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</si>
  <si>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</si>
  <si>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</si>
  <si>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</si>
  <si>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</si>
  <si>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</si>
  <si>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</si>
  <si>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</si>
  <si>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</si>
  <si>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</si>
  <si>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</si>
  <si>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</si>
  <si>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</si>
  <si>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</si>
  <si>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</si>
  <si>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</si>
  <si>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</si>
  <si>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</si>
  <si>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</si>
  <si>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</si>
  <si>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</si>
  <si>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</si>
  <si>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</si>
  <si>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</si>
  <si>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</si>
  <si>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</si>
  <si>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</si>
  <si>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</si>
  <si>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</si>
  <si>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</si>
  <si>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</si>
  <si>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</si>
  <si>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</si>
  <si>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</si>
  <si>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</si>
  <si>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</si>
  <si>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</si>
  <si>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</si>
  <si>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</si>
  <si>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</si>
  <si>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</si>
  <si>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</si>
  <si>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</si>
  <si>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</si>
  <si>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</si>
  <si>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</si>
  <si>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</si>
  <si>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</si>
  <si>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</si>
  <si>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</si>
  <si>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</si>
  <si>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</si>
  <si>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</si>
  <si>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</si>
  <si>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</si>
  <si>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</si>
  <si>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</si>
  <si>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</si>
  <si>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</si>
  <si>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</si>
  <si>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</si>
  <si>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</si>
  <si>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</si>
  <si>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</si>
  <si>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</si>
  <si>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</si>
  <si>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</si>
  <si>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</si>
  <si>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</si>
  <si>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</si>
  <si>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</si>
  <si>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</si>
  <si>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</si>
  <si>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</si>
  <si>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</si>
  <si>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</si>
  <si>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</si>
  <si>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</si>
  <si>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</si>
  <si>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</si>
  <si>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</si>
  <si>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</si>
  <si>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</si>
  <si>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</si>
  <si>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</si>
  <si>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</si>
  <si>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</si>
  <si>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</si>
  <si>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</si>
  <si>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</si>
  <si>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</si>
  <si>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</si>
  <si>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</si>
  <si>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</si>
  <si>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</si>
  <si>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</si>
  <si>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</si>
  <si>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</si>
  <si>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</si>
  <si>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</si>
  <si>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</si>
  <si>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</si>
  <si>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</si>
  <si>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</si>
  <si>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</si>
  <si>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</si>
  <si>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</si>
  <si>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</si>
  <si>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</si>
  <si>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</si>
  <si>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</si>
  <si>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</si>
  <si>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</si>
  <si>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</si>
  <si>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</si>
  <si>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</si>
  <si>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</si>
  <si>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</si>
  <si>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</si>
  <si>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</si>
  <si>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</si>
  <si>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</si>
  <si>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</si>
  <si>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</si>
  <si>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</si>
  <si>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</si>
  <si>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</si>
  <si>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</si>
  <si>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</si>
  <si>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</si>
  <si>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</si>
  <si>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</si>
  <si>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</si>
  <si>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</si>
  <si>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</si>
  <si>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</si>
  <si>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</si>
  <si>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</si>
  <si>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</si>
  <si>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</si>
  <si>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</si>
  <si>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</si>
  <si>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</si>
  <si>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</si>
  <si>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</si>
  <si>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</si>
  <si>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</si>
  <si>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</si>
  <si>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</si>
  <si>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</si>
  <si>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</si>
  <si>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</si>
  <si>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</si>
  <si>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</si>
  <si>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</si>
  <si>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</si>
  <si>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</si>
  <si>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</si>
  <si>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</si>
  <si>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</si>
  <si>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</si>
  <si>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</si>
  <si>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</si>
  <si>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</si>
  <si>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</si>
  <si>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</si>
  <si>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</si>
  <si>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</si>
  <si>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</si>
  <si>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</si>
  <si>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</si>
  <si>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</si>
  <si>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</si>
  <si>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</si>
  <si>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</si>
  <si>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</si>
  <si>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</si>
  <si>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</si>
  <si>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</si>
  <si>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</si>
  <si>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</si>
  <si>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</si>
  <si>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</si>
  <si>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</si>
  <si>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</si>
  <si>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</si>
  <si>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</si>
  <si>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</si>
  <si>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</si>
  <si>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</si>
  <si>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</si>
  <si>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</si>
  <si>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</si>
  <si>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</si>
  <si>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</si>
  <si>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</si>
  <si>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</si>
  <si>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</si>
  <si>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</si>
  <si>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</si>
  <si>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</si>
  <si>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</si>
  <si>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</si>
  <si>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</si>
  <si>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</si>
  <si>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</si>
  <si>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</si>
  <si>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</si>
  <si>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</si>
  <si>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</si>
  <si>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</si>
  <si>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</si>
  <si>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</si>
  <si>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</si>
  <si>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</si>
  <si>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</si>
  <si>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</si>
  <si>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</si>
  <si>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</si>
  <si>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</si>
  <si>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</si>
  <si>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</si>
  <si>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</si>
  <si>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</si>
  <si>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</si>
  <si>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</si>
  <si>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</si>
  <si>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</si>
  <si>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</si>
  <si>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</si>
  <si>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</si>
  <si>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</si>
  <si>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</si>
  <si>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</si>
  <si>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</si>
  <si>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</si>
  <si>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</si>
  <si>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</si>
  <si>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</si>
  <si>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</si>
  <si>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</si>
  <si>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</si>
  <si>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</si>
  <si>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</si>
  <si>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</si>
  <si>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</si>
  <si>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</si>
  <si>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</si>
  <si>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</si>
  <si>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</si>
  <si>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</si>
  <si>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</si>
  <si>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</si>
  <si>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</si>
  <si>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</si>
  <si>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</si>
  <si>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</si>
  <si>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</si>
  <si>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</si>
  <si>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</si>
  <si>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</si>
  <si>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</si>
  <si>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</si>
  <si>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</si>
  <si>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</si>
  <si>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</si>
  <si>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</si>
  <si>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</si>
  <si>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</si>
  <si>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</si>
  <si>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</si>
  <si>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</si>
  <si>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</si>
  <si>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</si>
  <si>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</si>
  <si>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</si>
  <si>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</si>
  <si>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</si>
  <si>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</si>
  <si>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</si>
  <si>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</si>
  <si>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</si>
  <si>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</si>
  <si>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</si>
  <si>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</si>
  <si>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</si>
  <si>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</si>
  <si>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</si>
  <si>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</si>
  <si>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</si>
  <si>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</si>
  <si>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</si>
  <si>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</si>
  <si>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</si>
  <si>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</si>
  <si>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</si>
  <si>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</si>
  <si>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</si>
  <si>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</si>
  <si>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</si>
  <si>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</si>
  <si>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</si>
  <si>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</si>
  <si>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</si>
  <si>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</si>
  <si>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</si>
  <si>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</si>
  <si>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</si>
  <si>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</si>
  <si>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</si>
  <si>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</si>
  <si>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</si>
  <si>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</si>
  <si>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</si>
  <si>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</si>
  <si>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</si>
  <si>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</si>
  <si>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</si>
  <si>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</si>
  <si>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</si>
  <si>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</si>
  <si>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</si>
  <si>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</si>
  <si>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</si>
  <si>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</si>
  <si>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</si>
  <si>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</si>
  <si>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</si>
  <si>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</si>
  <si>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</si>
  <si>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</si>
  <si>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</si>
  <si>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</si>
  <si>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</si>
  <si>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</si>
  <si>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</si>
  <si>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</si>
  <si>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</si>
  <si>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</si>
  <si>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</si>
  <si>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</si>
  <si>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</si>
  <si>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</si>
  <si>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</si>
  <si>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</si>
  <si>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</si>
  <si>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</si>
  <si>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</si>
  <si>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</si>
  <si>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</si>
  <si>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</si>
  <si>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</si>
  <si>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</si>
  <si>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</si>
  <si>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</si>
  <si>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</si>
  <si>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</si>
  <si>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</si>
  <si>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</si>
  <si>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</si>
  <si>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</si>
  <si>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</si>
  <si>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</si>
  <si>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</si>
  <si>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</si>
  <si>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</si>
  <si>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</si>
  <si>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</si>
  <si>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</si>
  <si>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</si>
  <si>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</si>
  <si>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</si>
  <si>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</si>
  <si>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</si>
  <si>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</si>
  <si>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</si>
  <si>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</si>
  <si>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</si>
  <si>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</si>
  <si>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</si>
  <si>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</si>
  <si>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</si>
  <si>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</si>
  <si>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</si>
  <si>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</si>
  <si>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</si>
  <si>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</si>
  <si>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</si>
  <si>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</si>
  <si>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</si>
  <si>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</si>
  <si>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</si>
  <si>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</si>
  <si>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</si>
  <si>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</si>
  <si>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</si>
  <si>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</si>
  <si>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</si>
  <si>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</si>
  <si>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</si>
  <si>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</si>
  <si>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</si>
  <si>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</si>
  <si>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</si>
  <si>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</si>
  <si>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</si>
  <si>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</si>
  <si>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</si>
  <si>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</si>
  <si>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</si>
  <si>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</si>
  <si>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</si>
  <si>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</si>
  <si>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</si>
  <si>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</si>
  <si>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</si>
  <si>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</si>
  <si>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</si>
  <si>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</si>
  <si>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</si>
  <si>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</si>
  <si>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</si>
  <si>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</si>
  <si>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</si>
  <si>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</si>
  <si>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</si>
  <si>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</si>
  <si>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</si>
  <si>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</si>
  <si>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</si>
  <si>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</si>
  <si>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</si>
  <si>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</si>
  <si>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</si>
  <si>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</si>
  <si>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</si>
  <si>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</si>
  <si>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</si>
  <si>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</si>
  <si>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</si>
  <si>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</si>
  <si>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</si>
  <si>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</si>
  <si>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</si>
  <si>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</si>
  <si>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</si>
  <si>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</si>
  <si>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</si>
  <si>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</si>
  <si>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</si>
  <si>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</si>
  <si>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</si>
  <si>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</si>
  <si>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</si>
  <si>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</si>
  <si>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</si>
  <si>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</si>
  <si>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</si>
  <si>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</si>
  <si>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</si>
  <si>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</si>
  <si>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</si>
  <si>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</si>
  <si>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</si>
  <si>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</si>
  <si>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</si>
  <si>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</si>
  <si>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</si>
  <si>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</si>
  <si>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</si>
  <si>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</si>
  <si>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</si>
  <si>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</si>
  <si>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</si>
  <si>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</si>
  <si>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</si>
  <si>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</si>
  <si>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</si>
  <si>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</si>
  <si>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</si>
  <si>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</si>
  <si>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</si>
  <si>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</si>
  <si>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</si>
  <si>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</si>
  <si>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</si>
  <si>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</si>
  <si>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</si>
  <si>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</si>
  <si>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</si>
  <si>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</si>
  <si>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</si>
  <si>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</si>
  <si>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</si>
  <si>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</si>
  <si>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</si>
  <si>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</si>
  <si>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</si>
  <si>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</si>
  <si>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</si>
  <si>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</si>
  <si>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</si>
  <si>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</si>
  <si>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</si>
  <si>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</si>
  <si>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</si>
  <si>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</si>
  <si>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</si>
  <si>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</si>
  <si>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</si>
  <si>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</si>
  <si>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</si>
  <si>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</si>
  <si>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</si>
  <si>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</si>
  <si>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</si>
  <si>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</si>
  <si>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</si>
  <si>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</si>
  <si>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</si>
  <si>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</si>
  <si>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</si>
  <si>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</si>
  <si>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</si>
  <si>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</si>
  <si>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</si>
  <si>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</si>
  <si>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</si>
  <si>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</si>
  <si>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</si>
  <si>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</si>
  <si>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</si>
  <si>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</si>
  <si>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</si>
  <si>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</si>
  <si>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</si>
  <si>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</si>
  <si>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</si>
  <si>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</si>
  <si>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</si>
  <si>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</si>
  <si>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</si>
  <si>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</si>
  <si>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</si>
  <si>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</si>
  <si>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</si>
  <si>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</si>
  <si>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</si>
  <si>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</si>
  <si>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</si>
  <si>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</si>
  <si>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</si>
  <si>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</si>
  <si>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</si>
  <si>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</si>
  <si>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</si>
  <si>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</si>
  <si>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</si>
  <si>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</si>
  <si>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</si>
  <si>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</si>
  <si>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</si>
  <si>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</si>
  <si>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</si>
  <si>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</si>
  <si>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</si>
  <si>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</si>
  <si>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</si>
  <si>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</si>
  <si>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</si>
  <si>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</si>
  <si>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</si>
  <si>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</si>
  <si>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</si>
  <si>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</si>
  <si>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</si>
  <si>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</si>
  <si>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</si>
  <si>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</si>
  <si>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</si>
  <si>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</si>
  <si>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</si>
  <si>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</si>
  <si>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</si>
  <si>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</si>
  <si>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</si>
  <si>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</si>
  <si>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</si>
  <si>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</si>
  <si>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</si>
  <si>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</si>
  <si>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</si>
  <si>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</si>
  <si>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</si>
  <si>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</si>
  <si>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</si>
  <si>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</si>
  <si>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</si>
  <si>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</si>
  <si>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</si>
  <si>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</si>
  <si>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</si>
  <si>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</si>
  <si>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</si>
  <si>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</si>
  <si>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</si>
  <si>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</si>
  <si>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</si>
  <si>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</si>
  <si>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</si>
  <si>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</si>
  <si>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</si>
  <si>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</si>
  <si>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</si>
  <si>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</si>
  <si>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</si>
  <si>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</si>
  <si>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</si>
  <si>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</si>
  <si>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</si>
  <si>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</si>
  <si>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</si>
  <si>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</si>
  <si>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</si>
  <si>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</si>
  <si>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</si>
  <si>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</si>
  <si>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</si>
  <si>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</si>
  <si>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</si>
  <si>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</si>
  <si>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</si>
  <si>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</si>
  <si>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</si>
  <si>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</si>
  <si>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</si>
  <si>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</si>
  <si>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</si>
  <si>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</si>
  <si>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</si>
  <si>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</si>
  <si>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</si>
  <si>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</si>
  <si>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</si>
  <si>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</si>
  <si>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</si>
  <si>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</si>
  <si>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</si>
  <si>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</si>
  <si>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</si>
  <si>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</si>
  <si>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</si>
  <si>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</si>
  <si>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</si>
  <si>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</si>
  <si>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</si>
  <si>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</si>
  <si>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</si>
  <si>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</si>
  <si>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</si>
  <si>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</si>
  <si>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</si>
  <si>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</si>
  <si>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</si>
  <si>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</si>
  <si>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</si>
  <si>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</si>
  <si>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</si>
  <si>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</si>
  <si>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</si>
  <si>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</si>
  <si>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</si>
  <si>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</si>
  <si>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</si>
  <si>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</si>
  <si>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</si>
  <si>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</si>
  <si>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</si>
  <si>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</si>
  <si>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</si>
  <si>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</si>
  <si>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</si>
  <si>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</si>
  <si>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</si>
  <si>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</si>
  <si>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</si>
  <si>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</si>
  <si>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</si>
  <si>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</si>
  <si>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</si>
  <si>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</si>
  <si>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</si>
  <si>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</si>
  <si>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</si>
  <si>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</si>
  <si>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</si>
  <si>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</si>
  <si>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</si>
  <si>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</si>
  <si>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</si>
  <si>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</si>
  <si>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</si>
  <si>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</si>
  <si>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</si>
  <si>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</si>
  <si>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</si>
  <si>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</si>
  <si>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</si>
  <si>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</si>
  <si>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</si>
  <si>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</si>
  <si>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</si>
  <si>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</si>
  <si>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</si>
  <si>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</si>
  <si>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</si>
  <si>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</si>
  <si>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</si>
  <si>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</si>
  <si>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</si>
  <si>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</si>
  <si>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</si>
  <si>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</si>
  <si>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</si>
  <si>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</si>
  <si>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</si>
  <si>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</si>
  <si>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</si>
  <si>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</si>
  <si>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</si>
  <si>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</si>
  <si>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</si>
  <si>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</si>
  <si>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</si>
  <si>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</si>
  <si>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</si>
  <si>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</si>
  <si>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</si>
  <si>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</si>
  <si>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</si>
  <si>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</si>
  <si>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</si>
  <si>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</si>
  <si>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</si>
  <si>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</si>
  <si>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</si>
  <si>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</si>
  <si>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</si>
  <si>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</si>
  <si>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</si>
  <si>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</si>
  <si>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</si>
  <si>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</si>
  <si>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</si>
  <si>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</si>
  <si>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</si>
  <si>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</si>
  <si>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</si>
  <si>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</si>
  <si>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</si>
  <si>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</si>
  <si>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</si>
  <si>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</si>
  <si>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</si>
  <si>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</si>
  <si>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</si>
  <si>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</si>
  <si>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</si>
  <si>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</si>
  <si>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</si>
  <si>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</si>
  <si>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</si>
  <si>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</si>
  <si>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</si>
  <si>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</si>
  <si>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</si>
  <si>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</si>
  <si>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</si>
  <si>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</si>
  <si>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</si>
  <si>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</si>
  <si>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</si>
  <si>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</si>
  <si>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</si>
  <si>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</si>
  <si>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</si>
  <si>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</si>
  <si>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</si>
  <si>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</si>
  <si>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</si>
  <si>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</si>
  <si>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</si>
  <si>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</si>
  <si>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</si>
  <si>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</si>
  <si>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</si>
  <si>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</si>
  <si>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</si>
  <si>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</si>
  <si>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</si>
  <si>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</si>
  <si>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</si>
  <si>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</si>
  <si>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</si>
  <si>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</si>
  <si>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</si>
  <si>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</si>
  <si>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</si>
  <si>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</si>
  <si>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</si>
  <si>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</si>
  <si>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</si>
  <si>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</si>
  <si>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</si>
  <si>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</si>
  <si>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</si>
  <si>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</si>
  <si>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</si>
  <si>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</si>
  <si>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</si>
  <si>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</si>
  <si>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</si>
  <si>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</si>
  <si>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</si>
  <si>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</si>
  <si>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</si>
  <si>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</si>
  <si>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</si>
  <si>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</si>
  <si>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</si>
  <si>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</si>
  <si>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</si>
  <si>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</si>
  <si>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</si>
  <si>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</si>
  <si>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</si>
  <si>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</si>
  <si>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</si>
  <si>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</si>
  <si>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</si>
  <si>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</si>
  <si>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</si>
  <si>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</si>
  <si>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</si>
  <si>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</si>
  <si>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</si>
  <si>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</si>
  <si>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</si>
  <si>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</si>
  <si>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</si>
  <si>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</si>
  <si>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</si>
  <si>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</si>
  <si>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</si>
  <si>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</si>
  <si>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</si>
  <si>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</si>
  <si>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</si>
  <si>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</si>
  <si>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</si>
  <si>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</si>
  <si>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</si>
  <si>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</si>
  <si>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</si>
  <si>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</si>
  <si>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</si>
  <si>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</si>
  <si>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</si>
  <si>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</si>
  <si>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</si>
  <si>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</si>
  <si>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</si>
  <si>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</si>
  <si>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</si>
  <si>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</si>
  <si>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</si>
  <si>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</si>
  <si>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</si>
  <si>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</si>
  <si>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</si>
  <si>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</si>
  <si>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</si>
  <si>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</si>
  <si>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</si>
  <si>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</si>
  <si>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</si>
  <si>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</si>
  <si>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</si>
  <si>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</si>
  <si>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</si>
  <si>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</si>
  <si>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</si>
  <si>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</si>
  <si>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</si>
  <si>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</si>
  <si>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</si>
  <si>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</si>
  <si>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</si>
  <si>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</si>
  <si>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</si>
  <si>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</si>
  <si>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</si>
  <si>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</si>
  <si>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</si>
  <si>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</si>
  <si>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</si>
  <si>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</si>
  <si>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</si>
  <si>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</si>
  <si>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</si>
  <si>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</si>
  <si>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</si>
  <si>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</si>
  <si>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</si>
  <si>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</si>
  <si>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</si>
  <si>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</si>
  <si>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</si>
  <si>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</si>
  <si>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</si>
  <si>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</si>
  <si>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</si>
  <si>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</si>
  <si>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</si>
  <si>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</si>
  <si>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</si>
  <si>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</si>
  <si>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</si>
  <si>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</si>
  <si>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</si>
  <si>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</si>
  <si>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</si>
  <si>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</si>
  <si>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</si>
  <si>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</si>
  <si>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</si>
  <si>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</si>
  <si>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</si>
  <si>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</si>
  <si>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</si>
  <si>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</si>
  <si>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</si>
  <si>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</si>
  <si>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</si>
  <si>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</si>
  <si>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</si>
  <si>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</si>
  <si>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</si>
  <si>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</si>
  <si>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</si>
  <si>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</si>
  <si>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</si>
  <si>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</si>
  <si>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</si>
  <si>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</si>
  <si>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</si>
  <si>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</si>
  <si>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</si>
  <si>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</si>
  <si>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</si>
  <si>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</si>
  <si>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</si>
  <si>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</si>
  <si>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</si>
  <si>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</si>
  <si>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</si>
  <si>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</si>
  <si>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</si>
  <si>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</si>
  <si>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</si>
  <si>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</si>
  <si>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</si>
  <si>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</si>
  <si>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</si>
  <si>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</si>
  <si>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</si>
  <si>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</si>
  <si>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</si>
  <si>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</si>
  <si>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</si>
  <si>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</si>
  <si>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</si>
  <si>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</si>
  <si>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</si>
  <si>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</si>
  <si>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</si>
  <si>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</si>
  <si>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</si>
  <si>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</si>
  <si>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</si>
  <si>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</si>
  <si>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</si>
  <si>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</si>
  <si>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</si>
  <si>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</si>
  <si>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</si>
  <si>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</si>
  <si>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</si>
  <si>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</si>
  <si>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</si>
  <si>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</si>
  <si>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</si>
  <si>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</si>
  <si>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</si>
  <si>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</si>
  <si>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</si>
  <si>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</si>
  <si>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</si>
  <si>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</si>
  <si>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</si>
  <si>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</si>
  <si>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</si>
  <si>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</si>
  <si>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</si>
  <si>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</si>
  <si>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</si>
  <si>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</si>
  <si>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</si>
  <si>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</si>
  <si>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</si>
  <si>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</si>
  <si>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</si>
  <si>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</si>
  <si>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</si>
  <si>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</si>
  <si>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</si>
  <si>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</si>
  <si>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</si>
  <si>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</si>
  <si>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</si>
  <si>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</si>
  <si>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</si>
  <si>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</si>
  <si>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</si>
  <si>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</si>
  <si>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</si>
  <si>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</si>
  <si>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</si>
  <si>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</si>
  <si>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</si>
  <si>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</si>
  <si>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</si>
  <si>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</si>
  <si>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</si>
  <si>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</si>
  <si>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</si>
  <si>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</si>
  <si>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</si>
  <si>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</si>
  <si>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</si>
  <si>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</si>
  <si>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</si>
  <si>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</si>
  <si>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</si>
  <si>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</si>
  <si>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</si>
  <si>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</si>
  <si>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</si>
  <si>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</si>
  <si>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</si>
  <si>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</si>
  <si>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</si>
  <si>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</si>
  <si>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</si>
  <si>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</si>
  <si>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</si>
  <si>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</si>
  <si>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</si>
  <si>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</si>
  <si>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</si>
  <si>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</si>
  <si>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</si>
  <si>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</si>
  <si>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</si>
  <si>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</si>
  <si>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</si>
  <si>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</si>
  <si>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</si>
  <si>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</si>
  <si>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</si>
  <si>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</si>
  <si>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</si>
  <si>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</si>
  <si>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</si>
  <si>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</si>
  <si>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</si>
  <si>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</si>
  <si>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</si>
  <si>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</si>
  <si>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</si>
  <si>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</si>
  <si>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</si>
  <si>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</si>
  <si>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</si>
  <si>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</si>
  <si>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</si>
  <si>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</si>
  <si>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</si>
  <si>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</si>
  <si>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</si>
  <si>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</si>
  <si>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</si>
  <si>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</si>
  <si>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</si>
  <si>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</si>
  <si>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</si>
  <si>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</si>
  <si>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</si>
  <si>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</si>
  <si>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</si>
  <si>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</si>
  <si>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</si>
  <si>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</si>
  <si>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</si>
  <si>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</si>
  <si>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</si>
  <si>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</si>
  <si>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</si>
  <si>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</si>
  <si>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</si>
  <si>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</si>
  <si>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</si>
  <si>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</si>
  <si>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</si>
  <si>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</si>
  <si>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</si>
  <si>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</si>
  <si>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</si>
  <si>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</si>
  <si>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</si>
  <si>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</si>
  <si>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</si>
  <si>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</si>
  <si>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</si>
  <si>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</si>
  <si>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</si>
  <si>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</si>
  <si>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</si>
  <si>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</si>
  <si>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</si>
  <si>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</si>
  <si>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</si>
  <si>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</si>
  <si>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</si>
  <si>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</si>
  <si>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</si>
  <si>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</si>
  <si>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</si>
  <si>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</si>
  <si>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</si>
  <si>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</si>
  <si>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</si>
  <si>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</si>
  <si>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</si>
  <si>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</si>
  <si>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</si>
  <si>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</si>
  <si>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</si>
  <si>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</si>
  <si>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</si>
  <si>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</si>
  <si>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</si>
  <si>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</si>
  <si>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</si>
  <si>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</si>
  <si>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</si>
  <si>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</si>
  <si>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</si>
  <si>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</si>
  <si>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</si>
  <si>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</si>
  <si>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</si>
  <si>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</si>
  <si>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</si>
  <si>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</si>
  <si>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</si>
  <si>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</si>
  <si>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</si>
  <si>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</si>
  <si>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</si>
  <si>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</si>
  <si>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</si>
  <si>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</si>
  <si>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</si>
  <si>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</si>
  <si>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</si>
  <si>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</si>
  <si>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</si>
  <si>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</si>
  <si>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</si>
  <si>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</si>
  <si>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</si>
  <si>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</si>
  <si>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</si>
  <si>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</si>
  <si>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</si>
  <si>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</si>
  <si>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</si>
  <si>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</si>
  <si>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</si>
  <si>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</si>
  <si>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</si>
  <si>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</si>
  <si>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</si>
  <si>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</si>
  <si>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</si>
  <si>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</si>
  <si>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</si>
  <si>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</si>
  <si>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</si>
  <si>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</si>
  <si>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</si>
  <si>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</si>
  <si>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</si>
  <si>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</si>
  <si>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</si>
  <si>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</si>
  <si>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</si>
  <si>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</si>
  <si>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</si>
  <si>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</si>
  <si>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</si>
  <si>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</si>
  <si>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</si>
  <si>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</si>
  <si>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</si>
  <si>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</si>
  <si>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</si>
  <si>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</si>
  <si>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</si>
  <si>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</si>
  <si>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</si>
  <si>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</si>
  <si>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</si>
  <si>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</si>
  <si>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</si>
  <si>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</si>
  <si>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</si>
  <si>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</si>
  <si>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</si>
  <si>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</si>
  <si>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</si>
  <si>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</si>
  <si>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</si>
  <si>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</si>
  <si>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</si>
  <si>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</si>
  <si>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</si>
  <si>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</si>
  <si>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</si>
  <si>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</si>
  <si>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</si>
  <si>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</si>
  <si>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</si>
  <si>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</si>
  <si>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</si>
  <si>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</si>
  <si>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</si>
  <si>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</si>
  <si>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</si>
  <si>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</si>
  <si>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</si>
  <si>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</si>
  <si>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</si>
  <si>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</si>
  <si>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</si>
  <si>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</si>
  <si>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</si>
  <si>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</si>
  <si>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</si>
  <si>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</si>
  <si>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</si>
  <si>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</si>
  <si>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</si>
  <si>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</si>
  <si>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</si>
  <si>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</si>
  <si>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</si>
  <si>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</si>
  <si>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</si>
  <si>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</si>
  <si>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</si>
  <si>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</si>
  <si>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</si>
  <si>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</si>
  <si>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</si>
  <si>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</si>
  <si>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</si>
  <si>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</si>
  <si>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</si>
  <si>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</si>
  <si>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</si>
  <si>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</si>
  <si>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</si>
  <si>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</si>
  <si>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</si>
  <si>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</si>
  <si>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</si>
  <si>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</si>
  <si>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</si>
  <si>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</si>
  <si>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</si>
  <si>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</si>
  <si>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</si>
  <si>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</si>
  <si>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</si>
  <si>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</si>
  <si>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</si>
  <si>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</si>
  <si>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</si>
  <si>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</si>
  <si>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</si>
  <si>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</si>
  <si>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</si>
  <si>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</si>
  <si>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</si>
  <si>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</si>
  <si>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</si>
  <si>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</si>
  <si>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</si>
  <si>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</si>
  <si>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</si>
  <si>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</si>
  <si>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</si>
  <si>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</si>
  <si>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</si>
  <si>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</si>
  <si>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</si>
  <si>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</si>
  <si>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</si>
  <si>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</si>
  <si>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</si>
  <si>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</si>
  <si>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</si>
  <si>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</si>
  <si>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</si>
  <si>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</si>
  <si>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</si>
  <si>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</si>
  <si>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</si>
  <si>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</si>
  <si>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</si>
  <si>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</si>
  <si>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</si>
  <si>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</si>
  <si>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</si>
  <si>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</si>
  <si>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</si>
  <si>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</si>
  <si>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</si>
  <si>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</si>
  <si>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</si>
  <si>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</si>
  <si>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</si>
  <si>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</si>
  <si>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</si>
  <si>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</si>
  <si>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</si>
  <si>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</si>
  <si>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</si>
  <si>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</si>
  <si>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</si>
  <si>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</si>
  <si>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</si>
  <si>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</si>
  <si>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</si>
  <si>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</si>
  <si>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</si>
  <si>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</si>
  <si>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</si>
  <si>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</si>
  <si>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</si>
  <si>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</si>
  <si>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</si>
  <si>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</si>
  <si>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</si>
  <si>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</si>
  <si>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</si>
  <si>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</si>
  <si>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</si>
  <si>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</si>
  <si>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</si>
  <si>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</si>
  <si>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</si>
  <si>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</si>
  <si>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</si>
  <si>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</si>
  <si>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</si>
  <si>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</si>
  <si>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</si>
  <si>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</si>
  <si>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</si>
  <si>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</si>
  <si>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</si>
  <si>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</si>
  <si>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</si>
  <si>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</si>
  <si>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</si>
  <si>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</si>
  <si>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</si>
  <si>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</si>
  <si>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</si>
  <si>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</si>
  <si>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</si>
  <si>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</si>
  <si>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</si>
  <si>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</si>
  <si>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</si>
  <si>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</si>
  <si>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</si>
  <si>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</si>
  <si>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</si>
  <si>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</si>
  <si>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</si>
  <si>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</si>
  <si>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</si>
  <si>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</si>
  <si>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</si>
  <si>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</si>
  <si>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</si>
  <si>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</si>
  <si>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</si>
  <si>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</si>
  <si>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</si>
  <si>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</si>
  <si>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</si>
  <si>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</si>
  <si>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</si>
  <si>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</si>
  <si>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</si>
  <si>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</si>
  <si>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</si>
  <si>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</si>
  <si>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</si>
  <si>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</si>
  <si>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</si>
  <si>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</si>
  <si>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</si>
  <si>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</si>
  <si>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</si>
  <si>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</si>
  <si>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</si>
  <si>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</si>
  <si>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</si>
  <si>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</si>
  <si>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</si>
  <si>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</si>
  <si>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</si>
  <si>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</si>
  <si>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</si>
  <si>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</si>
  <si>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</si>
  <si>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</si>
  <si>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</si>
  <si>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</si>
  <si>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</si>
  <si>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</si>
  <si>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</si>
  <si>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</si>
  <si>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</si>
  <si>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</si>
  <si>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</si>
  <si>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</si>
  <si>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</si>
  <si>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</si>
  <si>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</si>
  <si>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</si>
  <si>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</si>
  <si>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</si>
  <si>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</si>
  <si>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</si>
  <si>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</si>
  <si>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</si>
  <si>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</si>
  <si>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</si>
  <si>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</si>
  <si>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</si>
  <si>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</si>
  <si>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</si>
  <si>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</si>
  <si>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</si>
  <si>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</si>
  <si>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</si>
  <si>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</si>
  <si>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</si>
  <si>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</si>
  <si>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</si>
  <si>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</si>
  <si>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</si>
  <si>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</si>
  <si>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</si>
  <si>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</si>
  <si>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</si>
  <si>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</si>
  <si>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</si>
  <si>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</si>
  <si>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</si>
  <si>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</si>
  <si>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</si>
  <si>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</si>
  <si>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</si>
  <si>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</si>
  <si>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</si>
  <si>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</si>
  <si>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</si>
  <si>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</si>
  <si>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</si>
  <si>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</si>
  <si>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</si>
  <si>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</si>
  <si>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</si>
  <si>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</si>
  <si>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</si>
  <si>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</si>
  <si>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</si>
  <si>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</si>
  <si>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</si>
  <si>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</si>
  <si>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</si>
  <si>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</si>
  <si>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</si>
  <si>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</si>
  <si>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</si>
  <si>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</si>
  <si>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</si>
  <si>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</si>
  <si>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</si>
  <si>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</si>
  <si>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</si>
  <si>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</si>
  <si>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</si>
  <si>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</si>
  <si>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</si>
  <si>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</si>
  <si>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</si>
  <si>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</si>
  <si>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</si>
  <si>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</si>
  <si>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</si>
  <si>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</si>
  <si>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</si>
  <si>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</si>
  <si>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</si>
  <si>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</si>
  <si>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</si>
  <si>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</si>
  <si>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</si>
  <si>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</si>
  <si>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</si>
  <si>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</si>
  <si>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</si>
  <si>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</si>
  <si>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</si>
  <si>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</si>
  <si>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</si>
  <si>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</si>
  <si>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</si>
  <si>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</si>
  <si>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</si>
  <si>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</si>
  <si>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</si>
  <si>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</si>
  <si>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</si>
  <si>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</si>
  <si>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</si>
  <si>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</si>
  <si>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</si>
  <si>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</si>
  <si>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</si>
  <si>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</si>
  <si>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</si>
  <si>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</si>
  <si>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</si>
  <si>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</si>
  <si>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</si>
  <si>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</si>
  <si>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</si>
  <si>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</si>
  <si>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</si>
  <si>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</si>
  <si>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</si>
  <si>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</si>
  <si>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</si>
  <si>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</si>
  <si>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</si>
  <si>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</si>
  <si>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</si>
  <si>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</si>
  <si>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</si>
  <si>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</si>
  <si>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</si>
  <si>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</si>
  <si>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</si>
  <si>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</si>
  <si>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</si>
  <si>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</si>
  <si>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</si>
  <si>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</si>
  <si>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</si>
  <si>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</si>
  <si>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</si>
  <si>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</si>
  <si>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</si>
  <si>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</si>
  <si>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</si>
  <si>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</si>
  <si>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</si>
  <si>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</si>
  <si>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</si>
  <si>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</si>
  <si>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</si>
  <si>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</si>
  <si>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</si>
  <si>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</si>
  <si>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</si>
  <si>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</si>
  <si>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</si>
  <si>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</si>
  <si>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</si>
  <si>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</si>
  <si>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</si>
  <si>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</si>
  <si>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</si>
  <si>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</si>
  <si>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</si>
  <si>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</si>
  <si>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</si>
  <si>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</si>
  <si>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</si>
  <si>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</si>
  <si>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</si>
  <si>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</si>
  <si>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</si>
  <si>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</si>
  <si>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</si>
  <si>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</si>
  <si>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</si>
  <si>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</si>
  <si>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</si>
  <si>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</si>
  <si>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</si>
  <si>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</si>
  <si>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</si>
  <si>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</si>
  <si>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</si>
  <si>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</si>
  <si>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</si>
  <si>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</si>
  <si>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</si>
  <si>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</si>
  <si>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</si>
  <si>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</si>
  <si>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</si>
  <si>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</si>
  <si>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</si>
  <si>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</si>
  <si>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</si>
  <si>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</si>
  <si>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</si>
  <si>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</si>
  <si>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</si>
  <si>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</si>
  <si>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</si>
  <si>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</si>
  <si>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</si>
  <si>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</si>
  <si>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</si>
  <si>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</si>
  <si>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</si>
  <si>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</si>
  <si>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</si>
  <si>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</si>
  <si>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</si>
  <si>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</si>
  <si>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</si>
  <si>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</si>
  <si>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</si>
  <si>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</si>
  <si>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</si>
  <si>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</si>
  <si>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</si>
  <si>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</si>
  <si>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</si>
  <si>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</si>
  <si>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</si>
  <si>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</si>
  <si>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</si>
  <si>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</si>
  <si>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</si>
  <si>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</si>
  <si>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</si>
  <si>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</si>
  <si>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</si>
  <si>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</si>
  <si>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</si>
  <si>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</si>
  <si>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</si>
  <si>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</si>
  <si>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</si>
  <si>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</si>
  <si>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</si>
  <si>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</si>
  <si>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</si>
  <si>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</si>
  <si>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</si>
  <si>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</si>
  <si>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</si>
  <si>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</si>
  <si>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</si>
  <si>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</si>
  <si>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</si>
  <si>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</si>
  <si>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</si>
  <si>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</si>
  <si>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</si>
  <si>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</si>
  <si>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</si>
  <si>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</si>
  <si>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</si>
  <si>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</si>
  <si>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</si>
  <si>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</si>
  <si>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</si>
  <si>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</si>
  <si>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</si>
  <si>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</si>
  <si>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</si>
  <si>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</si>
  <si>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</si>
  <si>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</si>
  <si>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</si>
  <si>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</si>
  <si>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</si>
  <si>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</si>
  <si>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</si>
  <si>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</si>
  <si>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</si>
  <si>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</si>
  <si>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</si>
  <si>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</si>
  <si>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</si>
  <si>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</si>
  <si>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</si>
  <si>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</si>
  <si>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</si>
  <si>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</si>
  <si>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</si>
  <si>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</si>
  <si>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</si>
  <si>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</si>
  <si>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</si>
  <si>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</si>
  <si>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</si>
  <si>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</si>
  <si>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</si>
  <si>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</si>
  <si>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</si>
  <si>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</si>
  <si>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</si>
  <si>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</si>
  <si>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</si>
  <si>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</si>
  <si>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</si>
  <si>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</si>
  <si>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</si>
  <si>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</si>
  <si>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</si>
  <si>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</si>
  <si>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</si>
  <si>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</si>
  <si>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</si>
  <si>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</si>
  <si>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</si>
  <si>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</si>
  <si>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</si>
  <si>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</si>
  <si>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</si>
  <si>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</si>
  <si>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</si>
  <si>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</si>
  <si>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</si>
  <si>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</si>
  <si>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</si>
  <si>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</si>
  <si>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</si>
  <si>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</si>
  <si>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</si>
  <si>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</si>
  <si>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</si>
  <si>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</si>
  <si>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</si>
  <si>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</si>
  <si>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</si>
  <si>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</si>
  <si>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</si>
  <si>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</si>
  <si>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</si>
  <si>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</si>
  <si>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</si>
  <si>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</si>
  <si>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</si>
  <si>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</si>
  <si>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</si>
  <si>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</si>
  <si>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</si>
  <si>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</si>
  <si>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</si>
  <si>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</si>
  <si>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</si>
  <si>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</si>
  <si>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</si>
  <si>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</si>
  <si>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</si>
  <si>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</si>
  <si>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</si>
  <si>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</si>
  <si>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</si>
  <si>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</si>
  <si>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</si>
  <si>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</si>
  <si>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</si>
  <si>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</si>
  <si>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</si>
  <si>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</si>
  <si>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</si>
  <si>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</si>
  <si>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</si>
  <si>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</si>
  <si>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</si>
  <si>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</si>
  <si>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</si>
  <si>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</si>
  <si>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</si>
  <si>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</si>
  <si>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</si>
  <si>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</si>
  <si>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</si>
  <si>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</si>
  <si>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</si>
  <si>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</si>
  <si>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</si>
  <si>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</si>
  <si>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</si>
  <si>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</si>
  <si>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</si>
  <si>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</si>
  <si>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</si>
  <si>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</si>
  <si>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</si>
  <si>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</si>
  <si>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</si>
  <si>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</si>
  <si>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</si>
  <si>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</si>
  <si>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</si>
  <si>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</si>
  <si>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</si>
  <si>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</si>
  <si>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</si>
  <si>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</si>
  <si>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</si>
  <si>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</si>
  <si>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</si>
  <si>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</si>
  <si>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</si>
  <si>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</si>
  <si>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</si>
  <si>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</si>
  <si>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</si>
  <si>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</si>
  <si>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</si>
  <si>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</si>
  <si>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</si>
  <si>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</si>
  <si>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</si>
  <si>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</si>
  <si>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</si>
  <si>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</si>
  <si>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</si>
  <si>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</si>
  <si>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</si>
  <si>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</si>
  <si>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</si>
  <si>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</si>
  <si>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</si>
  <si>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</si>
  <si>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</si>
  <si>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</si>
  <si>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</si>
  <si>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</si>
  <si>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</si>
  <si>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</si>
  <si>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</si>
  <si>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</si>
  <si>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</si>
  <si>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</si>
  <si>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</si>
  <si>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</si>
  <si>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</si>
  <si>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</si>
  <si>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</si>
  <si>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</si>
  <si>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</si>
  <si>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</si>
  <si>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</si>
  <si>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</si>
  <si>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</si>
  <si>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</si>
  <si>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</si>
  <si>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</si>
  <si>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</si>
  <si>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</si>
  <si>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</si>
  <si>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</si>
  <si>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</si>
  <si>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</si>
  <si>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</si>
  <si>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</si>
  <si>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</si>
  <si>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</si>
  <si>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</si>
  <si>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</si>
  <si>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</si>
  <si>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</si>
  <si>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</si>
  <si>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</si>
  <si>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</si>
  <si>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</si>
  <si>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</si>
  <si>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</si>
  <si>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</si>
  <si>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</si>
  <si>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</si>
  <si>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</si>
  <si>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</si>
  <si>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</si>
  <si>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</si>
  <si>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</si>
  <si>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</si>
  <si>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</si>
  <si>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</si>
  <si>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</si>
  <si>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</si>
  <si>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</si>
  <si>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</si>
  <si>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</si>
  <si>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</si>
  <si>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</si>
  <si>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</si>
  <si>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</si>
  <si>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</si>
  <si>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</si>
  <si>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</si>
  <si>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</si>
  <si>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</si>
  <si>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</si>
  <si>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</si>
  <si>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</si>
  <si>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</si>
  <si>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</si>
  <si>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</si>
  <si>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</si>
  <si>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</si>
  <si>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</si>
  <si>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</si>
  <si>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</si>
  <si>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</si>
  <si>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</si>
  <si>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</si>
  <si>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</si>
  <si>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</si>
  <si>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</si>
  <si>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</si>
  <si>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</si>
  <si>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</si>
  <si>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</si>
  <si>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</si>
  <si>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</si>
  <si>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</si>
  <si>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</si>
  <si>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</si>
  <si>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</si>
  <si>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</si>
  <si>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</si>
  <si>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</si>
  <si>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</si>
  <si>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</si>
  <si>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</si>
  <si>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</si>
  <si>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</si>
  <si>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</si>
  <si>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</si>
  <si>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</si>
  <si>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</si>
  <si>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</si>
  <si>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</si>
  <si>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</si>
  <si>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</si>
  <si>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</si>
  <si>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</si>
  <si>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</si>
  <si>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</si>
  <si>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</si>
  <si>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</si>
  <si>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</si>
  <si>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</si>
  <si>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</si>
  <si>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</si>
  <si>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</si>
  <si>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</si>
  <si>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</si>
  <si>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</si>
  <si>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</si>
  <si>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</si>
  <si>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</si>
  <si>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</si>
  <si>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</si>
  <si>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</si>
  <si>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</si>
  <si>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</si>
  <si>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</si>
  <si>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</si>
  <si>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</si>
  <si>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</si>
  <si>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</si>
  <si>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</si>
  <si>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</si>
  <si>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</si>
  <si>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</si>
  <si>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</si>
  <si>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</si>
  <si>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</si>
  <si>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</si>
  <si>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</si>
  <si>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</si>
  <si>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</si>
  <si>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</si>
  <si>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</si>
  <si>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</si>
  <si>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</si>
  <si>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</si>
  <si>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</si>
  <si>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</si>
  <si>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</si>
  <si>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</si>
  <si>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</si>
  <si>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</si>
  <si>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</si>
  <si>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</si>
  <si>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</si>
  <si>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</si>
  <si>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</si>
  <si>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</si>
  <si>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</si>
  <si>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</si>
  <si>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</si>
  <si>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</si>
  <si>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</si>
  <si>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</si>
  <si>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</si>
  <si>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</si>
  <si>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</si>
  <si>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</si>
  <si>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</si>
  <si>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</si>
  <si>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</si>
  <si>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</si>
  <si>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</si>
  <si>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</si>
  <si>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</si>
  <si>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</si>
  <si>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</si>
  <si>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</si>
  <si>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</si>
  <si>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</si>
  <si>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</si>
  <si>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</si>
  <si>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</si>
  <si>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</si>
  <si>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</si>
  <si>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</si>
  <si>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</si>
  <si>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</si>
  <si>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</si>
  <si>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</si>
  <si>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</si>
  <si>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</si>
  <si>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</si>
  <si>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</si>
  <si>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</si>
  <si>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</si>
  <si>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</si>
  <si>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</si>
  <si>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</si>
  <si>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</si>
  <si>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</si>
  <si>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</si>
  <si>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</si>
  <si>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</si>
  <si>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</si>
  <si>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</si>
  <si>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</si>
  <si>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</si>
  <si>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</si>
  <si>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</si>
  <si>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</si>
  <si>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</si>
  <si>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</si>
  <si>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</si>
  <si>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</si>
  <si>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</si>
  <si>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</si>
  <si>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</si>
  <si>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</si>
  <si>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</si>
  <si>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</si>
  <si>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</si>
  <si>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</si>
  <si>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</si>
  <si>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</si>
  <si>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</si>
  <si>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</si>
  <si>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</si>
  <si>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</si>
  <si>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</si>
  <si>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</si>
  <si>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</si>
  <si>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</si>
  <si>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</si>
  <si>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</si>
  <si>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</si>
  <si>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</si>
  <si>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</si>
  <si>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</si>
  <si>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</si>
  <si>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</si>
  <si>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</si>
  <si>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</si>
  <si>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</si>
  <si>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</si>
  <si>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</si>
  <si>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</si>
  <si>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</si>
  <si>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</si>
  <si>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</si>
  <si>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</si>
  <si>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</si>
  <si>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</si>
  <si>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</si>
  <si>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</si>
  <si>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</si>
  <si>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</si>
  <si>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</si>
  <si>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</si>
  <si>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</si>
  <si>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</si>
  <si>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</si>
  <si>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</si>
  <si>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</si>
  <si>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</si>
  <si>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</si>
  <si>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</si>
  <si>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</si>
  <si>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</si>
  <si>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</si>
  <si>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</si>
  <si>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</si>
  <si>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</si>
  <si>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</si>
  <si>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</si>
  <si>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</si>
  <si>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</si>
  <si>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</si>
  <si>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</si>
  <si>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</si>
  <si>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</si>
  <si>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</si>
  <si>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</si>
  <si>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</si>
  <si>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</si>
  <si>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</si>
  <si>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</si>
  <si>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</si>
  <si>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</si>
  <si>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</si>
  <si>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</si>
  <si>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</si>
  <si>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</si>
  <si>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</si>
  <si>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</si>
  <si>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</si>
  <si>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</si>
  <si>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</si>
  <si>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</si>
  <si>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</si>
  <si>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</si>
  <si>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</si>
  <si>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</si>
  <si>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</si>
  <si>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</si>
  <si>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</si>
  <si>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</si>
  <si>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</si>
  <si>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</si>
  <si>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</si>
  <si>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</si>
  <si>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</si>
  <si>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</si>
  <si>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</si>
  <si>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</si>
  <si>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</si>
  <si>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</si>
  <si>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</si>
  <si>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</si>
  <si>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</si>
  <si>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</si>
  <si>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</si>
  <si>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</si>
  <si>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</si>
  <si>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</si>
  <si>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</si>
  <si>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</si>
  <si>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</si>
  <si>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</si>
  <si>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</si>
  <si>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</si>
  <si>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</si>
  <si>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</si>
  <si>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</si>
  <si>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</si>
  <si>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</si>
  <si>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</si>
  <si>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</si>
  <si>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</si>
  <si>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</si>
  <si>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</si>
  <si>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</si>
  <si>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</si>
  <si>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</si>
  <si>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</si>
  <si>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</si>
  <si>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</si>
  <si>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</si>
  <si>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</si>
  <si>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</si>
  <si>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</si>
  <si>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</si>
  <si>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</si>
  <si>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</si>
  <si>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</si>
  <si>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</si>
  <si>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</si>
  <si>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</si>
  <si>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</si>
  <si>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</si>
  <si>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</si>
  <si>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</si>
  <si>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</si>
  <si>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</si>
  <si>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</si>
  <si>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</si>
  <si>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</si>
  <si>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</si>
  <si>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</si>
  <si>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</si>
  <si>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</si>
  <si>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</si>
  <si>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</si>
  <si>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</si>
  <si>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</si>
  <si>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</si>
  <si>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</si>
  <si>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</si>
  <si>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</si>
  <si>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</si>
  <si>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</si>
  <si>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</si>
  <si>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</si>
  <si>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</si>
  <si>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</si>
  <si>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</si>
  <si>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</si>
  <si>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</si>
  <si>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</si>
  <si>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</si>
  <si>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</si>
  <si>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</si>
  <si>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</si>
  <si>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</si>
  <si>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</si>
  <si>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</si>
  <si>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</si>
  <si>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</si>
  <si>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</si>
  <si>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</si>
  <si>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</si>
  <si>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</si>
  <si>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</si>
  <si>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</si>
  <si>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</si>
  <si>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</si>
  <si>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</si>
  <si>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</si>
  <si>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</si>
  <si>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</si>
  <si>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</si>
  <si>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</si>
  <si>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</si>
  <si>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</si>
  <si>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</si>
  <si>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</si>
  <si>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</si>
  <si>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</si>
  <si>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</si>
  <si>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</si>
  <si>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</si>
  <si>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</si>
  <si>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</si>
  <si>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</si>
  <si>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</si>
  <si>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</si>
  <si>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</si>
  <si>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</si>
  <si>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</si>
  <si>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</si>
  <si>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</si>
  <si>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</si>
  <si>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</si>
  <si>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</si>
  <si>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</si>
  <si>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</si>
  <si>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</si>
  <si>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</si>
  <si>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</si>
  <si>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</si>
  <si>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</si>
  <si>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</si>
  <si>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</si>
  <si>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</si>
  <si>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</si>
  <si>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</si>
  <si>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</si>
  <si>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</si>
  <si>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</si>
  <si>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</si>
  <si>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</si>
  <si>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</si>
  <si>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</si>
  <si>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</si>
  <si>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</si>
  <si>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</si>
  <si>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</si>
  <si>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</si>
  <si>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</si>
  <si>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</si>
  <si>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</si>
  <si>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</si>
  <si>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</si>
  <si>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</si>
  <si>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</si>
  <si>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</si>
  <si>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</si>
  <si>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</si>
  <si>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</si>
  <si>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</si>
  <si>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</si>
  <si>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</si>
  <si>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</si>
  <si>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</si>
  <si>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</si>
  <si>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</si>
  <si>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</si>
  <si>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</si>
  <si>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</si>
  <si>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</si>
  <si>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</si>
  <si>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</si>
  <si>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</si>
  <si>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</si>
  <si>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</si>
  <si>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</si>
  <si>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</si>
  <si>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</si>
  <si>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</si>
  <si>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</si>
  <si>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</si>
  <si>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</si>
  <si>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</si>
  <si>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</si>
  <si>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</si>
  <si>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</si>
  <si>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</si>
  <si>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</si>
  <si>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</si>
  <si>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</si>
  <si>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</si>
  <si>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</si>
  <si>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</si>
  <si>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</si>
  <si>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</si>
  <si>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</si>
  <si>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</si>
  <si>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</si>
  <si>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</si>
  <si>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</si>
  <si>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</si>
  <si>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</si>
  <si>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</si>
  <si>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</si>
  <si>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</si>
  <si>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</si>
  <si>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</si>
  <si>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</si>
  <si>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</si>
  <si>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</si>
  <si>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</si>
  <si>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</si>
  <si>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</si>
  <si>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</si>
  <si>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</si>
  <si>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</si>
  <si>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</si>
  <si>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</si>
  <si>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</si>
  <si>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</si>
  <si>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</si>
  <si>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</si>
  <si>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</si>
  <si>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</si>
  <si>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</si>
  <si>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</si>
  <si>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</si>
  <si>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</si>
  <si>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</si>
  <si>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</si>
  <si>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</si>
  <si>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</si>
  <si>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</si>
  <si>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</si>
  <si>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</si>
  <si>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</si>
  <si>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</si>
  <si>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</si>
  <si>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</si>
  <si>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</si>
  <si>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</si>
  <si>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</si>
  <si>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</si>
  <si>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</si>
  <si>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</si>
  <si>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</si>
  <si>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</si>
  <si>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</si>
  <si>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</si>
  <si>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</si>
  <si>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</si>
  <si>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</si>
  <si>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</si>
  <si>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</si>
  <si>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</si>
  <si>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</si>
  <si>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</si>
  <si>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</si>
  <si>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</si>
  <si>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</si>
  <si>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</si>
  <si>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</si>
  <si>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</si>
  <si>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</si>
  <si>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</si>
  <si>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</si>
  <si>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</si>
  <si>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</si>
  <si>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</si>
  <si>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</si>
  <si>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</si>
  <si>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</si>
  <si>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</si>
  <si>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</si>
  <si>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</si>
  <si>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</si>
  <si>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</si>
  <si>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</si>
  <si>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</si>
  <si>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</si>
  <si>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</si>
  <si>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</si>
  <si>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</si>
  <si>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</si>
  <si>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</si>
  <si>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</si>
  <si>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</si>
  <si>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</si>
  <si>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</si>
  <si>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</si>
  <si>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</si>
  <si>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</si>
  <si>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</si>
  <si>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</si>
  <si>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</si>
  <si>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</si>
  <si>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</si>
  <si>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</si>
  <si>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</si>
  <si>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</si>
  <si>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</si>
  <si>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</si>
  <si>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</si>
  <si>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</si>
  <si>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</si>
  <si>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</si>
  <si>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</si>
  <si>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</si>
  <si>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</si>
  <si>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</si>
  <si>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</si>
  <si>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</si>
  <si>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</si>
  <si>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</si>
  <si>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</si>
  <si>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</si>
  <si>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</si>
  <si>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</si>
  <si>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</si>
  <si>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</si>
  <si>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</si>
  <si>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</si>
  <si>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</si>
  <si>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</si>
  <si>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</si>
  <si>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</si>
  <si>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</si>
  <si>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</si>
  <si>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</si>
  <si>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</si>
  <si>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</si>
  <si>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</si>
  <si>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</si>
  <si>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</si>
  <si>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</si>
  <si>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</si>
  <si>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</si>
  <si>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</si>
  <si>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</si>
  <si>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</si>
  <si>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</si>
  <si>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</si>
  <si>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</si>
  <si>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</si>
  <si>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</si>
  <si>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</si>
  <si>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</si>
  <si>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</si>
  <si>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</si>
  <si>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</si>
  <si>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</si>
  <si>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</si>
  <si>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</si>
  <si>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</si>
  <si>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</si>
  <si>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</si>
  <si>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</si>
  <si>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</si>
  <si>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</si>
  <si>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</si>
  <si>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</si>
  <si>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</si>
  <si>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</si>
  <si>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</si>
  <si>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</si>
  <si>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</si>
  <si>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</si>
  <si>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</si>
  <si>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</si>
  <si>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</si>
  <si>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</si>
  <si>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</si>
  <si>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</si>
  <si>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</si>
  <si>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</si>
  <si>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</si>
  <si>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</si>
  <si>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</si>
  <si>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</si>
  <si>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</si>
  <si>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</si>
  <si>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</si>
  <si>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</si>
  <si>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</si>
  <si>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</si>
  <si>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</si>
  <si>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</si>
  <si>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</si>
  <si>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</si>
  <si>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</si>
  <si>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</si>
  <si>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</si>
  <si>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</si>
  <si>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</si>
  <si>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</si>
  <si>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</si>
  <si>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</si>
  <si>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</si>
  <si>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</si>
  <si>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</si>
  <si>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</si>
  <si>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</si>
  <si>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</si>
  <si>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</si>
  <si>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</si>
  <si>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</si>
  <si>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</si>
  <si>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</si>
  <si>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</si>
  <si>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</si>
  <si>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</si>
  <si>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</si>
  <si>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</si>
  <si>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</si>
  <si>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</si>
  <si>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</si>
  <si>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</si>
  <si>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</si>
  <si>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</si>
  <si>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</si>
  <si>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</si>
  <si>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</si>
  <si>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</si>
  <si>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</si>
  <si>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</si>
  <si>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</si>
  <si>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</si>
  <si>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</si>
  <si>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</si>
  <si>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</si>
  <si>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</si>
  <si>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</si>
  <si>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</si>
  <si>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</si>
  <si>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</si>
  <si>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</si>
  <si>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</si>
  <si>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</si>
  <si>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</si>
  <si>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</si>
  <si>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</si>
  <si>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</si>
  <si>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</si>
  <si>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</si>
  <si>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</si>
  <si>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</si>
  <si>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</si>
  <si>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</si>
  <si>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</si>
  <si>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</si>
  <si>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</si>
  <si>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</si>
  <si>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</si>
  <si>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</si>
  <si>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</si>
  <si>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</si>
  <si>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</si>
  <si>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</si>
  <si>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</si>
  <si>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</si>
  <si>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</si>
  <si>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</si>
  <si>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</si>
  <si>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</si>
  <si>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</si>
  <si>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</si>
  <si>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</si>
  <si>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</si>
  <si>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</si>
  <si>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</si>
  <si>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</si>
  <si>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</si>
  <si>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</si>
  <si>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</si>
  <si>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</si>
  <si>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</si>
  <si>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</si>
  <si>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</si>
  <si>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</si>
  <si>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</si>
  <si>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</si>
  <si>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</si>
  <si>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</si>
  <si>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</si>
  <si>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</si>
  <si>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</si>
  <si>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</si>
  <si>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</si>
  <si>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</si>
  <si>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</si>
  <si>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</si>
  <si>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</si>
  <si>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</si>
  <si>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</si>
  <si>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</si>
  <si>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</si>
  <si>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</si>
  <si>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</si>
  <si>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</si>
  <si>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</si>
  <si>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</si>
  <si>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</si>
  <si>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</si>
  <si>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</si>
  <si>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</si>
  <si>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</si>
  <si>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</si>
  <si>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</si>
  <si>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</si>
  <si>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</si>
  <si>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</si>
  <si>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</si>
  <si>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</si>
  <si>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</si>
  <si>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</si>
  <si>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</si>
  <si>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</si>
  <si>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</si>
  <si>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</si>
  <si>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</si>
  <si>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</si>
  <si>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</si>
  <si>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</si>
  <si>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</si>
  <si>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</si>
  <si>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</si>
  <si>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</si>
  <si>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</si>
  <si>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</si>
  <si>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</si>
  <si>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</si>
  <si>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</si>
  <si>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</si>
  <si>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</si>
  <si>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</si>
  <si>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</si>
  <si>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</si>
  <si>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</si>
  <si>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</si>
  <si>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</si>
  <si>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</si>
  <si>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</si>
  <si>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</si>
  <si>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</si>
  <si>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</si>
  <si>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</si>
  <si>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</si>
  <si>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</si>
  <si>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</si>
  <si>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</si>
  <si>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</si>
  <si>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</si>
  <si>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</si>
  <si>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</si>
  <si>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</si>
  <si>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</si>
  <si>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</si>
  <si>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</si>
  <si>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</si>
  <si>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</si>
  <si>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</si>
  <si>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</si>
  <si>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</si>
  <si>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</si>
  <si>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</si>
  <si>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</si>
  <si>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</si>
  <si>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</si>
  <si>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</si>
  <si>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</si>
  <si>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</si>
  <si>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</si>
  <si>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</si>
  <si>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</si>
  <si>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</si>
  <si>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</si>
  <si>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</si>
  <si>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</si>
  <si>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</si>
  <si>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</si>
  <si>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</si>
  <si>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</si>
  <si>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</si>
  <si>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</si>
  <si>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</si>
  <si>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</si>
  <si>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</si>
  <si>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</si>
  <si>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</si>
  <si>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</si>
  <si>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</si>
  <si>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</si>
  <si>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</si>
  <si>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</si>
  <si>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</si>
  <si>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</si>
  <si>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</si>
  <si>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</si>
  <si>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</si>
  <si>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</si>
  <si>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</si>
  <si>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</si>
  <si>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</si>
  <si>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</si>
  <si>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</si>
  <si>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</si>
  <si>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</si>
  <si>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</si>
  <si>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</si>
  <si>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</si>
  <si>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</si>
  <si>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</si>
  <si>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</si>
  <si>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</si>
  <si>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</si>
  <si>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</si>
  <si>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</si>
  <si>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</si>
  <si>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</si>
  <si>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</si>
  <si>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</si>
  <si>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</si>
  <si>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</si>
  <si>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</si>
  <si>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</si>
  <si>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</si>
  <si>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</si>
  <si>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</si>
  <si>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</si>
  <si>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</si>
  <si>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</si>
  <si>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</si>
  <si>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</si>
  <si>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</si>
  <si>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</si>
  <si>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</si>
  <si>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</si>
  <si>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</si>
  <si>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</si>
  <si>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</si>
  <si>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</si>
  <si>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</si>
  <si>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</si>
  <si>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</si>
  <si>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</si>
  <si>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</si>
  <si>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</si>
  <si>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</si>
  <si>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</si>
  <si>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</si>
  <si>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</si>
  <si>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</si>
  <si>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</si>
  <si>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</si>
  <si>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</si>
  <si>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</si>
  <si>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</si>
  <si>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</si>
  <si>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</si>
  <si>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</si>
  <si>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</si>
  <si>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</si>
  <si>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</si>
  <si>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</si>
  <si>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</si>
  <si>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</si>
  <si>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</si>
  <si>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</si>
  <si>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</si>
  <si>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</si>
  <si>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</si>
  <si>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</si>
  <si>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</si>
  <si>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</si>
  <si>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</si>
  <si>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</si>
  <si>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</si>
  <si>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</si>
  <si>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</si>
  <si>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</si>
  <si>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</si>
  <si>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</si>
  <si>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</si>
  <si>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</si>
  <si>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</si>
  <si>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</si>
  <si>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</si>
  <si>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</si>
  <si>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</si>
  <si>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</si>
  <si>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</si>
  <si>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</si>
  <si>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</si>
  <si>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</si>
  <si>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</si>
  <si>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</si>
  <si>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</si>
  <si>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</si>
  <si>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</si>
  <si>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</si>
  <si>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</si>
  <si>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</si>
  <si>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</si>
  <si>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</si>
  <si>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</si>
  <si>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</si>
  <si>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</si>
  <si>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</si>
  <si>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</si>
  <si>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</si>
  <si>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</si>
  <si>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</si>
  <si>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</si>
  <si>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</si>
  <si>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</si>
  <si>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</si>
  <si>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</si>
  <si>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</si>
  <si>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</si>
  <si>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</si>
  <si>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</si>
  <si>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</si>
  <si>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</si>
  <si>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</si>
  <si>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</si>
  <si>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</si>
  <si>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</si>
  <si>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</si>
  <si>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</si>
  <si>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</si>
  <si>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</si>
  <si>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</si>
  <si>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</si>
  <si>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</si>
  <si>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</si>
  <si>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</si>
  <si>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</si>
  <si>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</si>
  <si>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</si>
  <si>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</si>
  <si>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</si>
  <si>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</si>
  <si>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</si>
  <si>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</si>
  <si>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</si>
  <si>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</si>
  <si>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</si>
  <si>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</si>
  <si>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</si>
  <si>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</si>
  <si>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</si>
  <si>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</si>
  <si>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</si>
  <si>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</si>
  <si>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</si>
  <si>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</si>
  <si>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</si>
  <si>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</si>
  <si>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</si>
  <si>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</si>
  <si>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</si>
  <si>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</si>
  <si>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</si>
  <si>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</si>
  <si>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</si>
  <si>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</si>
  <si>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</si>
  <si>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</si>
  <si>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</si>
  <si>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</si>
  <si>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</si>
  <si>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</si>
  <si>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</si>
  <si>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</si>
  <si>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</si>
  <si>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</si>
  <si>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</si>
  <si>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</si>
  <si>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</si>
  <si>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</si>
  <si>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</si>
  <si>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</si>
  <si>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</si>
  <si>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</si>
  <si>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</si>
  <si>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</si>
  <si>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</si>
  <si>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</si>
  <si>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</si>
  <si>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</si>
  <si>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</si>
  <si>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</si>
  <si>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</si>
  <si>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</si>
  <si>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</si>
  <si>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</si>
  <si>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</si>
  <si>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</si>
  <si>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</si>
  <si>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</si>
  <si>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</si>
  <si>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</si>
  <si>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</si>
  <si>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</si>
  <si>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</si>
  <si>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</si>
  <si>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</si>
  <si>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</si>
  <si>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</si>
  <si>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</si>
  <si>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</si>
  <si>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</si>
  <si>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</si>
  <si>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</si>
  <si>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</si>
  <si>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</si>
  <si>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</si>
  <si>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</si>
  <si>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</si>
  <si>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</si>
  <si>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</si>
  <si>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</si>
  <si>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</si>
  <si>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</si>
  <si>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</si>
  <si>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</si>
  <si>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</si>
  <si>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</si>
  <si>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</si>
  <si>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</si>
  <si>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</si>
  <si>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</si>
  <si>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</si>
  <si>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</si>
  <si>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</si>
  <si>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</si>
  <si>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</si>
  <si>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</si>
  <si>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</si>
  <si>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</si>
  <si>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</si>
  <si>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</si>
  <si>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</si>
  <si>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</si>
  <si>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</si>
  <si>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</si>
  <si>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</si>
  <si>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</si>
  <si>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</si>
  <si>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</si>
  <si>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</si>
  <si>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</si>
  <si>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</si>
  <si>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</si>
  <si>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</si>
  <si>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</si>
  <si>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</si>
  <si>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</si>
  <si>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</si>
  <si>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</si>
  <si>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</si>
  <si>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</si>
  <si>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</si>
  <si>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</si>
  <si>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</si>
  <si>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</si>
  <si>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</si>
  <si>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</si>
  <si>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</si>
  <si>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</si>
  <si>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</si>
  <si>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</si>
  <si>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</si>
  <si>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</si>
  <si>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</si>
  <si>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</si>
  <si>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</si>
  <si>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</si>
  <si>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</si>
  <si>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</si>
  <si>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</si>
  <si>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</si>
  <si>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</si>
  <si>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</si>
  <si>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</si>
  <si>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</si>
  <si>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</si>
  <si>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</si>
  <si>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</si>
  <si>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</si>
  <si>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</si>
  <si>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</si>
  <si>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</si>
  <si>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</si>
  <si>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</si>
  <si>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</si>
  <si>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</si>
  <si>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</si>
  <si>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</si>
  <si>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</si>
  <si>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</si>
  <si>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</si>
  <si>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</si>
  <si>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</si>
  <si>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</si>
  <si>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</si>
  <si>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</si>
  <si>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</si>
  <si>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</si>
  <si>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</si>
  <si>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</si>
  <si>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</si>
  <si>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</si>
  <si>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</si>
  <si>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</si>
  <si>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</si>
  <si>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</si>
  <si>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</si>
  <si>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</si>
  <si>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</si>
  <si>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</si>
  <si>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</si>
  <si>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</si>
  <si>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</si>
  <si>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</si>
  <si>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</si>
  <si>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</si>
  <si>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</si>
  <si>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</si>
  <si>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</si>
  <si>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</si>
  <si>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</si>
  <si>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</si>
  <si>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</si>
  <si>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</si>
  <si>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</si>
  <si>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</si>
  <si>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</si>
  <si>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</si>
  <si>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</si>
  <si>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</si>
  <si>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</si>
  <si>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</si>
  <si>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</si>
  <si>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</si>
  <si>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</si>
  <si>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</si>
  <si>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</si>
  <si>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</si>
  <si>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</si>
  <si>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</si>
  <si>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</si>
  <si>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</si>
  <si>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</si>
  <si>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</si>
  <si>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</si>
  <si>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</si>
  <si>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</si>
  <si>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</si>
  <si>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</si>
  <si>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</si>
  <si>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</si>
  <si>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</si>
  <si>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</si>
  <si>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</si>
  <si>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</si>
  <si>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</si>
  <si>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</si>
  <si>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</si>
  <si>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</si>
  <si>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</si>
  <si>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</si>
  <si>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</si>
  <si>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</si>
  <si>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</si>
  <si>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</si>
  <si>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</si>
  <si>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</si>
  <si>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</si>
  <si>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</si>
  <si>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</si>
  <si>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</si>
  <si>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</si>
  <si>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</si>
  <si>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</si>
  <si>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</si>
  <si>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</si>
  <si>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</si>
  <si>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</si>
  <si>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</si>
  <si>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</si>
  <si>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</si>
  <si>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</si>
  <si>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</si>
  <si>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</si>
  <si>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</si>
  <si>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</si>
  <si>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</si>
  <si>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</si>
  <si>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</si>
  <si>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</si>
  <si>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</si>
  <si>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</si>
  <si>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</si>
  <si>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</si>
  <si>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</si>
  <si>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</si>
  <si>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</si>
  <si>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</si>
  <si>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</si>
  <si>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</si>
  <si>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</si>
  <si>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</si>
  <si>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</si>
  <si>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</si>
  <si>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</si>
  <si>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</si>
  <si>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</si>
  <si>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</si>
  <si>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</si>
  <si>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</si>
  <si>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</si>
  <si>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</si>
  <si>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</si>
  <si>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</si>
  <si>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</si>
  <si>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</si>
  <si>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</si>
  <si>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</si>
  <si>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</si>
  <si>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</si>
  <si>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</si>
  <si>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</si>
  <si>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</si>
  <si>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</si>
  <si>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</si>
  <si>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</si>
  <si>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</si>
  <si>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</si>
  <si>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</si>
  <si>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</si>
  <si>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</si>
  <si>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</si>
  <si>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</si>
  <si>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</si>
  <si>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</si>
  <si>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</si>
  <si>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</si>
  <si>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</si>
  <si>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</si>
  <si>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</si>
  <si>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</si>
  <si>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</si>
  <si>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</si>
  <si>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</si>
  <si>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</si>
  <si>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</si>
  <si>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</si>
  <si>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</si>
  <si>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</si>
  <si>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</si>
  <si>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</si>
  <si>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</si>
  <si>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</si>
  <si>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</si>
  <si>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</si>
  <si>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</si>
  <si>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</si>
  <si>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</si>
  <si>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</si>
  <si>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</si>
  <si>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</si>
  <si>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</si>
  <si>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</si>
  <si>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</si>
  <si>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</si>
  <si>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</si>
  <si>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</si>
  <si>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</si>
  <si>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</si>
  <si>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</si>
  <si>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</si>
  <si>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</si>
  <si>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</si>
  <si>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</si>
  <si>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</si>
  <si>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</si>
  <si>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</si>
  <si>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</si>
  <si>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</si>
  <si>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</si>
  <si>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</si>
  <si>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</si>
  <si>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</si>
  <si>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</si>
  <si>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</si>
  <si>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</si>
  <si>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</si>
  <si>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</si>
  <si>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</si>
  <si>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</si>
  <si>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</si>
  <si>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</si>
  <si>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</si>
  <si>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</si>
  <si>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</si>
  <si>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</si>
  <si>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</si>
  <si>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</si>
  <si>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</si>
  <si>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</si>
  <si>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</si>
  <si>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</si>
  <si>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</si>
  <si>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</si>
  <si>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</si>
  <si>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</si>
  <si>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</si>
  <si>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</si>
  <si>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</si>
  <si>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</si>
  <si>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</si>
  <si>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</si>
  <si>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</si>
  <si>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</si>
  <si>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</si>
  <si>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</si>
  <si>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</si>
  <si>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</si>
  <si>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</si>
  <si>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</si>
  <si>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</si>
  <si>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</si>
  <si>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</si>
  <si>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</si>
  <si>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</si>
  <si>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</si>
  <si>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</si>
  <si>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</si>
  <si>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</si>
  <si>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</si>
  <si>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</si>
  <si>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</si>
  <si>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</si>
  <si>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</si>
  <si>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</si>
  <si>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</si>
  <si>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</si>
  <si>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</si>
  <si>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</si>
  <si>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</si>
  <si>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</si>
  <si>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</si>
  <si>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</si>
  <si>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</si>
  <si>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</si>
  <si>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</si>
  <si>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</si>
  <si>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</si>
  <si>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</si>
  <si>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</si>
  <si>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</si>
  <si>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</si>
  <si>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</si>
  <si>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</si>
  <si>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</si>
  <si>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</si>
  <si>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</si>
  <si>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</si>
  <si>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</si>
  <si>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</si>
  <si>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</si>
  <si>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</si>
  <si>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</si>
  <si>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</si>
  <si>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</si>
  <si>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</si>
  <si>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</si>
  <si>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</si>
  <si>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</si>
  <si>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</si>
  <si>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</si>
  <si>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</si>
  <si>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</si>
  <si>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</si>
  <si>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</si>
  <si>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</si>
  <si>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</si>
  <si>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</si>
  <si>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</si>
  <si>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</si>
  <si>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</si>
  <si>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</si>
  <si>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</si>
  <si>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</si>
  <si>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</si>
  <si>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</si>
  <si>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</si>
  <si>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</si>
  <si>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</si>
  <si>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</si>
  <si>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</si>
  <si>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</si>
  <si>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</si>
  <si>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</si>
  <si>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</si>
  <si>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</si>
  <si>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</si>
  <si>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</si>
  <si>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</si>
  <si>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</si>
  <si>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</si>
  <si>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</si>
  <si>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</si>
  <si>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</si>
  <si>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</si>
  <si>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</si>
  <si>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</si>
  <si>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</si>
  <si>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</si>
  <si>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</si>
  <si>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</si>
  <si>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</si>
  <si>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</si>
  <si>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</si>
  <si>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</si>
  <si>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</si>
  <si>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</si>
  <si>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</si>
  <si>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</si>
  <si>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</si>
  <si>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</si>
  <si>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</si>
  <si>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</si>
  <si>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</si>
  <si>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</si>
  <si>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</si>
  <si>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</si>
  <si>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</si>
  <si>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</si>
  <si>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</si>
  <si>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</si>
  <si>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</si>
  <si>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</si>
  <si>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</si>
  <si>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</si>
  <si>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</si>
  <si>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</si>
  <si>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</si>
  <si>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</si>
  <si>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</si>
  <si>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</si>
  <si>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</si>
  <si>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</si>
  <si>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</si>
  <si>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</si>
  <si>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</si>
  <si>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</si>
  <si>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</si>
  <si>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</si>
  <si>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</si>
  <si>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</si>
  <si>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</si>
  <si>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</si>
  <si>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</si>
  <si>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</si>
  <si>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</si>
  <si>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</si>
  <si>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</si>
  <si>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</si>
  <si>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</si>
  <si>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</si>
  <si>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</si>
  <si>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</si>
  <si>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</si>
  <si>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</si>
  <si>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</si>
  <si>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</si>
  <si>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</si>
  <si>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</si>
  <si>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</si>
  <si>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</si>
  <si>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</si>
  <si>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</si>
  <si>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</si>
  <si>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</si>
  <si>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</si>
  <si>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</si>
  <si>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</si>
  <si>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</si>
  <si>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</si>
  <si>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</si>
  <si>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</si>
  <si>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</si>
  <si>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</si>
  <si>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</si>
  <si>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</si>
  <si>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</si>
  <si>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</si>
  <si>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</si>
  <si>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</si>
  <si>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</si>
  <si>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</si>
  <si>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</si>
  <si>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</si>
  <si>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</si>
  <si>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</si>
  <si>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</si>
  <si>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</si>
  <si>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</si>
  <si>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</si>
  <si>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</si>
  <si>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</si>
  <si>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</si>
  <si>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</si>
  <si>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</si>
  <si>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</si>
  <si>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</si>
  <si>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</si>
  <si>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</si>
  <si>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</si>
  <si>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</si>
  <si>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</si>
  <si>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</si>
  <si>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</si>
  <si>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</si>
  <si>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</si>
  <si>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</si>
  <si>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</si>
  <si>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</si>
  <si>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</si>
  <si>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</si>
  <si>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</si>
  <si>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</si>
  <si>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</si>
  <si>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</si>
  <si>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</si>
  <si>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</si>
  <si>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</si>
  <si>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</si>
  <si>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</si>
  <si>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</si>
  <si>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</si>
  <si>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</si>
  <si>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</si>
  <si>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</si>
  <si>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</si>
  <si>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</si>
  <si>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</si>
  <si>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</si>
  <si>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</si>
  <si>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</si>
  <si>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</si>
  <si>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</si>
  <si>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</si>
  <si>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</si>
  <si>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</si>
  <si>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</si>
  <si>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</si>
  <si>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</si>
  <si>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</si>
  <si>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</si>
  <si>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</si>
  <si>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</si>
  <si>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</si>
  <si>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</si>
  <si>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</si>
  <si>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</si>
  <si>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</si>
  <si>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</si>
  <si>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</si>
  <si>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</si>
  <si>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</si>
  <si>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</si>
  <si>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</si>
  <si>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</si>
  <si>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</si>
  <si>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</si>
  <si>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</si>
  <si>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</si>
  <si>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</si>
  <si>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</si>
  <si>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</si>
  <si>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</si>
  <si>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</si>
  <si>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</si>
  <si>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</si>
  <si>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</si>
  <si>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</si>
  <si>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</si>
  <si>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</si>
  <si>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</si>
  <si>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</si>
  <si>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</si>
  <si>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</si>
  <si>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</si>
  <si>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</si>
  <si>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</si>
  <si>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</si>
  <si>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</si>
  <si>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</si>
  <si>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</si>
  <si>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</si>
  <si>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</si>
  <si>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</si>
  <si>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</si>
  <si>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</si>
  <si>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</si>
  <si>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</si>
  <si>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</si>
  <si>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</si>
  <si>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</si>
  <si>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</si>
  <si>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</si>
  <si>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</si>
  <si>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</si>
  <si>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</si>
  <si>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</si>
  <si>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</si>
  <si>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</si>
  <si>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</si>
  <si>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</si>
  <si>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</si>
  <si>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</si>
  <si>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</si>
  <si>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</si>
  <si>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</si>
  <si>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</si>
  <si>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</si>
  <si>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</si>
  <si>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</si>
  <si>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</si>
  <si>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</si>
  <si>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</si>
  <si>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</si>
  <si>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</si>
  <si>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</si>
  <si>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</si>
  <si>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</si>
  <si>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</si>
  <si>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</si>
  <si>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</si>
  <si>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</si>
  <si>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</si>
  <si>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</si>
  <si>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</si>
  <si>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</si>
  <si>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</si>
  <si>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</si>
  <si>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</si>
  <si>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</si>
  <si>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</si>
  <si>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</si>
  <si>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</si>
  <si>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</si>
  <si>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</si>
  <si>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</si>
  <si>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</si>
  <si>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</si>
  <si>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</si>
  <si>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</si>
  <si>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</si>
  <si>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</si>
  <si>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</si>
  <si>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</si>
  <si>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</si>
  <si>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</si>
  <si>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</si>
  <si>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</si>
  <si>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</si>
  <si>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</si>
  <si>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</si>
  <si>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</si>
  <si>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</si>
  <si>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</si>
  <si>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</si>
  <si>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</si>
  <si>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</si>
  <si>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</si>
  <si>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</si>
  <si>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</si>
  <si>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</si>
  <si>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</si>
  <si>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</si>
  <si>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</si>
  <si>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</si>
  <si>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</si>
  <si>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</si>
  <si>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</si>
  <si>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</si>
  <si>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</si>
  <si>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</si>
  <si>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</si>
  <si>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</si>
  <si>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</si>
  <si>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</si>
  <si>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</si>
  <si>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</si>
  <si>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</si>
  <si>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</si>
  <si>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</si>
  <si>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</si>
  <si>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</si>
  <si>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</si>
  <si>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</si>
  <si>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</si>
  <si>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</si>
  <si>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</si>
  <si>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</si>
  <si>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</si>
  <si>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</si>
  <si>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</si>
  <si>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</si>
  <si>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</si>
  <si>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</si>
  <si>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</si>
  <si>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</si>
  <si>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</si>
  <si>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</si>
  <si>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</si>
  <si>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</si>
  <si>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</si>
  <si>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</si>
  <si>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</si>
  <si>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</si>
  <si>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</si>
  <si>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</si>
  <si>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</si>
  <si>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</si>
  <si>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</si>
  <si>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</si>
  <si>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</si>
  <si>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</si>
  <si>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</si>
  <si>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</si>
  <si>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</si>
  <si>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</si>
  <si>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</si>
  <si>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</si>
  <si>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</si>
  <si>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</si>
  <si>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</si>
  <si>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</si>
  <si>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</si>
  <si>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</si>
  <si>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</si>
  <si>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</si>
  <si>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</si>
  <si>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</si>
  <si>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</si>
  <si>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</si>
  <si>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</si>
  <si>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</si>
  <si>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</si>
  <si>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</si>
  <si>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</si>
  <si>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</si>
  <si>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</si>
  <si>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</si>
  <si>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</si>
  <si>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</si>
  <si>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</si>
  <si>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</si>
  <si>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</si>
  <si>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</si>
  <si>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</si>
  <si>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</si>
  <si>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</si>
  <si>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</si>
  <si>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</si>
  <si>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</si>
  <si>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</si>
  <si>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</si>
  <si>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</si>
  <si>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</si>
  <si>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</si>
  <si>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</si>
  <si>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</si>
  <si>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</si>
  <si>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</si>
  <si>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</si>
  <si>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</si>
  <si>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</si>
  <si>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</si>
  <si>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</si>
  <si>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</si>
  <si>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</si>
  <si>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</si>
  <si>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</si>
  <si>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</si>
  <si>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</si>
  <si>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</si>
  <si>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</si>
  <si>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</si>
  <si>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</si>
  <si>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</si>
  <si>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</si>
  <si>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</si>
  <si>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</si>
  <si>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</si>
  <si>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</si>
  <si>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</si>
  <si>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</si>
  <si>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</si>
  <si>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</si>
  <si>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</si>
  <si>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</si>
  <si>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</si>
  <si>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</si>
  <si>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</si>
  <si>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</si>
  <si>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</si>
  <si>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</si>
  <si>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</si>
  <si>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</si>
  <si>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</si>
  <si>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</si>
  <si>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</si>
  <si>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</si>
  <si>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</si>
  <si>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</si>
  <si>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</si>
  <si>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</si>
  <si>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</si>
  <si>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</si>
  <si>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</si>
  <si>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</si>
  <si>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</si>
  <si>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</si>
  <si>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</si>
  <si>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</si>
  <si>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</si>
  <si>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</si>
  <si>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</si>
  <si>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</si>
  <si>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</si>
  <si>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</si>
  <si>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</si>
  <si>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</si>
  <si>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</si>
  <si>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</si>
  <si>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</si>
  <si>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</si>
  <si>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</si>
  <si>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</si>
  <si>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</si>
  <si>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</si>
  <si>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</si>
  <si>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</si>
  <si>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</si>
  <si>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</si>
  <si>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</si>
  <si>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</si>
  <si>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</si>
  <si>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</si>
  <si>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</si>
  <si>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</si>
  <si>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</si>
  <si>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</si>
  <si>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</si>
  <si>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</si>
  <si>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</si>
  <si>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</si>
  <si>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</si>
  <si>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</si>
  <si>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</si>
  <si>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</si>
  <si>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</si>
  <si>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</si>
  <si>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</si>
  <si>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</si>
  <si>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</si>
  <si>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</si>
  <si>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</si>
  <si>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</si>
  <si>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</si>
  <si>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</si>
  <si>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</si>
  <si>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</si>
  <si>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</si>
  <si>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</si>
  <si>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</si>
  <si>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</si>
  <si>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</si>
  <si>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</si>
  <si>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</si>
  <si>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</si>
  <si>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</si>
  <si>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</si>
  <si>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</si>
  <si>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</si>
  <si>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</si>
  <si>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</si>
  <si>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</si>
  <si>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</si>
  <si>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</si>
  <si>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</si>
  <si>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</si>
  <si>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</si>
  <si>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</si>
  <si>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</si>
  <si>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</si>
  <si>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</si>
  <si>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</si>
  <si>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</si>
  <si>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</si>
  <si>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</si>
  <si>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</si>
  <si>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</si>
  <si>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</si>
  <si>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</si>
  <si>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</si>
  <si>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</si>
  <si>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</si>
  <si>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</si>
  <si>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</si>
  <si>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</si>
  <si>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</si>
  <si>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</si>
  <si>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</si>
  <si>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</si>
  <si>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</si>
  <si>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</si>
  <si>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</si>
  <si>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</si>
  <si>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</si>
  <si>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</si>
  <si>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</si>
  <si>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</si>
  <si>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</si>
  <si>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</si>
  <si>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</si>
  <si>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</si>
  <si>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</si>
  <si>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</si>
  <si>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</si>
  <si>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</si>
  <si>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</si>
  <si>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</si>
  <si>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</si>
  <si>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</si>
  <si>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</si>
  <si>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</si>
  <si>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</si>
  <si>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</si>
  <si>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</si>
  <si>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</si>
  <si>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</si>
  <si>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</si>
  <si>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</si>
  <si>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</si>
  <si>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</si>
  <si>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</si>
  <si>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</si>
  <si>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</si>
  <si>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</si>
  <si>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</si>
  <si>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</si>
  <si>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</si>
  <si>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</si>
  <si>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</si>
  <si>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</si>
  <si>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</si>
  <si>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</si>
  <si>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</si>
  <si>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</si>
  <si>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</si>
  <si>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</si>
  <si>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</si>
  <si>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</si>
  <si>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</si>
  <si>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</si>
  <si>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</si>
  <si>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</si>
  <si>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</si>
  <si>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</si>
  <si>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</si>
  <si>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</si>
  <si>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</si>
  <si>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</si>
  <si>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</si>
  <si>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</si>
  <si>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</si>
  <si>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</si>
  <si>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</si>
  <si>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</si>
  <si>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</si>
  <si>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</si>
  <si>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</si>
  <si>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</si>
  <si>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</si>
  <si>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</si>
  <si>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</si>
  <si>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</si>
  <si>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</si>
  <si>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</si>
  <si>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</si>
  <si>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</si>
  <si>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</si>
  <si>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</si>
  <si>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</si>
  <si>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</si>
  <si>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</si>
  <si>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</si>
  <si>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</si>
  <si>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</si>
  <si>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</si>
  <si>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</si>
  <si>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</si>
  <si>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</si>
  <si>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</si>
  <si>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</si>
  <si>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</si>
  <si>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</si>
  <si>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</si>
  <si>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</si>
  <si>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</si>
  <si>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</si>
  <si>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</si>
  <si>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</si>
  <si>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</si>
  <si>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</si>
  <si>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</si>
  <si>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</si>
  <si>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</si>
  <si>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</si>
  <si>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</si>
  <si>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</si>
  <si>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</si>
  <si>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</si>
  <si>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</si>
  <si>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</si>
  <si>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</si>
  <si>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</si>
  <si>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</si>
  <si>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</si>
  <si>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</si>
  <si>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</si>
  <si>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</si>
  <si>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</si>
  <si>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</si>
  <si>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</si>
  <si>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</si>
  <si>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</si>
  <si>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</si>
  <si>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</si>
  <si>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</si>
  <si>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</si>
  <si>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</si>
  <si>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</si>
  <si>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</si>
  <si>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</si>
  <si>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</si>
  <si>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</si>
  <si>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</si>
  <si>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</si>
  <si>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</si>
  <si>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</si>
  <si>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</si>
  <si>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</si>
  <si>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</si>
  <si>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</si>
  <si>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</si>
  <si>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</si>
  <si>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</si>
  <si>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</si>
  <si>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</si>
  <si>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</si>
  <si>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</si>
  <si>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</si>
  <si>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</si>
  <si>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</si>
  <si>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</si>
  <si>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</si>
  <si>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</si>
  <si>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</si>
  <si>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</si>
  <si>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</si>
  <si>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</si>
  <si>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</si>
  <si>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</si>
  <si>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</si>
  <si>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</si>
  <si>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</si>
  <si>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</si>
  <si>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</si>
  <si>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</si>
  <si>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</si>
  <si>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</si>
  <si>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</si>
  <si>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</si>
  <si>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</si>
  <si>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</si>
  <si>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</si>
  <si>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</si>
  <si>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</si>
  <si>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</si>
  <si>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</si>
  <si>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</si>
  <si>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</si>
  <si>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</si>
  <si>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</si>
  <si>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</si>
  <si>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</si>
  <si>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</si>
  <si>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</si>
  <si>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</si>
  <si>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</si>
  <si>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</si>
  <si>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</si>
  <si>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</si>
  <si>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</si>
  <si>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</si>
  <si>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</si>
  <si>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</si>
  <si>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</si>
  <si>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</si>
  <si>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</si>
  <si>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</si>
  <si>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</si>
  <si>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</si>
  <si>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</si>
  <si>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</si>
  <si>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</si>
  <si>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</si>
  <si>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</si>
  <si>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</si>
  <si>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</si>
  <si>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</si>
  <si>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</si>
  <si>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</si>
  <si>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</si>
  <si>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</si>
  <si>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</si>
  <si>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</si>
  <si>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</si>
  <si>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</si>
  <si>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</si>
  <si>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</si>
  <si>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</si>
  <si>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</si>
  <si>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</si>
  <si>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</si>
  <si>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</si>
  <si>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</si>
  <si>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</si>
  <si>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</si>
  <si>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</si>
  <si>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</si>
  <si>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</si>
  <si>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</si>
  <si>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</si>
  <si>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</si>
  <si>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</si>
  <si>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</si>
  <si>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</si>
  <si>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</si>
  <si>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</si>
  <si>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</si>
  <si>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</si>
  <si>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</si>
  <si>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</si>
  <si>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</si>
  <si>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</si>
  <si>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</si>
  <si>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</si>
  <si>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</si>
  <si>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</si>
  <si>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</si>
  <si>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</si>
  <si>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</si>
  <si>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</si>
  <si>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</si>
  <si>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</si>
  <si>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</si>
  <si>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</si>
  <si>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</si>
  <si>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</si>
  <si>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</si>
  <si>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</si>
  <si>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</si>
  <si>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</si>
  <si>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</si>
  <si>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</si>
  <si>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</si>
  <si>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</si>
  <si>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</si>
  <si>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</si>
  <si>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</si>
  <si>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</si>
  <si>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</si>
  <si>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</si>
  <si>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</si>
  <si>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</si>
  <si>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</si>
  <si>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</si>
  <si>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</si>
  <si>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</si>
  <si>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</si>
  <si>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</si>
  <si>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</si>
  <si>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</si>
  <si>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</si>
  <si>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</si>
  <si>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</si>
  <si>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</si>
  <si>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</si>
  <si>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</si>
  <si>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</si>
  <si>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</si>
  <si>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</si>
  <si>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</si>
  <si>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</si>
  <si>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</si>
  <si>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</si>
  <si>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</si>
  <si>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</si>
  <si>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</si>
  <si>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</si>
  <si>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</si>
  <si>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</si>
  <si>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</si>
  <si>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</si>
  <si>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</si>
  <si>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</si>
  <si>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</si>
  <si>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</si>
  <si>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</si>
  <si>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</si>
  <si>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</si>
  <si>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</si>
  <si>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</si>
  <si>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</si>
  <si>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</si>
  <si>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</si>
  <si>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</si>
  <si>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Field1Profi Margin</t>
  </si>
  <si>
    <t>Profi Margin</t>
  </si>
  <si>
    <t>13-14 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</si>
</sst>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quot;K&quot;"/>
  </numFmts>
  <fonts count="7">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3">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0" fontId="0" fillId="0" borderId="7" xfId="0"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2" fillId="0" borderId="0" xfId="0"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2" fillId="0" borderId="0" xfId="0" applyFont="1" applyFill="1" applyBorder="1" applyAlignment="1"/>
    <xf numFmtId="2" fontId="0" fillId="0" borderId="3" xfId="0" applyNumberFormat="1" applyFont="1" applyBorder="1" applyAlignment="1"/>
    <xf numFmtId="2" fontId="0" fillId="0" borderId="4" xfId="0" applyNumberFormat="1" applyFont="1" applyBorder="1" applyAlignment="1"/>
    <xf numFmtId="2" fontId="0" fillId="0" borderId="5" xfId="0" applyNumberFormat="1" applyFont="1" applyBorder="1" applyAlignment="1"/>
    <xf numFmtId="165" fontId="0" fillId="0" borderId="0" xfId="0" applyNumberFormat="1" applyFont="1" applyAlignment="1"/>
    <xf numFmtId="0" fontId="0" fillId="0" borderId="7"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3" xfId="0" applyNumberFormat="1" applyFont="1" applyBorder="1" applyAlignment="1"/>
    <xf numFmtId="0" fontId="0" fillId="0" borderId="14" xfId="0" applyNumberFormat="1" applyFont="1" applyBorder="1" applyAlignment="1"/>
    <xf numFmtId="165" fontId="0" fillId="0" borderId="11" xfId="0" applyNumberFormat="1" applyFont="1" applyBorder="1" applyAlignment="1"/>
    <xf numFmtId="165" fontId="0" fillId="0" borderId="12" xfId="0" applyNumberFormat="1" applyFont="1" applyBorder="1" applyAlignment="1"/>
    <xf numFmtId="165" fontId="0" fillId="0" borderId="10" xfId="0" applyNumberFormat="1" applyFont="1" applyBorder="1" applyAlignment="1"/>
    <xf numFmtId="165" fontId="0" fillId="0" borderId="13" xfId="0" applyNumberFormat="1" applyFont="1" applyBorder="1" applyAlignment="1"/>
    <xf numFmtId="0" fontId="1" fillId="0" borderId="0" xfId="0" applyFont="1" applyAlignment="1"/>
    <xf numFmtId="10" fontId="0" fillId="0" borderId="0" xfId="0" applyNumberFormat="1" applyFont="1" applyAlignment="1"/>
    <xf numFmtId="164" fontId="0" fillId="0" borderId="0" xfId="0" applyNumberFormat="1" applyFont="1" applyAlignment="1"/>
    <xf numFmtId="1" fontId="0" fillId="0" borderId="0" xfId="0" applyNumberFormat="1" applyFont="1" applyAlignment="1"/>
    <xf numFmtId="1" fontId="0" fillId="0" borderId="3" xfId="0" applyNumberFormat="1" applyFont="1" applyBorder="1" applyAlignment="1"/>
    <xf numFmtId="1" fontId="0" fillId="0" borderId="4" xfId="0" applyNumberFormat="1" applyFont="1" applyBorder="1" applyAlignment="1"/>
    <xf numFmtId="1" fontId="0" fillId="0" borderId="5" xfId="0" applyNumberFormat="1" applyFont="1" applyBorder="1" applyAlignment="1"/>
  </cellXfs>
  <cellStyles count="1">
    <cellStyle name="Normal" xfId="0" builtinId="0"/>
  </cellStyles>
  <dxfs count="129">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font>
        <b/>
        <color theme="1"/>
      </font>
      <border>
        <bottom style="thin">
          <color theme="5"/>
        </bottom>
        <vertical/>
        <horizontal/>
      </border>
    </dxf>
    <dxf>
      <font>
        <sz val="24"/>
        <color theme="1"/>
        <name val="Calibri"/>
        <family val="2"/>
        <scheme val="minor"/>
      </font>
      <border>
        <left style="thin">
          <color theme="5"/>
        </left>
        <right style="thin">
          <color theme="5"/>
        </right>
        <top style="thin">
          <color theme="5"/>
        </top>
        <bottom style="thin">
          <color theme="5"/>
        </bottom>
        <vertical/>
        <horizontal/>
      </border>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numFmt numFmtId="165" formatCode="\$\ 0.00,&quot;K&quot;"/>
    </dxf>
    <dxf>
      <numFmt numFmtId="14" formatCode="0.00%"/>
    </dxf>
    <dxf>
      <numFmt numFmtId="1" formatCode="0"/>
    </dxf>
    <dxf>
      <numFmt numFmtId="2" formatCode="0.00"/>
    </dxf>
    <dxf>
      <numFmt numFmtId="165" formatCode="\$\ 0.00,&quot;K&quot;"/>
    </dxf>
    <dxf>
      <numFmt numFmtId="165" formatCode="\$\ 0.00,&quot;K&quot;"/>
    </dxf>
    <dxf>
      <numFmt numFmtId="165" formatCode="\$\ 0.00,&quot;K&quot;"/>
    </dxf>
    <dxf>
      <font>
        <b val="0"/>
        <i val="0"/>
        <strike val="0"/>
        <condense val="0"/>
        <extend val="0"/>
        <outline val="0"/>
        <shadow val="0"/>
        <u val="none"/>
        <vertAlign val="baseline"/>
        <sz val="11"/>
        <color theme="1"/>
        <name val="Calibri"/>
        <scheme val="minor"/>
      </font>
      <numFmt numFmtId="165" formatCode="\$\ 0.00,&quot;K&quot;"/>
      <alignment horizontal="general" vertical="bottom" textRotation="0" wrapText="0" indent="0" justifyLastLine="0" shrinkToFit="0" readingOrder="0"/>
      <border diagonalUp="0" diagonalDown="0">
        <left style="thin">
          <color rgb="FF999999"/>
        </left>
        <right style="thin">
          <color rgb="FF999999"/>
        </right>
        <top style="thin">
          <color indexed="65"/>
        </top>
        <bottom/>
        <vertical/>
        <horizontal/>
      </border>
    </dxf>
    <dxf>
      <numFmt numFmtId="165" formatCode="\$\ 0.00,&quot;K&quot;"/>
    </dxf>
    <dxf>
      <font>
        <b val="0"/>
        <i val="0"/>
        <strike val="0"/>
        <condense val="0"/>
        <extend val="0"/>
        <outline val="0"/>
        <shadow val="0"/>
        <u val="none"/>
        <vertAlign val="baseline"/>
        <sz val="11"/>
        <color theme="1"/>
        <name val="Calibri"/>
        <scheme val="minor"/>
      </font>
      <numFmt numFmtId="165" formatCode="\$\ 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28"/>
      <tableStyleElement type="firstRowStripe" dxfId="127"/>
      <tableStyleElement type="secondRowStripe" dxfId="126"/>
    </tableStyle>
    <tableStyle name="SlicerStyleDark2 2 nn " pivot="0" table="0" count="10" xr9:uid="{905A1C40-D149-47FE-8ABC-0D60879177EB}">
      <tableStyleElement type="wholeTable" dxfId="61"/>
      <tableStyleElement type="headerRow" dxfId="60"/>
    </tableStyle>
  </tableStyles>
  <colors>
    <mruColors>
      <color rgb="FFF7FC3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nn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a:t>
            </a:r>
            <a:r>
              <a:rPr lang="en-IN" baseline="0"/>
              <a:t> Sales Profit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289-4756-8106-4114787222C0}"/>
            </c:ext>
          </c:extLst>
        </c:ser>
        <c:dLbls>
          <c:showLegendKey val="0"/>
          <c:showVal val="0"/>
          <c:showCatName val="0"/>
          <c:showSerName val="0"/>
          <c:showPercent val="0"/>
          <c:showBubbleSize val="0"/>
        </c:dLbls>
        <c:gapWidth val="219"/>
        <c:overlap val="-27"/>
        <c:axId val="469215440"/>
        <c:axId val="469208552"/>
      </c:barChart>
      <c:lineChart>
        <c:grouping val="standard"/>
        <c:varyColors val="0"/>
        <c:ser>
          <c:idx val="1"/>
          <c:order val="1"/>
          <c:tx>
            <c:strRef>
              <c:f>'Monthly Sales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289-4756-8106-4114787222C0}"/>
            </c:ext>
          </c:extLst>
        </c:ser>
        <c:dLbls>
          <c:showLegendKey val="0"/>
          <c:showVal val="0"/>
          <c:showCatName val="0"/>
          <c:showSerName val="0"/>
          <c:showPercent val="0"/>
          <c:showBubbleSize val="0"/>
        </c:dLbls>
        <c:marker val="1"/>
        <c:smooth val="0"/>
        <c:axId val="469220360"/>
        <c:axId val="469219704"/>
      </c:lineChart>
      <c:catAx>
        <c:axId val="469215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08552"/>
        <c:crosses val="autoZero"/>
        <c:auto val="1"/>
        <c:lblAlgn val="ctr"/>
        <c:lblOffset val="100"/>
        <c:noMultiLvlLbl val="0"/>
      </c:catAx>
      <c:valAx>
        <c:axId val="469208552"/>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15440"/>
        <c:crosses val="autoZero"/>
        <c:crossBetween val="between"/>
      </c:valAx>
      <c:valAx>
        <c:axId val="469219704"/>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20360"/>
        <c:crosses val="max"/>
        <c:crossBetween val="between"/>
      </c:valAx>
      <c:catAx>
        <c:axId val="469220360"/>
        <c:scaling>
          <c:orientation val="minMax"/>
        </c:scaling>
        <c:delete val="1"/>
        <c:axPos val="b"/>
        <c:numFmt formatCode="General" sourceLinked="1"/>
        <c:majorTickMark val="none"/>
        <c:minorTickMark val="none"/>
        <c:tickLblPos val="nextTo"/>
        <c:crossAx val="469219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Category Donut!PivotTable7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Sales/Category Donut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Category Donut'!$B$3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329-48B2-97F9-777DB3BFF3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329-48B2-97F9-777DB3BFF34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329-48B2-97F9-777DB3BFF3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Category Donut'!$A$4:$A$7</c:f>
              <c:strCache>
                <c:ptCount val="3"/>
                <c:pt idx="0">
                  <c:v>Furniture</c:v>
                </c:pt>
                <c:pt idx="1">
                  <c:v>Office Supplies</c:v>
                </c:pt>
                <c:pt idx="2">
                  <c:v>Technology</c:v>
                </c:pt>
              </c:strCache>
            </c:strRef>
          </c:cat>
          <c:val>
            <c:numRef>
              <c:f>'Sales Category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1C5-4D80-84D6-2DC227F18C9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Sales-SubCategory!PivotTable13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Sales</a:t>
            </a:r>
            <a:r>
              <a:rPr lang="en-US" baseline="0"/>
              <a:t> Of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Sales-SubCategory'!$B$3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'Top-5 Sales-SubCategory'!$A$4:$A$9</c:f>
              <c:strCache>
                <c:ptCount val="5"/>
                <c:pt idx="0">
                  <c:v>Phones</c:v>
                </c:pt>
                <c:pt idx="1">
                  <c:v>Chairs</c:v>
                </c:pt>
                <c:pt idx="2">
                  <c:v>Storage</c:v>
                </c:pt>
                <c:pt idx="3">
                  <c:v>Tables</c:v>
                </c:pt>
                <c:pt idx="4">
                  <c:v>Binders</c:v>
                </c:pt>
              </c:strCache>
            </c:strRef>
          </c:cat>
          <c:val>
            <c:numRef>
              <c:f>'Top-5 Sales-SubCategory'!$B$4:$B$9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81E-4D00-A9CA-F55A5010F05E}"/>
            </c:ext>
          </c:extLst>
        </c:ser>
        <c:dLbls>
          <c:showLegendKey val="0"/>
          <c:showVal val="0"/>
          <c:showCatName val="0"/>
          <c:showSerName val="0"/>
          <c:showPercent val="0"/>
          <c:showBubbleSize val="0"/>
        </c:dLbls>
        <c:gapWidth val="100"/>
        <c:axId val="576194288"/>
        <c:axId val="576204456"/>
      </c:barChart>
      <c:catAx>
        <c:axId val="576194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204456"/>
        <c:crosses val="autoZero"/>
        <c:auto val="1"/>
        <c:lblAlgn val="ctr"/>
        <c:lblOffset val="100"/>
        <c:noMultiLvlLbl val="0"/>
      </c:catAx>
      <c:valAx>
        <c:axId val="576204456"/>
        <c:scaling>
          <c:orientation val="minMax"/>
        </c:scaling>
        <c:delete val="0"/>
        <c:axPos val="b"/>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19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A23-499F-945D-753183AA120A}"/>
            </c:ext>
          </c:extLst>
        </c:ser>
        <c:dLbls>
          <c:showLegendKey val="0"/>
          <c:showVal val="0"/>
          <c:showCatName val="0"/>
          <c:showSerName val="0"/>
          <c:showPercent val="0"/>
          <c:showBubbleSize val="0"/>
        </c:dLbls>
        <c:smooth val="0"/>
        <c:axId val="443408664"/>
        <c:axId val="443410632"/>
      </c:lineChart>
      <c:catAx>
        <c:axId val="443408664"/>
        <c:scaling>
          <c:orientation val="minMax"/>
        </c:scaling>
        <c:delete val="1"/>
        <c:axPos val="b"/>
        <c:numFmt formatCode="General" sourceLinked="1"/>
        <c:majorTickMark val="none"/>
        <c:minorTickMark val="none"/>
        <c:tickLblPos val="nextTo"/>
        <c:crossAx val="443410632"/>
        <c:crosses val="autoZero"/>
        <c:auto val="1"/>
        <c:lblAlgn val="ctr"/>
        <c:lblOffset val="100"/>
        <c:noMultiLvlLbl val="0"/>
      </c:catAx>
      <c:valAx>
        <c:axId val="443410632"/>
        <c:scaling>
          <c:orientation val="minMax"/>
        </c:scaling>
        <c:delete val="1"/>
        <c:axPos val="l"/>
        <c:numFmt formatCode="\$\ 0.00,&quot;K&quot;" sourceLinked="1"/>
        <c:majorTickMark val="none"/>
        <c:minorTickMark val="none"/>
        <c:tickLblPos val="nextTo"/>
        <c:crossAx val="443408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84320975132477E-3"/>
          <c:y val="4.6295509195161851E-3"/>
          <c:w val="0.98699578919541531"/>
          <c:h val="0.9814814814814815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DB7-4701-9277-7DFF50B54F55}"/>
            </c:ext>
          </c:extLst>
        </c:ser>
        <c:dLbls>
          <c:showLegendKey val="0"/>
          <c:showVal val="0"/>
          <c:showCatName val="0"/>
          <c:showSerName val="0"/>
          <c:showPercent val="0"/>
          <c:showBubbleSize val="0"/>
        </c:dLbls>
        <c:smooth val="0"/>
        <c:axId val="443388984"/>
        <c:axId val="443384064"/>
      </c:lineChart>
      <c:catAx>
        <c:axId val="443388984"/>
        <c:scaling>
          <c:orientation val="minMax"/>
        </c:scaling>
        <c:delete val="1"/>
        <c:axPos val="b"/>
        <c:numFmt formatCode="General" sourceLinked="1"/>
        <c:majorTickMark val="none"/>
        <c:minorTickMark val="none"/>
        <c:tickLblPos val="nextTo"/>
        <c:crossAx val="443384064"/>
        <c:crosses val="autoZero"/>
        <c:auto val="1"/>
        <c:lblAlgn val="ctr"/>
        <c:lblOffset val="100"/>
        <c:noMultiLvlLbl val="0"/>
      </c:catAx>
      <c:valAx>
        <c:axId val="443384064"/>
        <c:scaling>
          <c:orientation val="minMax"/>
        </c:scaling>
        <c:delete val="1"/>
        <c:axPos val="l"/>
        <c:numFmt formatCode="\$\ 0.00,&quot;K&quot;" sourceLinked="1"/>
        <c:majorTickMark val="none"/>
        <c:minorTickMark val="none"/>
        <c:tickLblPos val="nextTo"/>
        <c:crossAx val="443388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5294835323464221E-3"/>
          <c:w val="1"/>
          <c:h val="0.9861111111111111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455-4169-9C3D-3DE9CF07A41C}"/>
            </c:ext>
          </c:extLst>
        </c:ser>
        <c:dLbls>
          <c:showLegendKey val="0"/>
          <c:showVal val="0"/>
          <c:showCatName val="0"/>
          <c:showSerName val="0"/>
          <c:showPercent val="0"/>
          <c:showBubbleSize val="0"/>
        </c:dLbls>
        <c:smooth val="0"/>
        <c:axId val="443403088"/>
        <c:axId val="443404400"/>
      </c:lineChart>
      <c:catAx>
        <c:axId val="443403088"/>
        <c:scaling>
          <c:orientation val="minMax"/>
        </c:scaling>
        <c:delete val="1"/>
        <c:axPos val="b"/>
        <c:numFmt formatCode="General" sourceLinked="1"/>
        <c:majorTickMark val="none"/>
        <c:minorTickMark val="none"/>
        <c:tickLblPos val="nextTo"/>
        <c:crossAx val="443404400"/>
        <c:crosses val="autoZero"/>
        <c:auto val="1"/>
        <c:lblAlgn val="ctr"/>
        <c:lblOffset val="100"/>
        <c:noMultiLvlLbl val="0"/>
      </c:catAx>
      <c:valAx>
        <c:axId val="443404400"/>
        <c:scaling>
          <c:orientation val="minMax"/>
        </c:scaling>
        <c:delete val="1"/>
        <c:axPos val="l"/>
        <c:numFmt formatCode="0.00" sourceLinked="1"/>
        <c:majorTickMark val="none"/>
        <c:minorTickMark val="none"/>
        <c:tickLblPos val="nextTo"/>
        <c:crossAx val="44340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27E-4C4C-B101-7530B3CC5CB4}"/>
            </c:ext>
          </c:extLst>
        </c:ser>
        <c:dLbls>
          <c:showLegendKey val="0"/>
          <c:showVal val="0"/>
          <c:showCatName val="0"/>
          <c:showSerName val="0"/>
          <c:showPercent val="0"/>
          <c:showBubbleSize val="0"/>
        </c:dLbls>
        <c:smooth val="0"/>
        <c:axId val="576220856"/>
        <c:axId val="576215608"/>
      </c:lineChart>
      <c:catAx>
        <c:axId val="576220856"/>
        <c:scaling>
          <c:orientation val="minMax"/>
        </c:scaling>
        <c:delete val="1"/>
        <c:axPos val="b"/>
        <c:numFmt formatCode="General" sourceLinked="1"/>
        <c:majorTickMark val="none"/>
        <c:minorTickMark val="none"/>
        <c:tickLblPos val="nextTo"/>
        <c:crossAx val="576215608"/>
        <c:crosses val="autoZero"/>
        <c:auto val="1"/>
        <c:lblAlgn val="ctr"/>
        <c:lblOffset val="100"/>
        <c:noMultiLvlLbl val="0"/>
      </c:catAx>
      <c:valAx>
        <c:axId val="576215608"/>
        <c:scaling>
          <c:orientation val="minMax"/>
        </c:scaling>
        <c:delete val="1"/>
        <c:axPos val="l"/>
        <c:numFmt formatCode="0" sourceLinked="1"/>
        <c:majorTickMark val="none"/>
        <c:minorTickMark val="none"/>
        <c:tickLblPos val="nextTo"/>
        <c:crossAx val="576220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6157149633583E-3"/>
          <c:y val="8.5199668103308548E-3"/>
          <c:w val="0.99722222222222223"/>
          <c:h val="0.9861111111111111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EC-4830-A500-28F5C4692497}"/>
            </c:ext>
          </c:extLst>
        </c:ser>
        <c:dLbls>
          <c:showLegendKey val="0"/>
          <c:showVal val="0"/>
          <c:showCatName val="0"/>
          <c:showSerName val="0"/>
          <c:showPercent val="0"/>
          <c:showBubbleSize val="0"/>
        </c:dLbls>
        <c:smooth val="0"/>
        <c:axId val="576221512"/>
        <c:axId val="576222168"/>
      </c:lineChart>
      <c:catAx>
        <c:axId val="576221512"/>
        <c:scaling>
          <c:orientation val="minMax"/>
        </c:scaling>
        <c:delete val="1"/>
        <c:axPos val="b"/>
        <c:numFmt formatCode="General" sourceLinked="1"/>
        <c:majorTickMark val="none"/>
        <c:minorTickMark val="none"/>
        <c:tickLblPos val="nextTo"/>
        <c:crossAx val="576222168"/>
        <c:crosses val="autoZero"/>
        <c:auto val="1"/>
        <c:lblAlgn val="ctr"/>
        <c:lblOffset val="100"/>
        <c:noMultiLvlLbl val="0"/>
      </c:catAx>
      <c:valAx>
        <c:axId val="576222168"/>
        <c:scaling>
          <c:orientation val="minMax"/>
        </c:scaling>
        <c:delete val="1"/>
        <c:axPos val="l"/>
        <c:numFmt formatCode="0.00%" sourceLinked="1"/>
        <c:majorTickMark val="none"/>
        <c:minorTickMark val="none"/>
        <c:tickLblPos val="nextTo"/>
        <c:crossAx val="576221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E9C-46F7-9B90-05FD813F5A2B}"/>
            </c:ext>
          </c:extLst>
        </c:ser>
        <c:dLbls>
          <c:showLegendKey val="0"/>
          <c:showVal val="0"/>
          <c:showCatName val="0"/>
          <c:showSerName val="0"/>
          <c:showPercent val="0"/>
          <c:showBubbleSize val="0"/>
        </c:dLbls>
        <c:smooth val="0"/>
        <c:axId val="443408664"/>
        <c:axId val="443410632"/>
      </c:lineChart>
      <c:catAx>
        <c:axId val="443408664"/>
        <c:scaling>
          <c:orientation val="minMax"/>
        </c:scaling>
        <c:delete val="1"/>
        <c:axPos val="b"/>
        <c:numFmt formatCode="General" sourceLinked="1"/>
        <c:majorTickMark val="none"/>
        <c:minorTickMark val="none"/>
        <c:tickLblPos val="nextTo"/>
        <c:crossAx val="443410632"/>
        <c:crosses val="autoZero"/>
        <c:auto val="1"/>
        <c:lblAlgn val="ctr"/>
        <c:lblOffset val="100"/>
        <c:noMultiLvlLbl val="0"/>
      </c:catAx>
      <c:valAx>
        <c:axId val="443410632"/>
        <c:scaling>
          <c:orientation val="minMax"/>
        </c:scaling>
        <c:delete val="1"/>
        <c:axPos val="l"/>
        <c:numFmt formatCode="\$\ 0.00,&quot;K&quot;" sourceLinked="1"/>
        <c:majorTickMark val="none"/>
        <c:minorTickMark val="none"/>
        <c:tickLblPos val="nextTo"/>
        <c:crossAx val="443408664"/>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C8-4AA6-B3CE-368310BC6E0F}"/>
            </c:ext>
          </c:extLst>
        </c:ser>
        <c:dLbls>
          <c:showLegendKey val="0"/>
          <c:showVal val="0"/>
          <c:showCatName val="0"/>
          <c:showSerName val="0"/>
          <c:showPercent val="0"/>
          <c:showBubbleSize val="0"/>
        </c:dLbls>
        <c:smooth val="0"/>
        <c:axId val="443388984"/>
        <c:axId val="443384064"/>
      </c:lineChart>
      <c:catAx>
        <c:axId val="443388984"/>
        <c:scaling>
          <c:orientation val="minMax"/>
        </c:scaling>
        <c:delete val="1"/>
        <c:axPos val="b"/>
        <c:numFmt formatCode="General" sourceLinked="1"/>
        <c:majorTickMark val="none"/>
        <c:minorTickMark val="none"/>
        <c:tickLblPos val="nextTo"/>
        <c:crossAx val="443384064"/>
        <c:crosses val="autoZero"/>
        <c:auto val="1"/>
        <c:lblAlgn val="ctr"/>
        <c:lblOffset val="100"/>
        <c:noMultiLvlLbl val="0"/>
      </c:catAx>
      <c:valAx>
        <c:axId val="443384064"/>
        <c:scaling>
          <c:orientation val="minMax"/>
        </c:scaling>
        <c:delete val="1"/>
        <c:axPos val="l"/>
        <c:numFmt formatCode="\$\ 0.00,&quot;K&quot;" sourceLinked="1"/>
        <c:majorTickMark val="none"/>
        <c:minorTickMark val="none"/>
        <c:tickLblPos val="nextTo"/>
        <c:crossAx val="443388984"/>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2196325459317585E-2"/>
          <c:w val="1"/>
          <c:h val="0.9661112860892388"/>
        </c:manualLayout>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4E-487D-9B0A-F6F304A04B01}"/>
            </c:ext>
          </c:extLst>
        </c:ser>
        <c:dLbls>
          <c:showLegendKey val="0"/>
          <c:showVal val="0"/>
          <c:showCatName val="0"/>
          <c:showSerName val="0"/>
          <c:showPercent val="0"/>
          <c:showBubbleSize val="0"/>
        </c:dLbls>
        <c:smooth val="0"/>
        <c:axId val="443403088"/>
        <c:axId val="443404400"/>
      </c:lineChart>
      <c:catAx>
        <c:axId val="443403088"/>
        <c:scaling>
          <c:orientation val="minMax"/>
        </c:scaling>
        <c:delete val="1"/>
        <c:axPos val="b"/>
        <c:numFmt formatCode="General" sourceLinked="1"/>
        <c:majorTickMark val="none"/>
        <c:minorTickMark val="none"/>
        <c:tickLblPos val="nextTo"/>
        <c:crossAx val="443404400"/>
        <c:crosses val="autoZero"/>
        <c:auto val="1"/>
        <c:lblAlgn val="ctr"/>
        <c:lblOffset val="100"/>
        <c:noMultiLvlLbl val="0"/>
      </c:catAx>
      <c:valAx>
        <c:axId val="443404400"/>
        <c:scaling>
          <c:orientation val="minMax"/>
        </c:scaling>
        <c:delete val="1"/>
        <c:axPos val="l"/>
        <c:numFmt formatCode="0.00" sourceLinked="1"/>
        <c:majorTickMark val="none"/>
        <c:minorTickMark val="none"/>
        <c:tickLblPos val="nextTo"/>
        <c:crossAx val="443403088"/>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13-4ABF-AD90-0FCEE513FBE7}"/>
            </c:ext>
          </c:extLst>
        </c:ser>
        <c:dLbls>
          <c:showLegendKey val="0"/>
          <c:showVal val="0"/>
          <c:showCatName val="0"/>
          <c:showSerName val="0"/>
          <c:showPercent val="0"/>
          <c:showBubbleSize val="0"/>
        </c:dLbls>
        <c:smooth val="0"/>
        <c:axId val="576220856"/>
        <c:axId val="576215608"/>
      </c:lineChart>
      <c:catAx>
        <c:axId val="576220856"/>
        <c:scaling>
          <c:orientation val="minMax"/>
        </c:scaling>
        <c:delete val="1"/>
        <c:axPos val="b"/>
        <c:numFmt formatCode="General" sourceLinked="1"/>
        <c:majorTickMark val="none"/>
        <c:minorTickMark val="none"/>
        <c:tickLblPos val="nextTo"/>
        <c:crossAx val="576215608"/>
        <c:crosses val="autoZero"/>
        <c:auto val="1"/>
        <c:lblAlgn val="ctr"/>
        <c:lblOffset val="100"/>
        <c:noMultiLvlLbl val="0"/>
      </c:catAx>
      <c:valAx>
        <c:axId val="576215608"/>
        <c:scaling>
          <c:orientation val="minMax"/>
        </c:scaling>
        <c:delete val="1"/>
        <c:axPos val="l"/>
        <c:numFmt formatCode="0" sourceLinked="1"/>
        <c:majorTickMark val="none"/>
        <c:minorTickMark val="none"/>
        <c:tickLblPos val="nextTo"/>
        <c:crossAx val="576220856"/>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4004031905422896E-3"/>
          <c:w val="1"/>
          <c:h val="0.98611082531352645"/>
        </c:manualLayout>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1B4-4A76-A3B0-8AD0B5EF4C1C}"/>
            </c:ext>
          </c:extLst>
        </c:ser>
        <c:dLbls>
          <c:showLegendKey val="0"/>
          <c:showVal val="0"/>
          <c:showCatName val="0"/>
          <c:showSerName val="0"/>
          <c:showPercent val="0"/>
          <c:showBubbleSize val="0"/>
        </c:dLbls>
        <c:smooth val="0"/>
        <c:axId val="576221512"/>
        <c:axId val="576222168"/>
      </c:lineChart>
      <c:catAx>
        <c:axId val="576221512"/>
        <c:scaling>
          <c:orientation val="minMax"/>
        </c:scaling>
        <c:delete val="1"/>
        <c:axPos val="b"/>
        <c:numFmt formatCode="General" sourceLinked="1"/>
        <c:majorTickMark val="none"/>
        <c:minorTickMark val="none"/>
        <c:tickLblPos val="nextTo"/>
        <c:crossAx val="576222168"/>
        <c:crosses val="autoZero"/>
        <c:auto val="1"/>
        <c:lblAlgn val="ctr"/>
        <c:lblOffset val="100"/>
        <c:noMultiLvlLbl val="0"/>
      </c:catAx>
      <c:valAx>
        <c:axId val="576222168"/>
        <c:scaling>
          <c:orientation val="minMax"/>
        </c:scaling>
        <c:delete val="1"/>
        <c:axPos val="l"/>
        <c:numFmt formatCode="0.00%" sourceLinked="1"/>
        <c:majorTickMark val="none"/>
        <c:minorTickMark val="none"/>
        <c:tickLblPos val="nextTo"/>
        <c:crossAx val="576221512"/>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5400"/>
              <a:t>Monthly</a:t>
            </a:r>
            <a:r>
              <a:rPr lang="en-IN" sz="5400" baseline="0"/>
              <a:t> Sales Profit</a:t>
            </a:r>
            <a:endParaRPr lang="en-IN" sz="5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82476556880994E-2"/>
          <c:y val="0.16528983334845671"/>
          <c:w val="0.86589814393484132"/>
          <c:h val="0.79007958936318057"/>
        </c:manualLayout>
      </c:layout>
      <c:barChart>
        <c:barDir val="col"/>
        <c:grouping val="clustered"/>
        <c:varyColors val="0"/>
        <c:ser>
          <c:idx val="0"/>
          <c:order val="0"/>
          <c:tx>
            <c:strRef>
              <c:f>'Monthly Sales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AE7-4E78-A403-B43850675498}"/>
            </c:ext>
          </c:extLst>
        </c:ser>
        <c:dLbls>
          <c:showLegendKey val="0"/>
          <c:showVal val="0"/>
          <c:showCatName val="0"/>
          <c:showSerName val="0"/>
          <c:showPercent val="0"/>
          <c:showBubbleSize val="0"/>
        </c:dLbls>
        <c:gapWidth val="219"/>
        <c:overlap val="-27"/>
        <c:axId val="469215440"/>
        <c:axId val="469208552"/>
      </c:barChart>
      <c:lineChart>
        <c:grouping val="standard"/>
        <c:varyColors val="0"/>
        <c:ser>
          <c:idx val="1"/>
          <c:order val="1"/>
          <c:tx>
            <c:strRef>
              <c:f>'Monthly Sales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AE7-4E78-A403-B43850675498}"/>
            </c:ext>
          </c:extLst>
        </c:ser>
        <c:dLbls>
          <c:showLegendKey val="0"/>
          <c:showVal val="0"/>
          <c:showCatName val="0"/>
          <c:showSerName val="0"/>
          <c:showPercent val="0"/>
          <c:showBubbleSize val="0"/>
        </c:dLbls>
        <c:marker val="1"/>
        <c:smooth val="0"/>
        <c:axId val="469220360"/>
        <c:axId val="469219704"/>
      </c:lineChart>
      <c:catAx>
        <c:axId val="469215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08552"/>
        <c:crosses val="autoZero"/>
        <c:auto val="1"/>
        <c:lblAlgn val="ctr"/>
        <c:lblOffset val="100"/>
        <c:noMultiLvlLbl val="0"/>
      </c:catAx>
      <c:valAx>
        <c:axId val="469208552"/>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15440"/>
        <c:crosses val="autoZero"/>
        <c:crossBetween val="between"/>
      </c:valAx>
      <c:valAx>
        <c:axId val="469219704"/>
        <c:scaling>
          <c:orientation val="minMax"/>
        </c:scaling>
        <c:delete val="0"/>
        <c:axPos val="r"/>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220360"/>
        <c:crosses val="max"/>
        <c:crossBetween val="between"/>
      </c:valAx>
      <c:catAx>
        <c:axId val="469220360"/>
        <c:scaling>
          <c:orientation val="minMax"/>
        </c:scaling>
        <c:delete val="1"/>
        <c:axPos val="b"/>
        <c:numFmt formatCode="General" sourceLinked="1"/>
        <c:majorTickMark val="none"/>
        <c:minorTickMark val="none"/>
        <c:tickLblPos val="nextTo"/>
        <c:crossAx val="469219704"/>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2500" b="0"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25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28514763472047056"/>
          <c:y val="0.20818195438173234"/>
          <c:w val="0.25479247574527969"/>
          <c:h val="0.239098784034984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Category Donut!PivotTable7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4000"/>
              <a:t>Sales</a:t>
            </a:r>
            <a:r>
              <a:rPr lang="en-US" sz="4000" baseline="0"/>
              <a:t> Distribution Over Category</a:t>
            </a:r>
            <a:endParaRPr lang="en-US" sz="40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02876955860893"/>
              <c:y val="-0.1546429519579599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99747578432151"/>
                  <c:h val="0.14897385568241844"/>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2401504129205166"/>
              <c:y val="1.1482869983694549E-3"/>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44668975655945"/>
                  <c:h val="0.11871400187551941"/>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215142260678885"/>
              <c:y val="0.14853870185409818"/>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66177568281113"/>
                  <c:h val="0.14286952546923634"/>
                </c:manualLayout>
              </c15:layout>
            </c:ext>
          </c:extLst>
        </c:dLbl>
      </c:pivotFmt>
    </c:pivotFmts>
    <c:plotArea>
      <c:layout/>
      <c:doughnutChart>
        <c:varyColors val="1"/>
        <c:ser>
          <c:idx val="0"/>
          <c:order val="0"/>
          <c:tx>
            <c:strRef>
              <c:f>'Sales Category Donut'!$B$3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2C4-48F7-9177-105184141B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2C4-48F7-9177-105184141B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2C4-48F7-9177-105184141B92}"/>
              </c:ext>
            </c:extLst>
          </c:dPt>
          <c:dLbls>
            <c:dLbl>
              <c:idx val="0"/>
              <c:layout>
                <c:manualLayout>
                  <c:x val="0.1602876955860893"/>
                  <c:y val="-0.15464295195795991"/>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99747578432151"/>
                      <c:h val="0.14897385568241844"/>
                    </c:manualLayout>
                  </c15:layout>
                </c:ext>
                <c:ext xmlns:c16="http://schemas.microsoft.com/office/drawing/2014/chart" uri="{C3380CC4-5D6E-409C-BE32-E72D297353CC}">
                  <c16:uniqueId val="{00000001-62C4-48F7-9177-105184141B92}"/>
                </c:ext>
              </c:extLst>
            </c:dLbl>
            <c:dLbl>
              <c:idx val="1"/>
              <c:layout>
                <c:manualLayout>
                  <c:x val="0.32401504129205166"/>
                  <c:y val="1.1482869983694549E-3"/>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44668975655945"/>
                      <c:h val="0.11871400187551941"/>
                    </c:manualLayout>
                  </c15:layout>
                </c:ext>
                <c:ext xmlns:c16="http://schemas.microsoft.com/office/drawing/2014/chart" uri="{C3380CC4-5D6E-409C-BE32-E72D297353CC}">
                  <c16:uniqueId val="{00000003-62C4-48F7-9177-105184141B92}"/>
                </c:ext>
              </c:extLst>
            </c:dLbl>
            <c:dLbl>
              <c:idx val="2"/>
              <c:layout>
                <c:manualLayout>
                  <c:x val="0.24215142260678885"/>
                  <c:y val="0.14853870185409818"/>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66177568281113"/>
                      <c:h val="0.14286952546923634"/>
                    </c:manualLayout>
                  </c15:layout>
                </c:ext>
                <c:ext xmlns:c16="http://schemas.microsoft.com/office/drawing/2014/chart" uri="{C3380CC4-5D6E-409C-BE32-E72D297353CC}">
                  <c16:uniqueId val="{00000005-62C4-48F7-9177-105184141B92}"/>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4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Category Donut'!$A$4:$A$7</c:f>
              <c:strCache>
                <c:ptCount val="3"/>
                <c:pt idx="0">
                  <c:v>Furniture</c:v>
                </c:pt>
                <c:pt idx="1">
                  <c:v>Office Supplies</c:v>
                </c:pt>
                <c:pt idx="2">
                  <c:v>Technology</c:v>
                </c:pt>
              </c:strCache>
            </c:strRef>
          </c:cat>
          <c:val>
            <c:numRef>
              <c:f>'Sales Category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2C4-48F7-9177-105184141B9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60041972636515617"/>
          <c:y val="0.4140866792459662"/>
          <c:w val="0.37773609849916967"/>
          <c:h val="0.35436630243094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Sales-SubCategory!PivotTable13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4800"/>
              <a:t>Top 5 Sales</a:t>
            </a:r>
            <a:r>
              <a:rPr lang="en-US" sz="4800" baseline="0"/>
              <a:t> Of Sub Category</a:t>
            </a:r>
            <a:endParaRPr lang="en-US" sz="48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808705298452982E-2"/>
          <c:y val="0.15079151239333227"/>
          <c:w val="0.86356880479594755"/>
          <c:h val="0.80326653262798819"/>
        </c:manualLayout>
      </c:layout>
      <c:barChart>
        <c:barDir val="bar"/>
        <c:grouping val="clustered"/>
        <c:varyColors val="0"/>
        <c:ser>
          <c:idx val="0"/>
          <c:order val="0"/>
          <c:tx>
            <c:strRef>
              <c:f>'Top-5 Sales-SubCategory'!$B$3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Sales-SubCategory'!$A$4:$A$9</c:f>
              <c:strCache>
                <c:ptCount val="5"/>
                <c:pt idx="0">
                  <c:v>Phones</c:v>
                </c:pt>
                <c:pt idx="1">
                  <c:v>Chairs</c:v>
                </c:pt>
                <c:pt idx="2">
                  <c:v>Storage</c:v>
                </c:pt>
                <c:pt idx="3">
                  <c:v>Tables</c:v>
                </c:pt>
                <c:pt idx="4">
                  <c:v>Binders</c:v>
                </c:pt>
              </c:strCache>
            </c:strRef>
          </c:cat>
          <c:val>
            <c:numRef>
              <c:f>'Top-5 Sales-SubCategory'!$B$4:$B$9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1F2-456A-B0CB-474ABDBAD419}"/>
            </c:ext>
          </c:extLst>
        </c:ser>
        <c:dLbls>
          <c:showLegendKey val="0"/>
          <c:showVal val="0"/>
          <c:showCatName val="0"/>
          <c:showSerName val="0"/>
          <c:showPercent val="0"/>
          <c:showBubbleSize val="0"/>
        </c:dLbls>
        <c:gapWidth val="100"/>
        <c:axId val="576194288"/>
        <c:axId val="576204456"/>
      </c:barChart>
      <c:catAx>
        <c:axId val="576194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576204456"/>
        <c:crosses val="autoZero"/>
        <c:auto val="1"/>
        <c:lblAlgn val="ctr"/>
        <c:lblOffset val="100"/>
        <c:noMultiLvlLbl val="0"/>
      </c:catAx>
      <c:valAx>
        <c:axId val="576204456"/>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194288"/>
        <c:crosses val="autoZero"/>
        <c:crossBetween val="between"/>
      </c:valAx>
      <c:spPr>
        <a:noFill/>
        <a:ln>
          <a:noFill/>
        </a:ln>
        <a:effectLst/>
      </c:spPr>
    </c:plotArea>
    <c:legend>
      <c:legendPos val="r"/>
      <c:layout>
        <c:manualLayout>
          <c:xMode val="edge"/>
          <c:yMode val="edge"/>
          <c:x val="0.76837415516372065"/>
          <c:y val="0.25860894399294393"/>
          <c:w val="0.16959338649760464"/>
          <c:h val="9.6650076375187438E-2"/>
        </c:manualLayout>
      </c:layout>
      <c:overlay val="0"/>
      <c:spPr>
        <a:noFill/>
        <a:ln>
          <a:noFill/>
        </a:ln>
        <a:effectLst/>
      </c:spPr>
      <c:txPr>
        <a:bodyPr rot="0" spcFirstLastPara="1" vertOverflow="ellipsis" vert="horz" wrap="square" anchor="ctr" anchorCtr="1"/>
        <a:lstStyle/>
        <a:p>
          <a:pPr>
            <a:defRPr sz="4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Sales/Category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cs typeface="Calibri"/>
            </a:rPr>
            <a:t>Sales/Category</a:t>
          </a:r>
        </a:p>
      </cx:txPr>
    </cx:title>
    <cx:plotArea>
      <cx:plotAreaRegion>
        <cx:series layoutId="waterfall" uniqueId="{C1D89BAC-79BA-49BB-9EDF-2BCB43D85DDC}">
          <cx:tx>
            <cx:txData>
              <cx:f>_xlchart.v1.7</cx:f>
              <cx:v>Sales</cx:v>
            </cx:txData>
          </cx:tx>
          <cx:dataLabels pos="in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Profit/Category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cs typeface="Calibri"/>
            </a:rPr>
            <a:t>Profit/Category</a:t>
          </a:r>
        </a:p>
      </cx:txPr>
    </cx:title>
    <cx:plotArea>
      <cx:plotAreaRegion>
        <cx:series layoutId="waterfall" uniqueId="{31772EF2-C318-4B2F-B4F3-4684E82136DF}">
          <cx:tx>
            <cx:txData>
              <cx:f>_xlchart.v1.4</cx:f>
              <cx:v>Profit</cx:v>
            </cx:txData>
          </cx:tx>
          <cx:dataLabels pos="inEnd">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tx>
        <cx:txData>
          <cx:v>Sales/State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cs typeface="Calibri"/>
            </a:rPr>
            <a:t>Sales/State</a:t>
          </a:r>
        </a:p>
      </cx:txPr>
    </cx:title>
    <cx:plotArea>
      <cx:plotAreaRegion>
        <cx:series layoutId="regionMap" uniqueId="{2CD85997-EF56-4C1E-A8C8-B65B95B9877C}">
          <cx:tx>
            <cx:txData>
              <cx:f>_xlchart.v5.11</cx:f>
              <cx:v>Sales</cx:v>
            </cx:txData>
          </cx:tx>
          <cx:dataLabels>
            <cx:visibility seriesName="0" categoryName="0" value="1"/>
          </cx:dataLabels>
          <cx:dataId val="0"/>
          <cx:layoutPr>
            <cx:geography cultureLanguage="en-US" cultureRegion="IN" attribution="Powered by Bing">
              <cx:geoCache provider="{E9337A44-BEBE-4D9F-B70C-5C5E7DAFC167}">
                <cx:binary>1H1pc+O2svZfmZrPLx2CAAji1MmtCrVZluRFHo8n/sLS2A4JbuC+/frbhGRLZuSMTx3fektKioOl
GwT5EI3uRgP+92Pzr8fweZN9aaIwzv/12Pz+1SuK5F+//ZY/es/RJj+LxGMmc/lXcfYoo9/kX3+J
x+ffnrJNLWL3N0NH5LdHb5MVz83X//k3tOY+y6V83BRCxjflc9aun/MyLPJ/qDta9WXzFIl4LPIi
E48F+v3rapO14SZ++vrlOS5E0X5rk+ffv76h+vrlt2Fbf7vvlxC6VpRPwIutM04Nhin/+iWUsbsr
1ph5xnRkcMwJVz/8cs/LTQR8H+mJ6sfm6Sl7znN4FPXvIeebfkPF+OuXR1nGRf++XHh1v3+9i0Xx
/PTlttgUz/nXLyKXoy3BSPadv7tVT/vb2zf+P/8eFMDzD0oOQBm+rF9V/Q2TP7JgE+cb6N6nYULO
LM4tHSO6fffWW2y4cUYwR5RSS1c/+nLvLTYf6dFxbPacA2z+WJ8kNldBuPFktHl5P58wXugZtTAh
Jt2+eh0NsGFnVLewrjO2xQ7G1fa72GLzkR4dx2bPOcDmanGS2CzgtZSPQfvyfj4BG3j3IMoMYg4G
jEXPDIsxHWDbgkJebroF5SNdOQ7KnnMAyuLPkwTlj3Dzc/Op48U4Y6ZJDFPn2wED88jhPGOZZxbR
MTZ04+h4+UCHjiPzyjgA5o/lSQIzy2Da//JNFpvw5dt9b8D8H85101Bm4ukTxalhnVFOKTLwQP+w
YI6zGCZGL0v7H3w3h3L0Az05/l28Mg6+i+lpfhcjGcfPj4V4LIuXF/Ted/FWS/onpZCgM8ooohjv
ZrnBJMdgUGPLsJAx0Dw+2JvjyLxhHqAz+naSo/aPTHQy/sTxgskZ6OQGvPqdWs7eilOE0BmIW8pN
aqphA8gdDpsPdOg4OK+MA2D+eDhJYEYSJNnmSb68nf9+zPSGFLco1YmhXvxQMUQ6aI6EWdgcSLKP
dOU4JnvOASijq5ME5b6VYO66n4cJMQATbhrmO4YU0kFjpIgQEHNb7ePl3lu98AMdOo7MK+MAmPvT
1ApHm1D8JbNYfKYkY2cGJabJ0U4xHMwxCPEzEzGDIYKOYfOxPh2H55B3gNDoj5McOuPncFNvsueX
7/cT5Bk/03WLmQa4hl7e/6HizugZ2FkmwQh8Ff1voAp8pEfH0dlzDrAZT04Sm7UHzqov8/xzHXeg
o5mGZXC6e/18YPMy0OGQZem9MqB+g2nno706jtFb7gFO6/lJ4vTiZ/0i//oCU2sZ/fxUeQf6gU4Y
Y3Rn6A40N8bOdASIWmyH13A87bzAH+3dcdyOP+MAv/HoJPGbPcvM/VTIjDOTgJljseOQWfiMEIIZ
0Xd+2MEQ+0CHjqP0yjgAZnaak9P8CZywnzczEXKGLa4z40UxGEg+hMiZSTkGf5/xctetPvfLjhyH
Y8c2AGN+mssVi89erLDAUUNghIB/9cXiPNQTuAVo6QhWM3ZyDeTeoUX66/4cB+WFb4DK4vYkZdc8
DEUsRf7ybv57/Y3oZwhGCAGLdDv/D0aJxc8QsUxMrb1+d4jLR3p0HJk95wCb+Wm62Obxk9h8qhOH
n4HVwxnfIcOHvk8TlitgxJh8534bLFd8oEPvIPPyJENgLk9y0Fw+11/+lFnwiYMGHAaYG6Rfj1A/
mNEPhRkYPSbUUPPF/Wa+3Hs7wXykR8eh2XMOsLk8TZfBXNaf6CwAR47OYM2VEXIUF45h1VXXTaTv
6ge4/Ko3xzHZcg3wmJ+mDnb9HMd5G1abT3XiwCRjcfDh7PRffej0BKPGwpbV6wavk9DhJPPRXh3H
5y33AKfr08RpKUuRf/J0o59xC4Ezhw6kGUeAHrJgNWGHzmCe+VBfjkNzwDrAZXmauKw2Iv5E7xqh
Zxicn4QeaMWHE43JzwwEswxIve3AGUDzy+4ch2XHNoBkdZp+tdUmzzePXpk/F8VnKs7GGbidwapn
u5VnNNABwPGmUwhZsAaWzIf78x42bx5niNGJDhvx6Al3E7+oSZ9g10BwHGDDmbVbFhjaNRTWpnVQ
rnsVu/8NVIHVB3r0DkCvnENsTtPfuRIQOpBDRMkngmOCWOMIohN3GsFg7HByhjhEdMAK9stNt4rz
h/ryHiyvjzHE5TTNmpXI8/7/JBEvL+m/HzYYQjYMWM95tfaHNiestlGwbYixs3z+Nmw+1Kn3IDpg
HoJ0e5K2Zw+SLLPPRAgcZSaDkF4Culr/gyFyqBL0Ub+MQfjAy4rPEYR+1aP34dlyDrE5zTiClYyL
T3XYEFibgVgoxMHVr34DRRrpMHoIRLGZeKin/bor72DywjiE5NtJDpfL55/ZJg8+c6qB9U0IDsCM
bQOd/jZc+BkYPf3KzfEg+Y/06Dg0e84BNpenqUdfyqzwvow3weeqAgwWx0ysWwhv9bDBhANCDgII
+li2nZ4G9YeugY/26h2M3jzTEKfxiY6havOZsbeYn2FqEtDXjhs6CJmgE1Dcx+cqqQfK3BuEnn/V
n3ew2fENUfl+oqjUX843UZJ74jPDbwg+My3wM/OXENzBlNOHd4DoM2ANYTslDRTq3p/8oW69h9Eb
9iFU5ycL1cVzlj+3Lx/yf69X98tsGECg+LjWxmAtGpRu2CK4k4IDBaHH6dd9eh+kF94hQhcni9Dq
uRGPnxguACHTxAA9AZGdojAYSUg3zxBs2eIwVb18F/vVnF/35n1sXniH2KxOExs1pY42mYSl6k9U
5DDERWOI1qDgtVG/YWAULFRblCAGK6LqN5R0H+7XO0gN+IdojU4SrStPfOIYAilHYL8p+HZ2QR6D
MQS7dWCFByzTd5S5X/XmODJbrgEeV6c591xlz678TDcohpVqCwJw8W5L41C9NnQIbbcQwgOh9uuO
vAPG7gGGcKxPYnj8877yrVa7VQbeUP6nm+k5LENjyiBAYOC7gWBqBNuGYRPIq4w7VKUH+9zf789x
bAbsbx7hNDbR38oSbND/g8kFhokOZxgYaKeeDQVXv4AN8Zuwb2oLzMCp9vF+HUdmyD8YPbenObls
n+rTPQagqGFY8wS75nWQHDpAe4+BgXWwV82BEv3R/vwTRi9PM0ToNH0F3yDcA07deP7EJWvQ0ywC
7jQdNhW86GGH8MBObkww7Ol5xyL9UJeOI3TAOoDn22ku8Xx7bj71wBAErjRsERBjW2hgzj+EhoOn
B0LaIAxnF8gOa6aH088vu/MeLOophpD8OAmN4E2v4Widu2LjvbyV/94t0PvWIIYARsp+wj9ERO3T
ZRB6Y5iDGedX/TgOxZbrzTPBI307SSS+P2cRrH58HhiwYUCHbTfw32D2h33sJuwO5SZY/+pHX266
dQB8oCfH4XhlHCDy/UQREbCx5lMDBzFsvIXTpfRe+VK/ITLWmQniyiIvu6mHyHygR+9A88o5xOaP
kxwt9xvwPMdu8anGJazdgOVImfWOJqaMS9gb9bJWPbAxP9an4/gc8g4Quj9RhJ7z4sv318/u0Lh7
84D/qbEJQ4QYgBGMI/Ub+M0sHfZPYwZ+zb3pczjp33+0W+/g9Jb9zZP8/vX+NBdz7kX+KONcfKaj
BhYAYHahGE5A2v7e6mawDweOrII1Nn78oJsPdekdiPZPM4Rn/v9H1r1/NNHrcTTjTbGZqMMND07i
++da9fRw5OKAdafiHnXrbAfC/On3rwYhBwOvb+KNajxwrQz4njd58ftXzTTPwDGKIeiQcAPBDt6v
X2oYHr9/hUDSM8IhWhECewxucBO8dHHvb/79KyzgYTgPBOJ5dufo5L0LBFhgnzBYUeCOQBDewOEA
hNcjJa9l2IIT8fVl7PJf4jK6liIucjjOEcHTJFu6/ulgiz7IB52DJDAYrLbDblaof9ysYcoAcvT/
QuRnMaoD+pxiuaKxju+aNDTGidfxGapM464mqTGOuozPVK1uaWhba2Qx3taGYbCrPcarmlLEx3gR
3whXemO3StKFulhhmCb2Ps+bNl2w/jIo890ueSHU8qUZF825S7psub+ECT/MChJpCxmc85TjezcJ
oyW4T92R1mfTNtYnde2xmWGm5N5gxVMQF/WV23Q28ryJZJk/Dbq6faBJOooLxO8rt5lS7heFY+us
I+PQ6ZxF26bOQqXMhDuL2HHNzN7nAwfhi6ry7aDV3QlhTmsXGfbdsVV3aNGEiKVT2JiHFirvmeWV
Jh39ZxII/7z1Sbz0O08uw/7iOQ0bhXpCRoMKlVUXU2RyGSSBltsqmZxztw6Wqi5sGm3ieo0/cd22
mja4sy79PKumbuJYl16f6pqmsTNO5ThBM5nj/DvXU+26CGUwCzRP2k1SycuqvzhaABeWtjZN4tou
itotE5tEZjROUpfPcFFcIrfoLt1EI7cI9jpOjMpxp1mT0VvPTeqVm+R3aRQ5Y93TabUOAj+/aLwR
M2m+LvWwWMNzVOexEGJbpir6sWJz4btzlTU7w13/E5NqKKTVOc6knNcNlqlNRdkuais4vKiyxGDN
QYUqq0hyt8PcwpetX50TVIdXGRbereNodJYTE40yYnq3Td4iu6rzZuwbdTFLgwIvEDLKi4TV1bmF
UnFJG9+cxFYn10Zj4RHVAu8+CFls1w2vFkmc6mNpNOHIr3P/u0qFr6m81sS2bJ+CqcQ490PPnKAw
EyPEYjrjnlN6I5Wv44rO3Ii75xVqy3HVeamt5bV3y5ogPu+yKj13G91aJ3mV2ZUW+U9eU0+K1Ise
CqdFY49oYkULw1m6OCBjp2idqSwJtaPEcZENMxi14aOX0yQ05KXXevJSZ5m8bPtLympqNzxLpqoi
s1oPwbiBGs0rqG2lySMrm1XqhA+GH9XeKOGpdtFn47iqvJFknXaBS/kAwxMe6DWbxSS7ybs5wl20
6GiBU5sEBC38OAzccQFhTRNcd9m2cFvv5+inmUTeOYuomEhPM0dlpfnWjGqPWhE1q4A5+DJq+Mjy
Wdh9r8I6tPVUuFZsW24R2ogmre3SoL3mHW22l5iMgUMclriNZcs062YOAdImbEYNMdpZyFxxIx1p
2EabRY+ids8bv2zuaZ5dsjidBb0cUReQes6C9nJEZSMlTPZ5APDK6WJhswz5y6JC0crLCBvDdNP9
cB19aeaG+eSJ7pZ0VNxHFq8nOnX8peyyaCVgD+qWtIq7pU8ieX8wFR6ZXcAmGMwuEPlgEA5RRP0u
MJho+tnnYHZhKBKlZ3rWc2CKcC544Ie2wUVyoSWmvCgCA/IqOcwPSQ/yf0sOefO2C0Za0ZAJwZ1+
V6buOqVtcxUJ4d/JeuREeTRyZOtMwh5mdUFmR0CGRcEyDotteWRID9uq1uo5Gi1zJopuz/bKsS+n
RudiW3H8+h5pnK3SuI5vWysL7LyS9Y0wsmzpmJ4/pmaRbNygunAb7H6PuCbmxHKiqZtZyaZaFMIN
Nnkk8ymcM22dm2GQf9e0aB75gV13xW3jdvG1ZhZ0HXnlym1Z+aOl1DvvYN/RBLGi/BFXaWRHWe5d
RTR3zzOXoRHKUGTzrPUeKidvR5GuN8sqttrbKEivWV+eW4030aPOmaeCxvddqY9Uecl9Nm0L35g5
UeA9oOKqbhv2w2lj7bwqMzJRxW5F5oWfiDuXW8WiIF0wdmpXPGDDH//i67Ng5f+NbgMeAjBwYLsu
+G9g7yfv6w++vs7HVm7qpnjyUYADMYKpy9eD7oHonTmqWwN0hsTB67KzYCqX7YMecnOkuUW+7PIW
rz1Xu29hwE5RLf1xGzrBMsN6sIySbJdSZZoVXQdx554PyhVtU5pNbiu6fbVvptcZzuCNH2lOlem5
P0u88oZRIidNWdZLvYjoMsgsfxLJzv1RmP4V6wc3deh1ahL9XpEaHtmRVp1xQCpZyJ6khq/9JEL3
ptPKCUqQN868wiWerRGtS+Jrq6znMCSntU981+5TekgC13ZLb5d6Wzuk0xoxbQIJHG/ppJWjCyMr
yciKub7U2u7wwhM097GZzQfle9rASfSlyppULosmcs5F0LalvSfZ86oyKuMrow6bc8WqKlX5kC3i
+loLjHrcyGDqdGH7DSZPf4QslP0w20LYorDqn25SrLrA9VzbDwpbCK0UdiQSu6A8WyMRZSONxnfI
b/wrw9ONu9dcx118J0R6Z1SRf4X6XF+ncgbMVHvKD/F1/R1eW9nfz4U7qNxr3f5+fd0+99ozGods
HiSitH0kvJWVuGTUUEOOI0bclSpTqf0lUBVuSEYmanZ0x4i9xnHO/3kk98vjhwMZbCcILYFDRAwK
xwBbmA0GclK2ksHXaz1pboioZlOUGhNlUkg0C0tD+6YyQXBe00T7lghT3op2U0Vs4eS+uzLNDPSJ
12zi6KBP+LWzreWCZTfcbcc6SCrapcYSk9A9zxPdWNI+hfsylVJl+1qZONpsT6dStajXKO7EsmYc
tFdiNNMizfKroHN3F1UhS96AOfFSpkg6EM8jVZHQsKF21vNB3M2uGUWtCHnQcvuf3zEDd9DwHWM4
8IP3S6ywN274jhtPaIaXYe1J+Ppt0WXWjcV8f5UHTjVSUhPUrscyxtYNqJdilb6WW1Cev5ZXnahH
MjXaXk17bJjgB/SqHLvsMXQ2IuNrXoRdaYMARUvnVTJsU32Z3uXpxBcmsbmX60DYCw5VrS5qRKuU
IgQNhNiwAwNaVIXbxi3kxKO08/SxJsHwSMMgseOKx4u0NzwiifWZp2MxVlk9tsKbAvnbnOwpsOMm
tmgiuRD0oSvCkeW0dBGmRX5VG3UyKkQQPaYAke+YzUMEpshkT2HSJ4de5JVlzhnGgV0gEz68fT7B
v9C4zL+jyMA4hFOpOIFoK7Dp3055Lq2EpjcefqJx4Y5yIdCyfL2YuYC3qPJFQUA7TNwJLkR+sS9K
YxheoajwpBOUXGoiIJdBHto+9vIVaUtyafQXVS58Ek54i8hoUKFqGx6CZWuISVFyrZjLTrDwUpeV
PxZG9CNtBJpTSfOrvCnzK9yn+nJJzPZ8Sxv4JLgiZbCoSGXcdYbk14yJRVYn+A4HrXXd16W6dVCX
9zlC6m9Shu1EGlo6z+vEX6iUX7e7VPia2tfuU27N/EVg5Nnsn0cYogN9hMFBo3AcAjd18J3DCVRK
zB3oIyzS4rSKq+QhcUg1itrcXOiViDMbCwTXbdp0KF1ULNFHhmeSEVVVWwJVtb1kNJn5tQht0N7S
WRXF4VYeQhx6OrMKL5wob40jzWQmtTycKF+OWcldrV9F8oaDCFIG2N5SK/PyLmOlmO/L97Zc/VKp
6JVRtyfjen3nd/laGrHdxYG4C/xmwqqo+2GgMJp7ItLG2M3aH7zuGpvDR3oZ8HpLpnWsWkWNZozU
yAUTV586FIntBK/K1GU7y78VF3tiJUf2MmKQ3bds9S0PGjWaallg37riTXGpFKtI1DdIC+p7ktF0
QvywWHIt4EvNbb2JpvnRjxxnl3BYQ7sp1RcOizDu2sF1YKOkSK8IjZrb2tAvjP6hcU6j87zNYNrq
s4rMAF/MMkFVbEunTWFcNtF15YM22QZxfO220V2VNPoFLyWzbGwmzTmOjNRWJOpS9MSeKe/KWuoX
+/I9rWpTNA40oFG5bc+XrRjlnZeNzC4M1jCU0LjJKZ8knPprdTEi8dBFpF2onFMj69oJfqiM4vGY
Y8xxwXOw9oHnWDtNHOiTfx5AsCA7mKMM8IZyWDIHLwkEN4JZ+Va6BU2QR44nk4fCM6KLoI29VUi4
uwJPSzQKEs7HNKdxPlaFx6pVRZHQP/OcJIvSiavbgl+VplutVSbIsnxsOJY3U1mtKdFKd5q1pJGT
jIJAf04lc5dVZtHzFlExcpqG1mOfl+4Yp4kc11lrnqd+eS/iqJlI4YEHouv4FSU1YnbZ4XsrJv6F
KjOR5Fd+q8FE56QzletaUvbOQnDO1FWSr1spc2LHDic3ltdNVKcio4ynemB6k87Xq1tHlt4NaOIj
U7r1raLISAh6RBzKucqmzLQu6hQ+HZVFOCR2Goh6FpIuXiakGRfYai/NpG0vu7RIDPB36vXELbVi
5FllbI5VVa7pDzyxyHnL3W7kuq53Ltu4GrtNg9Yey6txp4do7QZtNW76lN+XSccyVlraoHbBAsQv
DCLAFgi9a+oZIPf7S96rOaocFI5rleuEPgFFnC8sM2DXnVb9qURHLt1uWiVaNENZ7S7KwjfnXuzc
FGGTr5TPrTDiYO7xzAFNoPRu1UWLnJsgYPlK5fYUymenuF7bUBTCbVobw4i393JRCTsD5d6qcJ4G
xSrLKsNbudW2bi8ylXxUdU75tBeWKpWSVZVbmXnZj+/E8oMlBpXxgkPhuenTeqUjCda+FTY3FfME
vFTqfy89UtlRkcpNGhXXPCTOX2bxs4pbE8w4lEwkuECf8gI9xCaP/3QD0x3FpocvEsP3x4aG2ao1
fLbyWcFWguZyHqPgxgpi3I29vkxVxNat6UXiqtI1y7LNxvVHcWW4M6c1QODoXnzdxOFU8moFX8GN
5Xrk8TURuv62xH9J9FUFYleaVwULUw+tleblZWfXWd3ZJdWyqSrkCFzQ47RwkmlcM3EjfEovEr0R
tlcWejjKCXXHmh7wqXL1gvTJbvz2KtSsWQpeuOVe/jF4G1PRgUzYir4qXxeepU0YAj9xLYLwG9D/
QA4pf5bCjOwKucGaEp5fMD3BkzSL0wcW5baikCUS4yLLglVUluzSdAgIgpQZc82SMOlanC6SKDYX
WX9R2f0lS/VZjUNvvi8qzaCe4Rb+MMB3lOXljDJYBSC6d2mAOnXdgJp4bWm+aaOmY7OKEc2xpeVX
Uy819ZGqJj2haDx/qesuaGKpP7NEyG1cYT7zw6y7QFEcL8OgQNMSZfDxwCmlo5w67D5l9LHpaPyc
BNhmHPyQdue251qaNT8DDYxBo8ydcasTcGBVMruVmmdziFG6CXMrvZV+KSZ6GQRTVYlFwa4cjU9V
pSpyUazZhZkkc5XV9LBeUJeCtVwHRTLq6vAu9HG46tIkHicUFhSmaa5HExGB69YL02ihw6k40lZJ
VaguQV+9TekGlXYSWztyVaiyIG7NmUUa7SJwPIPZDcnEhSf8H41s+JWTRvyq6lOpIbSRHiTtRFXU
gWzOnczVbBR1bBQ4AsSK1bQ/DGOa8obdJ5XhLNwmyUdxm9tpRPzuexfrOny4hr9WF1e7K53UudYq
EawLGjcL1GYP+3qcEWtSJ40xVmWGnm8s2figKDDwkM3CVtht7SabgkbmGI6rl0tR6+wSobYewZcS
PR6hSFwdTeuE/MCklWuXe1Pcex5UzqfuQa6vA00DdOaeUiJtss/1da1pBs8RzG+LUJb+dQlOv+14
S8M8njXMoAdLMHFeLRwCHkcniS7bAmnfqZWPsqyrvjlaXq11FMPxj1L7TmLaLFMcIrvuqfykZjM/
9ZKJqg19Lx97eQLLIwlYsmpRxpBheI2K8mBxp6orOcscf9cD38XRrHAD384DCy+bzliXEetCQEaE
k8rsmgmqrXytLtzKL5tE0knh5FewcwWswizXG9sThTHhvbG5LQxbKmeVkYIb0vVhCjO1YCKMIL5O
cBWDL1+rr3xvrkr2xXtSD9HoWlWEEWp6Up1pfFYlsLh7LqRuTMAYy21wj4fPOXjHkHSeWWQJG5lF
cUdDDmuOqOyWTYLQgml2U45ASdTGW0s5FBfc7Ko73WXZReVaB+Wkwf5KdvJn5EZ4DZPPSA8x/4aa
lH+TljPiok7WKuc77AeqHGelcgZq3FFVpvJCZSu34ONE68KZygpsFjNfMGOsWjPbrL1ghsZsajn5
tELSnxgG98edk9GlTlp6lTFk2rVTeD9h7N1UKHDvCIYJLDEiPNWFTFetA/5wWcSzPNPEEwtxZIMI
Lm+dztVmpde252DiV+uws0pbkfhBNQYnm/4Q1hogUnngfTOi6hfmGDmiTDL4M2z9vguYMDAamMoY
HNMu4kn4IERgm1VaXiOs5eugMIKLJA9SG1wCxVqVJSxHIPTDcqayqqLDbMjVaOi8lbzQbqlZ2XE3
shoeBTYp9wk4xDC6wbprTKpKaxOb4SJfqIsT0XQqqb7pNC1fxC5rEttgRr6AQwx2JCpL4gL4VHLP
fMCj2mna7M9/Vr7hbLGh8t2frgjhC7CQ02/MH76vPNNzr45w/adRxdE0cpFv416fQP1FpRIvhGld
6MU6E8yfqzLRKxV1SqHCKnk+Yxr2bVVYBsJaRRAluwwqBiaQdMEYNdHVIFUZobEta15T/zldbWTT
grrdTO+jFiisaNgeMf2FMotV1iV+sFBuRJUNSOMfZFXtnnjPW8jKsgfE+6ybZ3CjUHNGeoPY0pJS
XlltcB6ljXerLm6S4lHEMZ7RlHu3YcfjK5PhEQQ+pj+zoNVsWGQpbmCh2ThPAjAiPYsEYBdgbPtN
ZT4Fjp0D2k9mUGp2FDb+RYJAJJtJnthWE8Y/3BZEvuY1aKayccO+aZLFN7HRpWtwfV3C5svohwhl
fu5pJayVqqzfdbZZO+2q9qv2O46f/aiLf9RhHC/Ai9h/2dA0LJWKsbT0/ELVtkQbcS/OwOOtN2BO
QA9UY3ok3KnqwTZLeglVwV9G5XG6zit6GbkenVDqi3kJ/t1x1jC6iMLEuRZ+7+QPUvETBsefwpL4
Fus+npsCedOc+tmDxX5qBfN+DhidEv3Cs2b9zQdNDYhohD1z/TlIECo88EEXptB9MMwd+JOF8Rgh
BmpK2YHG0umgnIDjJ1qobEodZNPM78aygzVOW1UPCH3LY2y0JVdETd+GotyTqyZVVjVpJfQqNHA0
FX7RXgqCwUwrnLC8TBaqpKtxexmoYpb4ztStYbILwYFq2Pt6iEIqbcbCYNYh0V5uq3etIIiKsLMs
ohPpTpLMKguIACizJfJlGo1VUl1yLXQWkTtRGb0m2fKAeE/W9jUeBPgutHACZ1lBc6pom3TAMTEt
GHamTh7KVR7H7RRmIZCHEEuyUmXqAtqxaGyVtGq2TPQ2m5te4e3K9oQeL3YtqDKeUA5b4F//FO6x
xWz8ty8AjvSDv2hiwhlMatNYLyAP3Hce85zQb/XsKSjiLicTlvBp5rXaKrTS60RrqrnKbYsYcjo7
i8t27MJp9aNwm++pVb0fiPaiZtm8jS1thSOPVrOWy4NmVIWiFaZBxoWsC9tJMn/ky077kxrxWiYZ
cm2Ib2oLUOQzF183BlgutZO4o7CI9VvdA5UolpqzShPdnxsiTucWGIOrANa8QFfys1scxf6ozT33
oW/RC5jet0gcMIgs7GUzoiXYLuo0eoRA7Vna1O0PUUXOpNNYfYFC07lWFGFm1peh7/t2obzNBXiX
G1LqS6ZcznUKUxbFbjgtX2v2hNIoQ3ANVvEornF+wxtph718JL1ANOrSGAvQ5qaq7JWiaEBlQ42z
TvvwD9p58dRwHDHO+6wqEyGLQIeHpVumAkbc13wMgRY3ilCVaRxM4w75+Y2q2LcVqbiT2CA2yrXi
gqTeJC2s+LJ0Gwhn6VPMiORlQmO6QKk7GZQrClXZcyrSPRPtObOe87VZRaHKFZkhmm2zqmjA/rbZ
nMtfLLnBmXyD6R7cbGDnqegN+EDhjP63X7vLO5/ypNB+BnkwKSDyBNtaZqVjJMtmrDz8+5UAq+LN
pfWgCkScAKlaEWgjnI6DrtvRqzLF2Ymuuawe4UPqW+3XGLZtvW1/e1Phs78YiLygifKbqL9UDOYt
kl5v1+36xTsIoNiXuFYUXCf+kpTGqAEpdBMU4f8S9mXNkepKt7+ICObhlZpnT+WhX4h2dxuBkBCD
EOLX34WqT7u393fPeSHIlFR22YWUuXKtrOAxsYZ82fm1v8mzJHjkEw7/cMbEzOjojMHjvMDP8DEw
LvDlsAAIRdUhDzKBgZVQucQJUW+NmbNGLt3KqbcmqCDZf0ZNnPA5apB4MwpU7F9rHWrza80U201i
/PhEWAzMYgFRmgR1dsYygzKuhl3pth/M6fhdZbvTckxcD+8Eqhm5Lr18iTyU/SiHji60ixC90bY8
RF0gVkGX5d+6yFq0GfFepylb5nlTb7JRkiX2FvI4NB55dOi4SvLeuhjXWIw1SmSCLFVQYouTCvlT
DwiSWMWwCGYMs/GT+BLNdyLIc6Q2U7X7HBhp4p8aa1qYaZ9+8yKy58NfA2B6TalnWygVFZk/HYa2
ATeFoqJaivrOtsIfvY7GVz3UfB05gd4AawCaLutLKGP1QAn5H89BBAbuP8qi4DThe4FtdG/DN16i
OPoFcpYqi1u7mcZ3JAOgZqR8tHga+mNwQmJ3f8OFo97/8AaSHAwgC9Jdt6URUwtjmssgnkKOeMsY
boHPDXr5ZWtjEocHp7wM7o1lINqhyD5o1ciDO1jiDGacf2MpaW2taqWsg2Eg3ZhGVYwkngwVXXzO
8wwHKZHZqkmCpVXtTQmNJahWU1HZS1M1q/9pJjphyz4Sa5CWg5NX1Y+GmmkugrK7fGjF2VgZ/gWr
yovCVW64nGUbfs6vHe0tBpQX9345ektzx8Ixfmp0e1Qzy8b4fU39fdJn8VMfi69+T9k4DcuiXSjH
zrP/kfg5wcxprg032nCeI3SuQrd4D1+gEPue/68yQty4Xa+7sH7vtIqXPMvaXc/kuRw11enIyXjK
63Y8mbua8m4Xtt0ZleIu2JvJs8lUVuo08R4qu4pOSV2wLeoPZN9bip2icgpXESCpR8RRSdoWBfse
sfFApehwvlZxGg3U/RlpXabcDs4uGF0nUDA5+EmxBisYB1IzQWmbhpXmdzyiaRJNG8kyNyWDS4tf
Li/6JdeEAVRDoPV5CUnRHeP58ukbuEht5P0p9J/OKsHp3j/UQ7jjWbtl7ui9eCWpl1r4wS6oLO+l
D+Nj5ibiQVZaPZR9dsAWSJ9FdImiiR7xq9CjuTOXeGqBjJVDf6i7ytkaXwsQG0hBbm9uBXnQhp8q
0WWb/16eMxX9P3M/S36hJVZZMPS7TuT68HmZAB8hU2Bbxnp363lIptLP0ZsdEdCNw2zaBaXyL1Oo
lpKz5uTNlnH1OHUOdj+ejIU95rd/qO1irUtbLT59Zgoqjt8cqbuNAkOvfS89m69UP4Y7j4congud
vzGPewswz/Sh1oy/OG1589dZVu80KcsVeFXkzas7YKPo8nXxgR7fO35/DWd/AOrFmiZjtuFWxEEB
1mRSaWaqKMOowkfu1cW1r9eGNuR3jjEM+8cnMZlHjFHN0/Lhr2l5sW7KhPyPypxnfwVT0B8B3Uld
9LJy5/YW8zes/x0bj57iIuGT984InpcILRWO5mLFU7ludNWnnz6f9HpIUQf9PYdXlX3Ekxf8WWXm
fjHN/MDWPK0Y3lLU9I/EmvS+HBLQ2uaLDuwF2tmN509XWHR2qhuXbxu39m/TiBdSVBy6eGF8KNg6
S+TezdpO4nEhxo7tDBbWhJa9Cj0BPv4MqonJb7e0jwmiTpil5mBz16IHUg9ToqiMcol/A9komeqn
PLgtNOMsHLZZWUZ3eVL8KG3GDywEZVD6Y5YaArOe488vPnv20X/O+/RZAXQHN6b0l3US5bxDoFya
Tlb+Jimjzx3gppXjEhwpOs9O4WQPyyqg9ps95TvbkeHPf06lEU4ff54aNAPguHFUm7glEXizAznH
86WxQcazbbIgRUXOYdAwOzWjxlbxeEas7++s1q1swK6YkwwBObcW7Rce0Xz117rGcqNNFUPF0RBS
Xbyp/zbh+3GeyxBhms9AuzFmK5S/iSjhK2N2blWsvFhlm9vkKiMLtxragzFzq3mNAiIvYd46z4R2
i9gLfslMggqOvvuPOmiKkwidV3OKGReY1QekN8UlqpPomFP/AZg5WOomHkeBwE6FAz7XZ6D+GZWb
URclg/WXcN3K7Ho3OkW8T6YMu08vdblvCn9HRpulpRtDMKG7gzdfcvQRBN0bd1NNa+x2yfLTZe7M
NDPDmOZi91F3yDKn20AzUaRlLuONm0Xeqq6L4jWsa52iGDadqMqz50RfSDQUr3YWZIcp43xhTDdh
/hKtVEHUmEcB1x4G7mQPZVu+ZV34nTo6WuZhNu4TUrMrCCaHthr0N+MvZr/r2/+nP0JdYl9Y3pQa
MvsYJgDYZ9Mw2g2X3Qx8kt4/fXLqt2Kyd1Zne6fMJvUah58NyQLMz0vyx8zsgKVB4xcbM5oj9dW3
2W3jlqep2GWA205lUjarfPT5ypu8+DQiC0tzpZo35I3ToiBhdhjADrwKmeFhL5o3n1r+pnSrft1N
tnhrXP9U4GR/jH2S3JZP87Qvy5m0lsaPUMlfBUV5LJrY+qu+4dWiTEsWeXtT0UQk4Fy6ycH/AZIX
zaN+EUyIEmOZ00skr7dipiGHEFDFl2NhtStT9TQ+dIsE/zS63vgin9N48EoVMp+UCCu59/XDBGpW
vXASbi2p6xXrYK6U20mTzYPNrFzJhhCtn/8beuKGX+FjvMnQjYCdodmh6+N7rv95Qkweig5WErLn
cETV7tl3Yn/dkTLU67xaykFmByv0sgMZmnuS5/7GWMaP2Cxq008bahrs3aCBbZXy2U6HJSgSxK/Z
InKlk0bZ1O28IRgfmiYUd3UoF3lb6Qfj4vU4rAeL90tjmgHfTR7DVoL2OS+KIM45dmS6GstcxswR
EHeBlDSA8rsqXeiWoqmLNrXMptVYgsaHGi1ZtHZfHQOksy9jgbw2ZvoKJl2+a8qoXJBhCPoZT5kW
Lr4HfGkw8BtibpDwoq83vt8ecmm7aYCqzqZMpu7iI2y6XQT13dSvguqvATJPMSuieYWZzEX47nhZ
CP2MgD5uyCXCm4Q2h/7PXWtGjI1UIY4X+I7LH6NIQPieJ1qjfe7t8O4LjcaYn75CpxNgsKPx1Kjm
nD4ZN72bN4jTMj8lMSd7KECs57zMvvkonVyMJftL5dfxlbkZu7cjckHgYj27kowH2/aLRRtI6xki
pWIT4mHtFJiTDxDg8AeUOsr7Dv8QQu3g0SpxaYiq00SUzcH4mEg2dc/0JivFcLAySx6sWg+HpHJj
kX7a5u5zTjzPNiZYE2eCbcodnHF740AQcH/2JBNXk4ib1Nvc+UQ26VgnYJprgXg9x2b0OS+ooQDr
rHJCdc3xL04RBIuwRQHSm01zsfs8uHBf3M9s071ugyJK+4Fmp3bI0i/TyqbX6U0dZ0+Zf6BdSy7m
wseWnmN9ZwyQ6bBxYW96rqU77fikmJ+akaiYwxffwYM/L03wYTrEfXkCYF8+jF2UVrWq7owlQspw
AhYzmF8+mAurECRN0FehOvcfny8ISuEiXjA6kBNv9c8uG7wrDUVsLFGU3rW0pr8sRG03q2Oue6U0
+2tsgChqCbyELXMRTvuAlPbe3PVqnG53xgcdppfaqgJBX1bNHm3zxd6rnQwBWyR5ld7uHR86RVZW
PI2QNe3iRuvdyGR1dOMMejxLZ2ep2LSyECw/1EwUS5+T/sqDJkozhZNvHIpfJegYPwLu4OM89lAA
FGXqDwVq9l3bphHNWQ55hzyyxorfQ9J9ZGEfv/KkTlJfOOxaQyW2zGKIkf77hvov5W6Mb5ix5/4w
boTNFMNfADoaZoSrpouupM/s1CBSSshmUamy2hvMabREsxC2Xe0NImVGWdH9HrWd6vfo51oz6gbj
Trq1uP+/1puXMwuIC4Zx0LauPvBmBDLSE55+UQSEEnRwcEkGN71xwOIyUUffLboF6CbqKtqsXeRJ
qK4+OC8SaLlluRffL8TLFBfTfozqOaaHCaKdvYpzT2OThBnmEWjeTd+cpt6pX4KgXjS6qTYy6JNV
3pNwC+1PswkGN7zKKXgwPArdTySNQXh+LFUQbLvcbjZ5X0ZXa/AeCkiltnlA/K03Nnu7q/lbYIE2
DqW0c/I97h5I4garpA6HZ9aFz4Yk+mcq6/jvqdGQObepcTK+1EpYSygmo5MfQ5a8dCpop8paHvqE
oCQqdR6fXATxJ69X8bvLpocQD+W77TW/IjKGb55gMk1YNr1AtQZJZBgO1zGCCIMlrnysSq6XjQTH
x7b6YRU3xL9wbg1rVBbIOWuFvRml3x9D5Udb1xqTfRJHbO9Z9biLlLIPcdPUWx1CDJgUdbGRo4jO
ogysVRjr6c5FXQFBpJIPvKyrZVnE/VPXuqDCuFw9Y+PyUslG57WIrAp5t7K+RdP0infS/kAAcIqm
JvoVKLb2ZU32OTjP20bh7Qw+ry661s09F837WHrOm5P79rLLnWZPOwghnUqlxs/GPtq0QEfXYx7Z
byQPtqSKyZOSlxEP925KdLkVkEpDKdUVC4RF9IffyJQ0VP7STZynMpTiWmRVvnYDyzv0Dc9PcR6w
VWU3+QtV4bNKJvnLouVaysBfh3XpbjUoAYvao/KB1Zm39qQ9HCJU/7Ah5mItWyIeO1ZiuyQeew+a
ae2Itj/QuqgWERXxAaljdLsYM0Q8hxgkIEszgFa2qk3Nrc1K3JpJt9tkXu71Ez/Q4q+XMZPjoleL
yK6rnWsl3XJUdnvO7MLdy5C76xy49xMgc44Dx+e/PPKmJjL94DiYF2PL7Xu3mfjWKv1461u5e2eR
GI9eEzXvXd4uzBoexx/SteurYD5dS3z0DoEHZbbl8AglTzKCzdnaOBZLtsdu+FiY6GO+eHOUYvyt
nB5RO/jt+vQjrn00lsrcMYDEoLu9xv/XZ17E/IRxqF6Zh0QzLOJgCbFQ/iSHpjv3LL5zrZI8GVcY
9PsO6cjFnl1x0jIIKAt7YwbLIGYAJMGlNWbiatDZwo0f2WW36MZhBXnd2aum/hL2Vv/Yk+KQVxQs
MGeoto0TeKthJoVBOl2mg5t0l8bz5KMr87+mSQ2sniUvHo30VoDlxhKFqqfbxO1xDIB+mosxGdX4
/wUBX4J95d1lTp3flcUe0lzQ/YzLUsE3NETuf/umEA86EslmZUYRZYjDfz9PQNP5JyoaQzASo04A
ZQIeTnSK+wLhNB5nU11y9wr5ALjMa+y1Yq+meBOCtnbfzAf5lCQbyDZ/W/PYpzWPmZn9fKyP/5j5
73VmZje/5p+f8GddQa12o1o+pdmQocydSQV2cnK0uwGoexzqs/GYiwbctrHKCq0I/jnQhRWyAMOz
jGNmL5OW7wkNUAqdGet4wOtz0GZbY5mL3xXBBhtFu3ACoigw7FguhiTWG8KdxQTkCxpAmVwiXWT7
wivvC14mF+Myd1YBtrPMJwsnxn8GQA5r15zl+lwm3cpnk3uXz1GrZo1YhtRqAFzw4JE4pX1A/EBT
zdz3FjTJp8KJf029S66tM6i15pmzdzIanPF98wQ1p7zbiVolK4C6UBb1wUMkmHikgm8oC+uXkKvy
GEhQ64w5AvHGrhX063bk4kVPbrGwnH1YC3m2Ks6WoHS54CvUIR5zFdTnvF1NToeiQ2dZO4QS/Wpg
EMFu9DR9D9xapZoO/QrEzvgqhfvgQavwgw1gII81asoAl8Jt5UGI8n/MADmwXvaZ424g5HHWk+jB
CXYZO4FCIlZM2OwZZ9lPVJqzX677JnvZ3VVQFvvbLGpzpE4iAPmpCu5UVTv7EkSjFaq2wastrDUZ
A/bDsarfM/Db2/tZOriKwqg7dcLvFoRRhOBz0QiMVLmoWlBNXAGYBFWLworV4QayZkTmx0KPx9HO
mxwMmyLtrQ560K4M0LlDuR+545/B0qTvLXTB6YBiykssGr5AUEqf9FA4ywxv5q4qkn7NUXw8BYTp
7dgDDNHFQA7ZGNTbOq7jE9h61bpEh7V7/MfQlMGDHkPnLOzWiMGnk9docEnc2tvltqVf6YgzQIwJ
KKdZexrB10iN38+6aemREdPmjWtsxr+m2bQJ0n7ewSzN8Wp98HsapZB40+QDRzt98fEnRBOF9i1H
u4NVFcbk2JdNe64cmi1yyCzfHXQeye3wR2Hb9WLqaQJsLXH3Xd8W+GXd5oXW7MxCGv5gVfWLW6p9
ippG/K/Qd+7L93cBB1sVvpTEdx2w0Wy0fve/bFX9SJ2okrW+Au9JHlr/OfYkNl60y9gHQ4Kac0Wb
N1aUIg2tXl4G1Xj3o+ugtQb8dKKrQaslAW9l4YmR7kwiYsyiC/42zWhY94emEPfJFFfHzCnUmrSj
eKha2i5GoB1vHpvuC1PZSeKdCKLmowvFd09X8YsF+eGCKYftwJ3+wPdU2gfL7sB9lkJ/IxF/6NAx
6LGd/QTl3GXue/rbcGzKrL4oG8xVk9HXdLLXaqrzhcn3DS4Afvh4KlwR7MIq8vtNUNs8bQKv3ETV
gMgSwnFQ/WPe/uaiRspZot42HKOS5wiQ7FEdjZ3ltTrmYyBB6h3LrwNmSihCLDET+6QdVywer70f
3hks2qDXULlXx9lloex8T0RUocVErJaQ0NqnOOqbVWTPyZBtC7QAKcaffQFVpZsHH1HcPJRZbL2i
oUCwoGXr3E0Qq2P/d0Bl+7O8yIA6muX4y92Wh0Huf7TF8DB5Or9IP1PbqBj5pUNhOq3zkL+2bdGv
4yhkG6vt+CuJwjeZ+equaKbiMYGk07h1wuMtmiegxc+8iGtkf77bZkef2P1LUW99L2OvSS3CA0QW
7cKYo6UfwVe6lHNDIN5m56gMmqdc9dVBOd6wNP6c5xfAss2T1+slTyYntSux9vseITgi+SPKj39f
Pn121KuVX7deaqZ8DhgTtQa1AscrWnLV6eXosuo+aXiyQrhh46Ashk1RsuaYN7reUYSFe4aq8sHD
A7r1SinRI4Q5azsfYhTAJrbSrBwfqirJFiLm3ZX2dZaOjiNfbdLRlJXa++5ms4RC1L9a0a01zTKS
TsEmDlDNSD2dpZLmRZ7aNTjMWdT/kHnx6A0TLz+G1ke4OtPPxw602kzSe3u26rjYZ9jf7s0YCNG3
MW8Wxf8ZM5T2f69LaEuWg+Lurf6c+EWIskRCtgbDhzbW29eCgMw263f7PLLWvqoEiiX4RMrHxM53
COPzD1CddiSrizdgIQ42ipGeq6Ty9jZa26xZ6UaPcQsRSIHWLL/KcIGnP/rZOo2dTi63HmJnqjc9
goH9mKNdUt4g3mzcSr/VTX4okqo/dTb1NhGQvBTAZ/6BogXjvvdhif6thjbjJZJULJtYThcvEno7
ea7YeZn019SqyAGdUop1RTrn4LVOcbL7plpBM0lfPFU9ow+A/AWR2FpSn3zXFH07RKjJHUrr2Gka
TrZ5O3j3EaEEabEbvEfqG0JmFKwr7qlTYQrd4SjUYab3q7nibQYgqPt95zt6RH+DekptHYR3g+rf
WpGMr0Os9TriPrDGWcfYO/7SllbypCvVHMGMKRZ27xevsi6h9sTHY2vMZGpPssvVQ5v1/b2q6aM7
z0pqr9qyXqMpzWwCvAPyaZEfPFDyDDou/hQCdJZPjeFU6AhCjQJU2D9aRS2HpYWWUxfjinhUbNuK
bEC19Q4VHVGyz6Nk44sOO4NdWcvOkfKJhmOY2u2gvvW5uC/x6chTYa0opTVJeSkO2hvy935yIDrP
C/9qT+dbYGDRH9ion7Pe915E70xbyThZGTNJBrmwLDxpt1G8LcXzEB2q/xuQHv7r7AvRqhm9EFAD
dhL7XwpvR02QSIeN9aQS7kAa6HkL3UzDxVaM7jvVZmvQS+unrEZY4rss+ikgq817PMSfczV4oDtN
zwgLML0Q/Ek0pEpF7YWf0xm+FOf20hUYcvvb3Pmlg5mP0GW9u7gJtfkkUZStqkMPxPdX2zv7Udb0
W98N/qLoS37n09bd1sg7tnntlHc5WLaL0KrzbwyK7BxBuVk0qIgCBYXMaYLsyJ13AhGw4inKy9TU
uQkaXj1RBe3EvIOYsT+WptPXsXkdRGLR/2grA8Xp1+gDnAUPnShsqFFttFb5QgkCfJP5UONGTx6U
EUsqNRUvVZClUGjSDXSW3SG2Fbis5raVYPP38+U2wn2dLIxTVR1YkZOOFzkLIMQOp5ORiRk1mbn7
Iin7YioVaHQ26EN/C7oNegPJYUAAPsSPkeMi6IwHeXCsJjr2NBxWHdo+XNGqJE/nLOgXE0e01Ah+
mkXMKrAoKuXa9pDzm0UdzfFYkti7RpVAqF9dXFeQn1KpVex2eEqavF6EGloy8MO+R304vSZO3y3A
hggebE1BI6ZFeOpL39qCwWbvqE3JKYDaZu1PykIZ0X8mGQC1SjrtERBdcoC8ulxbbFJPHGpbnJVK
/8pQIOt9fEAgZ4VcaiiviibBqkja34sAhBe3RUhbmz+LtBHatGjV1VZucVtUzj9pTptuPylzLfVk
ZyFKJHFRbQY/YSsOXXTxPPX5d7CKnKPyaLmfRJkg2AXK2GWIZbtxzLf+jEE2nl2j2qiTGwaJ9lLp
nG9eRRUslQ35s2U54asYPrq5UtrLfly3wFO2cVBGs7vxyvou9+kri1iG9mjgNned+4I2htnZuMzF
mAmr1gDey+MXv9+57kIy1a64fqDS0wcyN0BEBQTk6/nu82J8NB/ElvIjdqh4QN5mP3I66/WrLDg6
szIiCiFHd2MeHt0hdK9mVEs7OLbJY96O3c5l1HuhU7JGkS58tMeI3LdEPVYzjaj2u2TrMBourcn1
VpZEP6BatHyrgL8vzVPrxJpvEx3Lm2lGWSh2maM3geg/gjk1G1HqXQPGCeGCaZXOqYF8+iGrf3o6
so5doqOTCXCJsy4iuzndYl43DvsJ6Lw7LAFOI5yh6O6m7BLd0zqC5gQI1ZBl5kvwnclRlIQ9BlP5
t39C1jfygD3O8wPJkjffPVYaNWLWg6VJJVn55jcqmNgh9I+XyhvsbTgF+AcwMqWs7+NTT0l9tfp8
ZfJMzaXYMeDDC0Vd+ahHIjYi9sq1KRRmlHkpo35ypPiTvfDyTtiOfoZ48+mmIYNU0ltOnmWvERtH
e5ZJ6xQPPdLLsm9eg57e5TPWOZRiHzIevCk6liBTJ8WlyYpsl1hdtynyxH+oeOWmMUj2P3t37dPu
g6Na/sbrB4DBNWho/7mxrK+ev4c4xD9l+vcc3vTRmw16mCk5QDo214giwK3zx4l3KBm5hZOvzegA
ol1T6/c4SrlGrp7h37lAMbo/V0VEjzKoC/Re66I3ydpVV/XOD1ZLO00cOt1XCJKgow3jdVWo5Mr6
4cnMaFmBhLWorr2omo2MebFzKtk8yBl8MzPwnVUbEQz6JLCnLfu530g7X5QNOoZNmLOMHaKR14cl
nFHoLSoZlVc2FmfPrZo7c/jUsLBA3JmP8Tz2afVe/pf1Z12W4YP430//xI7+ff7PajVUfhwU6v7d
p8cLrM7K7VE/Tcm+tRwldwWDpC9J/GE51GV4MH1FzF0uMyRAPlgyy7LLLEgxh2wtOVrSgN4AJjew
iUPjjzGq5/YTjWiyCrFVbbTfl+sw40CFGyjzjUa/nDsV9TV65zSgPBVouHMIsbM+R37yzGPqXoxl
52Pq8fKJFkBtnJBne+zb7TLnUfAGzu7PCDrTe5F01plOw5gycJTOOrEaYBDjPemHDvQx+TNAp9q3
FsgapD+Dfik9WSyKtrqjOlfnugSPuYjj+twmUbYtHdXtWmSnDDnkSstmeBxdezpWhfzmTO7wqBvu
Lsp+yNdhgqqCwFn3Mwm71MPfbkud0to2Wf+uW/SBYz4T+Hvk3lI5SfvdwdPOXRG9+NrPNiCU8k3Y
CHlPQnGqQMV+q5i3NHUlu0d3Ka1qcheVzb2ySLkbxyI8ZBytXMwFxycEvnWDdmsz02Rm5gwfysV5
iwpN0SSvpM7QaNOz20Mc6f6CkhiOUlnolReMzbqlmX9psTstVNbE61iBUZCC94uOQpJGD3FmXzyo
SL87edemtah5mkVCIOHR69qOX0jAh/c4Luq0UW23KidZbsLWdhbYAdRLEoZF2vpk+JGDUN3mjSKp
9J4G7icfwWDdIyne9qjOL3WEhh+auou+d/pUMRJvqN8nh3rsxm0YW/tsqvnK0eBBV92Q2mhO8DJx
Oa4HyErXdSaRgfP+4grIXztodt8lVXcxiq2/UHICZhMlizwj8Rrtgvp9ZXfohAC+GCb8h1jG9TSg
60d1HHNS3ptL09jOwaJQwM4ualntomBxsBJB7ZxUpNG+Q4nXMRZ3TcjFE0TtT06bVBc0UbKvteU8
17kTnd1SdCcdtHfoo4GOGKwskcL9Km3Jj3aRPyRgBu/yiBU+qLy1f7QAQCeriYTsTYVAjYW027Ux
LR1eYoH0MHQHdZZhP6a5xfmbb5XFsrUlObiJPEHlHKN9ADpcGYorSXDXoGcTFSTfMK1++80gBYgJ
uGaeYmx0wvpmRTVfDpm+ojLCL01VXhGddGc9lniSJuXsleqGZzvGTo3OCmwDkOQnzl11z+LBO41j
tA0qnxQLtEUDoOejg8M8aOtM3Q9jFO3FRN9RY8QMBY79LinQM+tmF+iIm2rw7tJs5MNKAFl+Rhgj
V+hcgWNtNudvpFvYiSN3HP2Z10Ui9EL1nQW5XOjxw+028iXSJERc8ULNXprjgIpda0HUWSiS7Hmn
7xpdBpeY9Rtknys/8X7WykGEV/bvyg+Gu6lnYuHWcbtui7ephU6+RKajZdl9KP9RxZG6dpQkxyab
wD5tKnQloRI9WEps6Wjhl21tVbBU4HG+Y5YUd3y+i3znjmHTPxiXGRzqjm2U8vKFMUFuYmfLad8p
SsJ1FwVPLbWHnerCdmHMqMgnIG/0e2nx8Am9hdUDk/Wimi1Rg/NX5INcjfZoHaf5AjHm77uKesNm
IOH3T9fntM+5CTipKG3gp/9ZGYXdASL4jyYT8X5sunIXyywBqXBk28J38pMqim5DWo+eUUrUa094
zWWK22iVMIhDlMrvEpzM25rV7IB+xP+PtitbbtwGtl/EKu7Lq0jtkmXJHntmXlizJCS4E1xA8Ovv
YdMxHSWTm9St+4Ii0A1QliUK6D7ndHuI8fXfdax0TwaUUje6VMfLULflOgT449aNKaSnTaE+V9mV
cwuoA3fMr9C1Tna9yfk+ibz2IlnHEPfK+Bc9LM5qjW96mgFboBXN14R3hm87Rv5oIO26A5BK3fVV
l/p1qUOtClHUvWZjNWEp00+GqH3XMbRvNg4Wusrt39wqf9Kwh/AbRAUfhaGsQU+pfjehyRTjWfgl
6vEKRZyWj1bBuh2X7YOLr9I21V2xHSxgZVTHRWzBjvVX1Wq+63ae/F7YZ5CcAdHHl/nRRu75ixMb
lV/3WnMDYajb1FlbntyBH70EOcEwUppHCPR0ftEgE1CXgx+XPPtNjXHM8grsSWzXLDZQ5yqP42hY
Zx04kiD2hPbZFPKMGIiLRKWn4ZG9aVS7/sZia1wLV60PCFM6t6IRv0GaBA9KZO1xIm7sa950ydFg
EVTm8l4+5N50fLGs74lWRVA1aeVOi9tua0fYIoHiee1Acv/hASa30opc3mRuCgg0cHXDi757RXgC
CRJ4sGnj7NZlftVFUwIH0OxUJ8r2zujZe21MyhP+l+lWqq198czaC5iY+G5D4u2kzuSpqKBmMTAv
fLZMs3l0+HBIgW0UhlgZNdK90dBmZwYZxS0yyO2awF0R3svAFqzeE/Srg7A5kCJuC1YcoF9N5646
aJo+q2pf3NSwRMi0tY4W7zPfMHux7zotWo+uVnzxMuc3ZF2Gx9qDMkppxD/Z9My1Um9V9UrlMx1x
WOmp9r5nvdwOfVrcIl14iFd2zQ/b4xDz7LTfFKQsapU5n2rVHNealn5xJa+CsjC8x3xqANEWKz3B
BzW0FV1ZIRCkBSN3qnUccu+RHD3PNrduYnqrZQzUUMjDWHiwTKuQW2YN9qM7rz0vltnaNgKqoRfj
q1SieO2WVXFWIgQAQafC/rk3spOXeF+d1PDOzMD5Om6eRsNgvj7qEKz1gJPm4cHxXO1cQd/FH6Gv
DegJRPG9rNH3RZ/JSzU1bFfIvNjgcMx2FU4KgWl3+ivkTr8ZfBh+R35uBNEfGxWctrmS5aum9cq1
QOwbj8ssGg9Khge1qVjXAc+RnSqVJMhqW/tkJ5GzC1OlgNRmge+rln0GZiYLRrfBhkut5GkMgR7J
UVlmk9jGAEZZWm5cVTqnsu66Hly87skqnXxHY0ujNe4fLo2rI67mAP6F3QgUCZvm1W1Esyock730
EHUP+twyHlMvxhEVWAjIIWwTY4TCBvQ8gO+BnKfQa7EaWXsW3MAREBGqpxx5phVgvcOexrTcsFf9
2EKTT3EfE4M5vyEXhSoIfhtG7i0ysEtmuvpNVRR5APJ0PJgKhFpWIbSTmZxCE7UisBFMPysNy74I
NYbeA+BAE+/fRQA8PkDUoQdh3LD9dHD52oYEhRUzJCSjnJ3Uaij2bCzwfahUJaidUUdqzwtv0hG3
yI7OkBaMYtDLFARY0m4bary8Ip4GRT+lLiAD1QJ4bGPXBEU6/skuZXIeENdAKKTln9KqdB+81HzG
58d+HiXEcMA7+gNj7Ex8I8IUU1PjFBfUPRLAhCemsaRuwoe2+kEdO47VdemINHAcPj6mIFeuDK0d
IOxhjI/zGPgiWz1zgb2YXMiA0wJYNgpYRBipRJL6qlVgAzwRzgfPqU9dl71dZUaVriEbaYEoKpoW
eVj4zJd4EuFzlan9BpL5IFZbkJxUVCgj5poXnqnBx8DbdxAqMsBOOVvcxg9AnlzbWknx9cdjETtY
56qNA+g1eGf2FrecK421bnnQ02bclYmrg6IIYaQus5GFH8CeVwuwcmr5gKyT8ahKaflGGEfXGK96
Kx2Z7RQcLWs9GiHmJKcQwgUI1qC3VBM/00BuepUOKZvE/NJDE+sc9z+lUSLR2slq47kI3FYsdQ5N
2GAvNl1pKQhY8yD1qWmdB2R55abvWLtG2BQpigpCYkLJvoRpnH5FMYGJU6O0L3jea36bhNETsChs
bSY8vNgqPhQs/YbDFRLwHYf2RWfhp2XqUiM8Hahay0N0ALJQMOmDYx8KESgi0x+N5sbMBrpgqg3y
Tog3GKB6KCerHs/2oa0LyJ9oCvOrEfEAM7WygI2KcaWmjqGohd1Wt9Ei9W2Mtx0Eega93g8ZN2c/
oWkPSOjZp7S0vE2VTDhxRzMPLUOkxYOG9bMW281NNGKlQqD12XT6tZeqynXaqIddo70aQKyeECAI
565V5bmfSJFscr1KOHRgUQGjgvz/FiS+DLnY8ocbJiUqBwhxwHeN4cRsDlcLXAxfetm4tbzQPaZc
eYmTMr0JCIyZHW+eIyn5cwk0UmW02kMVKfzZM4Tl99CoxhMWXVRhCbdaj9BM2IYPVglQFahr4UOR
2D+1cUxeozzhe6bGyAh5UfpqQ2xmbYqG7cgKQRGQ/2OzAnoFVpSZgFZxqjyprqne8PsBGAuGB6eH
7Fdc2isbB82jo4wADPaWsbOMJgvAQ7EhOJQ2oPwBPQYZRftTjlAC6le4aoC4PqxS1bZViZ93JXUs
hFhiCAAAJrqmubrXR9tKq7r1PLcD6Ay/9ojzTc7Y4TWbcgQynqxpj9ifKcd67gKmhR8sOagbci5E
hvzmYEL+YbqvGqXFmncIjM1zhyEMHCS0t+Rs9K0e8NgNZ2tmNx0YEnm9m+cygcRbj5QQ/QnpGCs+
MqzpFsV4dpbj9Zce0vebnI3VyU2PQJ+wZ6Xxe00Vz4rm9M85H14gQuSdS7MYdnUP7TPFGMSla0Fi
Zr0HdR6F2fNYq32rRzBy56Ee1LEHE8nmUK2gc5vgxAygeXxwhSsutEbBWQbWTMG2bjH4uVMIbPGY
EwA+nR2jaNBuuTb8KBCc+lZVsb4CysO65KGV7NjgHtp2zB87K/3UqWn0Cjk//YC6FlBj9oboladt
u0GsXW7ICvBA4yNH6B3IWpr8KW/K/jFirvHSfWvqPNrpcakGlbA4OCc2DxrIvm2bBElO1LQAkc6r
UB1knVjOH5fZdGlqea37Hxw+XJq5Vm1SifBBZN1CaJi92PjznjwTMN7Bi14MfNquYVYeqKdYwrwk
kbxRLxkLaCgU4gf1OP5oqB+yGunWOn4ZOdhn7oAcHa2atKOxCYFMCRJbMS4yVN8aU9k7ioguyzA2
/NUhC6NP5LSMZ2anrWOJTPGdoYwSdVWHYAsszuSCeATOOmDCivfbhT0OjBbXtE+Qk9ww0cov7miH
wdgC1Cy1Qj2rOsJdwE4HLthCq1jy2GdTFRRqUFfp7SozLBdf7wK/4Q7qn5BVe7/KytxbDz0IJXcG
ciar6JTogxVaOSi/YosGUQnEXudVm8aFdsEI4F4HTT4EWORYHEA4fWsSbBUO2dTQ1WJY/BbDnd+/
cFmWHwGIT1e0/jKPuovPcqd/4XK31DL3l6/yl3dbXsHicrd8E03AvDvz3Z2WZZYXc7fM4vLf3o9f
LvPPd6Jp9Cq1XtabLma35U+g8aX7y1v80mUx3L0R/32p5c+4W2p5w/7T3e5ewX+a+8/vyy+X+udX
CnVUjt2hUfrQ18XWjk1fQ2r+of/BhFQUZhWZ+zZr7ndmWs6rzP15wodpf3sHGqSlPs769Sta7rr4
qMg7j+vF8nGl/+v9cZjB0VuYCXbnyx3nVef7LPf9OPp/ve98x49/Cd29BQfCqkW/We66vKq7saV7
/0J/OYUMH176sgRZsulffjdGhn8x9i9c/vtSwNR3gUSFn5WZyOahG2JnzYGI96kb95Piplk0QO7A
CoyW5au1GwaK25T6NmtQ1K/hHnaUk5kcBxkBEwfwygkaj/ygl6jZFJA56temmXlnYH7BoKOhfvSy
Y+1hF1jplb7VpeEEJpJKPnh/PtIMgF5O5drmYm5U141KuoGzB1EIurSGMVX8pdCb7rxNXIaWUnBh
aCTQyWmybyFrlL0J0SC/yPN0i5wU4lFqXt6AytyZddE+QKu8uCmIvpwsr30kG3nV+OZuPJsPAVQV
ixu56SlKicUIthzIRQ9VbJEKbE2xKjlkVQkMl5kALDjdhAz/8u662z86lh4iiPo3d/YkhMv18HtU
GIjAFa44j0BiyZUNnZIz9VFsMvaHzHszLwbz3cU2FbiUA1xK8TaN5lJDft77KladxpvSBHlXq8Bo
MXiCLABdUoMoIWQulv4Hp9R1z0Bfyu2HOUCe/uH+YRT0/Mz1B0MVIHpDBAyl3+yHXmPOA11lqF3R
90V3vhvHhogF2J/iM3Q3YWjjU59GEDv9Yw3yoKbC8RYi6na/XcboKs6cfgca5G9347RI1bhHXo32
gYw05GRik6tS7Gvg7YGZRJ4QhZwsvEWOX9jcm8fJSON0tTSA19lH6o5UP4IuXSRTQp68zaVpjcnC
gBm8Rc2zfNgAAtD7LBl1b4XyFM3jqtYQJEFRIwWfWkCoEbazh03ile2jiNT2kWuVc3B695mGlnGo
1z9beevirAFXanLAkTe2GfW+nGbS2HwPWmkZpPu4TiTn+5BBrcbPecmbLdF06Qqa6tc3vu4ddRc1
LLxqNdvma+LsEnsXwiJAO7SBB2WHGDncg9oaRgZlrDpvDkqt2LgOFZX/6brVDK765B62vB+Orabb
q6jp86BJjDfudKp0novoBtjRS2NUDeQeEM2noQ8u98xrskeJCzr2B1dDCQVNJyI2xO5WDLqIKJyG
mLVpgCjdZK59jCdQBCpEql/zEuLakxTf4hHbmgbZGZH7+v4O9JPmAJ9vaNCZqoWC/2ohABKU79gg
SIIfCztC5miKAOKbcmPIokL6AFUlqIGkV466cm0/15yoSJFo8muRDZv9ALUQa4gGN6i8UDXXSeBz
w1qeBDHEwmIfSMECcJA8CUTo8WslJL/SmDaNdSB1oxwOYrQb6pP5bp1BTS5NF0b73m7EqVet/uQJ
ZIhX1E+gY3Z09YeyK4cimA0IPgEPMDjd9xjFbZC413so+ERVsKzQFcnbWndj8bReqD/cDdsqU7aK
Ply79yqhH35X3qqI8nD0EUPQPvzCzD87SAEeZx/qf5g5/8iIkKl+BNCTD4YfFFYUZEzzjL0K8MK2
xVRsjprs/UpSUbmlT+ZepPOMu3Hq4gTdb4H8/9yIzh1XCHyCNeWBxJybTDkvTRE2b10zalcdYCIn
MtL4PLcHG8ePRj6ul2mIqodBX9WaP+ulmCAcggYlUEvDNBgDCFir14rTfDFkl0eHtnDEqUgKHExZ
U++TMav3qZG56k1YiB2og1v45MMnx5SoCtIDMrpD1g1xyAcacmO99LEZFVDXbTQ19z3dhuLN4Iw7
/MxpF5BZ9Qtd5agDqo+sOy/jOkq3nXLdgvQ3XD0VoFoI+VTW1sHLBsUPg0uDsB7+EqC+A6ZABmk2
M9NDpZf3u5F3M91yKBWkZHC35QXEvGhOfWPOd/swXmQ10DGoiydGfT9mrN4iTq0+eV2OOi9KaP/U
IX8ad7n47raF8DlI/Y/huy8znPHOVzifOW6T1VDkiTSkALoGtQUyr0E4qYh2BuTOxWyubYaIJJAO
b2MliFXlUEOic5oxT6Z1RDwF9erYXTWThaMMgBbQivYQ78jlfsq0Nqi1DLphmEHW0qqDTHecwb4A
s16s3QZSNfjX2T/tGDwRLa2/xXYCXQ+ryS41T1H7F8UMNxZ4Ls/kS2rHf/ZV+9FCmgbQB0XnysrR
8JNEnIEGunkgw6ToTjBi1UBZArIS24CsjgugA1lpbtkhD6l6hulxP8Q6vok8+YpP9aQQr0cEvgZ+
aumStZ4qUZE1L6HCy00AmhoNOjFetzLDrLlAqAQMnulqMSxj8WQFgkPb2gnYCuRHjYCez2wAd+Pn
iAzfKASSqMsEusXdSnQLCbUTaAphYXJe7p1NLwroq+ZcA9ZkOGa1tiXgeMweki/gQUE+V/0S4Q1A
spBBrEZ02pfa0gCyquSTLAX4eUqaIRMeaV+cQnWQ/FTDc5SNKgog4gM7TadVi7bg+wHx3n+3ajjo
0MZQFOghY/O4t4RrbbWwBzMb+KwV5Pf7E9NZ9BpX4z6qEe1v3WR8LuvSH6a6AuDPlQ96B93ZaPIC
aRF7ZxsqpWT1Ur3Gn4IlyUpLgpUnTmRlpvphyUIWSBRjDbctfyKlkCHD4JVA0DvdTYVk1b5zY3sD
tVz7RRnZA/0OLx4ZgJ/7ijnWJm4syPaYEHcXKz5a9Zb2yWPCjKPpFP7dXhmkSuzAR1U1jlbyZn0b
Iwtr+AeLHPDzs5q36kj47CAf95RO5RuNLIOKjtkcWlUo4uG9i6RodKZmLJw9yNHV2VZQlRALlbtG
c9mNGg8AjyoFFo960LbQz7XZHo3ehIRoLvNhm3eix0MWE0Z8/29OnrX+JOC7LVHJATKjrXqo2s45
k4vUQ/Fgu+N2maDbY7rDExSsepoAKrPltxDgmn3m+47ppSrLeF7E0AA9jCUSn/QqHMDwUbY9tFbk
Sw1Q01kAbJPYmNPyo+JW/gBdvSclC9QEpZHKrhFPMuK6zwQK39LYAMTtCaion95ULomG6tKEVFCu
np1pSACdvkm5jV3k1K1w6LsZ1meykbuZgEfq5aDstGpoHmQefoF2iDh6USSOMhyAQqdLavB4VxQo
I7473HvV7xbyoW5YtlG9oj4qBbC1bo39vObik5eJDP1lNq1rcfn2OuYlqF/lzrMqeLS9c7EbFb+o
kfcptji0ODvPPLi9woAdHFVcUrP0yU6eZHagNP/mSX178ZxN5IqEhPS1CDoj5ERr0NVyS6jbKYb/
t3cjT5xRY6jHAZmo6s1wcVCfI0gGLV1Tt/dijPXGcOnd0VkJaFBs7gyhyH7GyLfs78fL4RBXuXbk
Bc9sCHJikcF90mUlHiI9agFOyp2Nh5PlFbJofBXyUeypS03auTfV7JMT9eok0a6dNQQFJGgv5dTz
zCi6gpi5TKmhwnHuOmsXymZkvte1UBnw8m8a6N/Mh8bLiK+IjloZNH268WDGYtOwHDilmvuA94gr
d9T4CUQA4CrDJ2qMxG6BILLCQzaNuQ2AquOoQB506iJb312KSD9Affdtgt4DwmBBiZyGQEXL187Y
o+rS5A/sbXHqS+f3xR/UQMC7bMhjTw51X0s/6mO5o+7YVh3AaDbzqau4mXErqpc8zd7uBlWkGuFL
29kbWZsCdVMaCNq4k847SvEk+MuSKECFwvJMY6y0ACJe+ubeAFEOam9wCKdJ5EVdagxmJ8DRlFFw
Z1i6UP80N7FlAyP4YmgulFalEUFs00WyaYASmgXgY9CKZtwgCw/xM5fFV5W5q0RW+V+sNNeEqCv5
ZoYbPdF8kPvv55NHjNpOs8dyh/f7k3FZA6BgCFMChO5BLG5jxdDwSjlKDqxskHfOrtKuwcyIICRg
iR+8TaJDMmGsV+Td2czxZWwMj9S0BjfPVQgRVt7Kx8IGySNPwnxLrwkV2iDqZ/HT3HORRmsUa1il
9Ha8W+nV5X9jzRAS+zC3m+aK6a0r1NTaIVcdgeGUgXqTVvwAuCC0pQCAvQ2xn7Ep4T+NlGriHeyh
+J1MsxMPu3VWu2y9zIlEma1kH72tQwbUAvt/XGe59/C/v56uH1XfsKBQVmeWcSobfdsnurVvQwP7
razvjZOssQy2XplxymwjOQygAENX3jjRkCDr7EPuNUg5a631wCWZppAnrU1dZYD+YFBHEHxq01qu
aZDM8x3JfQAJaQ3yFV8xl6VvT+lKAuezqkxD7qCquIZ+OjN9BDXMA6tzC9BtPPPbCD95EClE36Pn
O9kRy5Huuqrbdve2rwkHtkeUT3nAFyS6uF3mboayNVAq7I8xdTJAQR3MHK7P4wWUd1DId3JBBfPP
vW5Ve5pPQzRBw8cnwCcFsijTfDKIPndPti6VTZIP4HOI6gSsRH0aNas6/V2XDOQiURTO5iOotf+7
L62UseibY0MRjdtPlWIoPl2ZAK3MV8U0VmUK5OPfrf/sh4ISClDBCGa62fpOG4u6OmC8SsEAmJ32
cTREDY/76EMZ7gzQgiw0INuWR2fNiUA+Q37ZNHNgnAfTAIA5eTKm4TDv0oPEWdqnrlWDeg+NJAUA
5rF81TUE4REFQr2eyRk7+nmNEXuax8SJnyKQlV7RpPjamtjHQM7UzqEYvi0r59aENqpvLF2QQ/Z9
BEGTrdJ4szWCWNk1sU3rhAp7w+MImRRLGt0RImjyMTTRNExBEbma6YHTV3h4DYmdnkb3bQLNosY1
snkq9Wj+YKXJ2gGUJqjcOkOss5PbUmPGtQLRat1ViJOZlgVR9mksVMzWr0q7mV3IILHACspsxaHS
5W9dZGkHhIaNK+T7D2oSq2eta13ml68SXLFrO5lk1ypnzR52reF4DEWec3lIFf332dMEWQvodLP0
6Z7Li8kilMpLAIupgGE/0njWeq1fo0Ludl5qeTFkpheYONn8QpblylfNS519kegRBBNwsDOm86TL
lH4HqD94WwqO9KtlUJMjcLd0XiR3YL7hiZqPs8+yxGJYxpZloBebrEZ8T1HrfnhBCO0VhErluS2l
tS07s9q1Oc+eoeT3XQfw8cefHQaGerE8QliGpICkCp6MASEvEgNUY9sI7Dr/2DWnLjmTlZyXLlnv
5pY24OktMNa+6CzjnKfAAw2h+xn4Vi08RBqqDYLEA5UvXikSYZrEPCO2a5zJuxnaIOWGOJbt71lp
mYcYEk9HMEnxr6oVVDoAM7TkEBHDKKrRD0eEhMgqJxe6ooY3IEnNlvu+zVrjYPc/IIptgxc9+dFy
1EcQqQMVuj4kMkKJoCjtc9Cg0RijFiu7oUbAfsTviN9bdeH+nmVmfgQauELok+X5sQEiyk+dUPNp
UuNm3pp1HcPeqnAU84xiL2CtCwkG4FTnfupCNUpevDjsUEree7Naas+vIyprnkHAe8Wps/zc5cm4
0koWvnYd4EhaX8rXsGbWymub4jV0IFxflpGHIqSNslIscHY7A4wmpA28g4ZqPjNP20yScO5qJPUA
tZoP3cVKvLp/OzfLIuY7AkfydmJ/Gh3gMQZnGvYKnnO2J7UTpM+AYpfIGR5FVK9pbADkcgxm8zQl
70ttzacVTBC61p6m87XLlWoH+RR3nYK2+0VPk5cGFIOr2tf6ReR1tqLxIu/NIFcBI/cmUC/oz9ia
aZ/DsW4PeAMaFPrN0y9gtzWrJvLCB2ABx1ultFcaj/S83mShaSEwhpuwpt10JuBELXQ2X9lXI06G
n2KMUO0Tj7VrX7XjDsWD651q5tENx0Fg6O3C/sm+6i30T8gT8mbyaieQhXnbWUNvEswnVAUIIGGR
gQOVIWrEJw4fDYJqkK2ldLIz0HjOpagVxVciC79m71dRgVApjbH3q8U6XyVDee4KiGOxyL7G2L3u
8Vk0HqgBid18sJIQuv/Qnl/dGagrk/BaVbm7J9/FA2USEQmzgDnts+gGcb/iSeNZsg5VwP7LBsSx
RKkq3+qd7Ec7JP5oyuFrBH3q9cjTjx7NlCL5Rw/SicoS5ucsRj2KSAHho4DU5hbqNjm+RYoaX0Kq
SxV7TmCp0ASbi07FdDj5UKMqAr9BYdbRg2ZoF3jT+YSsXubiS5Pxs1QqDlLIdKb5MG1aGzng4djw
czsVa9F7BHyN2qtuEsDEvXAVfTOMlfKCCNbsYYD0s8olhIfsBJSoAvlhbSpXiDJC35B61o5Q1m1v
0FGUDygduDMKvGxfLWW5saQuAvKlxlCzb5Cw047Uqzs2glPZ71AOsXnE4dLvR460ZAg5cCq10jaI
w5UGoiNj08pPjl4ERIGGPCqOw6hGHBDL2dUdbeXatnoGQdHPYq1Xnlgo5RpFK0sbTBnI4lIT26p6
UKypAdY8x1MEl8DWmjooBd33HM9GZAomC7lPnPZfXRYRyghw0GHBe63lcGXT8xpiXxZyOJmFYz2I
C8VvY9gWm6UoxAjcLfTha6jNS2dH4/d1I8ilSIzhmMnYXI1Q4QjIkQzLUnQVpc02eV/qzi11L4qn
5Q3bQnJFT4I2t4K2tYtHq8pw0DTTZMv1NgsaneGkqWYgzncqKlWY/Luocm+j9+qISp6ocETVj2is
9frRH5ShuZLhl2PqNBcMP1BTFx+akvFG+J0ctIASj4tA9Jy2/JDHjFH8exMK8YmylrN51o7+6/Wc
3jQNiJrPmtNd2dmbvuw+uSyA+OXK0ofsLGTfx+tUAdXTKf7STSeWcSEQocv6dku9d9d2eo7Rw+x9
nFakHo2Tx7s/jZtTffF3f7oluXpf7RoCTNWkWk1NWYX2uun5uFrG6GrSzzzrpQcZW/KxXOgSgq//
Nq91BUhB5CnSGpXoReqsyzr96LOs2EJ4bYts1E+UG7UPdW09zO8HdaF6BVo03oDlL0KWbXajIbdw
8Dx/nzp3yXI3hojvtzDi9UrThbpuWjzZSF2gaoyfANT3lwjQYmBYUahwEitvojo/mSZ0QsmLJjlR
D/WFyfrXSW2Tnt9SJRrTUCvKLEB3q1KJEuwo8LNKK3s4Uz9CdelNL5FKpDFl8vnoCNb1Gk8rZ55N
ZsSENWQWEX8D9tqA8FDym4nM214ppPFIzdj2TuCIJlovYxz0OqQQUbwuL1QTx2IU+xLj6F2oQbQa
eqscMe9iCKHgOFWqiu3UQDmjr+TwYbjrtQ3kbHOfxpY1EJMD7qlxnHkNMtiF5p31CFvN6Vbd+/2A
Aso242iKewP2HD+Qeu33y+K1h69BZXb48Hn6DgpKkISZyn5QKTpDL8GzdsxLU/xR1W5yoCFyoCZx
Pg6R6zQRYGVrnvjntZbl/7yWLNvPHku0g6vHK8dGCQJqEq1EzTQt7N7KQrclRJH00TP3nZq1t77P
vcc+j6cYFUoxiwgVOkIV3nMfgSvk4gvtzdsBHeexxFHm3nu5H81Qp/VpTJqD9zhgfep1lfbK8vh1
SJlzHQS2e3VqxHvqEnXHG50jWGjNmTg8eeJF10Q7UoecYijTg8toPrOJ90Pj8A63aQ/UFLdABvM7
F2BprcE3h2aQDxjIb7dalppu5SCIi8JNeDFaW8bXkIPnN62hgnl1ErhN7k2ZLTUsNpEaA2QBnP5j
nPcPfMzkkYaoqaDqtEVZJR1ijnBD5BFa8gn8VAvggVRx6kM9mImDWjQo3LSjo0RKP3F0SQ00HMOg
1TRtRccUGqNjCV0tY8uMuzFawETWb6W6ZbeOQQAFZAh6YR9Ew0AWdfZczY6znBjorm+CYaXka8vS
IZHZx3q+UcCf3PApQTqmVb4BzSDd1FM2dbHKSP8xaEDQIKXHfPCUnPUdTJ66ZK2QcpytC0ye4PTI
0sbz3DvDvNRkTUd8kj0PP3YeWEQoCf4yVlDqClF4DwkPzXoJO/0r6pkXFzJ2rb6CSJ7+XOfcu0k9
3tJwnLv62RDg4Q46s1+GUm32hVqlAVmtqFHWkYe6q9QNUT1nvsG85ODc3QDJxA83YG7jbiBlCtQr
aC7tyYpTH12EXaiLAnhQcdN0P0v7AwQ83VMXSlS6tBj7XoPIMerQP+0sxdwIvbQhalGmnwYFFS4n
BwAoHYhdRMZlmTmCaPS91nAI9kLzczbm1ga1kfGxsqBanw059GEmzEo/gV2WhsYK1OWEvG2xXcY9
xsWmBlAScS4G8s2fp1JXITDlNBc8XZRbf19Y3hKGD5PVRbxadVN9CmrsskOgii55AghWOzWLmcbk
GMXBKBAIIsP9EvM6FUeiGFHowNC5fVoa0fXNoa8AXXofj4BGOhkDhPaCPy5BOezH5oNP2bJhm7be
9z5CBVBoJetnrmyoA2loFAqyp6qeNF7nWxqnEbpqpzkibfQz9jbLcKQZGTTtkGT906If1lvG/7Ro
hHryfdEw1/F1MKemMwUdQKzQtbfDkH6loaW5O3+AKPy5t0fgaaeZwJfpKC08IFo8dRdfZ1qtjtnX
D2V35/NMX4sAgCb3mBh5jZBOwZ+aDAQ+VRlBRslrBzrCtfMsbTDTIVjze9pW7icNz0/E8LTwNCac
H3UDQEiU/zae8J6LVay06k+lvQyTetc0x6r1tzmhpoSnJmIo7pSWcq0J6cu8xKkYEe2vLZ7Pqx4i
Lhfe9JDzUCOcvuJ8RK1LaD9AL1L6WQMtR0fIMkBGJbkAejzsbVcqW91pyqureTVOPuBhGR7klqfb
SyYeh77RP99N0lquQG3VLK8th+6BK3VnbwpP5qg6gQ0k+EHc2aRWYbykfHjIpJv9SI0UTErs3m7Q
1+TgmMIjVlTjhYselU8RP/s7j/c1fukBEpvrF2ABB26XfoIuBao0ThCGbq0iu/ViyYaDABY/E6Ci
jFX7MEBja4Y55JUBqCeqYWyMAepVHfR2t5WBYpxlaaJe07RMUrB5UZrfBrSoBFqSFiUMBYidzrxo
p8lunaBoCaDF2KuojniM1Lo4obYBTiCj281dKnNGurEahhA7gcLKtN2h8WmIJ2pxoiXe16GhxILu
caJoeJsh30+19kJ8/JzoNNp6emksFD3v4rj40aE4dNx63lc5qmGQ4aA1e1it2q9igHRQVk/d2E0C
AtV7PBVyAM2lrDINBkdBpeoJb7MMWtDBXvWagqMLzUbSpl7p0HyYfpAjOyiHEeE1meeXvIKWKFXG
6upkAKDqrwZuKzhLTIYIEbV5Rtp7+BRPhiipzJNuQIf4PCBUlZeN2jy9xXeEgYrGAxLUp6HSoADW
S/Vbm74mUZL/QKRP9ZknxwcN+KYTCOyLQ9GzNc8U4PmUxN3KtttYauscbRlaDkrc1ummgJAiUEao
UkZmhnJsR4a/B/JDafo/rH1Zc9u60u0vYhUJzq+aZw+y48QvrCQ7ITgPIAmCv/4uNB3Lyc45p27V
98IiuhuQ4kgi0L16rU2O1rt9ztDETv8ywKzXNtD/L/0Ipo+bHdw4ayfP+Mtf4j1tZ0lYAdkowEVW
gd4jz1p8S3VOksZmELcLlI3dnX4mLMPaGheOV3TnLmrsF4HKS9shCYnkwIW3fb0glk3wrIDSygDf
IQ0dKLP+10mN5QCcVyqIPYJieb4Y4KkEvBD6Gd30y6a9KXc8KMJIwJ5Mb63AblxbQXNKhVIPXF/K
0V2LugK7ux7RBYB/JxHYdGpLWPTmXY9aMY1A6Qg+DiD7zmYUH2+mdGyLoxzML2Sii9eH1T4wWTfP
FEnL92Xr/oBETw/VYgMyRv2YDUc3rvoliNBd1JhkjXy7NpKHIuluDqexExc/ytw0gZfJxhOOTNa6
mQa5IKylJdF9g305PDSmGLqjC1jSwFuQnW5m0Pem/aLu+7cJrajRPzuZdxnzIWVkdKGP32SD4S/X
t9FaNXGwSjNbPYmBI4/qhg/MBJaLjzXYQz3LOJJzkqaJhsqq2ZI3AP3Troh4tCRvgEfN2VP+V3QW
qycXXNBXyAFUbdv2y6o17hoJbjGKrFx0ZzeqNPe0Dmvx1RGuVGvyMtFDvhz9rmDDxDsCjiO9T1l9
oGUpAkhIEPYZzSONkhJElDhyNidaDTmrHiT2DfSHW686JU4JFT9rwDFs4uw5QjMrCh4JaKISae4k
Psh7GzS6Z3Rl46e5jeunBuQYC1M2ybcKf7QICZ8YckFiZcbpuOvjUgvGI6eK47S1TBLegBUPw4JV
3F4AzZCd8VACXwt0gdEr5firtEutZR4VvwVyHyIAUVNszLJJFlyX4Axdgot0aS5HDigcxu5CJnJ6
AgQ2ZujIDUWQw+tB5ETzyXZbxHJ7YHShmkt2UxgSkjTQzEK/vnVq+6bc1Tx6iCbDAfUXUVrFBQOR
lQWO1ClKvxd4loNcRXu4CHELLRjIcrYlgE/aCO5mhNPtHArqynLd9yhLhW20CsMXXnXq7pYCUIaD
toAoMXaUOCBHIhwoFXPRrvADa9+TI2cCNe/KegFBRn7wq6rED1/Itk7Rh5e6g65B4SYQVIimaWm2
fvrSyaBa+FMRfW2C5iIlEvKLcXqtceDDX7Xq0EEyND8yp/jkyqx87Q3816J/WT3jPFCseJmLh36o
kBCAxvQ54OO0U7HfHxozlMcEBbI/X7kaIUJ4e2VXv7LB60utKuRZqvwVRfuPrzz02ae0LsxlWjrD
3ZSUG5CYgY17coytUynjqy3xOQ/7jIEMuw3WoPgPT+j5Hw6oo1tbW6bmfQZCs6UvmvqzK/oXDdrG
/J+gNkKlc8q+GpZhvsSDn60YvvT3cQ4hafRvp4ckS8V57NJp7YaQPPV5BMJo7ljfIKTx9jYsvA0j
iuNvvY0k4B9vQ03hv95G4gTVb2+jxcbmbGOfvOxHfJ8bCfkKFCGKJ1DBVg92h58VPXJCExdg+Upf
lRBzhgm7LbEKhd1vaUjT+QSsEg07e5yno6/bF0s9FY0B6DEHKbI/OclqsLl7jSqreMBJCsCEzr1C
T8C9DrFOwkAE6Ui2No416ldzXYHk+AqEUfHgRW/TIQmGemLiIpvg9Oap75y3i9B3GeDvngFhY7J7
yTAht5LbSJxqD8h5oNpjmXuorEIRTes6OBayCyiBTCewwUJTz/xOZgHpwQNFkU4NRZWTUqe6MR+w
b4mWSV2DD1NpsehBM6jQhXXDgP0xyKAT0D/ubw5IIyDafI9WY7uuumjXVTg528if7al4l2fgvgLD
RAAyVOCsyQvO63BPhb+CTf0SEgQL9MhH6xk4MEnOF1Ekg22VWK29Qp9PdbG0EZoKwdb00Q6v9IXu
yMvA4rbotLfpgJ3pZVftS5CE3U3cfmLEUqtHyjOfiMKWfHp08+lI8z3y93mQcZ8ja7u10UgGWFgk
XbXOOnAo0RZw3g2ScUxq6ITozSKVyukyRzudjS5flOZvl1AZaq1q7H4l93apY9gAKSTqFcCuVZ2H
2YtK2hqtfrATN22WhGCyaPLZHijNMBZE0FiF/RZvMecHtm8Sv2HIvZBGOV26jKFbRPYJ0m1gcb95
Yx1X+N0EsAOdFsu84JfYwoOr6yQ6LSDn/jkMo3g12gU7UHXHr+6nSYmXP6Kkn+ra4iHHCf7BwH9a
b3soXASJ76yCkqPA2egzvi3Gh0bhv5TKGgPDmY3Ka6Nt+A+5Y9pXsOysDTxvoJni9icjx3mNlGpY
bmE7xziaiLSODWRfSkDTuTiSt8vdgwJtxWMcc4fWIPMAadETL7AGLWkjDwY8UlYsCl5lULCCummt
mgb0OwAqNXbCrxWI+0HWEixnKdTGHqBpGEX+htRPyZvhWE1TyfS3+TqCnD4a7NYuNGnQO9D6Xa3/
KWImMPcrpznhnyJmznLT5e2JvJOujJMX1XEEc5M937z0baIh99nHuX8Lpu8aftWykzyWiT+igTA0
noxY/etOjezNJt/v/ogz0thYjKIdt1B8t498DEC6oz+0wEE8qnpUV3fo7GPdqxyqhvhwtqD7tnF6
+WCnD3P0K16m4AKdhkp65rr2fCSIQGJynARnR8U6b1U4qb0g283xtyFyCaxZ0Lyb2y4nb9Xx2P7T
Yen1czxxV11gQ+LLsPgdXYoqf0L/qg/E4y8T3YHXLVyCUz5fV6SXScY6FaBN8QJQoP0enXCA3XPv
281sqzi5vULhV2+v4LvAbmnWuHDJYp6vacYt2DOKayyLvWGAZRPdS+miKcZ000HlE1pyAdt3k9lc
TF3pNXgRHs0eEANd6cWTVjwK5Jwgs9BAt1VHkKMQzt5CD9k8Ce3F/UpA3ExZU3SBHGm3MPKw/tLV
KEe6rODHIhrqF+iRzfZWQaUIgkTOusna5kuNvaplVdWjXUZgKyoUkMbaPujp6ICKb9MbSK5eY6//
BJGLagXtvewqTaRb6I5sUtuUttHd/02cUSG9UJrgmh5Hbi1DewLdvv5Fc7fToLrPDuPqqExglsma
5YW1HCV+UWpuQ79i3U8gwQ4hwmOAIG/TitTaktDF5NsX16rMx6wYs/tEsH/ITFFBEpjb0nHUZx1l
hv7WLoCHqQznir1mebRc/AigHu9eyVZxvhrR5Phgu5AdT11QwfpAXW8pgiY4CulOLQB7JZueMHhg
b53zAAGLE4D4sjVYu/kL4NLtPhpatuY69eXD7nbuR3uFY9Grjv+bXU451GebaMFH3l+yUgabjA3V
uip58QwaQ3sHXcpwyaOueJa8RdOyH/sLI8QwnSIkJWrQY1KwZYPPZyjkhZxZnU6PGUjIYmydJHS2
VkVcsSfWy+RB+p3cDZkXmEjDed2hxsMyX0grjvaOvbVcIYZ/yGFUoLs6FmzsDnM4ZPugNwMRKqCn
GrCwTPV4cZKqf+lW3ujIF9MQHQSnxnxBw7juNcOkARlY7YUqaQ1xBbSy0LAYoWAWu/KKynT4EPTe
mcz464KhKAbIvc5aLBlABa2AEMyOvL6lXiNHdZssx/nu9rhFdiSHrjoyJNAC+PAYpqft7eEbjWvd
1PshgHycFFjgnCDzMj+raSJDDjoBGdLJAbs7zpCW3Ay6ylb0Y/eYTNGm63l8R6beDKB3zNt/yEem
26Sb7fdJ3Tg1R6uX/1D8/++kpAdaDGwPeGu9CJAn9ce7MI0B9aiFtJtvqo2PRord5rWMuuqpzKKf
lt51NX6bLAJsJs+gE7Tnoff7kLy3YGSsxPk2lBk6zqw8blahsY8c3Vk82sF0j1FMfcbDX0e2X5YL
mXvNIyAhbOkWnD0EzFIbyEq3JxDBDQcpIJYT+oG4Q37ZXhkATDxPDYQ0VNW034KG74UFvO2iApwb
/AQQCi3sb1De4Z895rNlhnLbvORgaNpHv3xbUk4ALPXSfVsSLeWnGJ/dpBPys1GxAdSMuFPowVtA
50B+LgVek+6ktv01rrIn0MSGICxdjl3BN6QNFiGtcvZ8UFw0IE5e07DtWwiFQ5GTlMJIM6wumH9+
t5O0mIcEBh7GWYq94DkoIRu8wI0T4fmzgFTHfPPR9V9iTAB+DsOU2Ju4t/sVh2z9PglD9dmHnHUv
q/qTsKr0nIMhejFC1+MzhSVJZuzBEQydTcdf1GwId2nGoi1Hs+IKjcnOOpE1/q/rfOpXdpVD94PG
qnN60Io4znqEqBB0Qb1pbZv+FlimfyJXxXvirQfoqruju3f7zUT2ybXmeKK4J5OrASMj7Hiqxnuy
k4mc/9P+x/r4jH94P7+vT+8zJETH+9qSuZsQXW0by/AcfCB/XQYQ2SrW3/VlBt73RgYoXZTpt9b2
o2wNbDvyP20PkhE9YY6xpxRCL6kPVZgUv9L/XupmeV9unp6C0tcbCyiEazUEp3L1p0jUy9AK8g3Z
SDuhB/PpRebmwh4YeLHxKLWd2NqjNGrOuDEZ5M7CFUF/9sEy/5w09tsDOK3fwmYYmQ4Lu6o/gzXE
e85+hU3d+K/Vfg+j6VUU47/Yw6ffnnAwhgLTXVe70KS3G/8hEYnzALSnRP8wPuiVeco7MFtQpHDs
bud5dgCuRIZDiY5vpwRUh7wF1y3FKMP1Fq0Amo6hxjLH6FcA+7L74RXM1Ryey2g6gTbinqJp2THE
75Y9F4dMMR5GH6gVJzKKXQ4dzE9mjZJE5EfxmYag+tu2RZdcDSjSXQtlr5Tucc1ym6HrSVQLGk6T
Ze9AxmzO3nzkAMKMZbkjLy3JIbhxpqFeUuXg5KMlS9Dr5H3cnd04Ai2KESJZwZeM8ib6ItoCMHHI
wZ0ol9LH9QRNvCTe0NDKuDwyE5pFQ8PLpxh1o6uTz6kUCmgbUD7fpgvRmMvQ79dWZ0OlME7Dh7FB
qxrTaqG1HEA74XcAGvcD2B/+HSGD7tiOeNT/EQHkFNLiuuTxlzV8nN9XY2JDHx57loKtgcRBSsWz
HVwnTbs/pMaGiPRn2+wHqT5I9psWLLBuaVhbt3FQlWBgNUUdrDn5NETJZB4SwoYwNVy6s+mGqXmf
1OgyGEW9m2hEoe8TGdoRTjxGK3XKqrs+z46QH/SvgAb7V5+xT2jjas8gifUhWd4Ea+S3xzU5O98I
zwopq047yVSW+aXycwZWWszOEjddo6W+3dD0wBQWTqLtt3m2ngQpjS3g/ck9mcxgwKYKxM9begfj
EPRHDj3gBXlpDYYaXGmy4YFMsjbQQST9bEdvAerazcFlngkAyK93BNIfqH4Zj2TpzAKqT9O3KE2G
PSXgBAhyt1PT13MCTyZ2d8GD9oGc9CFDNRai7yl/oA8Yzzq0ffw+XRR1veIeA31zmQX7BM8BYHeD
fRc2xZPL0vKpwD7JHrPxLm5sfMZd5ixdxsWOnEBITzsbRAlLmvA+Hb9XBUhclb8OvCq92PaVQBMM
D6EVIL0T2HfAd581KCq3cky+gQb3q9dD3wdEI+G+4FBj9PPcesVE8tNEVRvByk0BmilXhpmyvash
+JbRqB3K4paGXogH1IXdRVS3+SYAa4GEDNLnPktssJ3mqGDkWklKS7loO5C17IP993jUDM8sbHm/
R+vyCAhrBqSCzvz9kQOs/aRe2gkKGjfHh2RhS5lAX4JVs0zwGz4MFbg0ZPQAFa/owbNQZcH2ONwO
kLF9AEcAcv4eWr9kEJ4ogkWpdT/2XyfluukyD7mn6cN/RL700qWr2YFbvSTF0hq0pNu00OzTr9AM
DMnbHurd0YCmN32yw++SBxm/uNvTsGXmioMV9jnByQPbln+H0aNicKGgHRbdX8MavRoBmd/D9Dlm
Xo3s9KJG74jbi9Jq/QBG5SGTAE5AmGzbTVl2hC5Yfiwsw9kqoBDuuKwAY6+s4NpHSF03zK2+sIR/
SbisfzQp9O4yf+QLewQEuuXVjz5sviiDl1+KpkwhjZP5V8XwZa4Nnt9BoOLtVRpr/PgqnpOka9TB
WtAfvza2+cYaA6VpeQRmizhiPpihDTnTyvzNRpM0BUcQW5DYCIN1jtzbFSIx1cFFdQbCPK5zJVss
PnfSGR6lhcdB6EJ2uJ3AhXWLh/QVII3CxC61tdqH+fIydBNESyvn3lWjd7D1ZtUDdmNjZSpFGXsS
dyi2j0C7/m6cxePJaOvIdO0cRhEE/1SZeTLBcnK78T1rtoS/bn6LqdJQfUq65pX2yLRbpo2yGiA2
LyJzT3YZBnfcDoB9yKcvfQzZgVt6l9LA2u4wiJ07XryhzgMlP9UxlCogFWGtEtQZITmXThc7EuaS
AtzwU9Y1zpKXaFZvRZwvxWTGmylxnYsBxO18sULGT6Fw1kMRIb1FDgqRkFtalviSbcg2oP9vZbpJ
DGG6XtwNEnQhnZuNm6oU+Ps1lYEEpFAHbBrVZ7Dn+pCodI1Dr4eMbZpw9F9qkNcc3QDqfVzXGKxi
8pe9AIX/5BslmLDqH7WyjVd9E2T1240FftxMQBDEtVBdLK3c+tQEXbfivXDupAVtgaxNigMKBmB0
iKZwXTOoIqRWVC7zGuQ7sZanK/VdHwDtDSAPxqaFol86mtb6P8dQIF3SFGwnXEffFqM7Xnwtyy7E
ccs+0ZFzqPh0z4zpRDJkWcrUvfbRCZN8LcOnRR9O333/bR74UMByPzqvLWQZFiA+4lduR8FGBcDY
SNAYnlkaJuu+Edanyui/FtUINfMEPHjY1X0H3bO9GPUkg/2aBPDteEZDTwpmTcP8NI3jPAmyqvOk
tkJCC3ATIxqyY9K4xjKfZLpEzik7xtEIknbydFGq3m7JNWUmEihuMR3sEQW0UrdVVgYawRMLwuvQ
AktOYQQGDaMQ7aPhpPWyqgV/VYW88130ei0G+XUQQfcDLVM/eeAGn/zcBg9zMDp3mW9m0H0S/IC/
bH3OlM3Wwgn8K0vFSxLF20nXj+giKxUCW8PRN07j3Ea5OHPHg0UVqA8x724ecHWgUWdCcb5T4bQl
SFA1Qqd8aJHRmxFCGj4ESpa/24QHBgoSpaZgihvf5xLqiNajuP+4nttijx5k3Qn8G2hPMX1jdcuw
DI75BJZ0YG50kqZ0AAqsXA9UZRodrS80KYK20/pmm9LwYhmvDY7dhyQIa5ySTWPE3zBezcNRFt6d
kkWKzt0kRLoAxEmJvpADTHbRwnZLvv0Qjd3yqlX5cL4Fu74m9s7q64cwCLkn69EtWnCBv4AgJjyL
qnbtRYd8wD60o5easeiiBM4tK8DvN54NBrI5BD1X0yJNIgO/LqpYAU8EUYPb79PI8hpk1mv6YerI
7qjeuZR5V6ykDiZPlKMCtzAFAIKpmIP/+PGj1QtmWyBbRFu6Zjv0ND1izEr0ZdKtScSHNxcZpZU6
QPUBm6GnkAbehzg+WBVfUaCbWGgPsmvf3jNHzrZ5BVvVuxYybQ5fFHUBuQnLcu6TbGp2btLl+9J2
1d0EIUhoxKXNlxFyj74RGz8C2ey8ivmvnV+MS5pUeGmzk7kF5pGwV3c2lpwnFaZ3pl8Ep+x2yBF5
86QIuLb7MFVrBoW+RaE7FTzdqUCXemyWSFqFZ9uRFnA1+mgPrg0O+iu0HoCQ8S0OpyYwl4i6Ad4c
KZ/F+2SzSuQW+miQN0Y55w6Y4fGuyGRzZh4U6gUrPIjvgALFTFp1qELzgUaeNtEdeEvyXe/p9gQ9
lRYhR2nE2casAb/zo7Z8WyXM827FemRSEyuIknXp4KA5ZgyEhLeXQm0J7wYImh2tNqp0F6WpuAiQ
KqyDQCZr+kZV+mtlJuUVSm7sRKM2Crtz2fTg/YOPLmFjyrUHxMU6rcI3GzpXH6LKCObvIrpqy3M9
2XcUT19FkMeLdcxls74tJCNxb0O2+EzrIDkM+g3lp0gygVKl1vxXVpb8FDL1790B4t0iAms92YXn
+kurtdixjcvxmaV826nA+pJLC0rWZau2FJahhJ5bONi308AO/2nZiRn1wpOg4aJli0iWB5tgga3R
2zt0DUbrwp26DbGQ0TBFbv3DkOshUZaZbROtb95IIilhlj9jPBaeB2gKHUSGfyUNHY5seeUFaETQ
3tTVHJG8Bi5RD80U2EOhafppiJJBcs7qLpuHsZLmOa6NH/NKqHhc0rj8SqNYuO5l6MxP/jRNz10p
ujsDOmLk45bN79s8vJBvBHLxvlU2OAPwimDUaB6wwdpFIFh5TozJAKZIbchXDMx69EAYSPN6t2+v
qkuW5KunOHnyip81PnlbmQLr3kflcJVFmYGWKx+OniZ3AmzY3qXMqaGlA76oOQTdNI3tug80Ssuc
AQOYWBsaDhYw3GUWXmhEk0ps0BdIEAxHGtKSftA/+Fn6pDTtST602aOhs7ZlzZ0tNhgD5G54vR/R
u3+hEBRl+AUaFPvbhK4Q5haNAEBQ6EXo0heJmBeJi2bY24AuL8AwEaKUXXuLtAmBZq4dx1gww+UQ
2RLhyumn6L7Oq+ge3ZL5LoG80cKkmIahza6s+wt56ULB6lCGsXc/B2UtflxafAbmdbMQTEmmm8W7
26Tba5X6ZawUFLZhVrorNFwBQxLGJju6+OO87wUKmQCtTeMPT/8xUfm695EErztzm/b5sPPQLXSN
ufsPT6fie2mGqBz41XMBurS/BWSt/xyqqp4D8OAddrXCoUuvkOOw9OiDR2aReNC0L624Pvu5Yb8w
sZmiInmpm7G5jEkMnLY296Xk2wzA8Q2KUfbLbdLbELv1FJmsaaqO85NxZCG+Iwmv0N4HeaQPlz4C
4I0PCiq/cLT62Up3kHn3LzjwJPYYrsgSMoZ9TlZV2ygvoYbnOiFkXXOxdgVLn0WBrWDSxd0/FXJV
BnOcnwJlrNpX6Re3Q1IjBz4bJ+0ex0Nsvw9W3aLZTk+PIHYzT58Cs31GyWNYpzl2+63GQngaHyFa
B49Lv7/QyDfBpjB1mVhaygK+Q3v7QL554xjt8o1bATGlp77PD4Ox3JghGEwTUFgjF4BG+EG3oOQ2
aFXwBbmibh+AKwpngcFn5msvn8gfgdttxexwOtLEXE/s9MRmGp+aPFEHX7dVNF1QXlx9R8PYi/A9
jYaTNUFrGywc4GdsKnmiMIqYjLjadj3IYvcAH/XLwC0aVDyVMfcGRHlaLRLLlPfWENQXYF8MoFlR
OvVkXeHzWWtx0l8z7DgLH0AICA7z3Pnui0Ac6eHUt0l4gQzatuN40i9bFg8bMOm1q9tWT0/wZN4d
ySRB07cxAxsgaaRHReqNr1Fe70G8Y/ywXOsE4dLpiwCzwNJHv/8deLOMndubww7tpUBt6km+i77F
1Gz208iruylyykWmSn7OdVdqlgAeLSEJNI/e7a5wS7EqZHEobXAp3khmAAuFro/R+2BXNcsDOXJ8
vNZV7qDGzyIoufamOjdgSHvpf9bS6l9iNsbgyAUrWtiE9osA/9cmteS4oSCwtr7NYV7jvFjfnTjf
yaZMHvrG5ldW2ADG5yboq9o0ueaiak/4xflCzonz+gyK6nM5evnJVlm+gjIuBBb1MOzxBFzQLV0i
I8VPmPaoMYPHh3CnFurx1mQc3G+AxOUPjvKbSw786KIbQvMzb0djVTWs3NMwQ8UC6pjyObP0EQw4
2wUHM8znKG1GYCvMYO/zID2i69RbYju06DMhPk1FzM+moUIQ6AIGACHZbmVUQXyo9FCHCR1mxg0/
I18JTbS4RTEMKKwVqGz4gYbvYZZeDWAxcKMRqGBqv6GzAwxbdfU19JBT1xnz1GwlkFZ9cBnDsjqh
I85bvUegJIEWgFTKpacjog6U8hQBTaLqa9y8rUERBhTnwEUEjmT8IJmPHYpp66lBD8hYNdYjWumt
x1yEmxZZyjuKKJLUBuIgHBfIToFn10+9aYFfG7WnYMdGY7ZQLTBXmEozWr0m0pHt2qnkVCxrz9iM
g/uFQVNrn4GOadFpZhh3iuojDSFSYz+7vXgbxqNKNglalVdjI7xdXUIwjM7qHv7VO1HJZEUHefLS
kE7rt2Cnk9ERSZ10QVWtzulAFZyWwyZpAwMg5aI/CMcOjiZQW3N1LItAyTWiwkoTyE6ls1aNyVYB
AzSvdJvw55rIFEGVcJVxbHtYDqAbL4bsPszwRBsn/6GJSpiAITiOLHi9mYbUgySCU8hl3OV9uvR5
IVap0WWbeVzHk+YsT+z9PLYiPHybqrzQElXhZfdq7HE+1JOBt5vXz9FiC5K68ZAnxyKW2Qm7nbfL
FKQA+/w55lU9HIv2SHaa0UWhDRpVk6hm7IuvwebTEEEw2EcvpR0ZbEE2Vzvw318tS4Ci1jcaELpD
Gh1lVCDteFJcJ1e5T6MATEYld70w3Cey2Ma0B31Efy+0abDNZpHWvX+kiBIViVUroITWGq2HHRVa
JUUDDimayiEle0AzVrigIVpircv/eCXfbvr7BBCXFlX4sM9ddEpPTXHs9CUZbYx7xQtghqbiSHfk
rpx+BDmxPYK38X1OTOHkp8h6qsHn8+ct+Y12aNaQ0kq2Th5nK9IN3xe6O6zG52TFWlOeewDwz26e
Z6vcZPZx9KofIsr6kyX7t0ucOv2JbF4Afj3XyY/knHRED7YG5NHeQ8gzooMOlM7gVSuMh1uZahp8
fjRV80W8d5Y7KDOQicpUdDE6UFTqKBpRKE2ceDdPnCtav9a6Lf/7WmR/f8XbWuzXK9LKrCztI3qx
8fOJH6MmY3xLCN7gfYjjDntOO/ys3LzYTnwckhcFcZ6z9uy4hjyPTER7PNoOHUuB2CHbfBsAoLJP
LetANrqUXo1+Zn1BmwFISl94hxMEeLuEr54NwO+D1Hipu6b6VtrBS4APwjdQQc83wJPON7+5zGj0
P0Eq46DdpZ75P5b4P4+BBBi6vMDfvXZ71z01o+csiOih4DnftNCpndkhbB/KLnVtupcO/+RPLHhK
Jma//G1SFLB2Zof496Qxre2X2HaSkyzRfNkXxnhPly7xc2hlLm+WCYm4ey/RG/KMa9FXU7NZlrW1
tRKcUT1pqQ9T835pRE0VzUsOFrg6zFEnJfQr6JzefRNxa5tFIIIlm4MK5aLt/BLUoGW9HtBTv498
kX9SxrQtGwZQq7abdhbe7DKu3uw+GNv2DfB1n9wKZ8h3+y3+d3vVoH+Nqldz4UtXr0B5CU1mNRfL
GtDWnvqwfbrVz/KBNdvBDcblrX4mUcJEFjYJNreiWO/EX/LYGY9kmu18WUXoKKOa22RE2Ynb9dPt
pXv84GybhqvlbZk2Gj4uTQ5l5fPStJAJKuf73mPLyUKHoPAmJAZzQFIuee15S6MVBfoAxugye/AL
pfboa3kutI3iWhZBQREIki2tMM+lBd5XkWD3QUOTXvT9gu3pvNLNdFuzSbItnjf+kZzAgT2mbt6f
BrTxr8bCx45bb2TmnQcefLVyUJrVpgA807sqV6Dq0kParrhljFqbjLIj2bwABAcAhd+Rcw7T63oo
hW9utpL9vC1rqODjsjQpNJDMSqXIcI7CNoiWHcBoTU66dO/LRgJHBVVjVzV2hruvO+zsaD8TxMBB
0JD2MzT0gkGiHQiliduQvOhlw/clOwUxTj0DOoi30Th9DTsciWLfHE4gFMcej8a+NtIdXZKohERs
1m5pagSWdTw29BQa31aIKhD820P7+Id9XvnDi6g8TBZ+UMoNUhzDfvTjK3MG89WHEGsYucn3ok+H
ZTumwQWCv90JNB5oJ1RV+NVqzhTgQpV4WfnglG/Guj6X0BFZkcODBFCBhvu2alZeI5NzyOPiwidg
D1DaSr577Gmoremrjab0FXRsS71tjrYoESP3ICDciWeuei1MRyySzI7vy9JzLuTAEQC9FdphoMVu
dtQG+Jcjhj6KsTn4Fge1oqshUKOQj2STnQuUnRrUY4PM4MaODXkX5ZzdWa35IPSmNkUpiUayM/jG
AGM+FIHR0BL7Pjsgq7KnppZbowsNoe7sHkB+Pjspnux0USgtHdzE2/1p18uCHdo4VFa3+xD/3j+T
TQY/oiFndv4xHd27qB+bcn57t34bCgMksjxOdb69LcuAqT+ngVw2hhjPnoeCzghM/t0Q4XGNRrPk
UWQhYL8VFBvGNiyXlmPVL75o0cYn2/w1CIACkLL8HmYgTyq9/mfvlKssK3zohz6iGJTilJKLZR3a
0U+UzgDjzrNvY/IPevSaZ6fv1Zrjp/HUmGV1tFBd3UyBg00lyAcWcRF0320WL40pL36Cg/tT7yrn
JTRGJPeReb94hmnuKwet+z7OZA9pGQxL2ZnWq3KGvfSs/KfpT4dehc0rQJsQ6AL7od+LBZfDdDVZ
mW4jp8kOjS+yOyfg8coKB/kKJP1W1Vn+w1T8c5+n6tMgR4XTp1WeQqt3TvhmV2t/8KsXv0c6UIfa
3bRP/IAfmzZxl3Wc9qDAdsUxCazp2gnrCp4O9xUazVBzipzuBP2w+hE0bd/Ijn8MsjJDI88laOse
WsEBpE6ClRGiuQ4EmPHFKMrk3Fgch33bHr617tpLk/I7wDWQydIBTHhqix5Kvk5ZVt6j+aW8ryI0
eCHhUCNf7xb3FrTXgkVd4B1P+R2Z0MNloDItQ5svRqPaxUaXbqQGfeC/2nhgQZ4skDaWB1s/92ZH
hG6BKaruacS9qDoXjJ9vk/IKT33FE5B4vi9UomC8wpcp3RgEEcGG+m1hivG5JRZF0H4nsrdJ83HW
Wa+O3f+j7MuW5MaVJX/l2nke2oAkFvLa3HnIfa/KWiSVXmglVYv7TnD7+nEGqztLap0+Nm1tNCIQ
QLJSSRKICHdPF5mYKN9m4rf5SD50+NAuen881qh11aZzgITNQkiweOSJfZlrFkZIYyA4EG2oxsHP
rPoMgMYn6iSTDMyzZbfv/jUq3JEm88XRqByxJDoKnldf8pCbDxaCZqff2Nsy+2iPrOaLSOp3/xIF
QEtir8Dv5ovrRdZD7wNNNUeyMq+t3/ldkQQ5KQluUKpJIKhaCv6FpmrAPeHxe3wx+XMLSaZdAwj3
phls88uIB6+vVfANrzDQp9SxcRq0GO+gUu2AKAOA5Gkkcrr5cz+NrHMEhnxZzCPJQXgAgdFIGxUV
dzqC6Lj6cyR9JlMoUaSRInDYlxrFR+SAlR6wF/469Sv+gArxaIN/DPfUxSH4hiFevbNru0BeILCh
Fq4Z9Kht0KvaVvwd0kWboVCjD0xisAZHl/k94kAWomI2+iRG1q1cq7Pu8s43tu3YNgdZNsMJeXaI
j6u8fCjxmAc8r81esIx48mIU9y6Ch1FXYAwrVDGpivCX2mDZ8nfXNmr7b9fmF+zDtYWGAZHdCftF
0K2gr9NlbQfNYQZnTU1UzTcHgn3VlvEAHEm9L7o47haIrIJCjsJ1TqXKtR2CMWA2SqRt104fGAuk
sTPsWhu16SFmtgx6D986Ges8xDvaF6dxUvHqp0OmmdrUPsTOVdFv7V5lBwMlIedO6v5MZ3TQUQ6G
Mk/K1a2jLL1vYc28RVqpfmNHvr13VBE8OMMEaZuoSlB5cgLEs/hMHgO3LeQ37Wegf7ol9Nj9Q49H
iX1L63+I8c+n5DTCiVIAKgrFpusDbPvBRjcguCuUAwyKl6zLqay4tutmYTaoDGxRFvQkBUqkeTx+
ITePgeZUFAUicC32GmHYNJdmcmt9YPmm4b9z63HnbzOUIkLGSunnKk23gHIjr4c7b2OJYNymU7NL
imUE3ZDPcVayQ2xJyI4bI3thov9jiFznHonm/g5s2kCsT/626cplrRUyV9O0qc625D9E6n3aHHHj
3ZgC2Q5qbTDsbhzUjC2RXQz3tLWlZsGiaD9vfKdeIDbCD03EMsN9VDJkokugSx0qXPVD0S5MsxVr
N3PZSVC1K14SrdwAnnH//olQpzn6DeI0yWg1J4BMQC+Rgqj6BIFOz9r4BUDlueq7DfXTwVDhayQL
a9tnlgaGBYcw89tzXpc5oPyJAIOMI/sFGcO8fvexpdbLoq6R/Z28qUMrvwf/JZQW4gLJW2it67Pu
PBQTQl9q2eSQaOxiVPMjdY9TrLyaDRjfmoWD0GS/IGM19dCZg0qZfV6qu5u9MC1Qf8y92l6ZBQoN
e6wMBF7jx5puNNxCwbmJOe45Og2cx8JOIiicIW5OB+Sokg4h3T/bDUhgMvD6k+XDSGqPcWhCs3xJ
c93GQEgIofjpYKXKXvM+kckF9GDNhoEL/FKYnn1m+tmcyr3oQGY6G4POXspoyNYhVioKexDPOY1+
uiSXmGyDm1XQ7wn4+jZDFbJn7E4C0PQ5OlsYUCU7uNOBzvxYNBmYFCSM2M+5a7I2Y8VRvjt5CcWh
dF4PO/IhExf5n6NpylubfKiZ56ngy1uPNFW+MiUEJasOCaMuC98PEaKRFfDyaCe9U4JwyP9jtiXU
Q+6iUvmmTY0fFIH8EKSMwxAqPwHI0xtUs5+wd/wYzfwluEmDHeE/G6HxCVXQ9tkywA/Y2cEApfgh
OpdDkoF7SRtXgNCsZdkEFmI8ib8AY2T21vvxGkWKGWo/QgjXCC/4Q0flt9yXzZdqQN7ekAF7wILH
AfdkzfDvmMd7vLRasOBUQPOreC3xcsX9IDJ8F1E3nOZTw9bGwaywpsriEkiiqYcOskNl1gBavB67
wSa0ANoDHcYLCi+vEOusHp2xcE8AC1ZLshsa5It5FZR3sWeP967osX6ZBgTgCkDGKBdHDnzxk5ND
Trdj2bOfj9WiByPfiQ5DZ6QnNh1uNmrqTtdLkVibfERBeJfV51r6+bOLKtiH2vGWzKoC1LWsKpkl
z6Jv8mdEXlHeWOgHcvTz5IIqKeeOWlVUvfVZOcyTQK8OtKpJgPtwmjOfNrR4EHV7aiajGFeoBeJb
ajZOgfQgAtwbag6hV2M3Vjkre/pQcIWGe2Q37CX1IhNvHMoc9BbU68g2PDcNVqjUy3qrukPI4Eqd
WLqGi0IMbJcahj2CbTmuAMioDg0WBwglpbF3xm/LO9OZ0RVfwJfd7SwzF+PCKr0WAfgBTPBmio1h
CmXm6YwOPlQBDl6Iw635O7/bMBpBLjTs1vz/n+r2kb9M9csV3D7jFz/qUHWn96356AUQWTagEpIv
6PR2APGHWOV20S8glJAcbx0qBCV9mad/DqH2rduZZrw16ezXD0gaZCRNBZbDf54mKP+6MPoUupLZ
ePtUMsqq5PlCcvM66hB7t+kibkOoObvQKQ0piugzlDfLvWGH+X0DaUiBVNApmxg76VAMAlUghlcs
B8t+t3V0FsUbA6JG52G6A1AbretNpWNgJf4aSyPyCNVyvbLON/vIgN0eEzyJ6FNvHQPodTrZxZfM
CbAy10Er13ERusv5E/+aGFEqALfB4d3RZyc6wy65NKPVPBUNDvRLorrgbp4q0WaxDkKjnF1cw73Y
ICHagmFCH6Rm+jCfqaR9P/uNjVx6h6sENzbG0SH76+xmk9M0t1mp42YrwRK6jDjueNC7uQ9Fq8BN
FYBJnZqeiN0HbUFCu4utu2DyKCGvtgsa0S6ps+SO+5Aj3pKWHTvPgzoNpUCAeBD5QolopuvszrHt
C2hSyrdiFBdDsuKNa3UJFE4yWBwvqk8qTMDN5DJvr6r+mQrSqQzdn2rREQmY7TcTeZA9Lcc7oMwX
bMCGIBHRPQj0+DUKI3XBA2lNLToYI9icE7t5awc/RqavQUVe4Zb10pEeWAxU6h+rhE/7+VK+NH+d
xZH5bqOzNuHyJQiGZMHyVL3Mvf6Wme5jrHV8FULEV/Bey1PdjEcyQRwivjYoxL/z8CyDal7vL8mt
ba8ByJjuyYsOTVXvYjvvztTqwyi+Vln+OVcZmDSmmcnU1+CskIbl72+2NrerpROxeEsu1JHoFKCL
HCAestGcQQk5Ub/h8er2qb7S9jbuwUB9m8+3E2uvzB71WqaDC47y0Tly2VxpGP1JqIsooVRafJjd
LEHDG82XcPsTYuwoO7B/XW6mzKvue1cFp9uVaeWFCxM0icCk4gsj31pW3sIwpPrwV5WWhzJSC3RV
5EIHdwQHSG3W5vxX0aSqdSG6l6Z6eftY1mTOzihRt377S9uqNQ7M6b7cvjgESMH7r5P97er6TLh3
uf9Cc83/hm5fTFHX4W5ujgU/gGGjm8A03V5ZEEkw8rR/jermyUrS+CmCZONBMYYK3ckOPTvbyJvL
iHU4ij+detOAymjvpAV/1iC6IycmLXPZSFadQ1sYK0Pk6UJDgO+x7c1PXTNk525qycIdN6gVAXNy
6ZqPleyrewekV40Tm49kak1Qe/mpHx7J1rd+sUvDnC3nAcLyH3tz42ltgokTJXpYV7fRniYHJ258
QFTEXFCTBrj4sRjS7K9kakeEEpO+rbY0OdAm6Smysz+oky7XCM0jUrj+3fzpjd2h2iyUa5rMUXF3
Yby4kD8d3Ch6zWNlnqjVY3m49ZTVgk4Ef9Bo9P4VlSor6iRTDonMBa+8/kDNeCzsnQoRrCMXuoQO
yDg2PpLBUNB4ccuR7egCQOvBDr7usZXEnqoLP7PQbq8jV/q+GLs3r3PdL5B2H9ZQBBx2fo9moI0V
SLdQoxm57qmoUijwAUH9BTyFHJS4aXMs2hCla9Z1NrdQ4NNlCb4QxGiW7ztuUKjt5jq9W21+jNTH
sc2KxYdCPTuqISZu2g8GLrvwvc+Uv/ZZ9k3XOn8qkGTb6RoSP4jSuk+TA6W2sQb8xuuvBoKc3yKB
Asi44z9iO7lrksF60VEzQA/Uyq7SDtutU1r9wStljDhFzMAayPuneIAybgaBzu/TcGiU8h8hhqsU
wWD8RL2NZyf4aSQMkIQJRx46BpgtzBjgsyToP0GjAlzOsN/cugl9nrgKaUQE1GY3Cew9uQEd8T7b
MLndZguj7x4RHUDyeADNN+AdxiId3lIVoLrUtT5DdrhEUaKZ7uq+iT+VLT+pwgy+Ac+TLAuUR1+0
stg5Nwek1uwh/PbXyC6BGAWNzKWPsm3bZisjipAg8rPkE51lvozns+43tt/5+cxkeG4WyYc8myHt
4QhmsN2HrN6cYxPDoyFGuaf02tyrkCVbC6MEzOSvHB050yxJWe/I3kfJIhuR2L0UbVFsJegHPltp
MfNZycQx17HtVHtUIUGcN8lnPiuspWGPGhBoW67xafJ3ECcDSg1lCmLIwaNsFZ21nmrnl4F0wYNd
BvG/aXfLSC+8UHtHN4bsCEpl4vySjgIJF7NbUQfyhPklhIagvYrGfoUaKu94c/MGEWwGP1HLngPN
2aFQ46jTtn0KOitbg6Ws38zNEURsXFa4JEu1T7ozRxC4JifqpEOnQBgGUNeVWjRbH5vvs3Gze5/N
tw1/0+qsQcTLseIFcWZBfujUOWZ1oVbNknoXuWm1pCYdEOQFMadfX3jpomBz8qhBILbkk5QI2X4z
x+wxDfh5jt99il1C+7VowT0ZDLx4NGLzSNwMHtRJdzGwVut+uimg0RdOsejuroRo9yPvxiOD+Osa
D0d1DGo/WDbOyE91nNufGOjSZ9o6neUHsFAWKx9Vc1/IzUtKfjKZv3WsvAWoXn6jO6auIVxRImZx
bRhrjo3fOivmx+E3nZ7z0na/tjFoV8dmDA8sTbLHaSD1V3EODR0L5UJ2GMt9nGAeWVvyzUfAJwia
7huypd2y5W5wHzumCTHXESyjdj5CRDl+9xVQZNGQY8xWJpKnLRh6wf3B2aqnMxtb1S7TDsIFOJt7
pzM7eBVNDxV3BzCh6QBSTO1vaxT0bkXDkZTVeBI1WEaA31+NWxfPmWupkFqf+NLmf4ygGVa1RNCV
/i2ToI2uUJabNLjuhcvE1wRcuxBT7L5aY8+WOo46aOn53a6RrbFjyHTedYCEL5GXG1/Kvj8Rh7ab
gb0zzLuvrEwgBwn8hdFF4EUE9B7QbZz5VQHZUDySn4xIv9tuvXSWMVavu6wCMxDHgxIQjfRAl+zJ
JDnJsnqdr3j6U2QBsi/ySAO9g2JB9OymxSnPDfcpAuHTAU+U6S7shq+TPWF4W1hBwA9SgSrlZ/uI
RMYiN+tyh8dff8aCvz+PQnbQh+b5NraKcFGyPhoW1KOCcFw0pQi2eTdA18yADoLjTkGtqXmzqTgZ
dqhtq67tdKhBrI/sBWzUpI6bLa9VvSk9q11SlRvVu2EPfFVcenuqb7vZDRWNW4ba4UVCNK03ZSvX
rq7IrdXrTOPp4RumdZfFwliH05kvh/czsv2uF4WloM9BreQ2wq/n4CB1sKlHVTxXVfZmI8r4Fpb1
BoG47quZevEK9VPDRTsOIntmXm+yRMmllY3GwnNS8+QQIwIFiqktEJHDOsc/kIkOaooi0xnSFNBy
LUYI0aJ4dRMpDbTyBLijIi6ygQAA+je2PCOQk1/c6fGbaevFGhu2i7jAI7kw+njPmYG3RBlDA72t
fQ4xHTN683BXOJYUr4UbRCtTiPTixsw5BmNer3udaWC9gReHmucbr9MfQ942T04QNlvPy9O9nwoo
pU2TkcdoQ3E9rMUrQvvRylNjtlLMGXagEKQadTq4WVauPSWsNTU7gPce5LsDt8VWpinKxYfmccw8
QPvjMN0jpwGAIRQerlAGebeV6mx40T4L5Pp3mhWejVft1DlOqXiVBWyFksXOeER0Dd9CF/rFirD/
MVJXO+R6LbzCoPIEIsXqGiAYM9uoSR2obm929tJQIEBoeWs9AwbeHrhVTNzUDsKHFaQhbk0JAkV8
r/Y5sn1USDvSXcYTwzikWj/JuvIflWiSUzvE3pIYveWfdp3bySm3J3kmRODX4PJNIEpYLHDbmt/A
t6FR828l90rLAVwv+IdIRNg+MqcC4dD0qB2Cd982AKOxbengITBBXq09JLKwNxy/cgZlnl4PnyEX
826nQgxwZM528h+zyFv7xgiMQdPEO96FwQZJDuT1nBHPReTKwW4DUEicJDszTpsv5BE0Id9GEOdb
YLGVLmfq+cZg/fa3bSKeR74MKBnhuDtLghoukDXUz+gr1dXHJvUi4t/t6fsvw+5vvb+MvTm301Sl
Y+jt6I+HbkDSFVLo5bFHBGCTVab9mKEkDDLH2fiWe3dF33l/2GP5wxaO86wTEztLv/dOqAKv5jE6
LYx1NgCpRPcbG3i1jYwgR+xpWgPpacHTTYfEHe0lY683zPQNV12ATGKflhD34UBedzKtIVA86Hck
9s0PmgxYm7fpM2c1w++0q8BNk9qbRKC4OIzL4gwQfLZG2VP5qVLmd4I2GvI7Hlvx220MC8dgZXji
RUv8YxJqDRXG5ebWdOu+3EAeOdgkyvdPYgD0SvSfqfo9z1tI0wXecHG4050sjY1MWHrmax3PDnb/
yHpzgWxBiQoR3BI5VpgIC/PiRDI06dQUU5N67RbYTurFXtF6pt7fjY1lgMxFmoFA1cguWCZgXQkB
WqvsnWOpGZaak72rJAgDhual1E5u/9Cxch6gR7sCw62fXgN/AjDo8GRwJfj3DBjiFWg1+J1RQPVv
MFT87Cd5tYaS1HgG5Cs5yCKW27HI7Xs7KsSyFTJ4aa3sIU1y/gPAftQ3uvotKP8crgKN8o02tkDk
j3cF+BFchGLc9CSa1kP1QP+Jbn+yWzyTW1VUs/qQO1jpPbDdxyyDMNJNkCgtgmYrdAAy3BGCRLcO
s+AQ/DDuwWADJqoCVfsIrixKEXZHajZD/t4k6CHeDh97h5+b1BsxwMP+7dh8RI1OmaUrUNueRK2y
vTstsFCNCEU2p0yDM7XpMLl4+Zjto1iFJxOLT+IziHT3hyfy4F52PX9gY3whMgQ76+wtykajDXkN
6fgHUHr+Pda2sxeZrcGGV5/Aa1q5/jUX+Ctmr6wu5EY7tb1GhBIFwn3FPoc2uOFwX3vXLKjBx42H
/xkYGeSgvDZA0KWzzyNKxSGOWNsPTV43y9zM+i+Ra7+2ror/sMoGw6c8lEhKbJVY/CZdCK32vmAQ
ZPNxT/s1uFG6AWmS1gzPnmm8JobH5wVlG5vpKY+CV1qm0QbBAcp14dhtfKDFmsvxGwQYvlgTmxfx
euneS85GhVfFxPxF9qbXgHZMdt45y5sr2SHTmeDF4JYLEPaOW4Bm0s8K8uKZ6QTfUg8waAUutkuU
BN3FAYAapQZN8C2CNIBg4N6wVOhtfx4Zm+F4n6X25wwrmzMomLIzVr3ZGTuQaCd645Njh+HRjsKN
b6XlY5JE7b2MFQpaOiiD9oi5LCuPsR31Gq1oTr7vfJ172SDfaoA/jlgcYdciuQHJS0TIyJcOIK7b
iC4z7qgVlq5c/eu//vf//T/f+//2/8jvUUbq59l/ZTq9z8Osqf/nX5L967+K2bx/+59/cdexHSE4
OCyEC/YRKR30f399QBIc3ub/ChrwjUGNyHrkdV4/NtYKAgTpW5R5PrBpfonQrct3tjuxKgBJ/9DE
A2C4Wqs3pM6RPs++t8Zq3sf6XRAfgVjZxrTC6oRodyg1E8lFjkG6dYhXDnKpfBEMZbidVQbjsPmp
DRzxJUAhzG2ZEcUiWiEbk0IgBMxEdPBj76ONnMs0WTH8xg+QJ0b17HQQWdqf7enQR021yfHQAyPT
n71Jpb+A0j7diZZhxS5SWaEeyWlnFxpLzjQB1BTY4p+/em79/auXkkv8soRADlryn7960OPlRlcr
+dh04bBDEthH1ZQ5rlNulC9VjKTJtJzoRuCgS4dX9+QhgXkCVJuhTOz3XlXmGYc0cD7M07GJZsPu
NcSKjYMQdfCShJW1iuy4OytIYh7LAjwZA3JTn0aQPuPrlW+TK/inUeM9uTIPSiN+MpzoNjOr4U4H
kX3g3MIzF5AG9R9+l67965fDGaK++HY4SkOkkOLnL6dz4tJB6Xz2OC/SZSGAy8/5J2Qo8isUZdsr
oPrP9DgM68zY0COPmpMXyrWy61BAq9gK3FfEgPVaijQDaxoeTEFWQ6xBiOaLpauzmtaIeCk+ZBHL
PwujgGRQ0cF1yPmxVveBkVf3KLTfIGEvHvOJTb8Ety3oDmLvSDZQhsXbpgD/I/XSgCrsN2Li5UfU
DKq1VciB27PTJYJT0X5UGVj7vQyQx94DZ4bdxdWy9oAiDJpHaNeLx198uXlfS2vvQLnjl6U9KcxZ
WriHqZPk58bWBzqpQ9ADy192Mnn4R9W56VMzHRApLCoRgQAMjTSU7aIF9PCQukX2ZGmz2hjmmK+p
l0Z3XTKPzkHeezfHG3lhsbXFm/gDuXzbqOmpbDYb6igtFvyHXwR3f/pFCMYcE/8LKGYrwJCVPd1O
H55UeLJYA6hk/EeBVxTk41h/6UzQKxPOMCw/mW5tvdIijBttf/KF11+MwMUSzaggBRnFZ1KVnVVi
STx2loel08otimLRTGpvIYoAob1TRhCXicsjDaIOav5b2zyZz2JvW9cOqmwG20l2qhvNI+OOeaQz
3sd2ucjCAdVWSBSxHXei/a37bz6zgVd6+x+ePT8/9qcvEwRQkjPpuBaI6Fz585cZBxUzk5R5D6qv
B6RiU3dhAr9wb4WGi6Lv1Fy3iZu95Eysaa1LHlUVAKXX8Q4MtyCeRRqxcIA9botdjTzD9Jytpqfr
hwNARudWQ7wNDmSGxgeCTmaAcJo/ZssqNkHvarH0arpxuKBgC3Ww1HjvQHYmRJQAtO4G19kyKgpw
2XhucpWoc/nnb8VVf/uJ2VwxoUwLlLuM2798K1hRcT9rEvnAIJd7tifBDFCbxChhm1RuiRPVl1G0
6otrKMdk9YF6OYegAdElkw38eQDGOqCSJ2plTw2og+tls6qryAAXd1ovqRQwF6DngBSyfxRTxWDk
b5Uu1OebVy1RnaYYpBu7KTRUeBFIMULD31FTT7bOAUIpGOy/2civmEJNs/PkR7ahdrDU5sZLNdF7
L5Q/8kc8hqErYvkRmLpkuaeesITGlldBhot6P3i7vK4hkMvdU6Ct6ScwfMXPqdhEVj3uMoFClcnO
8l7iGYGgIlhTsOMHYb+DYnzhLNra7R+tCUBSAIiM1C12SlNr6usGKCglDcJykAgL/Az0zp3p7SHu
XVx0E4Jmfmy8o5OqL0mmmwcy5Xh1rRLkMDbUpA4zAYSKma///BuxxN9uHRd6G64JcQFXcOzCp/4P
z6HBZXjdDXb5EATmFHXOPkd1FX7LOhQder1k98j8hCjPQwEw+PWCbwUYMZDf914KpJU20E0FS4aS
4dPPI92qZdjADCc3NUJgXMHFIruoQkwKdLXUdMJxHRR6fGwDBVYRP9uEkyJekRv5GTSxKDWdmthh
NDtHTSw3UzOtQD5aOqLfURNAo/cpqQkp5HWIUrO1Y+NXToig0LPqdTjK5gP0GmhxrIyqagYOIVA1
7hMOqNsMvRYpiCSgBGbO0GuozeV3ni0+QK8Lv6/Xukv1/BH0OQOAOaj7tmL1YllKX6Xl+ndxC/xr
DxDPi60tKIUzlp5QoaCeTL/ce0FhvoBVpNngmeptyS2KwH9eINfVNQ7qnVrsIMguefN6m9b2R0SA
p+E0baFzH6H44lRrPqJuFNKNQ9kGT+Bc56jPQbSuUvV+qJERAKxALcF+Eb5h+ZQt0rH0nuN2tFae
0Sd3GWpDdzpvrT3NJBpkAG8zdSz1H9yiBzgZOlmt1y8tiMYhOA1ssjMdyC6qZljXwtZLU47vNuog
vx6jbMbseQ4n3ELEqr5zfERQMq7TryCAP5AyZBM1R9GP7guKGOUyUkMA/ATkU1VTmbs+RMDetGwb
V+CkX52wPtRe9gwwQ3zH8Di8DtgYQfMCAtcib5+Q5/IhZ+fnT3k61pAJKNotNWWZ6H3donCcmhBh
tu/rmm0ibedXRNjNVc4S9WCVeXLHSrU1h149kKkPvWblWd64sSebxcsayh2zu9cl2cUqsj0FayEa
BHbDRO4pYBRQhmyyNb1CbXTLAAjHYskBdduLkZnXsBII6uX13vaq8kdrxa92NDrAvNbeEtt0fl+a
dr3lSW2gHmgEXQNQnJsi1PnD7+ZJ4n2fFuUWAYt2XbaQxMvC4qGY0Cgog4RK8gREyYwcoo11kuGW
go0OAsIB5CtHPKWcsEROvh++OHm+God8eI5iADScUprItWDHjtUtB0Ajx4t0IjcUSbECsKg/dFVT
IQPXtV18rqO8XNYmc6/gJw22tlOEUJzJh1NsITqPkkT1KC0kCmQeON+AqVonqc9/+No9tg0yMjQc
5QDulftBuEVB07j55yeh/evbEqsGzmyGF4M0TRPPlJ8fhAhDlY3VGy0E402EWDsP6SWCDIBu6t4N
tLkDVRgiImRroR0VNO3T2MgSgjdgyZeqMK9Rm2E90JXp9xy/ShSX8c83D9Tw+0hUe+FOTRQrxLOi
QbKK/U/rrolURU8CtnQGCUcI4y79uk7ndYSN6uOl5kN80UFj3VMHQwbk/p+/BvPXden0NQiGdcP0
n5S0w/7wPlB9jzpvh+nLe027cickKW55BuVjkHghDGBbI/gybzd94tsr3tvlrw8DGlEkKPKnuz8o
wGeHTFm0/OdL5uYv6xxlOqbj4F/OwcOD/23nCaSpCaHBMLrMC/rRUxWY0P3wK2LCyRSUB9tOvC1d
j23/NNM7vjJRSvV3sw/extnMbB1+hdTGzbuOGrUSYZmBo2lNYc5UueGzJcDlkifrIahBHIyUxyqL
zeDB8Mv3Mwgh8FWnAfPIfJOvhuns5pdBIu8/bMdp/3CLhAi807EN5thY2NLlDO2ff87dMPZhNYp4
N3iAeomlDVGWdoTUtsJCEwEk9dCNHQR1J8BJp+N7FL1Vn24ensFH5IesftH5HlQbLUAZwr5P8mUA
gukE7xygQPPgUbC0PHRTLzXp4CMRPMjePwWcQavqr/FZJ2LghE3zG+uO//wbsKbows9/Lm5eR4El
hFtKAZP1858LqEU6IJPl72YMl10s54gMYvvu2fIzJC7BoVJNh3j0a/CAw94OGTBtIKhexBIsjr5u
QczHFMLWvmVvB3A5B9gvALr7oX3rJ0yYU/2HXzP+kewpGvDhjxHMwl/iuraFCA93nF+jWAyqvrkK
g3qb6JgfNOTCl6gUQgVbJ/wvYeqCAg+F546qgJTkfbggOyqA1AZcjEhAh1nwxWV5ArEjIS8mcg7P
KfKi5JblIjv6AcIu1MwFaKnrqGMgdQyxWu6b4oCM2TcUW0U/0uKCRSPeSJlvIyPlOS8T1fASkUH9
wL2k2aSsLE9N0qoDksjdtqn4eA9str/Co9z6PM3TNl74Yxzf57EMMD1KJBOL4mL6AV4gYJBsLyi0
Pzt+nB8s3N3mFB7SYKDy9Xk0nivwblzIi8zUHHQ57oB+fiU7maiTDkNbeisTy/7l/AlkrKcpa7Nv
FzrL/C3ZPnyYo5qtHqL6+MGWtll6ali5El0JvUkaQh8lAP7aWkmVfrSRjyGqfNJAaxGw+PtVQ4oa
e0KHuVustMq9z8CCmAA5BhVHE/hMJ8lWQPtZ4hQVFsL1semBJk8b7ZHauZP7y8Y3Q6xuh3Xi1TJf
lmM8LEGgjDeKbNJHpQN1Hrl3J3mA1mTSiWcu6oYJaIWIFPkbnx8Nnv64eXSC/QAJtsKjncdYL2Ik
EnFq3yjILNMc7jQRiNNBWqDFmTx4UsY7xMYRgJ46yWbHfI3QVXA/f1LqDpt0GMbVPEeIFW80Rneq
2oZ1DKa4aZxVO9nadE21nmfIvfJqQ9/yNqkyx3AFoGexpVn5WHiXMPEPjmAiXwIOCEWKwht2CZs/
p/E9foJ0y2dyp3l6pPUXDYg0D9T0AodPqB3UdU6XQIfSB59GIq0TjfId39hVBf5N6KrIZluAIyDX
fSH/kIcg5/DMYEXfzdB7X+28Dk8OuOHwjGk3VsD5A4ge+YM9ggoLehLuupEiyJa9ES+g2JJeyQU1
BjYgbFAjDS0rX1sRb7ZuCzbhOnlNuiTZ9CMP99ywik/J6GEBopJXVEDWK9nk1hGqo/2D0bbfzNKL
X1EXhaVE1pgXx3fjO6xO5YI6Mtn/aEtlXEMvj09j3SQr+gBExo/OVM6Yt8MFVH2gse/xT0EfknhP
eeHaYF/tk21SdO625kbxBdLby4FV3sZKakBLXaRxjObYRSVyDxrBwCWeLtHejBUDxhpfGSKPbFH0
ISuXHh5inulnV+o1ZdiuJHb+W2oGhot6JgivzlNV+A2XiNFcHFezRwhihBvPQiCPmmVWsTtAGnez
b9MDnw2pgHzj1fZ3mk0VythCZFcssQs3Hy2j5w+pfaS+2ZIBCZGi4m2+VMdosgP2LJBama7cTrC/
AokIYEM1XpqIx75f8xQTjZCs29J16Jzxk82z92vupHOHcuJsvubp57ABt0G+pk9NBCrYR6WQSZ8+
YDrQdf8/ys5jyW1kS8NPhAh4syVBWyTLO20QklpCwnv79PMhqW5qdDtuzGwQSAsWWWRmnvMb4s3D
9XX9t9csB42N8h+vOUxqBPvJu923+bgdlMTadbV3KMnNwUHrSoAdSs/WQt5OaVcDWyUnUkaOtfdk
i6sUsBXzFFu3a88WUkdsuSGubQsuZJljAFG9DSL3PTEERtKyTkVeVJzk7bW27HV1BdQuyJXEFxEL
gJE8x00Fn6NG5Y0tSPoM7zJ9rjIcKQfvUXYANGBsVKhUG1ks1UR/YrDsKIfgAOb6gxjyraxrXJLF
XbTGCnU6FH26/jWMeRvRgsvpKnS39T59VkOrvZ80e3frkVVTx5/ZFXs5Vze33pl3JO/XVVneyX5y
aB2O2LGpY3OQdfmoDqfJjD/nau4OrlGlPpHdeGe2o3VUkzw7h2PNTn30g7w8uEmBvZWaZ6tUlNMP
MW/T3Gl+Tun8nRO0/uYWJBfiOsjBhCN8NzcmB0u9DR/HAB2ZvNezL7rmkitmEIBZTjqt/jW2DIT4
2zl7kk8ep8I6xvFoH5AG3JWujbyQPjt3bSx+GINekSZVELe0XescsWpszTLUYNNhmT0llbdWAzAP
SrOpTIQ5UlAWX91QvSChvaQ/idq4I29yDFBARHrxl9KF3yucXT/sUU3W5jAFzw36lD42DCq0j/nX
s2Hxl8c/nht1ofsIHwLanBDDGyhhCM4aiIL/9TwsuuHzFU259aYSBXPUz7c1GiB+kGKhk/caG+6p
175CzFsFvd58eg1Ue4Fq3F4llvHmmfaxypZZa09buzNGR8bYa/d5lJDLkSOJRQaimp4DTyuPDmbS
Gzkgy3ezHrtfoJakGOQMzQGYvvsye/aDbJ/tmJiuVg0XURKeh92I3/nypMwLEfoynRe+du1hVEWy
rfQ6+BLU2+tAw+03ejcXR00lwoXJ38f1hYCaXSk5b1zCgeCsk79ZF8uEAJeORdTlb7Mrpr0OFXyb
tV33mZTTSnZQDPh5ePdld4gvVU+ei/mUfFRjQd5u2DU8hGAgTjYKmL5sUKxm6/Gr+d65hrlzkSrd
iWRU3guTT355JhJ3lT8LNyWFC+IHj+Tq+nYVGKuvwLuET7aCQ02wmAjLEXUM4odA0mc72+FunMt6
jwvJ9DYX+Kwsb3SSoauAAGZ2tmfFA4IX66uZJemVZNVrNeHgEYEn2Bdhgm3YNfFN9ttCO4F4lk3q
chGCkQ1a6DwrI+acy2paK7H1VC4XN2VvVxmxspHLZ+T1NLjfhT021wW1zKJ5V6D7s5aDZK8e9O7E
dvIsS/bYebhuDCzDRaHv2OZqRxhUKwdUzGtqKspjEpZ3WtCH76NT8OZA9rzGIutaA+akZuNGttpZ
mPoKqbuDDD6CJP2Zlq56kaVlRh0UxWu+zIg8HcLqxC+tiuf+TRZPBX6TkEJOYE/dU2f17E77atT3
g9Pd60sDXDdIZL81K2O550ffPsxljIcduCz3FFj637eTsHHZmce/Qu3LYIaIfXd9RhDMM5K1cES7
dlkjd5WhmskaO8ad3rvGpYFv8jTXqjgbmXr/q3OukPAbu8y/lnXihTA0qxanm2WyJseHVI0f08hL
n0iNE/AX3o/OTmnTOzfb6G3Dv5l8UGMW37uy1TYg0dUNeGcDJS47fk9Dxd5kildgbEOxGpBkD0RS
nmRxNPQ9GDR2UUVgPedzuSmmPHkPRU0mYzH1YiOdvOOW4O5qNfjVGqdj4qPYNB1ka686X81C1Pdy
qBJuZkOFsZBW5QPBl1f5nCw3q6N8UdkyP5Txf39RsjUj+ihflILCJ5uFpNoF06yeJMrzivdcijkJ
8FXASeYqFiC7XGUEfkOGhkpAgH3p5EgxgdtE105yzmjpZGXZ7FdtuOFIvwaWFD+DA5lfDdDuSQs7
WJbUoWCLhhq7LLmacTBmNbmW0nI6GWExPMi2oPXu0ety72VJD9XnCmnJawlU5Xs3OtpFtuVh9k0T
VnRVDVdxmCc3Yg7n6yPUOl3x3QhOUhscgdV6lXsTgJDlxQVdgWaBlrp3sjVnnV9pmUmeRrbi/853
KgVp24Xqq+146TpTz61dJwdSY8XLbDvxLlFUzZfFMFXbs1sHH45qR/wX41MaTqiNyUa15VGF0XjH
vFGKlzHpi20eE6KXrUNgZKdm4hftOrZFJ8VNsa2na5YjVU6gno378lDRDf0Gx4eU7DutHgoMR9D/
aT00l9TAWiBNMs0nv95crAqfX0A53MYCjMWEY8P2WlkJj6aq0R7irDcPhB4mLOGWOVSAIJmRfdSD
OIwzGHXEEfNnzRuySxWJi6poSgFYdObAphnYCS2tVtS0d8EE4izIquJZ1mF09cXKdIBYS1XkDZjG
LwehSU4wabAW9KLh15fxowZ0KhCYO8qiHKGXW5H06pOs0QR7vclKk61sE1MyPBAGuXaXPYYRw+uu
JJIkiy5hT4T7+6fZGb8gldOeZHWrAGvkH7Q/ymLYVCZMI+gCsigvQ62/GG2anuWTvBl6RcTqBWWJ
FyovquXjveHzj5I+DOaobgy16zf80lTbvC0cXw7sC015Gn5c/9qm8mZ/gmwOLI9Z5tjQ75M03uli
yp9ldysnMaurs/7r5buhyRnIevcS/KbW8EXh44drnJ1Q9nYM4yFxFmS24h5vVfIuGZ0tSL7xLEvX
Kgw3SBuO4w5C7a/h6PwbQMenfo3SwUGUo7NJTXgOEyjYhz52s+slaNzFcCE4el2BzEzWIHc3jvmv
fobXDdvOwdjPE2XkD0monclnt2eQgJmfjKn4HhxkmPnWrpr9f22X41maMw5/abEly+X4FSmiu66F
my/d0W9FKaJzK0IdQn5m6QxNkc5sv19vrXJsAyzTrz11PLhksO4bQ/spU8K2K5Boq2t7J1PC7NrO
E0YETy27UNkriJ3XaUCvOMwGb3v1UNK1176L2kfP9KrH1EjfJBKmjEN365Slt+1YOknJriYbWiUk
42J309lKlTo7CY4tSRKJEhTQ312kxlYyispHCmfcTEORTCvHyx/QPYwPEiB1rZMwKXtsG/9q7obn
NwCRckQB3VZd3jSElMVsAtnNIc6g+2e8ylYsxjA4xtchTYZwO4bE6UplQE1T0wv1LBJvo5EdezCW
y4T6xUOYld8mvU6OsiTr3U7/NVTWyYtqK6M/cWi7twy0jiPEqe8mp+lfrKRrNm0lmu2wFE1Fcw52
HEZr2VqYsXdf1eZRNsqqsu99z1C1R1nCLwd53ikr7vBg/302VdtGYW0/4pTdPinJudPz4VFb7M+H
jBS6F7TqSrbJOjtUsLGKBgJCS39Z5yXntu70Ux9nl9tAexrVlSz+MdDILdLiDIIPNhCmmH89SQ6I
szzYF7rrppecfQKiCxohrNDZK0qu3+XBYP/HHTv8reYEoL9aokdE0ohSLCwE4AFD1VsnWepGxbrD
GOOrLMkLkP9pHeN0vjOyAaHu3g2feuKpy2A5TRC1yvLtjvy+SVDdXmZshWWdhkERT7YAJJXmeEDO
b7r8k2JkrX1T2C4SqLx98hLX9V1qGMpZlqYBHu04aG+yVDtDf6oLd96lZM5OUShwlFwuyT93VuR1
uzapPmWPVKt+9ZDFKU3XllnG2BKaLRK0kIBmLGtXHmrZl6FKvXt1aciWhsIEzIogLDT9YvDuIRv/
GgHb9edc6tB1rPTQLxAFQ5vNRxP1y1lvnrIFpuDw075vSsIosoOsGxYxIAUs7HVQUyjmo+Ntc+ds
W+PaTvQIsHRuXuRl8EZs2PDQ3fYYKnGgp0G4C9B5WlpM+IujQUhN9pOtgAtfelzZ9lJZK/dsLFFs
904Ka3kaGvsr2SDLS6sShN/BfMK/F3gJ5d6gP9/uQmUSfrnUKSGtZuL93nrrNxbWCbObb2IYqk+C
s6RD+Pgv5F31p4pspKyv8aAnbNaUe3WMqk/BMSkbS/ut79jwIMHJkXupvw3Pcam5q4FmP7Q6ijUz
Pk7vHCQQQF/u6qVO3sk62Sr7DX0t/mx1veHX2KIO6rU3CH2nzAYkuVYgkoQS/xEAykZW3erlXWG3
4blzzWbnWcn8YqbBWcGk46/lBsjkIG8whb/WODVOvlcr8oBPoos7cVRq7SENOENE8pOTt403Y9bj
TgMBEj5Te7nIBmPWxdH7e4TLX3q5UoEcjFvAeBizrxdjuxvcSnvho1R2QxrmviymDUhji7DNShab
MeGYxk4hrCO9WxuKvh2GOAY7xFAPhOOq4pt3p7SG9iInruOKwOpSFDYTezmx9oAILzrBk/uAwNim
FPp48RZyUDJiEapaod/DeiKVHbSm8Y5iGJKGSVauNS813xU7J1qr5BU8t8p4r8vmc7KM9CEk/vny
L4MUbVL9vNDtc46ttqLECXslPwxBXfKN8SN5M8w+K5a9tw3b2maKnu8mMN7Ex1l8ZdFoTE5Wy+Ir
iy1+qus5E9XjNKXmUU89ZY0M1PShIpq07jsrOxFy6d/BpOUmngmylyhNBbqZN354LqK9CD5lJ6NX
ZC85+N96GQpckFyzBdGQpH83lbOcoWy7X4+VxT8eS68mHYptpQyaT/4wu9wusYEeXKmebzWZxjq+
ApO1rmurPMkG3EXyC+T37qQi7PuRZ3yXWWdecQmz99lUWduEzOdHXzd+umCWYgcTg7Bs3VOMEuz9
2GN5fgUzMTKo4+Q1rdpfI7Ugu46UHdJ/RlZ6ZlxHSrQTFpOPU9HuI7wqvjb5bkSw6meNE+WqKnv7
1UKlY1P0Q3SuKyW5q5VR33qWXTwTaSG35fTm927uVnJUUkyfnZij95ZgvA+qTFyESWpVs4jfQYJN
nuImEOswS6tv0eCi8kDmLAlYUZWy+Zgjr0KzpRH3yEX2B7cuPtn0Z341msSiMF5C72lyv7DhBFPb
RT8Xo5ME1ttnnmnOOiis6EFrA33vuom9LwyNJBH4e2x6h/HTtAtsbFhbNSX47FgQOs3yLkGlFS89
FIJ1iUfIXvOK4kUlVQXd05vXpSnKl2Ea1PsWt0S+d8WL7GGN7j6cp/RBVtm116xj1xUH2X8Oe2tX
ZVrqy1aC+O0FebRH+ShZ5YrRx2qne5SlVhgefCN8TOTcUVQrWxtPZaRheTF2aBSAYMsvsu9YZPUl
iywY35FiYKYTZS+Eri59mhdfjAiMtImkz7F2XbC1M6SORiu+TMGEmmdn8k+Bl8dHqX6T3RUNbNLo
srGXRXQZnKIdPgujq/Y46zVbWY2Pqd+acQaXItMPhS6qjZy0V6xjwZfxxc5bKHmGeQBDljwlhYlv
jwm4u3F6/KmKPmAprFiriSY/lS0oIzH1kLzyIVnbYd3tUfFSSJAu5f/j4OtUy9P+dQItxAU0bgvU
VxbFhhZmP3oWr7GGGFmnldZK1ufaOPtlOBjXbnU+/tatddPfu9lslg4q++TzFElLcJKIf0VJ660a
R8MvoZ3NdxXn3Rw96DdV9cS9bVdiNS8/ouwP+p0HN2Mji3ZlkYcnUHCSxcB47UO7fRNGbV7GLExI
YzJZb1uQiTskDuN+ZZPz/w6b3Vf1nOAEwKa7WPO8L6aBmxzWieoTYi39dkxa5S7wqu4Ocre7NaJS
eYwnBN8EHO8vVt9ddDl+TpCBGqL6rzLHomJ02gGFVryHy8DLL045dQdkrKd9HDTtfTYpqApjRfJG
guhHFvfiZ6juLd3gdVSa/uqm7ogbDd89ZSGZxXGl7WAGdMdWzLi19rm1idD+fFGXHwpO7+M3xW7Q
siYmhl9kv08MNdhPSh36baMbr3nUuvuyIgghixOQsn2iJPG1iMmpsde9JrkWh5BvaYb1ma8Wsfma
qiPZciPPWV8ptlY8UrSLa2eHdPW+wkjx2mrXYbt3iAhdx4rCYZ+XCqwGl7GlTfakmTTsH5dXBb0n
wzZO6a+tmQWRtHNVVCiXVs8ro32oKdO1NfUCZRf2mnptndM42JFih4yxzFw7JEKwBDeurZaG07Ol
IzgupxKRauzUFh1VWWRt03Zz1yBbsIzNx2He6VaAacryXK3Xxx32bVC1pubQuGW7D6b8Fe+hcVzB
smzO8sLH++suNu6dZh5Pf/aQ3QSU1xWJvHQni02JyXAuLEyTFvvIzNTdsze34IzK4J7F13AQR7Gj
bRUifiorZT95CYv4mxOBLJUl2Wgr6E922bCNl/G3rnFKLCqNyYXd6uRdq6sveo6l6W3uBmfWO1dY
xyYKWPFktyCGc1uhlePLibWMH59VBHs8g2V9d3tYUGA/UinFQ8KB/LfnQ+FoEDnK443se3uYoycH
y23K062+C5XsiHb1m3zybe4o1901gTHtOofzHDgaVNHFbkVelAinFeHhkj0trLK/q9NUWO1KlnWs
Mv65tUilod+C5IChZL4KwOJ0vZVd2zJVVqLFj0+2/Jfp2jTa6UFIamF55LTMY4cdpyJZNifFRWLE
0zda7LI3QwfXGzTvUIX8l8uibSUO5yZRnFXLC99qPNxkvTa6xqGqVbaxgK8+tAYqmN0AdwblbL5m
RANkfZJ542EWI+RAOTm2PORIwBUSA2FDq5EKkJeyjb1TvVxksW2taqsGEMVl3VBVJKnJ8ZcrVVdN
IlOxc46d1jknaeN3njHfsQibxMaWBjtw+g2BL9aVJGefLTvKFi3CtnHpLZaxt3p55wXar2GyeB1b
h9bRLNBc/ValzW6adOUEpCF1zewsL5MZIVi1XOSdrItIGPngoOv1Hw1IjUNAXMbKzrHS7ya1LI5/
1Msecihp8mBbs12+PvHfHibHarX3jQDiEpkj9JsOwbRVF3vEabmA6/p1KaWBYgqt5GCH6qaWxVuf
wQjVteopw05vnHhlaVaEoXQdHpwyS3eDCNO3KEgeJaVkboKYf4v29x4eYPT/3iNQqtaf5hZ5WA8F
Ua9rCV61YX7SVWdjGnjt3qqcNEYc4Va+jaj1pNsbRXWGHpOdZP21szOpjt9nONpZXdc+oDUPs8XE
sWMkduKR7qudPbZUxaqarPbhWlnmzQ5A3yLkSl2xXJo6jTacsVVfTnNt0Bz8YxLUtGd1sXFavJ1G
ZVLXaRp061td7ArHuZYL6d10a9I05FRXcqSs/K1dlpsGLYw/pvvXjuPyCmSLvMgZbc39VXcr8q1j
YZd93LzCEWabQEDzPTIu46oMp/I84sZIZqeo1LsKbopqCIqypQsavfPDtoZbyae8lZV2bS+mIJMR
+0mN9qkxNE9VpPJbokfOwfUSwiVDnTzq7odskzUgTuO9Q+RxfauzLXw8ohw2nZZY9ZMAK/BUPMnu
8pIaHtt21XWuz5B1plBjRENEs9cLd9hrmQoGJsvSM8G49NwQ+9gLVCCqoNAG/nddrrJF9gHL2YLH
7tFxXnrLBriT2rboDSTDslQ/FlbSNy9BhuGvVWGF57nhc2ZF46eWgVmvrawlD11hSpeGACTyZjpO
FaR6No7hA0KaGDQqMDATjs6rITOnvyDaryGhDOEq7QawRoYHZslEUCCNuhclIInXGzXSHQ7S22qa
xAdl2XfBXSo2xjiNL2UDmDyyUdbX3ORwnQmjU4IrAYKPHV+/NMsvwZwhotqWd4alk8d1prQkO/R3
Wd7JSxM1xd5sDMSewvBs/3MhtAb3feRnLYtcfae6zadsvNX/0XceK7Fg2/51jttQkbj9EU++jZz7
Vi/vbnVz6UanCNns5RX88aRbnXwxyYz0sosL4T9d3dyMdpWdI7QVWs0ZYViM6p3Q2I5u1mzqeAa/
nz16DkROpWjdlzLXH0rsl+5VEqkvTafNq9lp07t+yLyXOegan7iLw3tAq9kM9tZg+7/Rl6K3eOnO
ChAcOVPc1xq+MeKrbLSQCnoK+Lqw5z7ViVViwxbyVcd7nWuwyNmSgQLLIMvyFpn04QiideF9jN5r
FuDznY7DRZagcj5nuTrcX0vCJLDljg/Xku3ss7lQH2XJS4iQ2OgG5IbzDv4c2vDQzvfyogOE3eSB
oQJRoC6vzF8NNYhKLFdcd9OqVmfD8F9aEFVZhfxC7W8zVOgE3Meh2OVphBn9PzNDjvc2uQH60sOE
E7pTZm7QHrMfWkA3D2bhxPvJdGCW9SXQkuViEBU5Z1jP6wGnEXal1HVGuDPqeWR7Skn2jSNTX9V2
BF0de5+HDtOkWBlPajQNfkZk6xsqPJVmf6tR2vPVJNNPhlI6l6knrSYbKtjm+Haqn/1gweGc2x8Q
stzd1LTFMcOsARHA220MPPtIWreZ13GoF8dWs/HuGpXggKUDMWcIlbZVly+iBwbOCl8fCO6VLxkb
nF2NFbYvWzPIhed6yN4IRqftuhvmldtFzVO5JFVRmZlXloOLYx96mALAkMJWpMvVY6MF8/WS5MPv
xW/KbGcI/SrhHVEheCnLXTAX4reibPijLl36lW6OBa0cos3tht8Wa18DBxqFIOMxZWLjCLWGFRvF
j5pVw4Spmupb09sv3qgaL0k3mvvEMYNtWvbBuwKNYARKg20ukqN5P7WXWM2M80i2c13VY34/RkJt
dmEIEy0H5YUexhActCbBK7LRgwd9uXBqqi7DQmSLCfdvwMCySW8GXGNolN1Yon8Qvo6Pcg55EXYE
CDzcQksFlybMGW9zpAxNY/pilCVKmyTScYXq4l3UgwgPektcYnQcLkUl0HxtAptIBMVbg1iKmdkC
fTIwYbo1KLZVnRWAm06Vo5ybN86HEQZoLYvaubMhFr8P3Td7qQ7wgDp0S3CQLEG1AsEc7jW4rihg
DQruqLZygjxsboYwI/GzNMg62WppHHMRa6cPcNhqjQbhSslm595rQYi7jhl9U6f0qakq5aUE2rVv
ZlPfplWufOSWspYdJhy2/a5KzJMcGeRAdaT1CjYjT5mmkt/9ZQXRWimrXWLcx7al3xORHLZhpuAg
8k+dvKtjUa2XcMZ28qYeDiEno34aXf4xGSsvVp3qF694kQWj4AdilQH6O4yF85dTT12yYd+dbkwY
fP5tVLWMD42yXzVT4Oxkg3wpAdgHLHxCROYXV2wHKr7SNeJtwvP9vi+1cEVCn4BzPU87p2qcjezm
BqQIbNNj3V1a/9+jrD6qXjvMlxRD7x8QJ+ofYCMg9WHgk0wm6XSr76KcRPE8uxwH6SYbklRVT4RY
D3KQrOfvRfShHZYQl2Pck+0mwj649rtqqR9SVCf2dugOOD+UsEG+X3PLN6dRbL/3wNcZoWgPDY5R
e5BZxr1VNr9G845+gB7+aYTdD6YLz1edP6kA6CzSNMLCxSkKMPS8SQPKhrYf7/M0UX091QADN+55
0lBVk4pUca/vQjVyz7Ik65cq2cubRbC7Jn71vADwZ9riuZz04FHJngAJQ3lZLjOWTH5cjdFWFoGL
LjbK1bSr4hlhS7c7NVo73VtzhpAlWfc1lKr5IBsjZ5y2uDDnG9mK3+14l+X48MjWOkPRawLHJRtl
FUwLoLbmdC9LVkCMIWhOAcebXPcXv+l0sdPoAZT6KYD0tSze/KqvRjeyPC59mkpp19LTWnXcEW60
Nj27LrKduoKRKVve+VmB1cNhYnydlpKsUnX9DZnY9Cz7N/zL7rCJZ9VZerjAiB57YRLAZzIPMgUi
GyDFdGx09OiCPRZbwJFfnzJ9nFSb3aMZnclLqT4vaHhE1k5nY7vid/NxrPsScKWerKdswm9P6XEJ
6D7C1vIekqPNj82jA7c7nSayrWnm7Eyi61vX8eytWaQfZVwqgPRtZS1IT+5Jxx4QAo4evYAfdw2O
4heXQLfZotCs6aaBxoU5XuSdYgE3qkoEHHWbjzVWhgz79nIRPfbWxJ9YpQnFEjljSR7UALfjJjB9
t9CJ4iYLknzvjI+Tt+yIPKR9Q56PBMZUHA29ntevegTLG/mMI9//cQWM7XuBxN5TqRrhIXSzT68P
v4o49HZBpHn7JFCIbXEcZpWM+C+aX61oSnf2gmZwm/EQ1yV/K/o5boRNsWmtJuSkHkqYiFuB7EES
gD6vtJfO0L54mu6uVBBhvtkFRDsVZ1UbJIjUCeDPEHbrfuDbQ5Qgx3OqxbYLzRD1wfNU5M/JE670
WUAAIhGxAfTsQDwtx8Yn07EZho51WU3juxHY4koU7bkjHB8Ssf8rsXIkZiuj3YSFVm3LVslWgwnA
VE/7NbqSAJ2iT83u5q9t1e3wLzw0s3VvlLV65zVgW1mc+o0X1flKi6afQfe1zlFf5uz7Ayls3ovm
E5XBXezl730GmEQvO6i4xZMOWm011JjL68p7mCdrq65YVqoW+zFhfk3zD3S/tgbvTO5hmjc6zQ+V
bYJvmW+wAaojkGNOJ5i9rMy4J2SgKMNan/MUgJX1RY/0GcA3e0ovKsSaDp+QSTdlzgI7ZZhNVWVy
iWyQ1XNI3s5K8CgYi24HWvSrMuT5Sxf8rJDQ3UFCe1WIjrJPmC/lSAApixbBqTFl8ZgdX9X0C3hM
/pK5QpWJ8AIQyeFHGof1RZsMzNDSl67vtVfDOfYgKNdKIF40eCF+gbKBP/IbQMTTPGAvfjHn8VgI
FSeuJLsMLZ5PGhSZzZzwYZDo7XcReNJjFB68qt04OuaJQVFjkWMOj50W1Ww+22oX2YgO9n33APTD
N+tpAIVsHrXCVVZqFGUg7bpnZy5IWE7F7HdBXh9FPBzqDmwuUkukZoGvK526HwY4ZoWZA3wF14Vs
Pdn+yMFCpSRN1Ha4xfW4MkSBfXEdYM645oiusndtF6GdGalrGwSkQHphP8/wGEwsgFZakGtHjuXu
eugUtu5BfSCGvTKrdgLFoR5jT8APr6pI31RT1Ry7BOH0e3lbwXtLV7+1zbpKRV7Y/a5Ru0NREugC
HckoOYsmm68ThHgExYG+ysZ52EH2yGE7m/UKq/cRHY25OQov0rdWp96relkdAZLPfMMiF7sUzsd+
MwEy6fTpB2uVDU1m9h4bsajJszNYsfqFR1tHXCEP10Hp4EGVun894ef0Gbsc4Canila5/k23nWcR
dCudnN4hhKu6ceL+e9nw8QhvfihNGwHfEu1mMvBFvohk9959nSYR+sEYr9riJY/mapN2AJHr7kfm
oFkCUNdBNrUsN7MSufd9HRyy2VWeAwR+gym604zuNbfaYotyyWebp8rGCRo+PIQdUf/pz6otelL4
JKq1pnhuov5LWJstSoaRvUtsEirl0G2Dvs7XvN7kLsvGnRfxhmQlmi16ZvXnquDN0lLxkg3k9fWK
o0sgdkmcbWcCyntbNKcsK5D2SYrXoVTXYvGGwacSmyg808hoJtu2CE51iapEwpdR1fqHMtA+It0h
VNPUdyrnjXU39/0G5qJ1VHRFELNPzEMqELmo2+qn0IpihSe1odY/UemJV6MZY03epBimho9tbmh7
FHrrsLN8FJALp3lWU/FWmWq08oyRo6+bXSLHDre1MaAvHIJNrb3soGtsEhI3+Whrb151iTutneZU
tunKtSd7Jbwcw/esdLcF6Z5LB2SxDpv2klsd0VzkSBBTg4fVChVNyqZ7JaYfr0RvfRhFCCOLkNO9
UL39kKJ54jbHQpl+eA76V5b3aQ0Z9p/GcMjJPK0iQbqYxXlcTxZwvkL33DVh6HHPySslu4aaTZpV
d/HQ8hvsjuYW8wx91S1On0aqvUHoHsGu1idzcj0/Lnu8MxLIqWKI7+SlF1Z8R3b0Ls1qG+qwnQHj
7Z/dBIIFkaVVZiurrq1/xob1Zg3T91pvyYFF5gkw9l0JC9GZiCOatlv56CC8N5iNbpw8fUFW3LqM
LPertk7rfRk22UM2gcNTou5RdPPK7LJ0k7Gp83WIWYhixTh8aQNY2sxedxrOypUuDASB3GRfZ254
wpYmQO3HiO5mL7MOATu1o4gS7RgPBgzNKJ/vijgZ9jkiyCeg4cZOE2I691EWspmF1go8ptr2A8aI
5Jq0TRknzkPWhtEmrM9VB63HFDbJVAwg0c5gS5xX+BxGiP+uFxTkuk1U8uYmkHhLCOvFNjzsAmdR
vTbNvlds/Aby2H1tSdqva8fqUNuP0BjugAEZE5ZMSOSr73PFyUmr+uJDqciJekk7HkrLtHwor82q
5efyY7Rg+kTwWj6gFbeAk8E+gFPF9a8TxgcLGM6KULU+Rrvr8PAVKt6aFv4ZxEU+QgRRVvysDx/E
0zmwJVX/oXlBv8pASX14FlJI1uzWH2HBTwQ6htUHFLIRUW0k3kLFOGI4qF/Qn/QISDiBL4uxmPVL
rsAiGqOPuU3KNbwkE0x32G4rc2SRNc1jZHMmDkKzv7SIuF4a/ta70a23AM44K7MA+aWXQbVMHevM
XpuIkvegzLXy0ia8ZYO57m1eJRJDCVLe44BGMqIwXWgsUVDUfIBGAfsN/4etM2tuVcfa8C+iinm4
Bc927NhOss8+N9SeDmIGMfPrvwfS3enq+m5UlsDEsUFaWusdcNCzR1MLbCDjO1VVGoxTmh9un1Fi
RhsEjn/5pKYz7Xr0RDYghewANyzD7zUju9XW4PiTSI1tSgrYN6x+r5ephyd5Muzm6tqn9XTomiS8
zvwvSmJfwCy+Z3EoXkmkdj6aVCxZUlFvSKGj6FfMr7Y5sWCXcgpIJICuQ7mbwhQ7WbVPugAyQ7sz
FhPUrkgCGPHpzR668ujNOK0i7YgHSzX/XXYlPiPlvK9x5dtOlfcBOHjTySGB+MLzH84gfqfaFfwr
NtgQDIfbGbS2Y2/DNI78MCPR2kh0cAQvd0kCZUiEaHxpQ/ZqK+lVX6buKCNxZeed3HRohyrosLFw
C4gPJATQYg2toPNyx1fzkkIky0ObhPZjqDyS6la+azqj8oeSpEbpRe4mxQDOb6gsb5u4sjeTK/sT
Qh32SyK0hJtuBrfQkC7TTCbUghD65pTJpTBqQLrGZUKabttbU3KG21HvCfwtPtkN3bT6oKGYIZQm
PLc8qohDVb9MZ+4wYhPWoUeKJo4TUsiTo23bNiz3ZSSywEzeG1urX6Np1H0yan8ze1NhHsR0Kiy/
n/rKj5tIudlV011He1T8gnL9SyMGEaDZzD+ueqcY642iJM2TtvKVbDfghg7gTylRoCwsDLQdTUOZ
Hs1LH1FaV9XSK/TGHbfEeG0bqo3YKHqnKHRxTM3dF4Tc932kZH7vqjeThM7WsKfJ11rl1HrluxC2
cyla5Y8c+aFGSzNezKouts2U/m4M8DsSUXGcc17LTiaXrB9GX0kmxx9xGWhZ91GFYFlR7fyEkXe4
nULcg0QPU7oLQ0zXkO4QjvLHHM3hbIbAt8YqDuJutIJGcJ90lZ6fFNFDATVIjE5jeXSnHmcQt6wv
aI5dVcmWygAqYmCJqGO5AViWiEzk9lmOHo4uI8GTJvtmD8l2G48KlLVazIfcyhqgldVb25R3RQXw
hsB2s3ea5rsmMj0wpGbyhGU8fJ55m7sRltwcHd0I16IlJ9r1cbpFDpoIPtKmjcruo/JicYKjpFK9
mv9uGgOsHGHBhocCDgU+68E8jrgPdd73LCxMv3V6ch3INI0Z2tCNfaNUOl5HQIZoFjW7zI0+HMRq
tqOn42Yqsu08Rjab4Z4vqO/Fzo5CdSuc7ANDoHFTkzLbIrmqbrMYNGGpRAit6NWlGNHDakKWqNw2
Dd9BEm6nJL0TtHnSBiKM9+TgslOK9K6t6vaZGP+C2WWLjHnyamiasq94kPxwes0AcAx5Iu4N+9nI
otBsuNRNBLyStm7YsapSJ9JnZ1cZ0bjPK1vbJABsfOEiJ5vcIjFahDdNH+QgJDeWk95jT5xty5Xb
Folc6ta5uuuh4x1mR/Vg/CJywhwOlaZP812H8Pvc2SVyXgleDOip78JJ3TaOK33oytku9CxmklBE
W1Sevmvo7mzrrhmeWk5aKId9U+s6Vl+eh2epgfBXHSbjBvPHJz+VS47F/UH6M9sJBaeLydg4GRiZ
iKQcaH1H4mgiEbTTwxyYzyg+YvIz8FwDBWwgoPZWBj0hxa62UDCvUYIAHV62jzqDwmVQCPSo+csR
BH02mpOvEkmbHdZgzD8/kVkYziLJ7kpYz0GvauGLaIzvtkkdfu6rU9Kl4lhMTNemApyrpJpROWeH
XSbU0zPeuxsNF7qgrjUUkcoQ6lwITiltTq1eAPIaMzQdo9oPEVjdqwp7lr625GdjzaAgzDLHGsm2
7qGXzjs4mphhpBBSu1lhpz7mCUAArz5iedmdxkH0p/XVVxPZZnfKE6BTcGpYqR3S7eDb91ORuXt+
3OpkZGp1ssl37dq5vE6I/Z6QRJpPSc6mzYOXFKxXc1uKAV027msKjMjQnMleuD6p/qvQPHlK6+JD
ujkJlMIc5GGOc7bIHqxmN5uQJe6m02B0aJk7DV64tpbnvmWhzqIX5rFXFkO8aj9Oc3FiFSnYBI3h
1urKDzsGFdD2Ucn1SbU0+OzmZhkocRmzl3LD09oQvhKHxunVIu2+CxVVnuZOopc1WHvJdHiSagp2
MSYs9WtZviVp+6tpi+7zu1pfrV9TPFton0/h7KL80ol9uLhRrvuM9ZW7dBdrPn7vjayKkQ9NY4/h
cLKjd0hNFRPdVkPqn90FVVnPST6MIiq0oFHr9Ni2MwX3eaMN6V1TvAQ3e/4xim8WMpQoQRDBN00Y
BkxSyweob33ZXFOF6QIJ3SBOpzD3YzUM93NWH4amRlihwBUxiY9DCy9RIVgDBjsap/UTIOZBXdiZ
3ynbVfhVGO4crC8bLa7Y/oaGH7eAKJEKgf79VhYeW6vBJF+DIdUJoIN+EnDMg8qBx1b/dOfsJ3kX
l282REOu1y2X3TF9PLCwQY3Fcf2tKn0sT3Jp1u7amIh5cJsvP+X/dzjEiP6/zh4cr9lNgyC5WOy1
aggwW/7O5qQLGhNVuK2tmAiMFOmhr3OPog4nRBX+36WbIJY++dKT4DOFUwO5o+lB/O2m3wJPCSqA
o6a0lzDr4mOm5Mi53zpsAndd3N+LsLqkzAMnVLJxSKvyH8jJRSTKG2haHR6zs35r0IYnHa64WyeV
ig8wmnJClMyPsM4L5u4532lDdHeoioX5E9/1d6m6xr5f0gSqZeWnMUImUkr9PGlY2+whIjjPTvIM
e70LXjIv37yVBon9QBFBpOyHo1LaKY+OO13FhCCb5SgNURN5Rg/xhrrPTqEq0OVuFcIqyFhnvpoj
WjCK5c9UnX1lBKTlGrqfepH5RPGoqKr05JXzb35s/GkArR7NocBbU0/aTUyJTB9a7zqI2diTVK5g
jQUJW4iNJZvypuaQGnu2UYHIqsTvsqi8WQkVZ4SsEO0v9hDt5w1VGI+zEHw2RpRt8bjR3Tn9C9S/
PIdFYgZYIhebRpnrS4pwhqGVykfFNLtzRukeM3yJ7nhnUpO25vbXmIq9M7d4z7fm03FEuecRKA4h
efSPsghRTEiUH11oVgHytD2IUZFdFZV9T+P12yqLxY+oit/JJAU4cJvf+0jcEUR1/uSCfBrrgl4o
9i0LCV+KKKl9qWLbZjb2TzLzLrkA5ihHbbsDyZIHpUE4Ll0N0YpsyaaMmvSoozi/cXJzPqBiOu9n
SgcbUJrGZlbaZkv4uCmrIdmr9ZLv8MhIFWRaW9HZV4D+2BWK/lHAJzGSMv4eKpUNE5xigv5MK7Vc
yCvxVjXs+dEM6ve20f4qhrZGnRzCJNV+6jB4tSRu4qEDNBQbNJfTu0jSHHJrOjFJbdspz851Xg1n
a8neTUB9B0PWB6+XyjvW11vhGaRUYextwi7bjlESvYMU/Ckwmnoxpa68GaqlYJ+hDlu3y0E2WmW8
y+Tofpfkr6Xngq1vwulM4jPaZCZySj0V5AOK/BsXJfcfjTcYgZM62o0dgHGUVdzsG7hnz9hsYb1T
Cf8jkQ+2vOS3xJCYeFoz7l6ZVYv3iHnwjF7cjToktaGI4ldW/UFWIKZGGlf+LG3vCdo43EWxA2G4
nvHYmtP5Rorh96S3x3kS7XNoWvfeIWwRF+CZMZqWe5TAmY7W+nfGhz2tNe+UWlrmf/U/D69nroNr
f23W07/e/TX2/15iPWzP4TrPI1amHCMyn7A/FlPjz5flgN3x2l9fretNH6uctPb/6+XX8a/T17G1
+Z+x9Trr2KS1xcZQq9Fnb5eh/VYUFYvq8lJ1CGFIp/571OhNAoLleKYA2d3ix/av/udbP1sxUQZU
LGUXpaI+rU21LLODWSI+tvbNZvp3H/Vqosg+uZSTHj0sTeVxcHMjAEQUPdaxKreZ3RNz2K9ja6PC
TVfjIbx8DuV2+hoxjX29qcW58Wii5v85th4omllS31m0jpeLf44lSuNrWq8ev8bYcQaI2Ru30sy0
bexW0d6qkBovldq6qpWpXsPci1n6xvaHdLWPHCDyU1eV8TSHIt/aGBDdy2lm+xRNPhJv5fcYxMU+
wQDyQGEE1jLsREz2Npru9ZteZuRSwuLFLvvmYibZ3mWNPePkSYg0p9kR5tg+Zct/LpBs3SPu8l7I
zLlCP1S3CtsuppXIfhnaMSHCV1/SsT0hhpKfce8VWOoA5AZFNW8NT7MxPcnRjyvnH8JBdpIv2nuS
0H8pWql+R2+t2IjBLrbqrL1Sbu7YYnbINJbpGDSoG+5NWVLpURFk0nSIcoTem7Tv1ffaGQCMtunC
piCTlOEPhQVVZPyVVL+NpmvYKQNo7CLrYx7MapPDnXtkMSIF1Vj+JJc/ndchGend1cvy49pbG4jC
0a6B+r1Zz1/H2k5/96xeXtZeH5czFabxpW0nD5xaKzZlng6PQoQFNNh42CrRMDzWsbgk2AUcdV17
Hq6c57jO/yBD868T5hGparKSYFCWa6xNrv8TD5a4r5fxqjk+qlgX+l8n9B12D6Yis+M6VvPcXlol
vHoNNfyp3KCXGL1qc65i4plOO8eNlvQE0/Y6FlnxPS+ooK5DVtmDus3KX+u8vg7FwzwFaqXp+7Wb
TE35mMiKf16hwAJbB6i0Yl5XkCtw0NekSpxD0jC/Itnyb9Dt5ynNTHyuhd++xv/3PFL8BXBIQ9+t
1/s6sdfi50g1jp1NPgQoOJUvSAaaR2Nc9HPqePTXsbXpS7V8aZcmShTgnPo0L5pPUHP+c+DrZC2d
nUOlq69fQ+urKQvLl68xN8n/qJ4k+pGx57uySV5KnZKxwKz389XXmK20gAikd1rPUKgwfZ5WRHV2
UHTAMK2O6nhSmZihqHn7HpEI2obEDLu1q4kyxw2hg3ftWM27CMMF5LPkCpeT40Hkh0QIQNVLdxBd
hWMwOBOkmth7Cfvd8DLwbaVJhnnpmhTVD3oDcr8dOvt9LORwEAoR23o0G5v00Mpq2kQmXPm+tZ1T
KAlK7JTsnKpoApG0zH5z+oItmCc+1p6Va+lzqROsvdgN7TfDtFBJavP7OlR2EdFEXs2XtQtiygzw
cPxeo/Ow0cfae7PiXkESLFa2lue5bxqh0UEtCOrWbonUC/prBDnryQbTxSsMhvN6MATR8fZN57bu
g2EyeK6q6lVdLpq2hLut5xWX9URsiYnppg5nJIwL/XVsYOXZigYVKo/9vRdXPSQalrxxXdjWtcnV
nZB051LGaXvoIoFh6/PByZqdcPoM7GcU7wvUQt6i4V5VMt95CsbQ2bDoXg72kySBRfFX67YlqKx3
Je3JTmXqty5KWd2nIn+3tHEizmeWwzQmIxY3nPMcQ3dGRzR775WRYosXfiAHjQXHiPiz15n7tVdX
g3xzjCOzY7y18bJ0QAWdHF33oG+lSFEXoXhvRjJZWU1JChqNftCKyAkENYEly+cEPUiXbZyZ3Y40
1pIbcwnn8+fUGUVg6nl08PQN4qPuq734wayNnh0MU7kZhfzW6QpWPG493fjQyHCUI/nqjL2LYkCL
TCgeB5FdQTXU0RBENav80Rb9axjW6htOhivixpemFz5z8lppTayuKjXfz6SBLlqa9ZVYYgy7NF+i
Iso+h7QxjE+K0T+SJvtV2a5xaLCxuAoLfbiJEPec1/lfxN7NL9cU137MtT/YbOxSr7HYLN2aafYJ
yAtq2G0LXMJKfQ9x5W/Rgr8WhfQjvDHezaQ5xgB5f2k5wnDKa4aNyUO3yzPKvMWu1MjTFkpSbN0h
qSh6x98I+up970JkEK0n0KdP21ezLyWJADv+JcUPNZrtvddoCzq/cDeTSo6wSESJcbZL0lYFGWvP
+n1OhuJt6JKFXZiJ09rNavRGAU1cYN7br2E3UYfqhhquhjG+xtJc+GVJswMVnByaGo0QSykO2D1h
4pDZ8kDST27NhVbOztx4EPrz52dqkBQoNoCgtolCoZ+iVuYnehuTvLF9U7/jOviIZmYgg6l2F4V6
idt3AepL0ap33WnRrM2Lu8Vu7b2fXe3eNvpuPYb0qXfu8ND2R/t3x+T8bgrHe+YV8vxYZLz3ljHh
oo0J83JsRAiOXDOupktPRW/xUfdk7pdeT7H4UeDEu/bQA64ejZfuRFhZ721ZY7Zb5Pv1WOdZ6t0J
5eGzV5n1vR3mo6mmKrIW+iGts/maL02rDuc5aXXSNfSqrul3vavYaBnp9nXUNYc975T7ZHTQDFgH
jeVIYrHGTFN+znVpX9VB42g4tfPWjOMewdqlvx5aGwqY2Dz117Xzeam8biyKqiVp1HwQh6HPSUs2
AsM015ICwhDKYWu3XP4ARQCbdy+wZ6oWwInojq3O2bOrzsdOTG+f3fWIJqv+FFvpNc/6v8wyKY85
Ga9r39f/alDAdLb4ytXB/xwYVG980fkoX+e2hqMZfjNqtQ+AHGmR5SpxSzJo1BMEA8wwuhmpO+5E
D5lSy9ToxpMEScDu5+myeBitY+t5LtZAt7Xr1uYrjDuyDMv7v8bnukG+SNoKuoyRJJQLtY2YQgHj
lKZI2gKAMRTLIasoIi9jscnsiRBQBJzDbt9yq3ivwlpc157nTeECrcSRfDk4tImyVwY7YSNddG+q
XegvNr4fIEZaQC+cUQNLZXP8XDtCUmNCr36+rF2tBcoBGS/br91qKpJjOHggh5d3IuOZ3+Yh/vzD
65BtTUEss+ix9qx8IMU6oImydmO837e2uSSil7cL26pOcDFsf+1mumO9Sii4a2/9fG2kHzI7l6/r
Z88XnNdoJQp+msvnXoBFk65V27VbYS7PrVngdrN+NjtHBilBCGrprVeLw/41q0jxUlimtGZphRoo
dSNPNsUCEslTzVxtls1BtakMRZh/vjtjOflJFDk/ABCfJa/wpON5aqz5H/IWHxOZ0O9VB12Eorx4
4vPNUk9o6OPRWV1BcGSHqrTDU2vM4hyGSnygDlkcSkQ8b3qefGTIs/1uJ+dhTvi1O271u8hLG8vl
dDxpFabGbgL6htxP/PtIIb4hg8/GQIvc5JqNRQISJ4rOlEj3yTi/2XNh+MhxAt+oMvulnbty9vNa
4/bmSe2z/LY2im1nN7KhSGSHPxwUHoM+hYHuDjX1tKjuAVwBPYdDp6Kx2cFi8drxDFh+Psqm/olt
pnK0tHx6s7qa22581fCD/8B37VcxuwEFepS7q3AnbPGn7vL0FicxurWZo+yg6asflZVoBK3tTnN1
+13Ye0pi2TdjnoedocTJ1lWyc6R4vwjX1ZMp4z9mXP7sRmFS3qmdgwZilCqbi3EWQmOjTDIUmCA/
eMJI/x4oEmWT5QJFqilWOjzYaT16G11QXqoBAjzKck9GPqHkh+l5WySYv6BOTJVA+1bPkXewPCqf
AN+zbS2QxzQdwEoDWPim6cOL9bcL6/s6FNrDUJsTRPTapwoV7dSSjJiF3CWJl5F8r0psLh3jNo5/
6zieGPeytd3DlHfIH44AlGVAnlE5aAp1NThN9Q7uvI48SGicfgH1UK8ZGbAN+kr2prCLxUd2PrI8
IrFpR9/r3JXPWWfRZki/ORTuAXc7gowpjWKO4jJ6ya+pwHRxHNDOxWrxnxkaTNXqHm6AURNYvWjv
FG+1vVVb4hRZBVn5uHI3UaEaHyA/fw5WUv1jooJJLehP3HU15G9Bsr6sEIcY2s5XEak74tw3PNRS
i19rUCprb21qq9V2EOdJji1nrE1Y6SBdRu8cQlZ5IKOiAftLDmAjtgleDLdeM9XnRGl16+nUuteu
hZDiNU/Qgl8O9qALn4MBGXu0+8s6ZMA+2DuxXW8aN9WeXm+0oDwBEC29dUgzLATf2iw9rW9YVp+j
wcpM7BIfSi1c1D6r7jmFQFrNuLqvPTypom3mhljoLAdHdjbUq9vT2vN0rXvGSgZCwEGSfh3T8Qg5
9l5hw6LhDWtDULLj0cBedHlD5CrTNq1TFTQCZxBVJ6+dTvVhOagszTiQ+FMgDRzXM0h1D6ewRAXq
65KRm50QX00/P3MeD2UQe9NzSkh3TJamP5sQa7RCilOWC1a6sk3+sVsbXWlip4cj7Ec2/K7wxH0j
pxlMhjViTVIYb9VY/RIpQhPrMVK0aoA4pXcAMWq+2Rp+hkrvDdv13MLQo1ONTU2wHh1UKj3Yr1v7
0Hxlva8Aw8gpP3mCCAIqWvxYG8RRym2dhuU2/c+YPsW5H9Ue4t22Hj+maATlFXpof5v7TMTG0y07
45nOCpM+mJbj2k0UrztqM/CQ9RRtsI0nC9jk5PHn+UVDGXlEpfVgL2+vI7kD7h4iiA63rVY657E2
adIw2zXDeHSixHm0aKNfx0SBZq4DQCvNCHY0jjT79WQyguKOlhx7mrAtAlC/zZYvaNwCbP7X9WT3
T5kr4RZmP8AobFMecOl0LO6a7rO7jrWm3EiN9WztYWJa7ucagN1nVw9515zvQ4Abt3VoNGbKeV2i
YutRR891bJrDk1bwYKw92Sr9obVkyRn80bXp7elWAQ55+RyCBYmj1eD5hlPEr47LY96inWVPuulT
26VSbAzRY208VezV0piva28M3eYaS3df6lmcBnOzZIFl7fjr0TJmlc8sndRZkya7rzHDS/94qsqi
11fNXYthlf1x8BYdG/WxNtxHKHj0VKu/xkJzeJexOl5Q9FEffRQmF6nZf32dkLJPQXmjafZfYy52
Ze34edGmHxCsQEYosEZ7uuhx8tqOXn5lDcyvlNBPPSSI09rDKNNW/fWll4mH1prt8b/G1rdZTflT
tmG00ao6B+RTOPe1cSVZQgdCAAx1xipVAaRLLUYOmxSO6lMmYfUM04r0mpfE+3UsjwtylQkQc1GU
VTDVoepz74fH9WTTwKO1RKXYMIH/VCp2WBnT7DbqYvmUc/VoSRS+oPcqn2WKyK0plDBQoYPi9TCc
nc7s+QI4KIBPbSikgpTSbPlUJ5ncmsQ9rgfXIXzGNJL3jXfUpqG6TuZ4tqXo+T0H470xh+rkjbID
FTRF+YuMqm1RbRV1qDZN48iNZkUzwKOw2ZmK4bz0KRSNpA/TxX5si4/bt8YIS/jw/SWs+herj1Bs
F9Sk4CX8DLtkZwkED1KLnU5JBOBVWn0YY/v37BYg2ORR7SOYE4oA0632+qYlBgkaoo/Cw19Iz/0Z
lHAwxgpE0pDVfK32gY+BXW+CQVeV4QRi4l2TTryPWBBIcKtA0gEp971+Vme05lpNMSguwE5ylX02
6h/su5hsQC9sKkO95l12xIxaudRdBT22H9xj3kOAM4z3pBkStn8u+2TQnnkv3OecW9ppoqJNvqMl
mWiUfl5MLZwpXx1x0kWdmPLthBuAV/Wp386skWyGX9T+ronGe11E+CZIDPZUm/AeI+NiNom6UzBG
8cv4Y57nNypCm7jVql1pt+65z3GDIRHAy69mGlCAt436jGjZNxAWIy50bb+rHIGPq66H1774zWXE
CbkVw0f3eQgc06ByWyraJSdWza1RvRsZVx7qfD5bCM5GApBIrmC5mOpw8qb00GiDPMkulFvsI4dN
4zjRJXPlvFFb/Vs04h8AYqrbRjMUDXWu7hbwj3utm+9KEteHHLXGCzKJ4EpYU7ZZ47SXqizJkugD
/K05DKJ66i8ACQ6dRJCxlWlQyGrv5aN3LIyp3mTEDWytTOEbuGkFsu8OVr0gAqNO25qDne4ACP9E
qunHYiZ6MKmSB3xbfQAcrgtQZyODx31jNwpwvbRtzxotOgnAtdCSYMfeGaz2hg3bRv1Zp/oEr86U
5wGgwVFZEh5Gc18jam0JqwlRuI066iCZQJilSJGMiIdWfdfzH72tXLMMni/iKEGW3EEv/zO7Rn2i
/qayEqYSzTX1NJW19jBheJjc9pR7bTmk4G+cOjAKEV+6oo5O0UiEkWs8v5PAlyfrKuT2huXurXJS
Vk6PJoUTv2PUS4CZkkO1ayn3wp5+uqbqXkY3bQNSga0gFfoJdsBbjdqS7RyjXuAIEUGm0QpMy0q5
ZEq+QQQogiGJfzd5hUt2bB5Yy/sUxAryVnLHF/qPzLCIGUnDU33AlKOtrVcSI7qfgC7bhEnz9NwG
jpnb4P6mGuVRSObBRDGDeeiboOrICcjiFU1T9dLHsXZpl8YxMax0IGFmhS/0KNyaHUg9oensUBSn
Y+61mm2Upm4AKGsXl9FvhcoDSgwxikKkMn711lB9tMias2gfugIbO8eF06RH1EDUEXqqR3j8EjUA
eeY7O5I2oO5ZV+YVW/Pcxw3gPUtUwZ93rAVCvZkgF99GjwS71LuJqnD0QFiF5bOtQSiFagcO30wu
I8hLH9ssogo2hV2qwuExW5LXcxbtbG9Rn63735Eb5giUGcAbXT0DxGAWAA/DvZixatQhzPudBpWp
/TNAGoyB/W4bDziftB2yzo5vFq0aIDRdbtWyA6HcKRiwaKqCfCR6MVEUUlio3OdUT49R2M2FVGMe
zN2EKFre3mAvP8g0N76FnvzRm3RQoHpoHR3bPSlh752UNHRP1oLTqZPuR+N6lypmmjUbhWksq+vD
jMISFqp/DwBR93XX/Y33gQEn2I62SpVOLwNeRReH5HG5EIijTH9mjnsG/zARZY8h3+Dw98iunexG
BHwpSba60YV+U0KiyJOaREUbmVTdKutQu3XpW6nd7oGul4DiPAvQDYvBDjLzySkoSuklmltIxz4r
q3PJ8pTaJk2SfTW15r6XtfdX5r3BZerUNvw123ID55211FsgMsqv2OiDwsqjkz5G+CPWarNhp+4d
eoBnewscKLgTSlJKyOatg3DvWCVJD9XcEDO+eKM1vGYDGkUOPcRk0m1rRm9Frtjnr6YeSuezaxP5
H20JRQybr6sVEjt6gwWO0c0Betaetwuj0AuEh/qaxtQXsGX2dTXiUQxN4zzLhLIp0cfvrNC3RZRO
J3VGvgmhqLuWRH+sxSEKqs4F3eL1ZmR3xkK8NIt4jlmM2kU1ZXsf+na6tskyc9Pzqqi9y5hQt5bZ
voocVQSZw88IJuyotOw/uj4j8rDijzTT0Tk0y1fLGO3dWMTsv5cmdF9mr4OH1mrJtunumdOkJ8H2
4JSFTrwxSggAsLHjs2Wbdz0yYG94I3cUdo8DiCvye8l2UOR9xqCSxB6bs24RONPyw4oBs5eKNFRh
YImmtXhdgcD8T6N01It6tE1LD7sMQyCpFVYgNcbca0mz4NfgIHu+FAKUWd/qIbauGG7BkcAM1INj
HfWgsaZomNhxhryX1MgFQekjN2p5bszpVRXzCLUjtDcjqjTBtHSRKZiC3uTHMjMXoJkjMnglHdKT
swa6yDPLM4iMwzDBSAGudO3M7q60+D8VZpJudEw052DFzImFwG+BP9s6w1TAKZjd65hpGqFgl988
SnOnpKk/ZuBG73htgDYsf4ghzt7VApcYr/3tliE395olcJZUgZx1djoZN5TjudrL2kwsYQCsPGUT
rmejAY69WrW2CmDPEKTAJAvztF4G18q3WEbFMU8qpuyxczYYdgMPoaQACK6cgxLFtNgpbZ4LOzCZ
8l4GDUqvBCiA/9qwSxv+HpIj4UtCgvWQzuJDIAWH+Ohuwlpu4zgjBPcFbwRAe5Nq/Lro/2ZKkPXy
H/Y17bkd8r0cJcskqMDUwdJaTSEJtfA4pTw64ntZVMY3JORR5BwfehpZh2xQHjNJgIXequ5rczEe
SP5WO+OQeKOgWr/xktk7iti6JpTSgkxHVqlVC4T/DBDj9tk19emiZcnbqLJLFXWEjKKAMryYNNUh
ujZpw98DCvTxqQAR5bLb2RS8wXJV9qdwRDb90w2O9gS26yKNrUxsBEzmaW3B1RdZ32zKzPZeYQE4
N3V6m0HwvRqAEewianZ1kn6rCAyQr4yBVlYUU9funOk5MV+VA9BUlH3auYL4yciAv1ibIuqMoK7K
/gA7onzrTNkcRtgiwdrVU6cBbywt/EKV5oVwmf+n7eyNXkW/J1uZ9mWSzWeEP177GbC36drpLULK
5RY1mqQyjBSm0zvZ1pJ2va+ggRsR7AwlRWIu5+MtTA13QCrYERQZy8h35jHfsou+GeQ5mMU3eX7r
BGCxH4X9hmlZe8wXzEy14OoECIuj6dziBTcqjUk9AowQC5J0bSY9/lAUI9wm/xlax9fT8+Wxk6cq
4nv1Wuh0fl5mtCvQs9FBTmuyjjbhbsIR8mCJt/9j7LyWJEW2dP1EmKHFbejISFmZJW+w6uoutNY8
/Xwsem9y8nQfmxs3V0AEOI6LX8QNSAH/dWyC9BRA57VbA27RML4iVI66IZ53q66GYIQEN5SZTBjc
2EHJexHckILOTyFJjn9MbhPcgcuy5iODVX6JROWNtiq4ZBeJJjMrSLCw+HtDXYD2dVsdBaFSOU8L
pJCxbHZX9MCtgwavB3+XKNqyjkBuABbryK7Kd0fJD4ka4JD7p9kPoJiXG9csZ5TYhk+0tUSdjwJV
lMxxzqbsIjUjp+XOIIsY/H18u5xEammhOu1sJ0sP8isTtKbZgEX4bHH1OweNehaFEcfbQ3IfrmA4
f3XL8xvNyLnkqFHLHrAEidx/icZMkdnSwvhOkllWncNS0fGfWX5TDu4zwDvjIpeUn4HzchhVA+Ik
fXX0yvJPOS4dAzjmy2Ncn7BkCl4q99l1sRbS6JY3lnp3RmoFTyZAHyv2V1oDtFt2qMcpHY+qXv8U
PLAEAzDqroZfx3oqkiNZNdiYEVVOSh/vNkfZ9F5xXqEa/OhhLh69JuSJ2kiIntqkeZVnbyfu08C6
z2muDbp1a4jQ22PozvZWcZc6TP/aEM227aGBHdaBUDfBQR6XPA2JlXh8JjuJSiuwQt1nX7nbeUWf
3+Hr6IE+k+gSQESgbSjnCq93+pYhmQEiAHPGahgj0HdROdrBkQIksmvkd2t0TnvQUHZ0keuNTcMa
dXOI2+TrPOp3cufWuwS1dFdY6XSQey13JWkL5v+thvjKggGQZyJHSEzy1uYgaQmMFMeQpguBaCL6
OHSf5MGvTVNuzdYapKRm5XNXgWE/yK2QH6n3NfenDQp9zwo6o1yr+qNdbEOQu1zvr5k7/Qzwyjhl
jAZoda9albcwbcNTPkN0bvXpk750HfLZzmLbOc/BDBIYO76dCp0TJdwGPSEryYv/58LvfoNEsb2C
7K6H+lpzfXqoyeBQ2hv6QboA+b53yI1fbABZ46cULu96c1c4xbu35h2o4uMdNNjGKyJYk3NzMsJc
m4+xG/5Qukw9bneYTvBOd1wo3VvnovbPGSaWJ/ktvV89pfasntBo7Od9k4X37aArwDyWfmh5reVI
if1rnteVM8IBYXKQltDH6YkhDFOXpSHoI9JOJhzrrfksFexqpoKp7wck2C7SgsfOGi5TbjEtqY65
M2B85C7gyn+9rl2kVz8EK+zlBnCFBZCytb05fnD1BcBoFHa9yNvQvS3dsrQkSW55Bas/S49k6bNz
9J1qALOSPjuBQh8p9SXY3tZ3TXSNSvlcecPFa8y9tIT1EGwFzsqXtmGDQPpCJuzNGYXu6/aGb21Z
8iQZLK1Q7ftTA0jvHDrRScpMaexSYzv+YxOUtDw1ia3HSHqNfiiX5Ie8tdmWlW3/3fVgK8cGf2pe
A7hyuxR4TJECcuttEM7Lh0P3IJoGOhPVST/hQ8E+PeMCeeKDrWMM6jzlc/viMDZgfnivs2IxqwUe
28lLDihlqLubtWBV57F8yQe3O5nmzFCi0dWDGhSs3fQIzOzY4D0J72DKF7tIcx7qQxCVTw7mxduD
l6tKcn2dtrRkbs3kwyHFkLaXHvtBaYwS1Et3LTE9gb5kxnCe5O7LSQrwjBOYFZpd70Or38tbAqud
XIm+yx1c41tuIaIk85YJ1+AjpLrvtnApQm5YFyvplXVwqCHxgm8YE/1z1AN3R8bkKPdYAnns8TI8
QSiXOfKU/pFP+p0XG9lJncdbYpYIlHndRToZjV67hbNbop57CItg/QIY7Z+Q8rOrnFCevMTo6duF
DWNHw5/z4D1jFueumGU/sV99PM9OubSIrTNQNdW5ctz2+/R21A79BPF+u4tl5tCTJstnJnMz6+Bb
0IWEVAIv4Bu4ZIORuIf8qFRhbw3KiYEuyqhZx1XHTAZb4HWr8+Q61wlgDvu5Z+iRaBRH9j7DMWwd
Xa2zqEgLCvbcdG3thOFSP9ZGYpzk/PK7fDsar63+NBt5e1JN40We6vZoJZZ33a/YmKLdWBQo/UMh
/3uCtnUcinz7Jb0O7JieljjSMH0A43/UMjuHnd/mwwOC7OYFaFp1J6ydIeqqO9rC7zLMsvX5ypPY
+pjtwfCB/iuFnmlOXn2wIEgji+EYOJwUvAQuPfgBhcBjyS2TJyPNOlBZe7SAB/sFviH/7cylwtaj
b09ybdBLf7/dhK1UYlLl/38qxmoj7KWHrauXHyPJdSy+pSW2Zs4Rth8MaBFmkIGu0tkXFY9FqSKX
XYdcEsVhk1dtjbKv/Tesfv1Qyu98N8pYjy1zdw8s4J4NQewx+NDL+JXNEZau5TWZC+Rg9sFk/kBr
hfXksE8uRROG6lGqr1F/+YJGgEG6IF3HcdJSZUS3BVveNGdsOWgoRWrAxJZBmPydLVhRkpJ+N5Zd
f305jzBxHsYCXbeeeAM8/WSzSzXv0est2IT6w5UfYtZ3uqurVxmWyaBOYhKsp16GhZJkIwjN6wAC
yFZZqmxJiW3B9hi3vO0aH46N8s8dQh30YfSZ0nF2AAHyi6TlzeOOJ0zjl/L1x8+lVuwiZVDfDSPl
Ea4tb/4ZQLS/SnONUNIFNL08g7DrkNyQlvLPUTl67aoA5TQXt0wPH6kgAUyRbQr3gRMiBA8p3Qq2
OaAUSLDVk+Tg/xq0Or+uv35pySvZY3tn1vHM2pgl19Pzjv2T/753EltrSfRjWg5az/qu1scLfDxK
0djYaO03bUZqVvqVbfQgx/5T3lZFStdxtkS3QJ7HlpSYHPevZ303nZHaUvHDpf4p78NZP1wpWDp8
jObqLoTRt7zieDizV1HN61xVXngJWEqBnAmNiMn7ssy2BVvenOEJCv2OOlVrEF0rSXcrJ9+qviuR
qG8GIITYgl9btLws8p5sL8v2Uv1r3naYvHdS75/y/q+n8ud8IfcXMWi/8eDi0MawdhkLy4drC9aZ
7JZ+t1bxT9U/5K3zieW06xXkPB/qrFcYEu9eU4bfaueFe+kaZA4qse0bLX3IlpTYNiDbKn/I+5CU
en6PYED/S6uRREgKGyIfLyd77wxvpQmvUcmV9MxSNtPqrMpOule8bt07YCpo41tamRcauaSl52cs
FLCiZGWWuy4d+YHVznvpHlj9R5K1QRn4b7ra2mnYKmsI0rsU5QwJE/G3wz91t1tTcGTSv9XZmsGW
96G5SFJKx6BJWbJwYXoN6mweOkdP573MfxMABiwXJeNb0A7RaX3j5aZswdqtbmm5Xf+alILt1ZVk
wELK3923pD+cQfLmLAE7oSW8Rltnvw6s13J5PtuRDV4lTN6yq8XCiLGskLybOW7V5FgJZGCwJSX2
oZ50olveuz8uJR8OGbxKOc7GA6jA5xoqBa4BUoOVckMDybF8uEoc8dpX6br8LMmyi9yZMunz7DKr
zq7JHOsiL/v2RNd3/91i5ruhwlZVYvJ4o6JnRW+ttC5y5Q6iJ0YcIZOio5U9zF7JdgxqLtr0KK/o
uk4pLWCc9bj5Ji/y36tatRocsc5m66RhczDPs2uCRDAscUhrEtQNu5W7Le1bgYL+WWjtykV32Jkt
DMjokLeVD0vXgrOp+zfhbFtsAEQq2jVyV+W51BlUJr0q3soYnonwyfXlAc8tojvtup754fbLTX33
iNap63rXZc4i0fU1j9icnD1zOspdlstugfyALSk39kPeOquTko9kzq2mFG9/SQ9DfW9jrbfDxhCr
uCD3v3RFPJ4NhACPOoxZklDPECAtrvhMUmrp7J0ZDjI9S6nnAfPUkwTvpjp4jbTsrC3nUJM6eyiD
ut1JrbnLxosyl+ZB7TNAesNQ7JqIV10CL3PNve0B8NTAFN2niXtSo9DKj0gGYbjMzP7IqiSo4cm5
NnrQPMHJYq8Z0ViI55mDe1Gs3qf++LYg2j8FyMB+gn9TH1CNG1HlICl5GYJHWcL2RD2iAhHbVfop
9hyUBc3uYYrRQnCALZx09vbPnuXPz2nV/ILveOlNrfwy5iauWqn/Iy8Zktf4wN/5gQpSPGveem+2
fnqs1rOz6wdsOGgt6jjDsAuauv5az2B6mZKXn3U1tfco6gCvipDtUovFFsBkKXnOrQr9JlU9VEgE
owxVguPGiLF6HJcSlpIwExhwFAgT7dwUdvk4T0n1KDEJsqJw0D3Lc4SFWYS3ijg4lBXyQ/40fDfZ
PDu36iLll6mVgR0JShyHZQF45/rM3OIiRvVahfBp+BiJqigYHtqsABPktQPz4aZw70BqsL3msdje
ovo19VP0PCwBRJfo2VeTH8hqKlfJKjNMutFdRJWrQPjMsNitcYLnBjXsZ5Wd0OdU0bT9NI4BMwgK
YtsDWpXa3MscS1E8ZHfTMHSPWtJ5T/MS1BmwPZu2BbuaGltBqGfpXisdXNEGdmfMCbO5cdTRhfH/
mpJoflxToDlQ/nVoc9vxVWR5T6jMRPsqbHfonhpHR7PMwzQ1ORpvgOkLQzPvbAeoM7BW7aDbetLu
sIJHBgMH8NILy/sKqt19swRbkvZ5TgrWUAekjWy4aaV+l89mauw109DuJCim4D+ZRV8p+8mD5e6F
KYvNiBq89T6AUdce++/JkH8z2EoHFw7dn3fLhM8MMhG0QlGhEtPPf7Hd+TXME/371CSgFRDEeQvG
DNg1OlhPs8ZesjUl1q1y8/5O7+P2kqZx8cgj0KD8t+qnZlRoXFlqPqhG/1ajGvTgRsnTYFcN1Fel
/hT3bBw5iD0eJSkFbIV+Rn49P9bjrse4Yzct1WMtxZQvBsu1HMcONlmOAu2WPuPw7mAr/+Gks3mT
U9WNqT06XniBHIZTZ4Ys2okPTnXYfkEbJL/DcE7W89bG3D41XXvMVWRt9j4Wy32QvWJUOLNoXzTM
lW3zBtGi+QT3vH9k6fgqKYx220+Y1kGGykbEmpYakucY5ceDEvdNddHjwjUQoDa0H1YslqgCg+4e
/bT+vh5YVi5T1E6kwEHJ4ooMZgKajVuhm0p7RmxT20tSbk+WqsunygETttwfexwBulTLQC8+2+Pv
9e+kSe6f7aKGc7bcP1SnQeRlk4c/PW1mHEyUUyQqQRXMMNy3tLS2sUVC8l2mFEtJB7njMDwBnAGB
Fww7cF1YKpQVnZJef6vrILz09hCg8R5WP8ryJOXxENanVEe1qZoVhwVrxcUtnPXAaxNEwX23BEOC
7olr+Od3BX2fYifzJfDt+AiFIb6VY4aH4RJITPJMZtlYNtgoqsVa1OA3+C8V5ZC19nZ0N2IO+H85
JHUH8BWqdv54mrYrELl9GR9LldXA/YdfJ7XlIlNR6s192i48CrYdTauFAYsi5UO0BDkCEw+SnHwf
xcLIHyCvqzGL60txqaJcvtsqSQwHvRsfvo59ZA6OXVZVwrLy8MSYFOXO+WIBxUdZSko/HCpJuXCL
6ujFQQh8PVSu9u6ITDePXQlA42PB8qumMobs+DIX9rcUe1KQS7Ob3tqpSm/uGAE40VDe7DL2GVV2
K45JEWqvahkO965e/5GHmvo62IX6qof1Y0cH+8jeNEwXRAf5+vUG+l9O3eo3G2jJFzfjVGzmlA8p
agZfokr5Ch85eJJCswwe/CK2n6UMpPAxhVD3KV9qjvWXZNDMN82Pis9acpUqfHOyV7VpoF8+hnU6
3feBlj6MS4C4nz7szKQmajfzjj4bNN6SlDoQTdnI8d2/1GTAvdRl7RLmUvol82p0tDWj3UvS6Jvh
YuCaeihNC0X8nW11/SdsrJAuskb9GEGo/NL02CKo8PXOC7/yC1Cw8mBnvnkZscx8Lu3xDQhN990q
f85u4361FLe9y8oI6SRb7743M0AK1bHyZ0R00NIN+9+BY7ffgWzphznGRdxu/DcN8Bkatu0A3pNY
HLbHGWtY+ML/yYIW+XfhhzzdckDFZvN9OXj1Eb+2EoU5p3jLFMu+a9JuQnO7L950GNOfsH7fSaEC
jO0NBMZXmLzqg2TZfsP+gjuUZ0mOqElcNW9K9pKsY9d8ntmlk5ScsRvUBxWtNx1G9C2YZnAJhRUa
txqtGGjRtY8Km50/sOgedweweMh6Ii17rPzBuZOSvvW9o6kNFu0Ot5PZp+dBMCb60qtVv4fjE91J
0olUG5hC1N8kaWNEhA+k7t9Lclamny7f/EdJTX32TH+dPxsx+B5/DC5hNCgvadaqD5EPjTj0sasa
8uoZoM8R2Yn+pfTaz0ncqjfACsOLrre8KjGq8lXi3ksFyUcX8VQqdfYoWRKYqBxFNgSGutMxXC1w
j83s4EWqx9DRnnPzpWmKk9u5FYaF9REZ8/JmT05xizrIcotYcHlTVIKmq1xkZtXpEHs9ouN21DyF
moMV+GS9oRCWfletyjuim1leJAlHB0i9XnwpzRFJSqMHS7BU0/rJ36HpB6omH3FXVluA4lX6HRR1
doaO75x09j6+25Zxy13FejXDzHkoEwuAxVKtndS/JtCSVz5t2gPDOg03ImLuEsxa6u9ZwWvA7/4n
b6siMUtp/6p6XTv/0/F6CwCms+Onepybx1GpgEsXLtJ3oLpMvkR/5ar/2RwH+0vjjOgD5Xpxn4WG
jbJxlYKIG+avfeW+SNXRSO/ryPC+1U2uHtw6th7S0sOApa5RS0EX9jN0pF8K4lfHuNi7wIbu1ZKX
yh3jn50GQMwy3ObJM7vgTrGd5BylofqKqkq9k9M78ze19JpfHftGwIjMGB3GybiwZluiultaL56N
5jivu4OwpZbvkqwuUMZFo+q+pE+9t8vw0Pt6fFcjTv53wVpHisstFx4J4Gdk/A/qHKjxQcpDcI/3
crbYccm0K+iElWNe16QU656WjCde7WitGWj6i2Um1lm1B7jb2yksx7zZwMvvnNBSjqlW6NhSDc7F
Au97xeumudcM0znZSTY9T/i4HPpWbT7zNqpAf1znB2PnF7R5lN+N9+YOCUPSsbBOL692W5i/4CQi
FmnSz9P6eGmzxIGkEszHuqrqx1hv64tpVMNd5LYW7r5+iS1B56CPBViVjg9mpl4ii+X3/vc4GD8n
kan8pYC0XC+U5RpScYX155QOP0NFcb5pdpOhdqzNr6GNNjhDlOAJCrV7zhZRcVXx01ufxtaZ5YD0
yYUKBMa5sVg/oyOz/Tn8Tgf8A/Kh8qce4IMMOokRNoPwJHDNvzKUkfWufwuw5mjaT30HZhmd4ubN
a5kTdn2lPYHb6IDn4LAE78o5sLjm+xddN/CgGp1F0kBNcYvTuuwmMcep2QJEAuGhS5B1wb/mk+YM
3lueet+0KVYezN7zuAfI99ZhWt9JsjNQnsuduLvqcY8wlca47NqVQN2KxvU+BxDSd9UQqg99Vfqf
o3r+rluB/iipeUGAO7r1JFU9zblFmuU/Syrsg3Oblukns9D9z/7MXmJhNa+l4Tif/fPoZ873mE/l
uR3V9uy0Q/Cj0M/1UNs/ShBZWOZU9WUIhuIbNnf73orcT8wj7zF5KB5rX0E8P4C80fWhtlvzloKo
YMcZZ92FyTKeETuaeIkQXjMi4y+xO7QQUwudoPu8VWiM2jhUdmedBiwFH7sloGFMhwZv5IMkpYAN
2+KxmXHbwrL6BtiJKwddBboBw9Eda3fFo7EENlK8N1cxHnKnmj+xCvCtK6PpxxQtQI8WPgc6UEju
pfq3eB6mH2MdWftxyY+W/P9d30Vyaavvuz7nAZ62bwIXwbf/nH/L/7fz/+/6cl29GmBue+bRzK14
PzBhfymHqX7RHVM/20sechn1ixTkTH7XPKmCUGTzUi55H47ly4mcleKdY51vogTWwrb0qkY90TKy
v/NU7KO93Dxt1aRwjD1vV9fwDYLySclaC8IknK9Rq4fg6PCuH3p0bA7ZqBVPEowmz6vov+g7ramO
epio90EFEY9OShIotKv37RJI0jYUSPdrOqsOPdM1tB7/Uyr5W1KOkDy07W55BKBty1rPtKVTOr15
dJ9KbtfPHvsPFMm87wl8JhpVmV89Hy6pPjqfJrv3fhoI0LFa6A1PlutiOJqgt1KkasTuK2xiiMfX
plROhu7NX1FkGM4dZxXB0y/Qsq5yjTADztdXrfWAE7b36HcaG13LuTGveNK5a5/BjVi4DhjGSW/a
8U6vQzS7F8MdcdRZzXWssICcy+RLCiTo0eo+uoCsYKL3ztVMzRJxndZ/yZxEeUEgujvoFw8bsWSe
0XQx0I5BhNwxdwxB4MXEY31Wqqw/M/lDFt/4XZntDyRGhq9RjBN80rX9U9T02kWN2+zqj6n5GAY6
nhhKOX9Jw/Q3oMPsNweH2MHfKaaJOhbWvy/4yZyNsQseq6JpXoolMFSGh2GBXOJSwdAXKlIDZMNq
y0cthRePZLJ6HLyie5T6Ug2DpyOmkRMGaIjTJIsnO5B5vGT75CVArANftSZ9RnQIgwgLYzSjU8cT
Pmj1oxV0ybmCWvOQZJAqjNGc7x0XZDHsePvmZEN0LZAyvnlmZF1Z9ijuvGke7rJqHK+KGpW3zCgw
9vH76D5pfCSeBse9T8oJr9eaRZKoS/xT3LYqDgxqfXK9YoToiugyAlD9M/sT5TGNne7FR+0J3WCw
g/Q4oIGqvn+dO6x+MHce3yILeeTO3PVdyKJUUKifG/ag9+GoGl9G10XLG93Tr3jP9LsqmsYHHx8q
JKjz9FBNYYQSFvpxfJsgfPjp/EfSuEcfP7Jv7F436NpEC9d+jl7Bkv6ObHX+Q0mMP1j4hV5uBSyU
B65+ylo+zv5gnvvlDG6Mfwc4sBKLh5EJlT0h0gnE5I8CXKLemT89sAZMAbPhhjbq+FxjpL6o8c+I
rtUPnjV1SCHzBjAzKi9ZoyEkg3jf+Bij1sKgfLzkphK9+YrnPDoabFoxgg/NHsqd5Q+XPh2mb6bN
3EnTgje34E3RprxANkAdv0UAAI9BOfQXOUqPk2ttDNpd7mjDgbXE4g5GUMxUdUEGWx6GHH67W7PM
CUFEqSKxd5n2UiKZH0u26mMm+oRcYDuP5FWVCw+NDbx9hmPgo1W2WDm2Svelw8DybvTVDPkKbkmG
3jbrlgNMjyWJop13nNoCn8slqZsTpCXTKq6S9NNa28FOjHeYPECSsx0mBUug5yF+T6U5lbfRSyoc
LIhJsNWRmOThNE7tRgeiNOSgsf4Px80IRpUQ1P/XuSX57tIOPgJXRkK7d3nbIXL9MSrnuyz91kxh
+Eaf6++K2LGuug+3os+NV9Vz/LMxhMp+znnMjlfEz3ZVXCQlB5mG99p2mfdgWcoF6aL50esaKIVt
3n7tR6faGYMT/GwD5Q1CkfenqWmn3KU7QAd8H2i5HlEBUd4ui3+zmPGEOkj8RxXVMZ+dpv222N3v
E6srH1jnvqmIuD9AFKgecq0KT8iZzrvEVKuHrUBKGWD9Xc/Ekqdonb3afQEig3PzcgY5RCpuyd4e
nZ0z1OxZ/vciH06tjAl8Id3/koJRRTBzuch2Akmmg3ph8yu+O7iD4tx3Y4ABEdahOL4ofQiFRHee
TZQcn1N76X21AoSBGbprHkxfLJVS9+KwVPDgqBiXxCpS/2tyycOpe3iIlkDygGBqR3zR2AVZSrcC
qSd5Va1mJ3PAFUCSrW3kxwhZmEMXTyzvV/UfEcQFr1Dr71owQX/ry+mLUzJpr6fGf83nvD8AFetf
9C5GDdMZsyfXQFQlRsTtYbL64VKAqkXBMQKzj23V1Uo9NEGWXnxw1OgxT9XqlDHXfVbR2mXFgNXr
1KoVFtaL7DO/Ltyz5u1+TWwUUKzZNH/gKfrNb1L7V2n5dyoLmQFKOPCakjphKP25KFsb+T4WGdjQ
6H6Pk3fv53nxy2jin4rJKjW9JQB6UEOW1eOGZSK1YCHpmc3Z8NmvhwZNcyYQUjo6YXkLM6iAUppj
4Xnv93Ozk9I4DTM8L9GUk9KptdPHWjF/JMuZ2PHIn9K6epWy2HRZc0JoiTF59FS2qvIY4yREPLDm
6EliEqhZ8H3W1eq6ZUkMN9TwEOPjsx61lapO5pxjNqJ2kuc0IXKTbgPvFHHQ/VZvu446ZA+NWdh3
/qxTd45xpYKJ9DomXskWkc/miZZqN8/ttJsKjwrOeqSd0xmpGCmQYHRRDdorS51aUabqtB2j+cqv
ci5Rtvvvad5VsZwYDpmcfDtbj03Hvnem8rCeV4r9NOYS72rOtqLsscMyD4btQQRbTq8MNRRBGKzv
DpSC9ZLyA8NM9U+eaX5Z8wz5BdvFJy+hCfpOp16bsD3843/aav99Xu3PLEC3Yf0Ny12Q2Lsfu/y4
9TdJyXrRrsyeYoRdoYqfrdZVb8VSTSr4Zs0yj0SlRIJJbr9ETbdDumH4w2NH6EHphhOjDezUxuah
SaJqX2NgEURQzYIm/2kVzYSGHpjGXr3aoT+fHa/7C1judEgRVlSjX72eYB1p2vhReOiDeUN3DdP2
zzrzvRNjppuLhGlU6dFBs6dFytb7ZStYZMfdTqnpyBGaNZHDdz3WGBvcrdw6+cI88wIJ77PZ9N6u
57VD12N6q/0KcHH3WQtGTgbND0Xs5LFXm3snhn9ZgXpiQeeYsrpVmPrPsBjuFXY9pwJLxAkJhnLZ
8CsUNh0S+L4XeMRMU73kFinaS90myrMaM+Ut8TN6rvybyVgEe7klaxh7aFJp8rDmaZi47OZiyK7b
UQEreYesRnIJ31TlWQrgoP1sZxhXVdtD5Zxfm+q1Sc3heWAg1Do1Wug5U/JhBjKCeFnMDwk+KyUm
KzjkYHtQdQ7KDu24G6Gamh54Qyt97LURB7AlmFL/pR7g8WfFzQkGC9Q/QcFq8R6O2XjSC7TGJC9H
geE847LGgul/8rqZgQSSpvq5wkWvcC3/KVsC5Ci80qmeWxu5prRFF2dkDPM8L0GUGuXFnZxpJ0l6
EOM5Ro0CwlCzZm35jW1+jazWuJMsV6l0dMnGGbvQpjhKngSG7utsE6HZKFXeFaCYZ0zNemHJtvSC
/d2pyK9yYcnzw2Fne61xaKeaHevlR0phlKj5zbIRIFyyLJbVHx1HOQxBGL8U5bGAEPzcalr0wp75
7zGq/OugGQ8Ikaf3I2ZVzxK4M1r/yFpZpy0vnfocEzeU+RNViRUojb6B53V3l1iJ9cxiv7Ue20X2
cS583I/CtsFFy2XS5qd4DM1W6Z7XNA5J1akuUnMPzpfysLT02zJ4jhv3afYYHfRzxV5R1ZnPnpco
T1Z0C5aEEcV/B6NVf+9YtbybzHSZFsL3wf0PYMZWb0xQOUpnul45kaMWNt4V0TOGd91jWUyHtUXN
ZRSANW53qCI3T0WdBS8mi2Qvely8ln4w3qSaBAzJ9B22QOVFklJXQ2X9YFUgx+UoyYNRkUJJSB6Y
w417Tw285zQ3vGd0uec7w+h+BH6NSsiSrztZj5NUvPNjF+a/VEMB88rOffggNRj5PauRZtyimfZX
TFF7UQLPfoYs6jzjIFYdtdDFy2CcnWcp0FrEPdWSzRlJSgGCKeZjlTJgxHlDQTk2bNlKNox9H9H/
Jr11v9UNWTvFzKxxzqlexSd3AjGBnGX4UsKGOGDPkhwNB2W0vdNW/snwDJTD0W95Qeo5ejHbBm6o
kbB+MLIe6hoppkKLl4kEjF1m3LJw89TnkdFGGWCHp2AW4i9KfT7Cw3/HliT6el/zFi8/vDU88HeL
tYqPOfSdxLBrzti/vmsXllC3QBglJsEgQMklYFILcFIyka7tzp7OjvcYI/hSTG/hCrxacN4qw+76
m6rPLLO0zGIX4sMWMEaG6iDpTFgPvZl9NRfiUbcwaerlJ+BNBPPIFv6RVSHshhokiwLo7t5JoFft
OGNwVC/6G/+N6qn3K0p0NDCaHNlHKe77GYaoRGNkZ5D8T2K2ORDOZ9MOlb31jrkTFiQJOiOxa7OF
KHdxLUbs5basypzRPsHuAIYZ9AXzqEyGAsWu+2vqzD991CLSojqP2H8dLO01wNfxruj6bw639RZh
B3ZqNfNHOJnecVxQtQmnKbwbPU52lP+73W2JyRNgDys8mgH3SsEl7aZ2+qFOAvPSYtR2ZxtFebWZ
JCRVXO8UtTsPpv055V9b1ghDH1KHyhOmCWg1Y3IXQfpZsQ5xDYl5IaXlC+LaWR6WxDJEG44VsiB8
d3vtrkHZIqhsNrqMEiW+JB3v390YKMrcN9trkFB0tL2iZD7r/Sy4VaH1y8xC5WhY98VQj3dNaA9r
YJjReOfry53Lph+Zpld3UH6rOy+vEB2XaO56vXaUqFivSkyCxPEr0E4eahgLdr5Y7FhKo4Kgw6Dj
HxtW6Tn5NcoQAlg4osvflED+8JbsMgNlGQ3fTH/hMM0LRlFuRyGcU4m2MwteeeZMh+3JSDvdkhLz
tAF7Kwi8dN4FOoEExgL72wKrM8NzZ1q3ZMHeSzuQIFqSA1scpzlq7iWr9C3MHQKX0YjYGvTiaGAr
Pc+3L4pPqdbUuI8aORywhTW2Rp1OH64JIl+Q5Lmniz5EZWJjIIEk4wgVYi1SftcMKYcbxpDtbm6c
HlcUJR5vjlscDGy62mKcdkGGtW6IP/VBdStmMbrqn1n7+dNLxzetXIR1GY/gG1tgOAeVfmLr/Khn
PbzR5CErqnCHRhkbpXMZ3ttgYR4Cv9uz397shil7zDQ+EblXWQcPldWbWrV7uoySLXRWFsuquyI3
sExtZ/UF9r1+mQcchGwXT1rna1u3+clkEwYUe9fjxdIEp6jFiNLMd0qfsT8CTPDAB5dOI34ydc3e
T9qkHH2lxRam109o/yNPN382zPSalyXrd1gSRY35vRoqPAun9IT8UnS0IPoVbXcfBrW64+MIMzks
ikMDISPs7hF+BU8Ss6WrqGy9BjGLKnCp9oiyRaehWjyiWwMULksUbE7v51If8Dd2m0OJREXjstbY
j78bhxvj9h5WKRw/9959MCXxPsJgy89jFV1TLEojjeXqXkX41ohRx8c0s+p/xz6MbBUk1X6cLffs
o3WjlO2l1UNuAjp0kWlzp80QrngzmOBihi+euyxdYgTJeKz50+HTvfQtmoZ2jGNf8+RsKBNEYAW8
fzcoZ0YU8579xx8MnsOjO8HfLxU7QZsImI47M/Y04ea4yKMB3+SPB7k3XRL3ZUQC6cKOp3oPmBb3
DBcHBjXnQZewdOHMdwGCwW7gqnhtdSaaU7CeQuV36+MtU48PSwvSY7t9SMP5L4vCfd7woayYZCuO
/1jo3a8qQx1J5xXda0OPWdM0sN8YOjjmqLF5YEH0vkgaHHBteGIwuA8pywmGCSl8TtR0b7eLpAha
y7tRb7/6fC8OqLzu8GXGHzRjC8flWvb/cHVey60C3bZ+IqoITQO3AiVbtpzTDeW0yDl0w9PvT/73
Pn/VuVm1LMuSjaCZPeaY3+iCDCbEOoe4chaIXu7N1Bm7Khni+wXi+tr5X21Jql5iJp/LbOxGn42g
suboUgDO0kmv8crt3CD9MeCwbhpNNrGl17egQ7BAgLSMX4+IRLhGTnZ0LJS8IDfvIS74obOUUZzO
T4vl7wjCxT6SYsUyhEm3lR2SUXwXnTXt1k5P0ZKW7c7wX1KjrjduXsXbvqzRZ+Z650qjOa0pL6hG
lMHMss6JzkfQlMtxMj/Z+adhsHjzduofh4Ko1p68LvT8rQzad2ucwbMASPIdQo/H+QVHrgPsKE9D
UjyrDdWgFa7wVzcBgambcdHVJvfSgysMczOD7JK5eAEk1glMkmC+SuqjzozqnPQVH2KoaU0Hy0lc
vre8JsH8GSddD9Sp+cnXt9UugK+V6Tfm3Coa7GciFJ9n/JJ0XaClqusAZOqltzHqyY/Q2vQyeUhm
mIBlbP9DvgFhIt9z5d42mqZ9GZyEzdMqS904JtU/a3q+nUkdHtvhFK8TAbL1sieeV5IuW6eH5Yvk
bPTqp6KePqyJQHlzXO5ETuU/rRdcb4MQSDQ6jT7BCl0DmZzwDAM2TDgnwr6ZAILlnzMHadO3hAIb
jnFsNUVWKqwuHPccezMqPQR/IgWunXbXV258T7bhuKW1k4e6856lriKnnlgIDDC0ZflGxn0ZWQEN
76Efs80wVK/4RRlyHNlD6yIjLwn3puwJEr7kxOKM1tvBKF+A+d+DTvM3w+ssIdB1WcHcvTr6mf3T
GMVPldnfQ+cQFthD5jfZQ6Fw72s1LTu/olmQWXjZ/RIfUbokbxYqqK6A/amleTTz7ra7CFX1cmnE
/jqDR/SC4hdOscoOs9jAveu32pCXcef2PKf5JmskasnFqNsl+thY3BQqPEISeB+sF1ZNmYS5deyr
7OxhxNi0ZXNbFc2/yvGOXSc/h4yNlxZ3qV9WkTDLA0YV9KB4JK9FxczV++pqJM0sAVUddTjQt5OT
Q+RRcxFJgzR62xiXjeHWOood49uHbJTGM0b0zNkKQqXs0ZP7RfdPxLzRhq7EHhVg764omWn9XGtz
J0j13vmpxD+MZyVzOc2M5i0wm/xqDpPUvzDEHmYnhTZevizrWEbwZ57Sfv1utHy1m+V+lqFdyW4n
E32zguYsJOS5gfxJS8qbBoy13wxwBhubjpoYjkUcY9OWe5UZkZ+Rdf++ZO1HkJRPsp1OWuJpNNVL
OpaHAQ9OoTkn8nHYgWQDTTOfUsCBGNoAo/WlGxUtO3Cjj5ye6xOqvFseuqFRiLgLzDj40EADyK5I
3I9l1B9kU1cbrzSeBx+QzZjZ70NVfCtwek6n35kv+8W2iy/W2a9zdpxE9bQwRh6WZvPQTsDLMzhM
c4GjmuPxKAgR2ze0AfD8OWhHw7qnAQlMbTgm03RPphEZgj76uBq930EMoCm4w5KxTdR7LUD+AlDe
GEIReWnWYJvKkz3W9wVono21KncrgmCvZXB8rwYAfdCGjo12R3j7BWb5BXtESo4maezXhGI0t8wN
Y+HzwKbbXJFtjLKDKjy632Y1ngpTvU38Umz9XjNMGJA+y5egN65Z+R4xl7WbafI49MmtRTJ949r7
MVcH3cS74TCoejdwWFgk2PnTO9QbensZ9b8CBey1txkq1WEkT80cCBbTwaloYH1OTkE/pd6pjKtX
+fFvWRKhXOBPq3X/KqfxZAfj3eSXIXkO9+2YfLgV+0ZGyIhuUOW7x0w9fNJmDmnNkPIgiP5cOTfo
CICNrykbektR0eit75gYjKe9YJ9xDNgtN9Ut0aM9dUBmolVxuUyvckRUXktfb+DwnMtcD5vOgwho
CgxHTpU8NbL8bUfdb6qxVFEXTCRGMnTYp+ZxNoMHz6GIXFLI2XUyXzsDVXY7xR/TyHW3TvZOAvP2
hvnGQb2DnFJEIO6kUdIN7WJQoninQO6+wiDE6JQgoTloh/3scJA9DiORJysLulVFk+0FDPz7/mbO
VRVVj0MFI2ouDHNnOzAbhj57IAB+jGHbc4OjkrwPfkw9TScLEBm7Mffgx+OTIRawm8H0IUZI44uR
4XuZPvoh2CUzSNEhI6M4KIKoRCLoaXCUGOOj2jS4eCjCOpGHXYIiMJlmhWJdHKp19o+ETL56GfAe
7uDT3P5YI7Xxorg8G/g6eXYSRkPCnIKhmHO6dNmDxfITMZ2Eq4n8njXrTknW/CNkNN0Ia6Kt5DzH
g09QSf1lQa7z154pCYtEsDjzyeesb6aku5YUi8lY384BTUPyRUBd3TBA9EKt/eLTtAjd5JIVYevv
xWUHUPizvvUDbjVyiQp/uiQMcjeXBEjlAxzV7rWwO64OFcp+Nc/uXGmK8bLYCJ8aTJb4NpLs34ye
PV67zYWQ5Wp4b1o9u43aWrarKawIzcg82A5yujOUbo+ZUdw5CQU5mbS17dZ7B2Wq61ZFQZvOe4a0
nUFWEYLQs0yTL/hWsFMLPHup1XEFcNIY/xD9PrOmOMbS0SQDj3Qrb6sWjBmIe7EpcdseVjfpowEi
ZqDyMF/dm34K8KZOv65xRdTyKSOYtUaEBviI965ot4wy3uWzEDuz7t6BLFxN9Qrxubkgmj86QXC1
DiyG9Zv0uRUelRAeKB+RYNOZCXVnk4GZxIJe+3tMSy7RkJ4Kc8lwj1yYCnE/8wkE5KwWMtulvRPO
8mSb8tTlXIEpR7gQhErQlfx1vXiOyhHicLVNLbnPpP5Y9RXOmecSR+qGXJBuW1kcJ6LEb5nEwDay
sl+XzCqNy0WCd18NyHwXb1sIPeTNHq4NaycJPNoErvEoGrGbAdxeFqlmAweVUagFA/X+Qpcj/aNg
YTOca9CB73PqfNnSWHaxPQNLZoQUoiHb07IEb0dF6Aac/Y3B7ACFCbGJKfMr1PhjlsJIKpx/jhzr
jdTI/S7UJNZNJEQXvKBt3me+aUOV86KClNONEXCWeK79ieDyS4Zyez0XdK1tGvcLUUWFbT0A7Ksi
rDIMUDpWZBaNe/mBbYZGHNk2jX2/2AsXLq2l9cGzZp86IG9DUHMD9JTxLbc6cNTjtZFxtjW92Axl
+5yXNeNI8gowZrQ21M9qDEj1RaTYyDLdKxLHoXautxILeyt+Fiv4bqs1jzCytZym071Xq3dvUN+Q
RA/rsoTStj4anbnQkhWIXoYvYt278ElUHdIHMVvxOBfe/TT4jGXk1c3sTzRQOpNGdvCeuyOJ9pXz
FI8PkzBBdcMQJUGMxB3TiyOd1jelK07Ckly6yUieE32M3vTOLbuOualVlGbmHYEjz/ZMKmYw1bsk
XR7S2J3xAnr3NFQIcMljmM3rmx88+NLAJGJfWHzVqMNxzCmwKTDB1yVRbjfRAsWWmPPN3E/0G9K9
0dY3dfkMNi+g2RkfOCfDvk2drc4tdmKzxVPtrN4atnRC/2pIAHYi+uFdIBs8mPCc1N5WdeabUZa0
WiZ7H2uYezomDK8Eg9Z5U5jM43faYb13nSP1xVCXFBjK27hUley+1NksjlTSLtThkpSqLAitZpa8
DXkIZWCEMd7cunOs0Pfzn8VL31L6lMsyVaExwwbMA3s5estrI7JyG9v7UtCQrplDZQY12UpyYBox
vRV1clGo2fnHOZ9aIPuQGwK9kt5CaSWvztjnDJEusnjWmru3S6r3rlWUHLMcaRMOtIdTQqIDL4Ch
/NPGZGQUaXs7JunOIUhkFyz6ui3sr9JgYDfNIb9feEPd+I0j6ZmGeLMz8KhsOq74bWB47A0DLiWl
htt62QVQgJcFuR0/VxfFRQKdrWEssGMSoaSrlQ/M/pUxWkiW/TRxeTI9A6h53pIsFLu0nrLhkALY
2GBa8jZ9Y/8oB+xU+WxJr94njfXhWcbBWzX6SYCbx2l/mgbUKbzuH3gzn1TUatfZ6e0Kchiyb1GE
pMFCIVjPfUqE653mbsqlyMBh/YklBuv3/I98y9s4IGI5Y42yCDqvZu8lsPT10gMjgTNHlrzTn+de
fNZ8WCBR7rMisPfGJXI5bZdT6ZpQ37N62mUZ+zST2r9t1QvXKDYQTPWX5VBu+2TZ83N0wacE8G16
JFboubBsIyIBa//CIGm8UV2Me+gn0K+d77yibT951US1iTHVXXGcEV3N6MR1WQRsU1miYoeCl2sT
ky1ab9djr3k3pf3RWXipKjwTCLYPDQdvUyvn3igLJEPhvM30La1EzRHpPxeeSpCcUlc8Jas8WCUF
ukgI5WN1ogKAtMce1rdht3aTg9EYkjCC1V2QJvftLwtvTOdHMVmp0/m+FOzUZM88Ta6IRRHmW9oT
1LDYDXlQ6gkAabnDw3WXe/OJtgKDfkZ5K8pkjNgEntSF3Lo4j9ZnUvuf3jS8DCYnZuG+kH3xaMs6
Egk5hUQAQwEnSHa5GnquFsa6cIgfBsd8m0b3y/BmdGWcboNDdl1uIsbk3P+9NXOYmJiP3XRbdHDA
WQCwwV3gzdZ7fNm8+kZyWiEVgtQ+FbZcEe6G77bTu84zXkoiiTde6qhQNRTepoubIeZsoYqZ6iZg
VFyYG1eUV008ftWCEYp0WoFSYn/qp0evFNdOJYfQNiZqqhr7vQmgWueGEYlLPu8UWFtGwYmiz5vv
tEoPgCuu+izdmYX7k/o9OlVPF5AkVaIUs729tLeFJFC078pjOxOZOpntFlf4Z2EN2EVtErrdbJsX
NJ7zEf9bXAMOdrf8CtdTevayGpOwOtWGBd9JWumGocdYOQ/xyAhFHP9ba+PJJkpIyyZ9MooPmIm1
u9qhkZi4sZR9u8Aei5zR+vam8WgH2WOj6KwzAfgzxpeDnZYfizW/FjVz1aQtQL9q+JszdbsU6qbJ
sefFySclxCfBqunGa+ad2y4fU3uZyzO5kRtVgCNwbWCP27jtqM0vSqXe08VLI2dBmjUzmwB4GzUh
/QhcEimKoT5VJXFKjftQ+UrQQTfe10SdzA6EdFDf2CzhwvP3Y9P4YaWA3NXjNlPZW1b2IvzXue23
65RfcdvitbSb+wpa4+hVLC6yJ23JHcHjXa+12sbkx+NyYlbbaq+ZM3q0jRlzOpO/TFkcFgWWMCUb
NM9NRL2pnjkb8ZyvwolMeqowuBJmQWoVmuG46pykxKzYrYl3zQTlpxTdR7mu5xnOF201ecMV8ioL
aG3GFAV1gwfTT/Z2n4eemjAcG6RF5estw0tXUGvXfec6Wxe8AfcfizzKMvRtrq55NecDmQ5Q9LGB
a38Css4f1TrBg/YQbzz0lI1DRcdZXN845cskiogA1bs+Hd/SmRb45RRcFyKmMJaYu0RyojA/cbuW
8R5F/C32xluU23MMKJ9dAnNoZWdtSSG6LkX1OKb2e6WlYKOXUtYyT+UHUJ7EyI2xzh7/rAKJiSiD
eNwe2I09Eqr91o75N7vfJ6ZAxyPYfDKV1zhi7uXNbU99G79THuDHSClRYoT6k0Ejp7cIW5kWt9j6
lX3AZYSsly8OJUOXkA9pnBqvNW7Za77qCm13nbwdedl11LhSsafXwa5aQdGsoiwOdX9TNwYNAl5g
6xfGN/vezcIshMhi/6BXg7nJCmQlIVmJ9pOrOVNsGiEn0Ns3wjZ3iS1e3P0yVNaVUdLB6phEoBPh
sVHzU5PxDGu/LEF3ZDwu2/QLGUzacqoHYxmAxnvFsP/78j+PgaHPuS6HMo48RjgA8bc296qRsHGv
asgyuKQ/6TdfZMC4CbCQnl7CLliOjcdIOkNOHxId2RL4Tz1nMg78PbvVolCdRIzSB8Serc3LWvbD
fqZC7xX3sLlHgMzGR/KFP6exvEx2cfdZDXUU1hzsvfifR2ZnuJTWJz4y7jUDdrfcFAk5x+W7MQFU
bRxKe6ms37j2uWiosKs4/nJyMYVIRH4ENkAEDhBns+ZvkixLfneVqUvJlhrXqYeHL/a+08D+ngfs
2wuLcDzFR0jMANJRrMbAfg0KoN/url2Mm+7ydtmlA+NI7FMK8n3gv8DPA3tYkyyx1uG85KfVlA9V
e25zMW/yUj3WCd3n0vePfSuQNL1zYTNN7vk/vXaB+Cfd3eKW9/mldRAYFbKh7q+Fmahw6B2uiIAU
eKbKrsjHqKMu6TQ9/DGiuFZc1s6xngWBOi67t4OTpALYBM4OU0IksLwWJmrheBAak36bu+25z+c3
XV2CFnU+72On+qeydbgZIW0kyNumy07ZSQJusItDf8BxtkFqvmWLdxMk/+zBoSfbk4fms+FsM79m
ecwfK/USOxl0IZ89Wpo4yYYR640eYTnoRod+kLN39ly1oae6zzPTei0CVmvYsexukVh0RT6UlV2L
CfVFzuKWPfaTNKvXofLLrdGLDKNF8gZjhBF2394zzWSGGD1YBi+mQ4/YIZRDRKopvMie29lmWN3m
M7Yv3dbVIBjSLYo9Qab8lH3t0Avbmb78XJnkrxRSZTzTXAGhwog7HXc1avZwBrlLfl36YSGlxUTT
/GSVAAFNB+TL3LTYqhCs3PanyDvYL7U6lAs6s1W6wdEWx7Eap82S0JgaVsQnzys+J0Q+7jaNsakx
PQxlkx6TfL4U0Pa7y4jLBrUyAXei+zuzqmis2O5Xc2k9xR8dCktoFQa163ga0CyxyfZXCaOBE8XI
fSw5K+sGsXMymTuZb2fm60I8Ku02qF0o6QttD3lJrJk6FL9snRT9Mk4YyAjFvk+hVFDebXRfTPcd
menRQLzRBch/jS5/k7hdWE7oNhqihqWQNaml2mM+dxA/uCOknYjDbsrMm1GZu4qacrN4TE5nK4nl
wjwHrXD2wpy6HYTI49rl3kYW9Ta1CWxZE24OSSKGa4XeXvgY3PNCv8gak6k5PtM14/OvV6w/KLJx
NuRXZYOszr4VTm0uiV6Zd7AYoEh0dXYaPfqnXY9o3zraYCgWHmQZVNt1dLgZq+ENRM+2di/1Z8No
3Dof3YKVtMyal1quzsGzG9zMolmuxHDpCfXYaYjfwMPnFT11bUmeOLMbW5FyWhhKMIA9IARyobHN
ku5LVfZV6Fl1HIJcqfFyMvXa5iGRbTUAqMsleS41b1EsXMJO2buhEOKSp9CdXJG/jpJjG1ujPORZ
gYGJy54xn5de8hd3Lm/JPBFKTCJZ1mjJSH9+dQMXY3FRnUB96uukuTeRUDij6k3Mp7JNiwHc99Cz
3eO9rXbZETQy03WmyvLo9Wyl3zZhnswHwcadeOGKiNVJ1HuaxQ6MmF0w3zQp4S3Myn6aUowPlR1v
53x5dRRTl7M3Pw8xs57YgPp9TRANS/R41tnKk4x/gpQgZJ3kq3XkFHn+dJXQQ0U4DGzAKMmCbC7b
H/jNHKIlv5vNySB82mcCZvaJ3agZTOha/LQ2Cp1N2MhEwmbNmezG4Na4kJj6b2/EMrLc6No+Aipp
VsoKl3NOtNaPTtxP0/436/UH9AzhFoDC3e5uHaQJGSdGh44/gW/x08KWO7NkgoKWIfSagSETdA9D
zbeKHrMkxSdP5+2QGu9BL/ztZPUErmVFc0Pnz9uWq086nqCnQ9srNC0qHfY5DPdSsbKv3QP2ESFM
jCLitn3MnXi5krFJb4Otj6ix5HhJo3cGLHh8yI+jUZq73r+DcUFhaC4vs7YO62CiCuv+eZzpiEg1
hnZSD6FWgUWhWK789slNOozvpaRF5vyz5+zOZ7fPJpi74jxrrEZsByZNAzoNDGr2Q8/c+Dkhj8Ro
CLMm3ClSg/HTN/O7k5DrVcY3xYS3Ukw/ykfQb3MkeNyVTyOiAHlvAdzfWiJ+OM9zzPYwh96wZUDn
07hMr6Xecq09oguqPL83RAs931045da22TRYUSJrZs/nXZj4Q1v/mo76GmeTikWqg8Xas79At1VT
fuHdIL0S+in9XnbGttc/8BflnFVpjvzilvsUBC5mw6gw8kNlEujcx85dNwT5VTNwbjtdlHCQN0sb
YA+kCW51gbtNR6VuW3/r4J6NfC1I25g+l6U5c4fNqYKdjWgZn+ubGh9Iu1vyy8DuyL6D0DYM8mv7
kzNkxVYhf7TNIA7TDuk1bdyM/yGclEkznWvJZK7xjdauPozkQPfVBO0kbueBNtuq62/Pu7BZBFuj
fsBYN/OpWOa6T4J1OGeXf1zUtwon7dXfQ7LsiDJCeWgLyV87XCJoYn2osD/iybVZSwlW940Ain8/
L1HbsQ7HrfWUT1nOeWC+DuAlIsu2vTBxDr6UbiTW4DXJUsGUG5p2M1Rq28dsZCrFHES+6XXTHTs9
PM1eu+7t3Mm2c1/eaixj9I7pzjl92e25eAg29qcCjrCmV0snjhKONZYpfTAVqMNbpx+m27n1H8qa
A1qv5aZqrf52DMaWDO+dz03fb2GyjLQ3oI6d+3hB5EdmHFP9pSYLirhHWz6frBdH4ixsh4+2g+TC
RBelULUNeu9c0RGL2lUMIUXrNmZ0cKbFCjPnErShfvN+iWI5j8QXXhX9pHeAv3EuxrfBmtwkkr0K
27JdYbdpqIwCPcZSVxb5AxQ5+pclF3iU599ZTn/fTQUyjExeyoX+p+C+lECQ7o3lnyY/OI8d6zZz
nTka6yrZGSXJCJ3l//NcPJrV+KLHOd4IMMiht5ihNyysz876I7R/6B1isvN/nuQEXavyu9PM1pre
SO1nEGJUL8m1ctrnvsBMMXJy2cMTcxzXQY/DJ4nTbZz1UDwme+MF4vsycUIhDp1kCGwnjG3vZOO8
Lum/bOdEHgMsP1cMKj5bl5jxpDXotjccAE/8DCXDlswRNYivOx37QG3y8imQ9Kltj4wiWCBXslnO
s0P3wBXxe3qHA4VVJYzVup1srPtzf7NMRbnHlnFc5vhMXAijL2gRhaWx6ni8ZrIsr1Xt/varvhFi
OlOlgi1Or4uYZ3B2GhiChl0hJs7uS3VGH+Us81RQzg4Vyolz6NzxaGly0Cv9aCyrdTPhBbLxAe+a
7FD1lLhj4PzahTNtajm8Gs24onMV3Aw4bjaTmR2mp95Pr0d6aWhun7YYx5NFWGye+svOGMcgGtYm
DETK2ZLdl5AZwoS1vun3YJWOeCa5lRemzXx/+1FK4sRi7ZA4bfwm7vRZiOJr7NOVs9/eq47PRWSE
F5K3vpPr8JE4iJB5fhmnz+mgOWQ82Y2fhAJEGQoDHVuXwzz38w7jEyvsVT7mz3z+D95X3/ZBlKAX
INMi+g+BuTEU2yo3+dWDfhhs77ctx1d/GR7pQsShnRtw8j2CswKIUl3MdkBYF/cOfVSD1GApsGQT
eeBvpmrt2PKbdJ292LkGlPZlxcoPuxqf2KWbVY+M57NTKyNid46zlsAfrhZn2XtcQXXS7CsW7lga
b86U/QNuVqM8d3rfmNjaGH9P+9/aG17JmUKNrptzJ3ZWzJ2TNR26cnCoxAz9uP6yCx9vut5Ofoal
zhQtuQzMnbaX+BljwWAXWz+e/UtD09+ma3CjsaRFtQUaAet11pl4eoP0Srurtcmz9KZtDFIrneok
mVYr6q7aj4trbrHNuVQXKpxqubeUTqCNtR0RLN2DzQtDWOPyL8RVz6Y0YaKTdMeUweugG1nh90ub
/6ZNd4FOjUenNvi7SeUUEhWH8pZN2CUDbVEv1poG1ygboR7IHvfdzNpqr35K2/7OmQiCAFPNr5FF
qsLr6qOWM+/t3siCrVBHuzzMFpPgKqc4wdS7x/4N9E+3dKw0TQxNuBPOqX03Gu1WtedxNa3rupp3
qjaSqCsoytrh0NQWdSuacFZnfHq63vrpepNVLEBx2tVbsx2vEp/g9sQkdgHHkRUYwzYoDcaV57dS
99t+HigBxuTOsCj6Vd38JDT0upwwyiAxsshY7E85dmdhjocqKJftaFHvlmMh0YMchoVKiCyxuhsT
56sV14nDqklOoEc77F+Ax6ERLmPuc/BLRson4pfo/Bc6KHtNDBwzLdcOm9I0oYzQiX1mYOWcKvOc
qQm3h3Vsk7LaWcgDspJ32g4uVh7K0bYjSHHB69r29uugsycclpSjcKjccWZQo5a39eo8xk7+IFhT
dr437Yt+3QetdRVzJ2dYNJwaGmREU27zHDWSxM486zd2p50IGyVf+QnFTosvZqhQzZnlzpp0v8zW
zhtHqhLExoDMgk1rlCeh+584n3+KgV5Fvm6s7qHspomLhpG/uHmzU/mTafd3mht4/XbkmGW7B35P
v2wBrNCxa5fpF5IsDfu27hHPjLPTrE+p673knj6YtnPsUkpVY7RP4HcY9xB4dCZuiO7gT5vTP0sY
285suWGAhpgDsXM77rCm+uprsIHFl3AEOWzFEVH3XnooceXYvK5xEPXLKvbpaD0H5LB2XfCeThdH
fJaeDIWRAqMdKRCVPrkVuaeNjcBd+c8mFLcpbs4Aj2acV/NjN6PFjAnDsI0nbxgcI9Aubh8qBhk2
wbqc6imIstUlRYmn0DE5OXBSaLP6O9fvHxy3+uwHssoM04O1jyHNnJ8CgbzsBIwVuP6jGi0KNjdi
yaUDDSMBG654LgjoZNwEvJjr9J+1OUUGLtWO1FCd2WdpeWSGwg3M0dynNj5cbnn0BV7XunA3Iq2Z
TWfUJ+7c+84Zbt1e+yG9RrbdhNZtjM65Kyc5bGs8PcrH+ajHa3uiG5zQTumNb0gORD2irW5UD0ES
X6rt8dEq+uVlabEv9Y5I8KyNmdVyX1v3kzW9VCYSGFSky0T63mCwewgkRQmFomJa5dIGhCeVgZ0w
kwVxgOo3Hj4639pNvThNngcPpSUZsmDNBmjhNQia03ijWjHeWE023SBArLT1lHHAPqI2g9HqYzWI
9iEXRvHAtvry/78HmoH5RzhF3DZlDAsyThMr7F1z2P/vt3mioectsYbd+e8h7AD0IVzx/t8XyVWS
s477euuuQ/uADtM9YBd7bE3gHX8POcS73naBefjPEy7PKgkw3fHbptF/XwghnSl9ZRvHv+dhttb3
uiO+/vKqf/8wW3JIGaikbc1v9vfYIIcxxGHngnH5v8fKzA8toD7nv2fA7lpwu+QI2m6hzkLP//sP
e7t7X9Tq6v97XFAbgNJRNLT+7/lWJ6FYiBN9Uvv2vw+XRKvdJjiM/l707/GyWYieSt079iK71u7i
u5xMz6cuxjjVtGq8+vtSBk1xyYBbt5nOp6egT8pru0NLrBM1cecY/XsyEMKS8ZsxrD19o0wW378f
XfpgCBPMese/L/MyyPcMNojoPy+cxOpEViGi2eVt+xLqXGH956l/b+UH7StdF3Hz904qI7Jxjf0E
QYKnq6mrDmynjfDvy4zJ0xsV2M9VZ/B7mObZ6azh8e91LH4SKaPvTn8v5NaY+ro6iHd/3x1zN1zw
9DJVUzb3f/+4Zdfvip5LC1RWmoaTbGBdqGoI/76No7m55w2zQ08GM6v45TlVtqa4rmhq/fd1imHR
7AfqPSKFvRtHJzsjsae7Runyjhb8xTnQtvcg6ryoSbL5oQCpGQ1QFR6XvpNhzPTNE7VXHyZKli8j
6hvXnate0xWenVe63lut3XpTGlPzIfr2l1BZxiX7+tWf8+pbtzVjg7nzU68Y2Uu/+TdqKoqKngod
jiaczZaFYzXvYk1Fs+lPqFVYcisoNELm2A+IJqbcmXn22uxTeiG/NCKunXHtfsreu/dw+H9lKn/3
67T/NNkTUL0NwbtN73ZT5OWyy9qEaJTA6u4Jk4erWXosQZfA5b/HkqJlpHI1KH7mrrv/+4aVWB6L
RNxu/778+0afIQ7lSWlQ7vBS/3lem+itxGIW/X05Xl6g8Wx/O2sfot7/ew+ynhvs0/TRXNU1abj2
nrkzHAsK8eU5f68f0BPc686d//Or/n2jHuJpXw/0tP6e8vf62jDx+c8p/f6mw8/GRPphnQviImmB
nkkLqg5T5+ZEgrbpDZeZsR0NnT8CMcjC3nLHj6o0bm23VQk94vvVj9N/XeV+YvAOXpW0fSKQR8Zm
lVeiqgTdtVE3zrVnK3/H5nXm+q9s+uLO/Kbi+c1tQLmk7pbpAT6gtVjva6+V71raTZgkan0IrKzZ
BbICt1MN8xXufn9PanN8/h/Gzmu5cSVL16/Ssa8PeuDNiem+AAFakSIpQ0k3CLmC955Pfz5A1Vu7
qnsmTlQFAmkAQiCYyFzrN9ia1o5SxuIjiMIIwaTgWIrxObvK8kEpUoQWFL0nNUEusI2D8sCDQ6LI
z+NDzNJppaC1sI9jNVm1JSopSUaCK437cR9rSrNSMlAFmUryv1WldC+1o7xC2cbfS5asr/ihGDdx
DBEgZ8DlV7bNAJ2sCqj9a0WLghOzEaZ0kqG/+8kWXQn9o2EdbteNP57nrqF2FYjK/Kvr0NW/dVWg
OZ9FPL5XXaMx+rbxHeip6Abvs1XvoW2K2jLhjLmOgOeqK4s+cHvsQp2iEsn6ef0plWuclSPv6srh
tT/NG+xljYWCnMRyLkpTP6mDiesrhbYqGNow7o6IZaPq42/ksBy+jgsigsqm7FVbkuAfV9z8EKoi
0g/W/9gUFrI38JRYDZrrHBcVMJY9ZGB4CScFVWEH0M7gznV9bnonZvdg9FHcJCdEv7nO6BWnH5Fn
mkt94KUHJMrWc2k+Efw0ax3hngecmXPMG03VPIyb+Q1914HnrEjl6vKm/bMf+Q9HRtrudq4qLDND
0q1a5xUW6kOSNI4o96ArCKA0SyFS+e6wgwxc2IjwMYVrTCxLrm8NXgsAAaZKYpPx4qtclxUCfMRx
v3rORYTzCTVNm+9TzA255je3Oil1NKdNZGD6+lbyRnE9B+4zIeEieDD/h0pf08W1IBHinw+cO86b
uQEeKung6eDrtQA+Hlv6xp8WoGVQKYeO+M+tn5bAWlANfCFqWJPk0fKjXCBUoV3h4+QtCUfFyD4z
ObdOoQ/xxiqJp8/1qWHdIfch3lnTdLcsocUIQUv/LN/lBapQ2ojbtDdmpTvXtwEror4tLmRxDMSJ
BuxVI1KXqYblrBT0wq42eJrsebcZcS7Nhg4pc03YzVVVFNM6l79259rv9s6CuJakwo/f6ufib3Wa
bEqbtIzd3iSGiu/VuAvk8edGFOtT2PK3XlXw4mlgaE9SBPlALOLihaTdh6YW+qtgZI+NJDUbVVfU
lSlFgWulCqofaMA/qrlE+gyGRyabjKe+hC5TlYQXHC8xNWbABJUhuLUy7kxUtrwxUhxQ4Yx/2XAY
yzL9HAtEPdtafvK1WgRBmpus2Hth21/WstQhKyqSurfFXvHXXpqxtG6gdply+lpY0jP+5MIZwex8
l8nIDIbGFUDC0C7LtEgunUgSbRQSaSlA4XrRvQUnSN320lV+sZXKKlmKEMQ2eeunj+Y4bghGZq9S
r+SwnjxvlwZddPZU/8f8cVfZ5Bssh/zWyNPu4PlkGYbpgOk6QFCS04rABma6r66Qk3yLkCTdzxsl
G9p9qbbAazUTiQOBVXoJQHKvyKE62HMfuJzTLjBtOHDq7mfxz1PM3dOiuKRpkq+/T50owIJVoWvc
toQaMAzXDbot1mEuZTEENKND9n4uRhUoFuCpm96sDwYJwWZTEwEBHSaGi7wUqsvYkVeNMrV8Nq7k
rcMhqV/zJL0A8+jfsWjet8xHP+tOh5KV+TjY51c7N6EJ2AIL+SkcbfnwW9IBhIzpqxPdPoUn3sBT
nsTlcqNEYU6WCjvEWno1F78b4kRI8UEGZ9kR7r4NH4UOG3EFQeobUw9Ka1kXQHz7Qa83gdJu59K8
mbtoU7+5WE7sIrX3iZc1xikcRGGTmfC6UljqrNI7RBRkyFdOODXPfSrBExdJQky00jT68Fp9Z0kv
bL8OkaVkUcm+dvvVme/pIOEsoVWacYIwxEn+/Iyv43svrXiy+IwaSMFuKJp+uWjAYZ/9OM3O3rTk
CMUKrM6fdWbdNk5MCAzoDpJwMFfkYyWa5k0pR9UNXJYLa2LtXoRWhd6YfixqA0nZCDy5wYN4Mzdq
qNo74ECKtViAE2w6pVhlBnjXpFH8h9DLDbfoEEeQowEeFfROzHM6qG5Dqt9fE1A2Vu4Ln0vya95n
1jElVapGu085lwtANr4ZNCVwiiiBQARS4I5opjtwrqOiKdrdtfIInBoyK0xIdqzNEXVX1Cay51ZD
IdM5NoZ3Q3oegdEwTA5FrVcHA8QaKfQqfCuNdFtlkfZYKYUBp8JHDuSahpdCIIAwdTB+PZJcak1Q
3QzewIt8HakzYi2KsZaP5JaIuBtlct8nMJQQ8AxPkeehGyU1OSmSxFj1oy7vIt4RwGHSlox2lN8w
vjWrMRWNg8r9cY04Vk55gv1dKArG/TBJFqHHa5elaq7q1ruOdjp5MLTGKO1JdSYELlHdmqoyEPz7
Ytp89WsqNcfbQvh5xNzSjCMOyb3qYUEIuZ0ctwsisT3rShvcFTqaFSFCb+5cnDd0UA29PTOzn1hA
CA99d5jr6CCphAOJgPQbz2pVnGk7f6dnSbXvgz514zRpHuUwep+/akn5EWp98BHxrBJMHzG6mI4x
kSraqdMxiUFMoYrU+vGqTOmD3vtUs69jMiuRbNlMfx5T6uBS4iTbQamydlIzWjtSnuS3epmERBll
/jLm3VDhhk1TNjf9vsskWHGENlwmQ5m2mBSo8Phw1bVr/npUnvFRH31EGGxNNNlmU8X3pklCDIBB
vd5fIdK67YDjeh0Oyk2eybEbapFwgSR/2/MUfmhhd1TrXrnAW8hIi9f/1tVL29t56qoGw7Gwwp9d
fzurehXxWM/LmDDiq1xlyoPoVcW93/2lEHavUqfLXy2S9ZeW348prKJf1ZUHCOVadjiL1+LAOxbG
PwlRUXXn3VhCECCcNoUVoTBp3orodu2qeFqvzbsZGrQCnqq/1s5llOGr7VUhZG2NwjbT/B2UEXWV
kCrekpUXtnM9xHeCp3OllA4mushTb5J+VmbPvVpdarX13KGea+fdeVOaGrkyo43sAuWMn/3nllHy
X1qrCnYj4/zR56exTgYCc1JaZkcvk7LjvMcs9LEhmbr9rh88X1qbCon7+dBf+4I2/dm3QbvXRuOg
RXbY9PfzRkPok+coVV2jTNEuaVq43/Pud596JN3xe5+5WRc1xFo6jGVCYIb+vYD4+y7LGpH49LQr
CyC+5r15U/u8u4AnBfZ3XSebY7n/Lsf6NV5GKTpm88FQHFFq+u08hCtJ0tS1znBlkiP7yzmYOBmL
bBxE8DUFXC3k+jorPCJkkB19MciOZTIacMQ9xbFGOf1rw7rpEPD7ri0UxXDItCrOfOC8QVo5O9br
auo5V9Q9+DCdKccKnkaK08zlSrpxjxlCac9FqEz5qlZQWpqLsgplVICreTMXQz10eEHK94Uly8c4
Ve/n6j5Eu7VR8ZCLxmy81BKpXpYQxmZuFTTxFifN6wmjbPWuzq5fp7YStd31UVugp8RBZDxGF10h
1qPTZUkJaoK5JiiHHl+li+zhTPLvV6tOV8s0LFiSSRou31c7nzLmatMageYSlv5qVkJPeV0sm9wH
Fz2JpX+po0966t/Fsg5gollAaObWueE6JIzsczkRs+dESrL1XBrTcsdQCcUnkVwrYq4LLTAMj2i7
DU5NPNsdamMEyhSkCw+hgkPOVAjrJE8j/VAhnzX3/jrQUAKw06U5+XqER02owyN4M5+lRX+K8b+4
QUB+1wqDeRFlPn60BlhHlnUsu/ihnqozC55NFZNOb9rYvAyNEi0IxIc3c2ujR3hijPGjL4GeblQs
doZeMC8VpLFlVkXDcj5KlnvCkW0UHSwhsR6v0c38kabQiTcovZIBnD7KiyISuVUmrObiGI/PV3xn
0bCqi/va99z5I62G3Jh0xfm67RL5UYU1FofmvkkUMh6iCLkYI6s9TtnGvi81ci+RpHvgQtW7cUxU
5Ib+bB4EMAzfh1yv15FBFIl9jVerosE6Cbo7P2i7O4yWCB0mgEM9nyKSNxjI9OPrdw+p9R76SEn2
c39cT+qV0kG0nIvVdMIpizudaz6mr1JtgaaItbIUbdW0Y3U7ZPDtmQAAta8Efq0iIpmtovsfwakN
uvwDD6cUnKA/eQ2osG2vjQnRv48eNL1+sxQh+4g9GfiLXj4psla6DcqEN0Qj9X1xlUo8kCzjJRJK
Z+5amuT55F40z9cEb7hRDHmTaFV/vhZWZ8+fp0NSTDq9fPUKoIpCOTAZE2JtV0OqdPNQNy8AB/Zz
1yaSnztThIMo6xIXRURn/htyry8XBuuof/0NMWuor78hT5lTzX9DBWvoIczKN+C73dIrY3WZiPF1
DTggdWSEPR7mYlfFmSMHovygNvXP1qvlK38pirFcrkkapUvYzuRJFCF6FPFJd8RRrA6A4ftNKcX1
GtlkdESFMHEMdPOexrG7AIFWf5j1rk6E62dTMkwgQh5BKOfoq+VVh5p4Zt4iuNAr2WuflsEKvawU
+bukL26IzGEZNe39VmwRecZmWG0WrAPoXZb9CDsCG2ivSfVDIimuNwjhDWkjc5EQd3Xn+tKUwQJB
dM5uFC1386bHMsJvOUKxQoxfrMH8OkG/UQwVVy1pstczDPFGVcGCTqUy8kHx5NX41dhVgeRWVYci
wdQwd5lbrU7OdyQQUNGPSFChBLZMKl/bq8Q39/q0mYtB0uu7K+aSc2mun3tIKfkjkj4GytRZBPV9
OrbP8TgKtHQZ4HqzmAXYYbo+FAj934U+gMlaAmcxC6Eb1/pBt8z4jnR68FVfJMaileT6BbUN2Obd
B2rjvMOAv5z8QvXWPtJBKzNIsru4J8nRCGL3ofTiAgHo9lVEtclBxlE6IJ2KA1qbhMuhFOrHSpQe
/CrukdTBKGvMrIsW4aESSUZ80xZljweIMqLaP/pH1hiQsTP/BK28v1HkRj9p00aVwS1q+WmMQn1S
FGv3QDB38P/AWlZqXG3kK9OK7/5tXYdLsWHJNtfNh3UBKPwxbNPVXJwbxLD6RLZe2353M0BSGXWe
3kLe1E9J6dW3ZicsvjugLMPULBrfv09TK0a5aq6Q+uaD5oa2DQcnTgIPygUnmuukJhswuw7TzVzs
ck9fZmEBGkLEG8fytYvJkm7XW4AA5mI9joGLUo24notGnD80pLuOkKm8Oxjqy7pptUsx+hDYrLM0
ROqe1AUS/L74AxiWuIqqgiXNXDdvwjCrb+BcQVumr3jNlaV3rYpN02XPYIGhnlue7EiiGZ37MdOO
qvzWEluAOINdxQYZMyivU2Ne5fFZVEPREckOuXPdV4NXPCujLO3mElKK2tHK3ubuc02oSeKGSetf
zxMluQgqohHcyug6iKRN/ezDofo6B4sL4Nrl9Rnyi7moLDLTEal/aRqAQvRe775LnvdVmseqAZWL
77bul9Kfx82D3J895+PIOfV3ck+uehoA/+z59XlT2yS48x+OswYf9KPfb/x+jPcwG+O9FnvnNh27
NXIs8f67ft77qisHEmY9yAa6f1dnFSO9PZfra/ee+ADz8WfYe6mW7+e9eVOXI5oqctJiIPavBk8S
w+EvZdUI17nop9uox4fy6zTfZ+hqYXSlaNLum84/b+ZzMSno7D/+9l///O/34f/6n/kxT0Y/z/4G
W/GYo6dV/+MPXfrjb8VX9ebjH38YoBst3VJNWRFFSKSapNP+/noOM5/e0v/JxCbwoqGw3sVI1vSX
wRvgK0xLr86pykZ80MB1P4wQ0NifF2vExazhVtZjmOJAL569acocTNPodJpQQzO7twj9beN5rp3J
XccLBnjt3GXemGlpLrIKvG9pC2FvMVHBJCBZ+lGsHqqrpnxt0qt0UBlat+SGudeoJakHUPnFSpD8
1v7uNzeQc8NAMw+RTC5CgqJati4zs99rWTrs5z3lz72pB8opGdM4cKcBS5O9J0ubJmzzUxECpfXU
8S8lKxM3WmCNy//9zmvW73feUBVdV01LU0xDVkzz1zsfaiM4Pj80PipsXPe6nOaHvhWTA+4W0z7s
7Zr8xlRTutqIMxmwjQHpkGnzszqqLGQDy9rbCyQ3nVQVNQRvhvpkhUaFhAJ1g6drwEnFLoDV969y
0VbvZVK1uM8EjyVw/duQbPijKD8mcdM+KJCmzjFY7rnWbJtoL3lQDOdiIpFUGRQB8fzpGA3ugesn
dQV5v9UewVoki6uRJbu5Ncvjv5x/KP5yfkERN31bQbT0JFxPPa9BrKPu9kSf//cbbSn/dqN1SeQ5
N1RTgvKlqr/e6NbMTCasfvZJRKRHL4b7N99hP7W4qRpSFhD7UMub7/F3c58ji1pn2farX1C3MIXR
Ed0G6rW6IawDHzbmgUv1scU0c6rszAk/PO96njrtGvLPXoWmf3Yl867SL6wNmlWK25nN9bVp7LEm
Hn7FIGYppnK7aVPVvNc86Ti3p6xyiJjLBUxOTz9UyBsv6s68vnp1fD8QY75nDPjthAnwg7NoKQAN
F0OCbulVG46dYQQ3bV/s5xIigePxZ313xOcZBb6uyDy7U1B+BOaiOJ763YVDGzX7OlQW1Mq5Mj9Z
5xEojwDpECTsw+EseuX9OEgSBm8dsSSzmf4WX3gyDHdsNfFZRP1/DVhI/yrqY3jI4LDeKSYmQWGu
pRimcvR/Out0eKWghTA/Gv/1y/BXz8Phe16MVegHzW/Ff64+88Nr+ln/93TUn71+Peaf93nK//+1
yz58r/IaJMHvvX45L5/+8+qc1+b1l4KbNWEzntrPajx/1m3S/GsYn3r+/zb+7XM+y/1YfP7jj1f0
swizYs4avjd//Gyahn1JNSR+JX++KKZP+Nk83Yt//LH5QFv6Pxzx+Vo3//hjMk79uwgQTVElVREZ
xHir9J8/m4y/y4oiaarM8t3Q/vhbhvhZ8I8/VOvv0ytGNEwkB1RLlhgPa3g6U5P0d8titQ84ToMq
Y4jKH//623++wr6+tP/8SgOrJf/yi9dg14i8z3RmyuAZJMUUf/3Fx5JXtjBwdBw2om4Ni2HRB6G/
aeWJ2legAU14P5Cb7bwpwqZDDSs464JRbxPWqkxsp915EzGPtGtYbqSDtGo7b65CUG+HaTMX8wEJ
JDtDmAu/gnCtoKq6nTetT+QwVCa90e86IUtXhJp3WezniR23CUTIaTPvEWChUq3MYuFNwqMAqwvw
4QYox3nXK+V0QTjLWKiAAqcwGC6rqVuioLQzwF3B4z56qgX2psFX2erDlRWkiBhBjVzURsFp1EnH
Vrf8HuBxClklJTg/IMVopdFSaVrRAYUr2miYbgDFvwHPxNovK7ttoKvtdtbrFTosKUq5PgoYvm8R
xGy38G8QKYYmdB59qGCCwTX5kfnQjhZ8INR3mJ+jpQIOOK610NE0s9gOVyudFGPZrauaXTkRUeiT
mKAjEbaer1MoMCaY98IwNzZesyzRh97OG+nKolPsw1uQEPk6rHDXmsRlJyH3ePC3pQ9KaZA7Nyn0
binpG7N5hc+1C2DTiE1tbGQUbwqvLzZgRmzuz7BRffUOhDkklib90iCexVZJbaoLYZhUQH8VVWUM
/avQ6jjJFDtZH50GE43EWWl13ogZHivznnHFkWXeA/GgrxMVbYJJIHa+8nlD7uCnXqwA3U4eUlW3
o47J5Cz02kRRB7N4JQvr5G6K5KA1tYC3RPpzUZ6UG6lGtMguH2TtjnTY8FGJDvnR0UICHH4eyS0b
uUjJ4cWULOFtLIQF6qPmyEtoXQp3pYwCRXtmz0JfGeOXxy6D4OXU+nIUb5sOomW99HRiZbtY2k+m
N0/xD8m52qgz7ANkCDQXHeo63nQABgcZKbBbZbhTke7Qlma8rkAhsJwh8mJjESg12wDN+EW5G+DX
imDebXTo1mO3ub6JD6j3tNeFGtvhGTC0Ab7ZDjKEhwz0pTa8AUV9ackOSnLX+MZQb/zM6XgKSft8
Eq21QIoCD2b1DnMF/qud3WV3SrTUH+G/yeRqJRtQAyxUFBTbgZTmFqoFAs2kWVzEQyAFJvECNkc/
2CV2uf6hsN6KjxSslt3ddvfhSX8ULJK2bnPT3HUIcCW24fiskVE1Kxey5cbyfjQXUE7CHTNKpEnO
1BfPg224r+TlbJwvD+kA69Aunlt4OfAjISrC5h0cEjeRuhDd+LpAC1Xd1ro9dKsxJHeJq5I9fiI6
0FfvEQRHkt4wduINJtnXd1ZhcXOGyMXdbZBh0OFILcRX9OEswiyJi+lksEL+ACwMFsuoYLRnZdhl
R/lBuaTVAied0mcVjHWIg3WVCBl0QZJqeyW774qZq5jI/SzxTI/PhQnw1y4QU0QTKHWQS0/u9BtS
xc0lezMeskfLTW5JGOi9a7SgnJ+RMzLWYw4FAeT+4koKGySr4UB1qrt3Q15Y8QOasbjmLsQjgOC0
cTLLMe+VG+EJxC1/DI+t+qp+To5SNnm5LStj1M2gDaHy43Syk3zk9ZJoc+Stove0hGJgw7VK97LC
SLFWH+Ndz0IDPDoR3rvupnwcjvILkrLVUxXavbXgYetgbh74UtsferJV0Z7NQeC7PFBaspSxH0t4
EnbQpEx94b9UOzfciLqb35ORQFnEwH/UaRFtS13JbU4q+eQf1haeHiFFMOkuQtlb/Yf1Htwru/pT
/VC22mv4YZ0Yd8ba1e/AxiPWIyMY84AX19ARiHTEfFcca2WFQ6Z08XCCXFhbbXT7FO1rW73N1t6m
uyXmXfA60KEs2/Wr/JoSG0vWJs9DusQ8JvgosXyr7ML5IDCpON2+ADl4UW8CtJ3TZbe3HN2Vybe7
SozagO09wUvAfAKUMsafdrlrnOq+3DfXXWgxZhCvX5s/yCyMRBGZr7hK81Qrz4wdyOWRMB/0DzV1
EuOsIR2eOriORhv5Ff1hzKv4SfHK5XQDuOiri3mOaCvr6KNBImOBZlO8zs9S4HDP69frfbSU3vJP
iyHUFsz1qOO8y+evS7yJnsYH7cZHTYCfwcp31U2/HPj7u4X2ED5fy0W/RCShtfuXLlpeN8URL3gJ
HysPd0Bs6h3PO4jiprj3tpK3yvCJPwrviLvx/faCy1fPbw9aUuDwgTIy5L493LSP3nUDv4ncxNjD
r1rCuqlyW6yIddrCsNNaCMHrjBcd4460Te4jHkp4tYLrv6IjH1i2VLlQckmSi9Eaq2b9xM/7lO4j
7MoW1rt/brytdmuoDCDKpynHaBWxbvDs4SnvHiLcl6SVdUegehCWnMYjldMuULgwhJeZkjAsYUVW
79Jd8+TtLdhm4zEe7Q70+2MPlTN/nHSdigm5hhrjEjhvIz2OBQChUz3cGuKPALZ+Qlx+weARpq6H
Y2ripslnGq0JgCnkq0/DE6J8ZoC4rG3cXe+87kWuP2sGWX69JaRgYwlPHNWnpLYAwhQwQI6cQ4WV
IQ4uND0GC4BmbH0w84CeJ81EvhkEol6C7qJ2Tgp0FArhj2TDP4R8lt6AYvGS8V9cMTfbBu+A7CX7
XnDVk588xepePmRcbrO47vvNwnuqthBhQl59yHkvE8xAsvXgv3f6TYTLRbrB2CFsl4giyykKPks5
x2nhmFcosblSs+/6FZdXTfJoDmFAKd8D3L/ecrFSu2kcKAm+/VBmmyFfQrJGyac+AauA/7GLn62t
so3O5NjX6kG5vd4iyLfliSaWt2Ph07glQwyWrba4KJ64BDhzQP+g6gQT2BQ0R+IkkSt56461kHwn
W46qbaVs4Z0Tt7/Pl8gKLSf6/EbKgBS7WfgYNod4uOnV/YgM3i5z4+Vjk9t8g9qHFLzDkfPkNQqI
CvHy3MHNy6yYfhE480U0onb62cKNo94B3SnfGnRi0JURcGMW1oO2iMFIRSv0XEBJy+Wqj+6v+bLV
9lK3BgxpJnuwYPSXC9b7pyx2icLEwqLi6TozED1Mp+rt9DaobJPZrW1tik90KqsH4aiWK0lfoFuA
uiffEhqb0WcYY8wBtgx7CRsF5CZ2C6xDaiQEELZxYn0lqE6Mrj+sH2VnxY9Gj9kstA+U1e3wXb2w
kH1OUR06UTtWK28X7AYkX5hpLMwLPuVc0lnedVd7vBlW5pt6yR3xJjmP6LpNw2nzQzCc6sDSWV9W
ZJycbiU71kpxs5fmJKwwwnYnntW23QB/2CnP5fo0KeF9Vi/Dobm62GtyDsRtduo6W+m5E7RO1O9T
J34S16F3D8gcvpi54x4BN4IqiopoeNflKHs5MtNVi7UCCCu3ix/hSTc2EtFgZ7LY6TO7Wolv1rN4
aRFNhgr8gHhwd0qXSezUd+OOuRJXsWLOrgE1RsoHRNk22cNzjk7qLjmNl/5SPXD/+bCw3RUn+ILV
gRdHN7iLfFPf9/d4WvDEYjZTLBHduyYH7DUepYfrZwDkFtJmtr8+VFuWAT0OWPwGZdd/b4/Fq7pE
8TNEXEjmGQIAa6NkZsTr4Nxu/Dvh3vjgwalW0oPYXKxwoT1KykoamG0vWETo4sW83jVMSriSV4n1
zCMuRlj8lqRTu3MfkDteaRDFd4aylBBcjDEZsG8gAEQgNBjhbS97iUDTw5xc1iBb1q1IBsoFvw3m
p+1WYGnqdNmnywZxtFegx7liS69uXd7mH7ynJ98RpNgfAQ6Qq/q4usKqOSBq1VkoYT2wqipvmwfx
LSW99WQuQwTPsyW0JmNY1PW+QBKVjHrP7PbYnatzhSZPuOjOSr6y4k38HCIqBHhvh4CMTHh0Wd7F
7/zxpeL2t3zAqPOLWVjhtjzK3QIdEpQCQcZ3xkEWHSHctiS0b0lA0jXX3UJaZ2e12ZD3yXDPEB0e
+OhlrBfeAeGlC1fUEoe+Ikvs33ZIuGZO1CxZNlk/NKbnwpa/pVBPcb+qwjujeBvA5n+UGdSLp6RC
w9WBC3xdMpuQbvsN9xw0iXrTX5UazXmFOWdgZpVdKVfVYVlmbrU2MrdKj59D0W4ioGPbeWMEmbWF
M8vSsnrxlKTbdoHVok/W/tyb6+aNjyLg1hJVZhgmsmvQ2epd0eoLBYFlp6rRkEK/sGS2z3J5G4QF
K75pr5dw2pj3UmHyBYimlgQZeCxBut1giZOi3dQRhF2D6M//dLRaFK2j6T3zSG1tRLBoY+GprHzc
Gwhto9GbFzj8sM5spw+UTZbHocKttkIIVtK4zTp45eoVC2Yvq356hsy7sz3ImKSwiY86w23jNPmF
EMZnKO9ifv57lmiIUyJi7i+aagUYIfUXaO+GBuLCaLc6ZE+ZNrNK6T/NDaIaa0XddMbWxPPjTccH
/IYVT9TYwkFkJYGc+TOcB2jEWAzIyzrCMdFmMbnvUO4cFkIE42HFSVX90O4721jId/qdssf+JY92
ZDEROEIxH32x9DO7jEcYGsxFLdTPmeu7xYXMv3cTLPx9+yw/s0C67vjrDxGQHVtYNGvdtk5j4LRL
9RlQ7gurTr93cZ4Lrg6CQ6kJ4dYuMru7lDi2P/tb8Si96HfNmzA6/ichTm40bDQkxJZy7PDdo3ec
aK4Mlf2z+4iOLFKL5Ky9AQc5DSy0rus4OGuHhNXbW7bMNkw8gJMWN83NpCvNr/AHzl7NU7weP4Ol
9AJzGw3UE7bq3DrThlnwwaSYlV4Pk+i5/sxfSkS4gUw2i8BYSTtuXvnJ5BI+3zP0HwQ1mbvJjxVq
dQ5mArCLURjSbpQ3mfffqV7xjTTMh/epS7oax4glX3dB3PY44k2y1k7wdvc9TMEDeMQaGXHYjDXv
NFv8wA4KVBc0TfW2idZIw2AshDNB41i5OyK3zTIJmYYz1Kcnb1l4qC46DTzFBhxmAmTH7pf+DU8l
GdXsDdYha6ruAvVYRDL9Irjvw2JgHAtvvHtjES7ijb654ly/R+lrdOtluFXWxPgVVvWr5k3mK/jg
rKWyuI6LbN3soKhZb5CSBYTb3JTj11SchTPIPHziUJcFGSacWT8rO+IoZP4YWO6iWx9LXwk6joPA
cmTyvdboS5xFhPsw80j5kGKdXCoYHLzVMjJEaK4uE17kD7lqS466BSbp+qfMcyB79qvyHDA1DJc8
RibCcZOK2EJZKWAglYW1F/GBt4d1+xDdarljXMqttMNMPbnNX4K7GK9UFGI/YKecvM41ooX/AM8e
vS6+F8vt3oYaDS07uKB6LR51LGI+IHkhDiMhNsQTrNpVaqdMqe/kTbUeLnwb5cpaFrceAaFnWbXj
h0Jy0z2rl3aaBK7DFyjwFgsBFBkhVwnKRjozOT8VqVv7Dl97kTsJxGKIr+s4JLaFt8BalYh3AVpe
Ikmuq+eW8BMvzhShBxvTvhbl67s8cKNXY89yIDV/IIOiCHvkogTW7kBOeRxtfVVg42xrZCvIfAWu
xgqlnCMGxAjCBQuyH4CvuhvWkaK/6F+u2HK+BjgjqaCGMTHhIlZYn09KHLxK62X7qr2l2KZiUguT
dUtsxJAR+LzLknvtshQfh01xGxJmGpjErIHmBSK+cwswGIhCdMTBLtkzSTsfpmzsFKKDWsHwJhWO
tBvVOd5SL+DC8hS9mJ9EEVQCMDwYs1DrggAQX3hLhsoWnlh8a2+TQ/nTtbEH/B5fcFrV3urxlCaH
IFqi7BA9tZ8MccFzAbkNa52EudquO9YHAYUNwekuhbyOcKE6cF0EJzb6CQoFUa7o2L8gy0MoA08H
4lijdomxK0EgtXTFz6Ry6xfytC03rd+j83+dsPcLPVyYP2riX9CPEf58MbeAl9V0JRD28cNtv7dY
TKOR/obWLk4k6h5Ri/QRc9hVdGugI4Fk3CV9sc6jdkjhjrSOJAGRPyXxPaL92QVbVmhTXbXy+309
TGEWhlA9Ogwe716CQ/6NJyzlO6S7MT065wx6LBwIOhAnQO6uvMFP5Jhvu7V3h7wrXyc6TyfCWosB
OiWelx/xiR+Jr9wZGi/OPUpairlMR7hnWytcMkIrzv8j6jyWG0ebZn1FiIA3WxiCnqIoUpQ2CLmG
9x5Xfx7MdyL+zcS0uptNEq+pyszKbO+yR/cCkrbFMmG+51dskupTNT5AvbiJAu0lsigVPK6c5tvw
jDMIWnxQsF9lRt2eT9VFf5lfSsvWI1xjneKIppjTWd8rG8VlNa0vd42rV55jPe7m+3pSIJC7cQCz
5YT3/pQxNZskmHPjmmpX39wa7ewz2G9jmDz3nLyH8p6exhfjU3V7y8mIPvqb1C1Wlj1DIN89KRLK
Roy2c7TPK5x2tqukxbBLygjrJaCKwVYD0euwK4W//75vHozqideBQ8D8cHFwizqfUBsNGa/NBN6l
rTYaao+JaQ7bIviJIqTc5qXTyJ5E86m25JHvxdkHwjL/Vh89FCWzL2RPPTlwQ3GKsrDwhDQkWk2b
+dxX+a/jMd/YbjpDoKO3uqNFNhEusrwJNFcePf5BlcQNGH7uVzaKjM+fHZ3xZaP3xzwKZja2iy+s
+/G+CZ4ti/E5f44ndhoHtgjW1fOqNprKLLmL2iFTnGzX7BQX2QnDDW5R7uhQ+a4E5U61MBresmXX
4k2d+KrwyviA9arQ3/Le+b4RjI5b9oVeHmF58Tr91PDKK9ws96oFI10nNX38cc380rMaf2OP9nij
pRvCdNLcg/DXZ89otuskWus1vSOOLifIbf3MnCxYxfPsTovNEiPAIN9q3xl1iro+8GA4RdU2NF7S
eD9jL93SVXJtp2thJAROXJKd4mR4rOsETNot7k7WpsuuSHHalmuNDGemd2uE6q6C7SRGaWeOX3v0
9AfDNJC7pnzISFGA//ljJhoTg3aguzyLdy5FQMGeLum3vLZY2voJEbIvPBTlXb2H1/Cu/mqU/+fh
MDDY/E4ShUPVFm6ti7Riv670g9r30OJXWKLA9dmj6mpXZZc+uAjUsHgv2ZgJUBx/e/yj9qoZXYEc
ctZ5mlfMM5uL9D0PKIns5Xviq6Ccu3ZvWmmbjxm/Wne1/r62HCQrHJ3SLZa7pHI34ysSsX3+hdTH
0z/rkpFfdGE2mWwA+v24k95xrflH/EC4ONImcqB1ip0w/VTltvXDrfnF8auyLO9ckgtmlTe+2KBf
9277Ry2OJwdObk0FM3ASvrjS033rqHvzVD1xMQr/4Wg4N5vFvKM3txnXN0UfxCblGTrBPgUI40fq
CqziwojfOtk5Z3r+T4MopohqT+7dpnJrbO7vJHw+cnYABd7IxbfJC8ZbnZyZNFv/F3ECW3bGy2g2
GCmVGvYU5Pvsp6P8j1OX2JV4cYRLeGCVdbfiV/UgrzHkmFgJdnWcr53hBX8RL4DnIgYy4EDJfoH8
GP8Ud94nL/gfbFmtP7zJoEazdQQsraoLD7neBzuV0s3X0pNM2/5pPuozkwSH2M82mJi1C6o2lieg
Tv+PaxnFQ/Ym3ym9yNejKdlnRwlXgxfM+PldPOpcinMMeOmqGM7bZBBkpTtpa5kRSIeQIKaKvmfT
YftZHmnthm/rm82Jd8jwzmKR8eZjGMe22xMGn/viwu5t79P7nLhsKJev7/cze1uOza29cygm4Cfg
N28xZYIn79SP5dt6X1p/vpNEk39yL2nqJevP0fzDRUP5HxyVz4BsC/1g/lCdCIzrFH6T7KLXnPLh
TbtiWWfeiCpjkjVjuR3lN4M1+T5s+7+MvmefXdLTdBWf+FCVu4yJyGNxUBnLwV6WLpzwcUyFmD+h
2N/hhHlCUUhRs5089VIWVOCalzzkjeKxd46xp2wRSr9Yh2k7vY5PyTePWNRVNEtnvFZZut0FSByi
ItrwNBo7YDA886gucLaSvhm/Gm6ckdhmktSTfUuNg9CL8p08YnHFnM0aMTgxA7ZENVl5TY25u60W
TnzUfMsHJhjfmFOgmcboHVBfMV1z2ZggvKToov7YNIKXWn6O3Jj4uVuPucnBVLALcPgHUgVtr5tZ
rnxZHHPbGww23SsO1hQsCrRh31Mik/gjeRSI+AT9SPtm332Ob0O70UZXfk6O7vLQqZiJqNFoDi90
fRSmr6XiSJ+ap+/KOx3fAUJgR2Nh3GtOohMy5GiXibjq2kwx02q0H4wUhhz64bakycUH7Iso6uf0
D0eTsbRxz30K3ab/6R6BTOTmNrtis435fBrZ2sM8iN8AVxrumu/CvpH86HV6jI2HKzbQBRFpVEi8
K9B8sg8qcUs6sr5sMNJBIgwQDz5Uxl5F5g+j0BWugoT/2BWJecdOpMEHTvnUSLA/gvvMt3k5Kp7h
m7f6GYIoQUFRjBuzlwPGAJO8qhiS84ni3fiMx9vqkzo7uE5FYPNHkPSfLaahIEKvPLY6sJ0hA3iz
MYowGWEHIucY2S4gnL+dY/xTHpAeQejloa9BsUnb+EVZTlLmtiwLJ+yd2ry3vV+1m4WVTxucYU6y
JcqSpF4hdQVf3SK4FHGcKNwZatU3f5jCccInUTT4SiK3VLEvZ0S9YSDRnl6lGRs1Kg2bXUAPv7zO
l+zcMZXPhnkxf0b8E9gSbKjVzcJLT5zaGd0O/d7vvFHZ1HCLL/U5JBbbJuRwU+1zNg+lMhdJeNI8
Esu++of23R0TgjBzN8Rh3c2a9fhN/5UMzP3rPkyUhaG7pmn4pMceohMca/hPeUt8663djw7pXM78
qRIezdNzlnjlRrlCSNIj/I+gmF36GggvC20/MmkibYN9I74sy5lXjPr99AyKwyTbEJISjw3kv/eF
YG+me/yG14wQ4J4Ff047w+mUXEUiaNY76y59i4tTmFvJ8iEtldAPDEy3XMH0l/apkqyxrHbm0ERY
CWNEgQn6WkfAiWKb3Tv48devmI/iVsW/aj2VYQ9risVfySiI4HEtELpoflEcB2dSb5qBaZ9xT0EA
X0jj5w5sgJ/iA/upQiDBcF9YV+TTcfbQts1NsjazSQFjJz8RM6JcWS5hSl8d6HnDWIebwgZnFwiO
0QKUhv3c0rjUHkaYxjnBYNwWT+Enfokl1b0ntzBcPD0q4JQcCXeR1newmHZ+lYlisCWZmd8N15nX
n6JLop3aYWcgtqUGdRDrhT5H9pmPS2WcPKmW8+q4jlEu5ZYazfoy7rniFI/0N0ROBXd4TB3LQ435
xtueOYw+gZny63QMz9Cn3VsyOCYzTrgSv9HDQyhaH83IyuDF3+v0zJYeSz6BJ/yNPyYD4ohp3fVC
GrYWxcYndvZc39xwWDVzuA638az+5VecWqad8YMKrPbSCM+9XRAcmcbWfe2puKyJghuWnYRJ55qV
uSGYpWtc8kNYtOtZzcOn7H1zMZ2BTYYvM/DttbsfLlCc6X7ne2l6gkThz1eap674GL3pInAcyTBT
C7VNPdqW4iUCHotuSR/GTmNdC3Z0jzftLcXsV/IwZ8QUPEI/79Qv1b0st4awhVyAcUBQxqiSNeyk
5AWPOCvxgpLamYOCYoO3sum/U3AeXwfeIfwG5IpWoj3Np2KHN98W6Ii1QGVXucMdXHaOsb6005vx
QtyidpH3XI/qQ9k0m/adPJVK2JatM9xl7JsScNtjvLoqAkvhAEAtdgsfy43sol75JE+r4w1CQ0Bl
EWi6EnNG5+DXEwvlylQZq1HDZmm8Ed1i9Kmfda/dk0rbI71/xogNknu9vtf4a8IwysHLLVC2M54f
8wuEOYQRpm06djMuRdyAyainHiFPlwfIhQeN9eyhKe/SC3O5l/ote+VSt8isPghu4iu/EEbMRqw2
UDsIh9jhLEb3fkn240XHDJGph7/gXXyf6X0pvHf1R+Ene9ldLRhtBf9tu/sE/6/2JcMQkiMfms/C
Czxh193jGx+HGFXJg+VQdhExyjh82Hzu6BReplPhy4RdASqtDF0c4U3JCqb4at7YmtMbi4wDT643
2k15mhzcl1XMvLM6JgWOQ/khAmE8SKXrOn+cvKlgZhZO1jGIJQG7+SsUJkI9E0wIrowrmu+eciff
tvM2or/q4Fw2BKFoHC8juYmbMiVZnMSCkxS6kbHrKz8iR1zFExAuY4OKLA+wHWP1o11e+QfMwkxm
iMjkSd+zilLGOAzCWTpxsTTzHuqLb4/QgPXr1VwxZCwTPtpWPpq/+JZ/T4VT/EEIX3l5Vsz6p4i3
xtCRo86J39tD89dgx65xpdvGMSEhzDZfTcxNmbcY/mOWgLZqGwpwSDiUbOGNp8NnxA4Ou/zxXT5g
Dn3SL8iEHPFgvsIdYjnI2G/iEZoH3+0YEIUqSa8H7Ca/5p9UYg/ayT94jl13bia7wxgw8cfxETKC
o3hMzBI8W1zD51DbJciucTJ8EW5EpLZVITr9pXeJYqTcILrARF7M1Ol3/E5TEeTYobsoIVrIE6/f
a+xTJD3f5qEKHXzm7hm+ehthx+kgkv1CXvDRKjfLuK0jW/LYBrVbK9TA6kv4J73O8M0/+CZ3DrKI
e/a3Rk5haZe48jv/Hi6N7zIaoVP7jnH/HUpRcMub8KG/Th9hspV2MgNpjvzTUqL89i43BUDcHacb
UpZ8uMW7MfscGe2t2Ue4SryHNw4FvK0RommqV/Vrk3I2T+MWnqHSHSux2f+E5rxI/viTvnSQb8JL
L9qs+OqufKiQPPEtU93qbn6TrKAB/hz6N8iThUjs1Gt8k5i3N16juzZX8Vs9pBeyF+XGaSE4/9Oj
TI/ls/GVcKVaW4AGcNEbJLNma3gSoC55yiQVEpkABHoTAZsd8wLlQxBdfvz6oq1OQRi2k59Sg/0Z
o93da0AhB0/YC+8xvqkceLfkvtzQBhRUtZzgWIH2O4GICHbnt8XfsY7/Mr5Q65j5IWN+bo92AW70
lge42L5B3KKb8rK/+aZvomt7WCvkiYsXIYCNhOQOYHnozvlFPwsujzT5rNhYh3jTvFZXa6e9ENj4
MvnqN0OJCr5DTnKQtxpW2173jN/ZutEeH9JrdiYastuScyXGHroXYHnKzqsr7Qofj195wxTObGzR
4QGzAMy/EjUgV+uH6N+7z+Gs82mhb39XyBaj0SMs5eJGBwFTBr5n2vXILu7qNnvFYvSo/asjnFqp
Ocn6jOs12vIXLCbCfbT1e1wMoXwQHNKCbQgbWElEY79cFXmnXygx0/qNPLNDzvHJ1VMfWZfVPruX
sWt86d/8rMfm+Y8jgoUifTAyklHZvzcnxoKo2GIqIreWX8bOS2BqZiwX0dM5HNl8QjX0FTrb2gF2
HqN1iYhvzRXdpwDlRkeN6jr5onqvlLeBImnxJNlX6N3xof9hDIZel0JOccTeaR7jjVwRXicuVibY
PKiHAHuxr/4tf0sOrE/I67K3BZBthJi37sRs/Fu/Q0WFTByWn67xVT4SDTPuqNQrjj7eIjcmDSIO
He9Q2NiaFifpA1z3b6KqOoaP4rhKxMiAmD6DeWdd6q9ox9ZawFOfaELgbSpn6O3sKHDdI5/zKutC
PDITJumjea75wCNxSi7n9vSsYXdBp/bhA0WHcGRqjUMBAP6Tm+4tTffmFWHZFZnrtfuo30W3oY7O
NtUXJzZp2QkDqiwf5cINwk2j71ENqat7NUA4rqm2VJ/C2kHgTWjtizQ7U+SUlMfNdX5rb9rLeGj8
LN3FKgGSNnECPgfMBeMI4WC9ZeFOP4sISLiZgT+WHyH2yb/bB4eEUDzEaxs0j8AsVL1z5CimP/v4
gfrmszHc6QHX3TySh3WnKe1MEH/buuMPbFJ+eaHb75/YlpEjbVDXghjzU4toOOyy7fkf2XXWM3mj
YVh94kI/o2ny6pfmnFBz0NbUTtB6pUyl7OW/3RedKhHATC1/BjcyEzkSxYaMDTcStzjfUE8G46Go
zom41X/0n1S2OXQivsSjYbhauoVGj5/0VP1TnaFDPB3iSrwYFLt42LyMv9jWlrdkW5wVNmbvGF8C
cZherlzy8KNGw6KwuAi5SMatOB+7cWsVr3F2HYm6jzZrDiCF6V8N//dODYFjMWUGmQigTWAr9/Bn
Sj0Z6y90ErQ57CDTy8stCfK15Eyp3zekWLFEMSZ1a+A0CbXsllXWlKDL8K6AV3BNOK4jiDqVh853
sk9ea6as4uccLYOn63vjI5e8yh+/42LXEqW81Q/EC0TT2lDj76+S8Ud2OXNTGp/Zy7mso/UCDm/z
tvubfPkQs4OGlVvQ3tp3Uu2WcBuVR9IDyJiMVLdUtmV2ilFmhGvwiQCtj4iPAdHIkX7mfXSswDKW
tYSluwG3DJ229iLuKoJJrv+FVmF9fjF2JrQpE3AKMtQj9zS09AZzpyzcjvNryEz4tK8RQeh7ud9Q
kfCG8+wpBUhGK1vAYTwZcEpzJS4VyAhqa3n9+mvZSy/VuMuFwzBdu/KVsDE5P+XVVikRsjuIDBfh
IYy7cXgp5r0J2wUHWUJM7KeBMKrvWd+rZBgyZmwC1xRbyhLqsjVajVR5Hi9gCCU7ZbfsmfGGs5LH
gcPCOB0twQ8Q1c2OPG+JLtWZ6gI8fKqv1gvypL5DG+t0ENblVhBsCiMcg6Tyi9HAFrvcCQ3Hg4M5
1nfDXf8eXv4j9vuV7f8/nv+/X0oKpzr5SsL/tAD//bnIDFd0pEEPx18glDkVnbwJRp+MgN1/P5sD
XcWJ2HgZgtzamabo5T3AWNKyE5ggh3Vagm4fh2MPlML/GRWK+nGWtF3dHE1BpVf870f//aa8FAg2
O6Dt/34mLQW/ba1/479fE4yxMeva8jsVXX2eyK0nTvGvNK5a+/9+1qy/gVfT//8Ps0f1/375f7/x
35/7318x1Z6sEyEeyBZTobf++0N5ZiqceOsL/fdHu7CkMUnkdD9oWXMJh920GjOoTArOfbBVeLOS
HuPBOLblJggxC0IDJCddR3IGmSJ64cX3tJ9PTThfp6Dt3NDkqZW5ol30Ir5kWfRlKfmrogpfsjh0
GzVTidmF3ojTmSzfxGvYr32AY8Ck+FFJrFyVPQPBam2DrMhNhp4uDUlZX7o23OQJxs4lCIJVQDUS
fO3OSiK6BpbaCAgN2uQenWiGi4QQp898KMfdEFOfMnHC1adzb+qYuthV2xP6QIpuFo9fpVjKBzVA
FtWG25l4Mp7KLin4jjQRTxIJC7S+AxodX/KOKVwGAlf3fe3XFOHiTWVTYR43p61rNvMnUyGkxS4U
HP1AynuAJA2PAzfPYijLGH2nhtqiHeqQISpkje3IRZi2gM2jOO0IM3oOibwvUaeugyQB9EBPfMJW
1Mjoign55AshrK4MSeDQCP7DRb23tdVrDP9TxHTDQAqD/NeKyJn1CIV/K22WBb6c0ArRkRfjN8G3
s7DAM7JYC5xSI+jFQJkwmWhfmPreJagpSN+jxSD1wCWbjgNPECvT1gWiyZfmkkeI7RAEzsWvORWJ
N+KtPsWvFf1Di1qsGWgDkjl0J3UZXQ0DEUeILMYJo0fcDPiAlfgeJJF8ZeSPDBpFm49GVBZ+kS8g
cW2W71vte5q3WiEQOcUZOBND6PKVe+2ExF2KM+x88/4ZiFG1q/J/YoLyIWhWh5spG7ET1fYWXADu
mptYAnNoujg5J6Sq9N161jCpF9dMW0jnpKoRKZQmooWloyNPjc/IMDpfDvRvC2P3Wc4ApUwJ5bGo
beYYeW3KJwpVsE1cxqdzruEhnpXBVotMil622s5Qeq8cpmnbzQtq7sgCD4ZTVPTyUbMSPWKfwCHr
HRNRiCNTDjM8u/41Y9QcKnPGxRFMxIyJFk8K9kcwRiI6jTVPOqN2NT45Aqt/ah7+JnoDtJZxt6US
EJXMku3A0ORaGI6LOe8NQqeBtagG1KT9EEzugmoNBekgiBpVX9OJdA4DOfvS6hyoq0meRixTyOE1
7BnVTUxpCQahAFceYFVFcMMw4WpLFOvWqyGwH37WbsNRllS5hp8lSv7xJWAhkQEGGCGHpltXIerc
DPV38Y8sECLTU05uVcakp6+pyOM89nULqrunpEmCcPIxKk+dGtFtKavoDMUC9Xwm+osTaFyo5PuW
m1nTDzpfwED4p533LLNhAQUPx0jdmjIS/6XBiwXzXjtvqfqKKr3iiRe3015SkXuLiAw4YsOtqpkO
aV4MQWChkGcknqVx+IyIqLVLA4+vUk79mXRmJ8Zjyl+znDatSRjLhFI1ZDhy/GkWNaYBTt+bZXmo
6ctUQU2R2WpPKdbJUs8KjhrTzgRALEyz8W7FBJjMkauh5t2lxDIuTqcf0RA/polnXWrWTM5B6iHL
/m5Levt9EOEBL8/KBfvcK0ObhGtJ3NX/SYAwZebUQ2ybF2hwteZ1ygX1g1hgW1bgKvGblsNo2GQq
jpIUEfKkc+G0ZrdPh/gz683EY4juoLSRgSoS90RtgCCdQsYSAlQi8VxfiXG2zT7JDqUCTZzUVA6d
pIjuUJfNphDmi0yiiqwbROSaAW1Po9yyPisQv4MZGhOWsxIBVpt+aRi/MaJLIYXyWZT7ZyP397Jh
n/QErXWTSBtvgE9EYRud84oGVIO0XzTRVsUUsJ1uzhjJlJE1zjdZCF6FNci2wfZ6jxaxJn8s0qgv
EguS3DoGHJGl+RRTYMogTyDwmVCQkrnbttPokfd8t6Z1XEHvPzszCnaiQTk86t+ZjiVnp1u+No2D
o4tg8ESn64bspthD2bKcRy7jbxJuskjNLalMXVOlX+pHIC051P0l7JFNtHiERhbuoCLmiRk4BdsM
pVw7IRQxF8JGwlXp57Qh8z0wzmOR6JiZMdKM3rAQifngNnqI/es8to+2fF3f4j4wIhZVpAu+MpOF
nSga6yR7xIzdb6KCdBM5hqNpinmExkHjIVkgI2bHVsQlvdtYPcV0AfEx6EKPBFp0WmkWnCUKg80w
YO8YUI0amlpi973seinCv7rNrnmez1tsNOzRbH1DlRdXjBaEDctI6lA+BwjtMzBGY9YwqmoZEOFF
JjqcPnGlvLkwCU6wa9IO7rzC1C2FuBrzTC3SHRhLQLsiVCSmNIDL1TKYjjCDfWFQCQnRae+ZCGiQ
m8elI9dZxYgMdUjboVxatlU1EEk1VWRLhJlXrs7dVs5oXxKC8lda0NsDRuubgC4sFWJcGgZaGIQn
I5KF0AQ1VOYm3TBcrxBR70WY6lEs09gnKqhHq9P7DdywRGwBfhnWzARiBocpoMVGOYLD/mDXelv5
YYGEz9C180x+OrpWa8aztejh92NDdRj/59mQ9+ClQtm6oaElW+JYEVNnmxgPIa+J5HfJBF0WWN9e
B6BWJnNMkyjcraw13cAkwJlACOAPYllxonkIdbgl9KeD6mpHcHiaEbGQ3T5k6KVoE+aWuEzyxnhv
U01+5Op5VtZcPKPaCj0A5iymTGx1JV4FkK6Vab1j/TI+5978CQjGneQOd51+ID8w3CkTfICMY/FB
Ix7N1i2a+iEHhWos82gV+ZeGpyQW7LD4OKZNkWnslaW/4082slgpa6juKoJ0mGwFeoVpTAJc9nNq
L3RcC7M38E+5rj7zHCJLQMSWGAGNbwyGRVpHhhpN+iXh/FE2tUSOnOjhYnOMA0SfA/2Lqw3YN1WS
6hcp0oWofV0MYxcTNyTFiBpkqfbNOgQqDJn5UUL9U2nHmu5rDf6eALGE4lzhHouFGwNjkAdVLm8s
QRIuPe/f7bSwOZdzcw6E6GOezGirE4+3YKmdq1e1E7chwbJ2LpNtXRuDN+CcQtECs62KmT9NLekv
8bLHZRFPujL2CyXyMdThHoxQ8ZdJzRhS3DOsuLZAGAZ7EbVAO6yZRtY5HCVy5XvQlyYpiSYbrI1Y
QdJnUeIW6kkX8sTRQ+hVTWeQUZT+aWP3Y4odfyx8QQY9H6jv+MKqe5Av5q4+WlOn3hZZZ+5Wsquc
kbSF4sRfHrjlqBsmwJetJe1xzACYCFi10qIdyY+ETCGkRzLQChlys4s1UPqplWv6nJcqzBm4nRkl
JRfKMLsZbW2ON/1ioLsaT5PFLTHC/bS1LjnWjBpy7B+KoiS7LMtfECJMcsPAJYL6WuJRx92keKLQ
eAXTvvZg1MZuNuqDOqnha5XgNiZHDtmtaPsUVd+odfdpYBd5zC3rMFu0K5ZW+cP0WWgnucKGiVFh
j1QsKKA5po823iNJu3UYLpLvaZJVGiaoCfMAY8w8fZtD8zvWBm2rzAo2u0X3KnUD4cMqR1kxpx9a
KvylHV+oBk5qacMu0qqPpkZiLOTtM5djeA2xPMekmiACnvYjO9fN9QbH145vIdYEmhLCeGvlJuZk
qsXDBeeI2Zb8OiSa2SwJcOyonOpiwck2+jXGnMzp8DtIQXaCdNbIr+Gm7ar5rBjSOY8E1RY6VAob
laj61xrzIrY/IyJY2NZX0YJR6eKy9atV2ZvU/c4yasEh17buGdjUlgEQI6T2bJkQqbX5oU45w4pm
3DF83OLLp2HSJ+Ze2Zofpcw9PGaCn0pgR6SFoxRqAd/mWXhpGC14EyHNxrglLDppHcLW0U2OqeFr
CPPTgz7ItNDycNAV7o8uIqPXKHL+b0Y7J4ZK4xox+jRNabw4RqrRxBirDz/ispAn3hV80mtXMwM9
MlIWSXPo6RrDoeMQI1Ocw2QTBLR6i5LeggjvwqyHq+VplE5PmvSAzZwn5TBGdNHg+WZKZl8z7BRB
f5GMGryLMDRx3gvoJqYcesiEpFDoUpEw54vHpYXPwLhjJ1uvLenVGZ5f/Yq4oRVk86BxqnLXivAp
K2U/ChpoZeyer2AKdxy3mdvIiQPAmxhpcAMGMvWfaU9iMi4yHtW84LSdeAxm2FpRy1FBAjfOiKU1
/arTDe0l7TqKEGLJ/EjCfmuRRGEbkZSRYSDwhbHZiYlIxndNElQnwpQIOd06L9s+GO6eDnKF3uqi
FoV10MplS8ZBjyJWi3xFn8iLkOi8G4oZopqAQmvzrOhgr6EQnpZgLZYlFid1KYKc9sQ6z11imeB3
rW+z6RvQqOSAc/JLEsonPjjekC0NG4FpzLAP9dkQk89UIR241fiG+pzDD19nVzXSV3lCPT4oHdKS
me9XXJ97gJ5UkTATDazsnUBXYEahOyTdOqeYDzCQc4Z3dU2WZ6fB9YnwLpMFNs2jVDuIDS1tstO0
4nxtJZyb6LuftH0zd+nBMltWh6lC6zRkN9C0SCZtRTgrkNYL07ajYuwizLYyZAzYjfxEIpqKBnCg
7mh6LHj1SSUdwGC2v8AYD+1S0W/CHsFOF0N4CyXNhU42GpPaU7PlFmAAulHQ6aJH1Gt9PEWlsaks
bVyhDGa8ZURxsUzqgD4pCFYXudj1Dfq6Xl0Kum3ShRTU5GJQmX6PxqVB+EhChs5QVfNv5ujVrGg+
5n22sCwaHREj6qPRIgRBxTfr3KbRdhiW0yLK6aEw0f1NC9lUfdcSChGgHQxiT0uCK05JQKMLqc0r
vaOpHExq3j70zICCI4pkfF/CUNxjCPIYVNKqq6El6y1ACcTzjLaqsKCKmaDcCy0/KEXPoFSHdnqe
Wde5sFE05hrmh5LpjKKKy+QkFcqqlusgZNWPSylupiIKXLrgd6QZldjIP0t9i2R8m9dT3+CBMmBK
IPlZjmNmg5X4WiLsqGQUhtVcb9s0c2tJwKCtYUJkgRfmg2Ex+p7pymZYdkrLbIWgxAfKQjJqqwWx
xegXBNdyUP5iLYxxY0F3V/SjxA7I3aBVBbvpFOg1OXO0wiw9PbZoaE3rrZg1NqHOQjUgC0d6+IvM
YcNwlvGzxDGaEITvfSvS7ejjBxNUHQ+xaY6zxoeNUFTXVUEUbZ3AcwhddJ31bzN8ZcShApOyQ6u3
PGOUP0UixqJxZY/mp4HJ6ybT209ZpK2rNm2gPoOS2VJGsPZih84j66OvTgQUSvAMSErCSOWRsiqB
pGzr+smWA2AKJOZFRBWvnX60SX1G8qQXMjJ38VvRx9vSwGl0+jltSqQArYmcT0JANqa/kREXLwtS
fZnw7JmEFptIdawXqeGqMTwSPrsxRyCQKZOOwRKbN8w1DwAXQISAX6ESk8FaSm6pMUbVDkg1Scgp
bosifpuVFH3T2/xqZGbnkv5WWBqoptL+cr995DrYi9aFVFmXsu6bLXCmNoXTBleiD1Uka03d9SMX
aqwyzNv2wGocDcd8zaItmNvvZDdW8trXQooYA6+GRhk3XF1QE2q5N0bingtp+A7kpHJklOJlQHUy
B03A1PVAzBUxCZPJ8VbM0lcWWPdiSZhfyf47rCCfgulMHsCHKbWjv+h5e6wn1YTvEiRXj0W8MK36
axhVf20zSPrUFgKs1eVgWQNSDuqWcmlw9peCEwddcjBlS7XDag0nMqW3yqrpDfNJQOrJUJzWP7m8
Ynz1u9khMeFmGqFFYDquxm3d3k0yX/W5Vkm1rBlLLZWb2nH+kdbYuBkZf8RNCj4aVbli/CkwyfJL
RTCeibOvmMQG1xECDPKGGMay0LcGygMlM3o/EChCTSY5laDgFMpF5hGokkQSeExK9xyDx/VbVneC
2sc4kFVOWuAfhjejsA9L9YdsXusSk+a7iAx1jrIybaycbm8h9iLPCwp5Vff0RMMIVSS4HMdN1Sq6
s/I9IjzJOfgdOsIabW/q5kYL6xC8KwU5IouCSH+Az4iSr6YqjRcTOJquYbb1wXhYiO9yRv2YeVFn
T6uEf4Xa+6Nu6nRuwsXoG5IVkbaXDVqJsVKII0SJsVSA9XVA2b2i9qWYl5uQREh7jEJjOwbz2Zwm
fOoMOFItmCnkaooDQ0BRHAhoEGaZE0MCvwqXRkbKOgmO0fcfYSg8ktLQ3EynS46q4inPS76VtfQQ
BK3ozCPjhwrpDHTnnZvPzPELIwdpKQE2K+1LI5hYMWDHbxthpG3az17ocTCdYZOWkaEOvcGv4P+x
dx5LkmNbdv2VZz0mirgALoQZSTOGaxHuITPEBBYSWmt8PRcQyYqs7Hr9rK0nHHCQSMAlwh0O3HvO
3mtXDXFkPiG8rcDLQ/ZvtZRBSm9/SoCBJ0r6uHDibaip1qrQ+FSVXn0zG3mjV4l8chQ0VnaYP4dm
/6LWRDmV5pFr7VXHN/sjd+W+V8ku9dMKxUrFbzCJjXWYPoKztLZuCUdGQc1Ail+HkT9E+p50nPxr
bFlcSPoL5iNcn80CpGLKgFTYyIuzKkghtv/dqj+U1109GaqknOJUZBae54d7hWUPNKqnSQQ04iUT
/xR36PSgafG9mRRkg17M21+r89P/9v7vp49tyX59b1s2HcZuI5Tuk7f08Ujo7PG0mNfmhZLBlStb
TKrfm/PafNt87/eDf7vtt835cS60mbx9E6W7GiKswk7SJ3s3yvlrhulP/Fqdb523R73nLiWB9qE5
2S3zk2w/Lzi6cNx+bysjMM+vbWPy2eKjCR6tZJTbiJw5R1ErbWFQytzDBxz5K0lBMdzkIs4He0va
LrQcm+5p0hZyD+JR7kfftZeOzZBm3qyL8ecd0fQQyzToPCj69vsJ88PmTYWiEClg/mG+KZCGse81
e0rHViMD/zLcnvlx8z3zIktgISNJU24IxMO4baYYusJpN+a7a03KXaa9DYYmEQw7Le5WE61AAEXs
wMABytZEK7IKmvluzLW4yOn+GmF9W4c0aNpyKBdmZtakLbPQIH4jV8jKEX3jiEIE6gxxcO+9gtYi
tSXVz1AEh4gLuFHSMfOrinYh3F+ws9o2UIp0H06gqHQ+wKfN+bYk6ZBuN1ZZbkuvXmaixd4w39N6
qRhJ0k4/4o6q/Pfz4srngjo0JpnZ2OKi+RXm1849ZSKPKO2BPyfYfL/f17vML/v1mPmuvqaTIroU
V+ifOxX9uWfzo+c7fnntf3r39yvkdlhtnKbafT/2l/fMAntL4vohFgyAYWZx+rMTQAqS4Hffc247
A+GiJvDZkUV7jCg9g5OCntHaKc0wJaB0+RIZotiS60ZXIPN3VjSkO9Mn+EVpOrpKEX382tu2frsK
63ineOhWSLowFiBWlq6jvLSl+mkafrJvyaK7IH2JKigjF2acklk2pALFNKmJ0bPUXGaeTqr3EGBg
EBF9sXHpfSgmpYAJvreOnDsGYNkp6iaqfaEinVXVFfEv7jL32gKzEs36Ni0RftrMRYweqEEFwyNN
PlovALGbo4FiLLBsQC42lOiW2OVRF5nZXU0E8abwIYMIlBQtVbIlg2763VNudBAbHrky4laz0jPD
2wrco4oQIQi3MZfgbWsKiNApDB7BvEx1A+RUNn6urCHkIONiFrjNqRc0lho6mEKnTddMavDYc/Zt
1pPVHmHaChW0xHLMR35aQHEstMpwP8D9X9i5Ul5l9Bbd8Oy7Y7xIRgcJjajfpRfZqxGG7VJzxCHz
uwb5qYsYvXIJOcYAolrOQ4SssqYPsvS8AAdRg6InrSjeKy8NseXrMq1eVWsdkbZGo1HS0Y+iq6pg
sh3KHA21j1/XRQ2q0Vw7GPLZkvqLFjWYZyuKacYgttJEO+5nCAOyM3GFCBzj4gGXQXLh2HBOytrz
LgqbOqmIAsklsBoBcnB+UIys38G9ti48erBRHZQHq1NO9AnKtr4rVMbFgLJv6hSGyVAB5Gz6UxeJ
Y6fbcPGTJlzVdnap1Hqx7qR7VjTjNS2mui27o3AIUxzRiHwIScSMU4wxkZt+WnFwiN0O47hXKJd+
Sg2NyxlMoUDhM4m1kwdlRFfbclFWlAMKJDBD7mmLNBKPaq1/EAm5JV6KBPG0uKQcwA/GH6+Ie7lt
zbK/ovaoeQzWIokCzJSWs7Xg0RQUQ/aKoQ64pqJoJ2xmQamjHCz3NjJaeV3H2qfUcPEH8b3HAAVH
fYpu13hqKxVcSj0++FvFE0wTRi3cGtGk6zXrN5qB08SvU1Z2wVyvzjDx6U28ykPOanoiRporjFn1
lJY2EtgqtWBN9462yiLrzQPO/iOjvOW6Tr70u2BddIDbXOq6azdx92oU7Chm3muF4e4KPiEFhD+l
zkzei6w+xomDBs7mJGokHbY6Q25b3be3de5eVn5Q7g0j5TySJXtKApcqJqy+ap+g4T6rBG6skhwR
bOJe55m4qvyeqR+fN1lsrWQoqDfDu4hM5bIM8AloFSU8xReoadBhRQEy8FC6j36AqHpMVZg6fsKg
Ew8wjOXLbCTOUeX3cVG5yhvTNRQV6i51MPh6zcFAYddh7KlKkEqcztdE7DLPVRIPTW1SvCYmZYMK
QuJSN4Hvkcy9EJT2EL+QmW2NRneb1CUqwxChDJ8tAubaV06M6QH4CUS3Q3qorcC7shquyYDK+RQC
b93r4tkOHRU1TIr+UovuByNoNlXENFz4ljy1vvtWU0JrhASJoSHv6hv2q2jCq6DOwQeOOu5Zt+HX
3bctspjhwmmpTEkP0VRLbp8kfXGVW3V312QdbcvurqgqFW2p/6Hpjb4oKBasa4nmtxeaYAzPi9Il
RuPSTE7EznEWJZ5pMnaJ2PVCbaWQNxoQ0a5Vbo1ilNKH0VfFJoVRSRsfJWw/EGvndTXoPNSkCDk2
o6LIVRdiqoAGRIhifWFWMtlpOmAhqfhncNkdGq2JhED3bu2Gdr2rPfVcjOjCaFbdN2OMqam97qpq
XGg2tY8hF9gLVc/Yd3bzFkJKpdCWvvchSMKu9FNGaeoPRS0qPnXC7hUJKbOoh4MqbYxtjbVuw4YS
fqZT4NGtCQOaYrYo+tu+1tCDGwHVYmU5avl4qBHXxNJLLieRGUeulbUBedgjGVNJcqROelbUWYAe
GKuMcHqmHVa5aWr0/10/RvuJirt2xupkeAFwmpzwslzpn6wIDUjc9+eIuv2+y2msJDY2rp6oQUXP
nJ3aR08dgler759ik2a6aoaXzaigjx6wWpiEYY5qqS88iRR+aIdjU4bxvlgPXXId54Jzauq85GlF
Mb/G4muWPyJbDdDM5LcmTa10DKCImlyZE8V6N6efqqnRwomSY9nxA6Jmx2hv7F9dtTh16pADzeGv
D3G8CxVLtp1gQS78O+FUUiDVdYodupykQIgABZSXS/YdlOclbWZsUNNt8x2jDRuvsIy7jGTVg+PL
xyCGbBiWarNvJoJNNy1EF2Gm8NJ7X/H9vZ+Uzn4w+kdyc7GVpPqwF4z2kJewKBXprWSCnCBEB3Ug
71vsCodk3Kl66Fbapp/mAKrFvKBgHmlXmdioE+RzXmh/rs2bX7s4PaEKAhpzq/mGttYYzvXTntud
uFPI/NtrVqcubbzl6CIfEgLP83RINwwfRwpOQ1Tvbc1mlUZ6dpGZqb4UjgKApHQ2KUzEpHzSPbT/
wkHnOQ/p5wX87BECDot501dsKuhM2JZGXTb7yH32jKYfv3ZKr6puXNVDde1PR3hkcD2oycq+MPm1
MLlkElFooEuyaTGv/XZbaztcN00MRqUWUpycZk6KkjOk9fQG9WUkT17TMKFLp+/ye0GKREqulvQW
Kh3nhVHQ7NyS8ZzuZ0SqF3nMWVKVdLgaVsK0CC2JlGneDjwt248F1Rgn1rem0kbo6gFfo3iBzJqU
N21ti51pQSyyp8UYI+RV6iJedGo3kaqAxe6bHNdZmclL38o4QZiath+aTN/Pa6WqaPu8MzOKGZRi
vYkRW+j6NBaTTDnYmvdhXjOZ35LhhITLD465LMS+rmyxR8fe+qa7kwU0Ey1C9OvlPib4WMCl9/Ub
2iLZPhV2sfFDwPFu9TR2jPOY6yUL2gYFXyHZDURoY9mxKn2fa0LfV3pI1CDX0IvaRH1gaZwqJ3Qy
rEvHSqEFQLyJXWgKOYJSItEXQ2VoC71lLkMf8yon9HsjEovDyWHKu6oD5bOb5jHzopnWBDH3W3PU
KQzxZcwLi+TsZRlTEClLOz2krcC+RDJ0AtUrdxDihgEKZxbUV3dEAYtNT390P06L+fOfN3VKinFC
MYeP2wOgN30HjNx+LpwehoqNVmBBEgYK3JgJkebriEq7TdageCkY8DoTSPj7AJw3hxBPeTaM7rKp
7Ftd757yHE9dO05ayXAMq7Wv9q869njO+9au6/PDf0uMtvINwq1PGjDC0dlR3AG+6XHlpWYNfDLa
ZNEqWlm4w9Tn8d1nAhFSJlwhr4bnuHLuilflLjvQmlIRqaLUnsaCMJdDBsQLHE3W0b8fn8CLvfdn
OhbuvX+XoPXYWAOE00XyCURx+lH2G8qedBBzfEm0AoYL3VjRBIFuHQKOpBv+mE7AMRAka07q4y08
6bID9Lpu1A1UR7/dqjfjuX4jjUQdkA1eGIghQBzRA3zS+PmKJcKc+pG3MunFIf8qL9QbzGg0CRPc
4AhvzGPwKpjFYE91eNKInAG/sXLAO1WHK0bOZb/BEaIZa1++IYYBb5sDGr0TT9cArFbBVUM77gKb
MUKLO4VKqbLGdh5OoCn7OLx5V9oRdRrgghX+WIgEMa3X95zLWbwwb813edJulWd9795Sj2esV2HH
0mHvXrj+kTEDpxXtKXwYzu57jzf8oYOBXW+8owh2Bgb+ZtFx0jaZSK6NYqnQxUJOfgQ+O+ZMui+y
R44DHPAj3Qm6Rsf4EL7iuMwXqbsSxtorcRTgiEVvgbEXwEOjXMDAt1CgUFGzLrorRmKcN5DEO9dH
1Bab/tUrLuTNh1Ov6wGp/HHA520XXAy3RrF1rFsl3vyCa/8JRf8110Oz/5p6gPBElSrDCWnZSFOF
lL8Fe+QET4axLjBqqvtcQbKyij6VQ7aNXpu9dwPlNEa3QODqVWAth4T4JuwW9uX4xhHCuBaNXjyx
XQZzSQqXy7Bpp8QTJzX0Nr69c0n7wO9HVCruMmWjOBo9dsYNGw3J3yNEE5SBP8ZP6H5r0qeeoHBc
4gHd5j/a6/Amuct/1FQcFtqy/Aj3EGsf4xcDg8umPcV7rv3oMFUOWIz1W30z0JHYWNeczNAabJHN
YKdGPo1vn+Q1b9ho3cJY8utYgHlDWToauKPqH9YlGOaeavbRbFdOs/4o23fzLjmC4/U/MSZgaLA+
cUDJcWEemKUtAaY9ha+IIdV36tbIX7tbGgt3BV86VhtYxdzDrxpeg4KsHynZDsMsyazXHLI17ccb
xGbFAxIL+5StTxgl8OpSG475/PZIop6sgEH2Nn5Fq79WrvUfUDDXzsr7GF9NjN36JriLJ06j9mjr
q+DY7Aj43hgnfKHGc5UvsE+tsN7X12AAETwnDxlkEVwvKJtWyJ0xR/I7tXADvIarRbBLJbjWC35h
w3lCANzp6uIDMFlgrRgdLOtFsNwCswT2SQfbx0B4aCbjxQGfAjj1lbihWSl8RjpHSuTQxSd6A4ct
Mr7TsGSUQfrZFiLDjj/RW+tX4j1JdsW2f2EKzq5yAd/IffE0HJwn5pUbRm5rxuZbBcfQcgItnJ7k
M0pCFKKrfbixV//iyJ/g/t+JNj8PfFNThWFapuNov8V9ALKvUHRp3Ylo7ROeJX85nWM4vO4t51Gb
FKYXAbSuZ2wzKJswGt3jSKom4vekVf4XO/PXeJ2vnRGGgeJZNcg++P1XKMO6N0un7U6BRq2QfyQ2
kXM+8BGBaMNhw/Vjic+OxErmVd45r88eDVxslvf4R4LzvDs/EyV+nhZ+C7j4bfO/FGXxl4SMfxac
8f9i3oVKpMR/EHfxv+OX15fk5S+BF/NTfuZd2MYftmMbKoESmqExKiPW4mfehW3/QZiGhoQGYr9g
SYzPz8QLXZJ4YVFKQcdvmCbjqH/7x8/EC139A4m2TuqFaZpS1R3xn0m8EL8dZQYvg4KJ3VA1XVP/
XZRQKHLNqPBHbOsEOZdmwx3SRwe8cZdhulqLJE+3VeGBjqjoE/WxBe6hdaOvNJW/hKn8es35292w
HN0i+ENXbU37LdFoFFU5tGOrbKlg4LSMNftAJNyrVanvNO2WXhFiHURwsSI501rUqkKtV+v1f5H3
I/gyfj0BTJ+GI4SuowV3aCXI6cr4S6SVbYiwclrd3aqlQS8zZmwzCEXbAZTSWwZyXfYYmS5AQOeR
pBxgAVm9yEWC7y4la7PS2/bUEcD4L85L/OqnS+4vZyZ2zNIdU0hOTbbQLXX6Gn/ZMUo1jPGt0t2S
Z0e3RG2yjREWZ5H59jGxKHD2vdEvsylTuBw5V1jk4Sz7UDO4jlZAENqWaYU0DXPjNt6+zTPniCS0
xF23iXrXPlZaOm6lk1x1KOCPw5+LOLfKpS87YH2DPazSjpICLav+TF79QP9heHCLJD/0LiZuHcLA
pTdwFjcz9UMpbHNvXEvvppBAUhzG1AMdd66+nbLzRPrpuDZBBjp9ysINKYZXFOTjS1fEQJtUnYpL
GdWXalK9t4xm5QhZnj87vVRDxqQZXXRleMMRtNCrEJ9dvbK8vdt29YbBPxLGoQWYSVGSeE0aX7VJ
YalQ0AqF784QXRkhTaI4ip2NU9SMBooYHjYFJteD/W43DUgE56Aq6EM1giNjFQUg813sLtbWNu3u
mAVRuKNWszRbpP0Rvp21Zi0zN6aeR8wyiuBFlHwOiNp25JAUF7rvfNTTF5L6/WUXPKCjHHAYNJhK
vZYkBqITonGaKVbGnmAakOO1velo3m+KIfggc5tSnmWusNx8Wul4lTneFRNDlMMYEPq2uA7BLxav
nUUcQ0WvYBFi7SsJ0DlHjMfGHMNx3zrLypO093UollbZHr3E2FQEKk+zbngHWD30Ursa3XJrkS8z
abkhSpjmRhPhrm0ouVJc7YjfGJYy6e5tSj9Uc4pmpfRklOZ9AXdWXbvYV0fr2aMVvs6lDurKdx+c
nnzQHETuguCu67qvT1YUfzAjpWGSYCEsk5FBkt4zdOvI/0itJ5Hf4qCh+IKa8hyqr17LbAXbh8WM
RPXBmiVqr270CDgaIgNJqupFVTkCJw991pCsmrUFLiFx0/6yGUS1tr1GvzIS1LRx6XNUDP6mL4Gu
hIn5NnjoJ4ZQ0CgYuk8K1dSOBHL3uKFeJUzTpZ5YJBsRe/VaDzxrGRq5vEzd8iijDjF6gRw1F5S0
KAvss0aX+EQp2c11OwOrFoK8qYSnhpj0vhcJraJlAZj4Yr5NkcUriqsROWFf82n6Z9Or5Lr08no/
39R6WGYYvLI9L+omvRcOPqHvh8xr0fT8+Rnfd8y3fW/Oa6Xsx02oyG0z1URSbeoZdj0IAsRGq/m2
eWI+ryHBt1bGED9o/tRPnGslXWDAYv5+oGDGcJGVlgl6hMbkvMgcQQl8XuWQoUfJR1oCz8FUNz/x
68av5fyowMGxMnY02uZN6hE/X2neHM3Gphc2P/WXPRlUiI7ugAy9Ugl3KLCWzg//3jd77ml+vc98
KypIdn5+eWvesXm1mHeXU0i6CJEEGybzRhk6H7gYOLyo7yKRFa9dNIBMIOF840nUMqVH1oXvYaQI
3avKVWFYqHTYmeeVfdkhAyX0xajeSbdvXVJwTVM7polJTSptr60C+47efNZ9t8/jDNe9RIHt5j6C
8aFJtvoILo7fhbpTOLFfCM+zid4ttxSPbwzF1FYS9Q7S5fAmBFyHaOzsRqqzHYr6GhcUvJ60eY5j
BF8NNg6zKmEuO2gbpZebG2EbJz8dXNJXnoVqX/Y5etU6hJHF+Ru4nJN/1C3V5dScwFBBt3C1kiG+
JBTBV8UtwYaoLFt07L3r07KPd0Y7jHcaVHNXqd4qUFxjQMprmXb9gixLyhpecZ2ORONg0+yXuc9c
OtCZ/yfORCyx4A4F9KSWAxVAi0RFF+8cpwMktZXvqGSTJCQG9Dh5AzBLVpCA3fXHsyLFR8Hv96lo
zqaPrzhQ9HFdv0eWZx7NwMyXJR19so77BhPedNFyEOsik1qVODXsqqGNdZH1ar1OHGrkTh4MMLj6
+8HETqinWrluFVx6XOCq3pdXFpbqTsOBohlSroPmveySD2McX1u1vJdKmd4oCMm3muIgoOVS5xG8
fk5jFRueV1nIS8LsYHwy3qPWUKN4relAtj5liSJqX6oevLNVgrXRrQBFoMl1FK3iwY8A0TjqHoU/
JwAkDC3F4ot2pOUwJgI7Q0hcUasBuW+WVXxlq+QcaIIUmjz3P4Os3SeFOMiyeBd23q2Rnq/y4lz0
/mPgICjSMM7trKLZJ1aDMjDQH8zmJW3hkGM9hZQSF/1WyZRb0ejlpoVnqws0kqkwX7Wk+DB71A95
QNDCMBrgZ5wY/UF+EGYPq5UsHCMbT6OCGG2U1QXNQCpWPTpRlUoTVHdIUYW+riwd2b8EAaodoxgg
CgNPdVSNJQf22dT8AfE8403D9PItUG38i4eiIZDAG3xwunWkXGWMZnZt/zFaHF6R66F3Arnv1d1z
kKnj0vAgpXn+dRwkb/zEdy2a5yCywCLl8jiWsEWs9N6tqaMhzbjDWJO1N7YhV3Zf3yQuDG6l1F7K
Fi+6nybAc5geB7b/SCkVtxaREUiiCE3Lz+GIIAmV6UEHTp4Ab4scWm2tosXHoPSuVB+1ohxvWlO/
GZL2sXN1Gx9D3x9IUV0rLRRMzbxi5LeLpEdFssdxHlB8Nr3+phQkcZsFCezKqH8S8syxRUB5prdc
LRNqvnm+sRP1uS/QOfhO/makEXkpVlHjVCRZgWY909TgtnPw9TltC8l/k9Ks1PMzMnrE/bRDaN87
K+JRlYt+pyaoVRL7yraKq8rEtdbjAGDg9NS73SX6gh8lvmHcT5NTE7t/i+iuG676wOODHuxrt6xW
UrR3md1SWwkQ4JQeWZK24txYrs3Zxad773vNqrckF+GSYA2Zadvcah9CFTeTjcYhRNXKjwN0WFSs
6xQySqEHR9OkGUM+jdkGW78fjmbdexdSUY9prC/7sUW+Nt5oo0+DTINz4Ln5c64D+24M8YMmC9YC
Q7+zxoMdCL5F179U1fhuCM0Pu1dfhn4RKe694pv7yChPkiGtH2a3nkPd0g2Ho+HY7+iyH7IcGQ/9
KJwgDVB+M7F87D5OfCJrz5gcHH1yiguTYkxK0sp8z3zb190iNhlLgb2Nsvyu4CKzjVvtcX6Umycl
2B8olQOX/xN+kmajqRw2dHHwSrgCNnWUpKcxdYaj1iMrpEt80nK5qjUlWcVFXOAvRAS5HE0gp2XO
r1GDBWsVVOxVoq8vjKhcuLb6aW0x1w5HHd3byg/Sm5J+eJJX1qVea9YlLQEQNSMxOsgZCdqINQw4
XNJcNe8vBaJRy+IvnPbEUAkyMSsXm4sJxSxq1WjlTLrGciQBu5GQYIJPrx7Tc69nLHr6PUbbvmA7
psAbOdSLM9JEIrt3Lxtr0C/pe0Qj/2eUlGutTogwhvzqoPZVlP5ZyfVljKmDKZJ7pD5i77AWXdHw
MunioonBUl5oY3OykyhA55t/Kop5jiy934+1d0YiqnPRq/WTQLKL8yu+fFVDqIDamO3UzNxpGVFw
nSwvjU5UJ69Xr2WsqTtCzJNjPsAqsZWK51rVhT99iTk2srVHJDhcmyyj6yEGRAtYCHIsO0MJlDvB
OKL05qExCgeQRt6coqpLyVPDf+lGpyr0i60Yitcg8/a64cK0CLsIccF44zbdcDJ629jjHSFGNvr0
TfbRiSDytLxNwpEVjZI4XwkBsh2mIbh8KFLO+7JSt0IrllltPVHj7Rdx2efM/YYW8aW6ayN1y3UJ
4oednmPyLncpY+GFIcHqjyOOIgROq0IMMJ2qrDg4g79La7s7xdPC0boPbJnGOlE50M3xR+zgkpXb
sCNHz6wZuWC7QEhJJO/J1oNXx+s70Jo2UXtlBolAzXeuNr7bWX8lnVc8NBwW3X5etNOaklmw3+bV
qhFwD+e7dK+xuUgxo/PJEjFyPpBpLfRNNOnf2/ONRl4Cx5hX/fl+JvI/H/+3N1aGAxUci0GKygC1
BZ+2WRFZMq8FWkiYzT/bnB9STs+Y176fOz/te3Ne+34p5MScq2KETPMrzy/A+VsqNcVxRS33Ct3J
/bz2vfint9nIjxk0/s3zCk78wdSwcw1U0d8vZWlhodI04Z3mBRLP6mvt67W+3yrQEKR9PdLwD4nb
GjvYaLVqgReanv7L/bR3HbGab41ss/25R/P2/HpN0zyX9qCtGCrBc82m94wKyYl6Xo3bahd72j30
CkYFkyRMSWMGnnr8YMpkU2cekTMKGWF1RBkbRX28C70KXUeELTa1bOwdpOKu6PFd+aF3HfRU48uR
o7oh0c03k2xZGhk6CFSSF0adVOvCduNLO6nKNVmscJunzdYTAHIUP2HWKvt1l3cGsZj6j1CVkPl0
ptKxdCcAZyfzpWk2W3yjKHhsWz9aWFuRNNxaA5JuI9w2bRkfQz+Ij7mP8UFFzVULmD9jB6rTLtVz
aDmghEc5YN1g98jY0oBgoqyqR0DO7f6eifh4bFNlPM5rNp1u2M/ok+dNMd2b6jYYPzfcVUXw82He
KCDjmmC2IyHInAKwl7Mno3wKEjO9DIMMXMfAnKCKVPxFuoszdxQrFaN+iSdr38Yu/axpIahdVKEn
d2FB49fvDHMZnwxFudSYqey9tNAPmncVc2HjM+IFmc5zeRkzqKTTAtXJXaFJi/Myjyg9pTtGSgeQ
LvK0VRUTI6VYecI0PabC0Ac/LK3ML0fbjhm70cd3jPTNdyTM+wYUsFMVW2S8h2SEV68Q5+cWzAzH
GIFy5oTJxuyDF7cgY60Og8fSMSFg0cY+qrGtHue1eUESkXp0JN4rLQb4HUrYTgyocGUf2zEC0TQ/
Kh+gilOZgbJK/PqhSFI4TDq5SiUN90FYbw7T+aMly3KfevUKfZBxbKYjhfkFdUrDbLlS/d/bfIvS
Cq2Oqu1u8pRRbzgmxnE+sOY1u+0QkEiNFDahDQwca2K2G3MrEUcdna7WN1EYPoyOoWEhBzUlxRFl
tX6c7zdxFxxthAU+EDofhAY1W8Doajbu0M/t8yGrD4ra05yTisVQy3aPmpoox3kt9mybCRhUVQda
ewBmC33lNmgkaYG6VNJVjNxxbLR9aaLV0IpuuJBRGx1NLY6OulVj89k4Ri9g+XOrh4l+aeokHyiZ
HR6tPx85P3xeWPYhNJs7Cp3RuplUJnqbOEtj4EocTF+Wnxg4J6fPsJ4O+nkhGryVoxCA9SpaQT78
yNHvfi6UwIPIO29/rRIpBbLOZIbbKOOP+Y5mekoWNrSzfnngvDq/2nz/vGmpUL/0SAcfOj3n+47v
d51v+94kJllfGg1D3u/bvt80x/2AtONBRxGGhMEnPni+c17knskUwHDWv+zf9zvOD5lfs5j3PG6p
nLn0AiAn8Md3HFyOEQInmba+3/u33fttc37wb7sxP3d+XFsHb3FTXJbEIG8I3VK57tInlXl0GzX0
djsf5XSJh8QgNfwqo+C81XP9MQPycQpLDYY5lZ8Vo3SSgGxfXjp+BBOjGk9u5hx0FdhISad8jLB5
9iURfamMxT6LNe1I8fHKkyO2IECoeHTOXvhQWbjrqVkAh4neNMa5K5tmHScpZrpGZgNz49dpeNRj
c1VHrigr/9kGapLFFtzoyl51qNf2Bi2zTVLnHMGa2BgNgON0UC/NJn6EG1BsqG4wHdX7YMGmtmMn
QKhWDAfRkdtrRVx54zD5U9PnRB3sh9Z/yWt/nZe9OE8BL3gkt0rZXiNM8aDCBlDDmTzBZCL1Nkqj
J1/hsjx2Y3c0CgpJXaO/NUb1RlS3sZsqHas2BEZQ9+GpNtqnyrWvEkk0Me5azwc7HIoH5mmkcwzx
auQ7WnE+d6FPCUqqdpcdkB4vFFRntwBqiDYMIbgoiU0DoC+W7uAdGPeDnjbzNQZbpk6O8SpzrMmF
ShgEP8EbLYskFXQf2INXRhtHzeQScsK5L7kpzeqOanC/EEY1kWYg0WqV+toV1XOtSgwOUAey0dBB
+zyOofRuk4oYC0ebXF41vGMu/5kRXrWFFiAeALvcuqd2oKDDT5mIg+3YGxFTMAW0lVleqw5qzCjI
SeJToMAgZD7IEdd1cFZqs9qEqrvPHMM89vaAvTyjDSuTJj/Vz6Fr2seuHfK7moC8mvLlLmsxWzWp
O/EeGrn2FYheIs/MM+ozaEsJ1EqjGtdtm8sbEXrrtASs3mZAmpVOXLoqMcAIefZxmvZEjPrE8gXd
h5ZOWoHU01eMs+Fy1F2zonZGxIczjhs3QY9duah5WukpOwYk8I98YP9MiVe42iAqQQhb+0ZboMEf
let88E+N3TU7RIlUORoiAGSTa9tsCD8N347OqpGhOeGIotKmU+TrNvHgNUgu2m7txwhSm7h7ZdZ3
EfYmnA9baruCXIFImPVXW+7/N33vhvzjf/7byzunq2Uw+Sze6l87uJquTh3X//6//sdXB3P5Ur/8
4yOtg3o4vSQ88/TR/WP7wowY1ffH3zzzZ/PXUv8whbCFSf9X+278WtofUtqmzgDG1M2/NH4N+Yeu
0udzHEunDcjI4s/Gr6H9YdIGtB2djrG0adb+Zxq/cyvz146ibdFv1U3oP6oKOdD8reNKAbn3CtsC
xOFVmygwL/XEB464Uu6LY7y1GKuCZrT2DHhJYm3u6hfjzUMdQyEGO+gw2fPXPQpA5aHOD41LSOuF
SDco8yQGc3WLFydRlmBb/XsqUSTg5uTSbtDUrtMXWj7YvFGAgfT178U7k8yltXOWMrz45Tv5KVn4
S1f5Nz2HMf+NDlcHKXWL/7S/dk1LVxsEdayRgqL1oxHixm9wxNj6VdgZb03ZUB8gdzaPgicZiJv/
+M2p/vzWs53e3eCbAmEETItu11/fPUvcvgg9fdza9053UD+zm/IMPVB9ptz8SdWAQWjzad0aNxmO
+gOc5OiWiOjLyX67GM9FTmKxKC/FEVXmS3Iad9E1CWjVCUFdd93ki2oVnP4Pe+eVHDmXXtsRoQPe
PCph0jsyk2TyBUEL7z1Gr4X61X1b3QrdCeiFUYZVJNOc85m9154+GE/jF9WeDcTqsVNsxq/iJTwo
F3Fdmj8BGgJXsOaX5CchyOBC4J4zMOKnHOLfHNsMBeuKtcaqe6/u2Z10GILpGPtmxHdZC6Kb0gt5
KCzXxXV0yFCkid8jfL4NWjWzYvjoMKVGp/lcnXByEI+4JvHTyd6L+0KI+Ipv/Dje+Jr/zmvhaSaq
7+hvsAajouo/AnMzHLpz7IqmF/9MG9gNDrI58L5JufplytvYrYXUSNiy12k+kQl2qKic7BM8wKii
Iarfe9PJWDLc8ROl6kqWXbRkwW0Rmt79Zp3G1+nCajEATIh76lZckx+S+1D1CcfiBkP8CTtN/poN
QEUg5Dg8HMFhess/SA1PbFZA2m+Md/+oQ/eUdkngAjwLsIWZHl6tgAgdQKrkHKqwQd56ZvzKccbE
QkhLLl5V0UN9Zlzr92GvfxYXHz4vusNBgSfDhbMh2DOEAv4UrYUTcvMTO/l5E1z0PbinxabFPtQu
PxDFY6vCh3TFv/Mbu3D2Ou7YFRuF4ROtZNJ7IQtP3QG+/wawsywu0a0Nj+CVJwe8+5Ls67Zuvp/X
iCldDB7kFGBW0x7St38sIfYe5zfkaZaTnSFfvIdHDPsBD22DRgt4K+uFhRuxitfGYQTZHa+nvfkK
yTRHN0dg4U99ZeaNopV12Vl8yCRkPQVbeuwQw0FkF7KNNt+69TwS6LzZOxsHRtKk7n1029rOzvIT
wHPzHnySPIrfgR3QKynY1xlG9omgcdChHcFgAI4zAmfJ1cnotK+N6mJGKjf55+DlwBI21SZ9w+NG
cOMm7Oz4aF2sl5m9TrdGUza6AJl4d6zSn/6Egb7by/GNLG6yfeFnN6lHbBozhywijng3vMnLk0Zu
G6glHEuEXbjth76B9QJw0cWqC6hFsAvPumq7gMnCEYEdNi+N7CxXxRz1RWrQ8gNCHnSNLbYfiLhs
PSS4S0f4suVGRd1q1ydyarpteEyoTtjK3dn4T6IN15xw7U53+oA2biV9p/eQsGLlAaAiXSM83IwX
ROf6GpAzffm9fZ+cDQEDd1W0YfpjgA6IEnQIH9du/kfzKzQ7xrfysWca+VruSE2yUJWScjOOK2E9
1VvsXON6BPQrr8yz0t2ta39sH+RA4WV/TE8iHGuGnhBjnqQzE+H//Xz8V6mNaUqyppqWIUkS19y/
ytvkdDY1bBbwNdDg5lCt4G28moRD/+9f5t8O4eXLaJZsWCKXnawvV8Q/CWfqWpg6EWzPRpOG2/Il
rGncTgHboibKVhPeIHGuuOL/UQv8D/eOLP/77WpKqiyamqqj30O+9y96HQbrqj5aTbORhOxVwWXo
ahBLN+UY1MxNFeFdYiOWEhbplwB3LAL9zI9CGXLHX1hlhqBv1XK6Fb4PSdpkNpGmBURDgk9afMqH
pEPijUif6KG68SRlgvMiYuIxR9n0almi7J+Lgc1Jc2pHjoyUrapVqHus9vE5n5XqoA4T+LnY2CWw
RfBVvchM62EmRxSpeNKJmigEF4n/U5sRRcGr3BCCaSMrZICaxb3VjO450Br5yEJ5X8UlONjEAGqi
BiWZGQ0zhjxas2sk2U0sHxZBd4F2ToPM8FLtqwsGG28f2gVdIPcB6nuReUXV7sQskdaKOIMiy2fy
L2LQfXm9xiyL6poZdWkRfT0MtFNS3l/YrpgYqTkWFtZVbjHUqyUBgC1QBzO0XuWyFhwoaYSL1tFv
V7fJSR5gz7MUfEbEpR6jntjKfGZiU8gy0TsazHkTeGZVX/U0YrFH6vcYsRljNr7w8sxf+RZKPmcq
Mh6HlxwdFpHUwM+JXpGFWV2r1OHeCJxFkInEApNpHFuWKjG8HccQBy4+Qz1PtYJLXVA/B2tUTzQ/
aipD6+2MFJwOvYTYajif4WKhwr4ohfBlYT7f5dp80+SPgO93VZjZd12o4F9Lnftsls9x3x5DQaOb
K3TNkyP9BZsLAEMke9AliHlnJLgCTLuSahVRv64/a3PwLJZIhRLpJAKbEybtIo3f1ag9zSVqbDWY
Xke9fCnH9CM8d6hu3GZsnsYwJwMouMlR8x2bI7wjXsCz2qHCaV6XX6sLahaL4wxd2YM05QTjTIwt
YirIYuqm50rIrc6l5Udzr8qOKmedm8W4+Oo4OIWldocGexQEQgNUi2faBEkcF+jEmTVsakAzcQ/2
V0nEZlV3wwtQLIgmQ2GPJSIMYfxZBASikN7GUv72jQmTSV5z8IHCFZM1LFgoHkFXc1HoF9FgQj5x
M7SnnmdgIish5dFJCfdiJ1WifuyGZ9YLdkviymL9LruUiVUI24cwD/6FiPNgTH+sNPAMgFcKkp4h
J4gJN3OLRF+96DhAMs1Co0FuVUG2TlLhvCKKSvLZhBusPgEyASMZ4AhL71oP1qMmhZnCK9d+4vBj
Hp/nHoj52N/NZjjA3dwi2ffUMgIajDaE6WJDidaPkb7PjFrfK0GgrqMsO09MsZgq+4TzAsLg0qg7
hYjYzuxWgXGayRVE7bTVWtVng6LBysylaivr+bSJsw7kkY9wUJPGbp9X9ZNQBP5aLQLIyklcY6gO
pV3QzKjTOfmYIpvwp3sZfnXf76SOfXLis/6GXuWakhjtpoIxQIO36c8HfZJJN4pqajbZasN11ZoX
v+2JqBG0xsFIzYR+Ugi5C8VkP6rswwz9I058itY/fxSR9tBjgivAgO7//IkWWlA2l0/v5S/eEQwI
tRxGYCBhQKnU3g3qhbvQphyfo5X6u7CTkY3IBOaie3Iv5CNMK/E8PzWDTblICVBuTKc5FlcLBQSD
IpuS0X8Q07g4QxhEOvURBNgRbA+ReXv037rlWJcZKR2hqI/pmfd+dSDDYfyt15IL1DU7KCfzQUhn
SKzUQyDr5Rx+NAfVQ59GiuKp+IRsdWGlhloMGX+30t/MffMM/MqJgJkanPNnA9AOim9iLvG6qjxQ
ttg6gwqgxTZO4gV5FbOOAOq0vqOc7ckPIXzD2EpXzBUYECDgP6TGnoyDtGzBHYMC0UZxQnL6xfyG
2fgT9Q8y2ZPYYRALUFq69r8V44eX4UCEIZHkgsW6haoHIj6rAGttvBQ3CvnggqbnxVgT0HOOsBHi
JXDALVlX5Td9n+N1bpuf8zsxf8a6WgIhqLRhIVA2OxJisX27AZtZop/ay+OONSgRl6No2WYM1Mmp
tbUu7QeSXWXMoSADPcItZVJxm72kbkkHnni3sTX1bfFIjAZnqSYyelrBYSuJdiUaHkEI8gZ30C8a
y0R+vGvF2bQnjt0lKQv1o0GOOmrH3CYai9lZw2NYusErkU3wPilOT0gODYxpW+xT9ZtcIoBZQkeL
ycZYmUK7+Suuy4y28s48wn6FwU6+Jzl4JlA2ZyDqd5Xw/prWLcg4ZcOw1GSW1XmYT4CfZ72L9IlV
UOSCHePRorr8gY6u1Pv6E/41Tw+5k6Mr4uLkGD8TqYacgS5Ez58GaPnWg3RLKt+Tpu30h1C6/YaX
RSZseYjZgWXBs3FSv8mhZTFPS7aMQ1mxE882UzOaN+OEb7aJT2a0xxjlCtf5xT/TPzWPeknLempv
oEz52sE7pe9bfii3/Tc9WU6u6w/jv5N+zD66gv3Wqn0d7gQhk7ZrnXjbJG5L+thgM9wq7qVXP4Ne
I6jafPAOUD4zmjWYqkvaEk8a7aZd3fGIqI52Su4apSomWGmvx8hqXN+pX3toCsOm5Pvf8f2K3XGJ
dqfs5qF2R8a24upWw++uVsx1qzvSjinY8mPyX/fEXktvbOdBt5nmIcBImbgxobh8Lo0kODJbO0iV
a+zJH6QDNelreKY8/o8qARa/yh3Rf+mSFxLLM93WEybTe+FTJXjgKZA2HXmF1rqiEDtZZ3i6xCtn
43Hc9nBHVkXg8cpVWb0SDl/vu8Qbd5hXjqh9qWzS7wkb45tI0NGBIAx6W923c4rtfFt81gQB080R
FmMXwcp443UFiQO+BrhwMrOFjcyZ0eHYUTc566VDuMlHmA9O8kbIuW5TDNCAkXj3gsA0ObcMKW1h
YM/NJorlpi0vU2QbdrFBz6C7w6GiIc+d+WjxqqFFZS7gpu81Lt/BHslEutKRAydKbj2wr5V1w3/b
vZJhpIxrgOzbxpbeJE9e6/d0zTDnsYSgcX1s2aZ6yj1nruAah30hufPzkLnjBXhYdUmv9DOP1ou3
5MyrR8LsWAGUjsXB/Y27MdhkJ5X/t39T1+Y7P8OVTncJ49v1a7z4AWtBeA0kw1lbnEjjOSACvLZh
fuSFJ578p5bIZOKNyLqwB4e2vH1qzsKj2mvPzOWxJ16tYvVOzMbeZ5BCmXD1EXF1NNv22D/Hk0em
JIf+1vKsT8gOL1yh7QUEh3QYveIUnOov3KpIBuUj8TrWWQDmR7l1Lz87Rztywqo35UQ0xT7YqPIu
UHawwgAckGQ5ofdJDmW7LcWLflWPxnPxkkHuAP6TOzm5zbzqCJT8pjXA57avt9Kb0ezmMy0dUroV
oxB6xOiTpMSWCNbABRzZGAT02KlqE+ZZ+jse98xR36r9ghZV3fqNIbKi8DIwT1prwycCAdP7mxDI
BAkNKANIA4R2nlzF8VCoW8KKaFJRYfmdlx8ZqwwFxcKBrlL6bqpPqgpgM8Ay1Gt4E1YKGmnPvMpr
61kiSIrBv84uG2kPXGE7grKwqreh7ABsHg8RC3PXtE4V1EwupBMRkBLvyt8eWjL5Bavgdf7KFnFM
elbdgOhIpisDS4P3LNhQFlnudMFsuEuuQbRTpE+Ah7F5DQjyfgfDMqT7mUxcEr/avVnib9OPHP7d
hFRk7w+3TuKVLvyuehjNBrCDC+ePNbHRt27AfJ8nN/ySXgXLoSMYjumDCYTyJp0ZgBDcJJ3T7exV
V6ldQYfKrsE79xKHgaJ8WL3XHfszgTXoG79aD+Fe9iqKtokTWlxctLTNMVcZ5yMQbe5hXXLT+1je
A4TOOpL2Ncos8h25VNAtW4/4vTVskI/UpVdSUv1nAWI8BehW4RUby46GEZt90Ao/PSF/ZJ0TGfRZ
3Yv3wj+AU4ue4osJg1PbIMl5LIWn4JHjuHh0V33k1BKR3PF5VkgncvtXaVN66prFFetjBiIbcd1u
aU87ktGdsF5Xstf9mGR5IjbUcOCgVF91D/NZZK33nG+AWDy6H/CIJVXAjVUsSzkAu7xRghM5NXc8
rf6luLLPeioP2WwnHws47Vfxune2X8HvRBC5rFyJ0ICCM7DvOfZ7BALcLukzd150Jb/v0otrLdoS
ceNO72rnVHdOdYUFFf8rs7FTsq+fceBziygb80VnTAme58xA6QPC7Q+/kUC4BtuROTMjVmIe0BVW
mOFt/4ZAKt9rTyXDEoDpUOd/lJkq1s1+NINYlCseqETyoNDknmKcsCr3l17fQqTjHfyuMm5J1c9+
FmlOiAsI3iA0OnXCBQVJo/EK3noRje2AHLAaZDsB85hSAlVRTaOO8BSI9aIGWLPOU1GleOlbntv+
sVZ+m/qL/ML6ws80cUfhftwGP9Qw+bmmSLgS/+IHdkqVsCOtoq4JhLTLR9xR467UH5+nMd+hEUYI
290HtB7k7d76Q/9tfA3vRMsDH5w/0e2i5mycAi3gL2ElIxcNoHJzxyxZew3GFXeWSMrLmpi54xLt
l62xXJAxARbklFBmEPaaA54UPAmR356Q2OoUuQDNJlaD3+KWEjFa1xj19+qx2jDw43ip3OCUPqDO
rnGKNp9d6QKpCm/VvmhsPLvcFGdzXZ1MQqTX40//Y554VQrg/m7zMTzmX9YtOLdHqCzqp7WNXpBs
8CrwV9UL0bBT/iuRYgNhNbVpvaaYvHvUj974ZZjrkjUF9iGc3sRuZGAMxwiHdm+CP1LHSdzPssrj
POJR2hGpYYcaZLchSCXyiZe/kMT22GfEqYrNVLttym3bLX/758Ofz/vzqz//zBgCDvIkwScMPWCP
7UVCebp8dmHMxAZMFzwkmyGLyS0UJSfQRoWYcLydIedMWzWqYyL4dg2Zx6tUSCXJSl1y4jGjlkcq
rMX4O0fe2FnTk00mRQ74lGtkhXtdM/nerJbJrZrBuhS4QWZDRGWeQ+1sExIK5T7JmB/JHB564SFG
o6ISjNbzJ9FtDBN4Si0yjALFvSKwLHDbuH2AKwrdCuj/s5Shls3y1KtkJuyiRcHdsthyMG6xJ5Xr
56Yh77zwzQ8ZrillNXIVRG6ootDq1inIHQsT+ZDWDM1lP8NHM5LJE0FhAdgvxKTlRkFbo/vza69a
oO9VzlVYVEX7VFEdmUoI7jQ2V/UY0KyNoDjFZtir3cKMSmYGKeawD+P0KvigCOHT+8ewUR7o/PvV
zPkQdwkixolJpirETyU6Q7M09mjtufuqfU+0iDQDCkPoxKK+8FGK+++qkjS7FmMtMDPa55jzr5k1
L0XYEBT1TjaKbRLs6a8vbUl+tqzOjMTlLHGnKKMTmSgqslbdBoN1DxEI23HUeWGPYMsIDn45vulJ
Lm/7AR9j1uoXP/5IOyRFviX9qGVKW9abI+vmOF6DXuP+FdZxp6YP1aRZ8ZPeQmhQAoiY29oV/PFp
Dq5ZnmtvpBM1QoF8Q2xJYoZqLg0OmMFbpf1KAgx8JUhfEFVzr1bJyEzN+kUyupcaVEKC4DM5yfke
Msw0wGahkJgCre/8ijKx38DLRyorhr8ztAgJHS8WihQLeI/7hlke4vQ7cBzC62NYcpVAjFOgD2wY
guF1Wr6YLNOdgjaQLeiP45jCzZstVw9BgwOYWULACDKFc4jGeESZZK3nRC1AvoZ49uV9N78OlfDa
5+FJ5w7t4XaR91S8ti3N2J9/C474V1y24NCuyoH+nXlaZIy0/Kl5hkJUgegTb62ovuVjsukqVydf
VaW8r7h1ptl64VQOV6jl+Q6ML/g7r4WGgSejIS5zSlSlaO+Q1VIuH2h+xmB91qMjRf6nCtcsiZCe
GwUFc4lRxUBqYKkPK5Xe4Jc3tKAssFpMNAlxEmiMCcyjZcDaQGVV4ayP0nQt1VmwfUJ3GAAWoaND
4LoupIhmhuRUuTKuGFRehHigbTKQ1xviIymHz3jkpjFzf00mAa1HuyWQa0fMTc6ip1+YXmQ5L9xm
hSMlFemWwwZ3ZBjh4sqUya1AaW/MqAKdkRPZ10tcAEZwQysRrg2YCvSlcduLtiSIV3gqHia71hai
mw8aV1OlnOmTQexx227lVFmkySX3ogxEQ+mZWwiBQpRhxUQvYoPIEekqU2WtaowqJKLFTtCVZ9PK
r9FQ36WFxtYbE3ysBrmh1D5ZoFN4vQ13hGGEJck6nYwxEQ/SsLbwUVUMBetkEXQILDMt0DEcSsUV
NhEnGJKkDYLP5KrVKrqMpHuNga6D6GQXwxmeHazqRTFp0aQ8fhioR3ikgPBCd7PjwLz1Q3yY9cbx
ZTXxTIBAqNFxYPaoVTXATU6cTPK5ZA8oiID5dQtHTGpgULRmDGjJ+BwTA0I+l/VRpXSuRZjdRxRo
Uc9zpVgKZIxxgREn1alkzNC2/g+OQUfpu9eygI/fTCpRgWkcu+XEYk1Ux10D06aR38ORQrZsH6K+
D6TyxF4DzwSoELNtfqyRxX0G/bGpKPDzYzHhvgyy4Gg/Faa2zarqWbTM01hi4xmAU0YtUqCsrr/L
lAgZ8SMIyIBgKi+gPCGBRmgAM09G+kgEr0nY/tZaeEwL8kLYJVDw0OJMjw99snCUVhT2TVjZec+c
VBHkQ9sxFamFpVc1h6fIzCk84ugq1oGtpRrGNuxa8Vigliqs56COMy/tUI92SbkBk7Zt9X7ng9Xa
F7UAXVhMn8a+ffTlYnTKZsoTOaBZpibKMNEVgvAx9p07hQrxgfke6cR5GK2AZ6Mj8h4N7kqCHiEY
pPk1KHBVjd/qmYyNjhCX0KAnzoOgoY5KcfBa2b0YB/6oZKxWD1BQw+AuGkQSAhXEg02CxkB4iDEM
TH97ed1wmq10M2Hc0WMrmOWXtJ/0NbES5FKkO03L549Zi/ZSMAvbWJSumUkNmrblfRhTmmi9fR6J
A7L9wbh2vE7tCZ8Tc9G1ojbkPHWol0d2rYFKW9Ub2rrxSy9Bd+hH2JGgp0Qlgz4ltSQ7kvKtkpb7
3oyeBX7+l4jheVIkb4mREOCaIs2vuciknCzN3BpEDHviXrSAKslKxgg5VjinahU6akljbzQ1Daav
c+0LXbGN/wCgCDYhxyQi4ajvzwlsrj5eIFQDEs5AtpwQlJQHn58KjAEQ8rvFPjt9qIkVYy3NUrso
k+0sSpusMLcwcjtyaCQs9B1ZpXmhO/o8OgOKDWcIJ7wNcmM3Is+/jpdLCenLpIV/6sfCZULBjcRV
jZ0apCtxxYVXFQYEoEH+HaqeMW5KPNmtF0RMXDrJwBPERFzwx0YOIza7oYtZjbDF9rnJTOaabb31
O3MD2oAZRK1dSUOJnHLuttFonRIeIjvyjUOp+wJIVi4bllZpGj1XU8M7ptFe5bGEJZ5kj8QX7yD8
prWmkxQfWa+GiG5L7kdPUwaS1q0m2/aB/kYgF1OHWHA0SUlY0uTGSlINjOcpGChJfgOuTLAL6LWV
ucysNTl9Ahi3D8v5ucYJR6Wrgt6XSt7GmTrczBxTfmBK313W4V2BncscHzCYWlZe77dPQbNFGvmp
y5HoNLmOm2T6jYsg9BDqw5LhESpU1e1G5mtA9wNGziGGHxD0uATRP1RfRgVRVAJGApLYz5x2bHQn
AQ0B/1juoQ/msnT3xS449B2Ngoo6ovC73k7j6DnJCBdgQdPB1UQVVLHKTnokELMXwbzH/hEyqWSu
EbTGUVaoDDjYjoY4TqvOugIxL2zyDOd1lPfnXvEEE5+jHHbKGri9ugPWou7+/OpffjumBbgzjJBB
lRCHjedRUoBHD2hT/+nDnz8jONNyIzF4D9C+7v58wMOHCymOJIieVG2+JD/gLcBB0/MvrSDGxUos
2elFAVg9eU87LeyZ8IUBTalEI7vg6AigRwEYke6tpnRui227D4JiqzJ10hbMWFKl//Whm8qrkCmG
94dB1pC0gX9TK4zdHxLZnw85ItNd+7Ck0dgJ//gQIS9QZ63axg1w6XT58Mf4rVVd6xma+ATKhqmY
ouUXUKXyuiel5pBWifoXL+r/RIL/H5EgBAS2+v/QBfybRvA/6uQjbz6af5YH/vVv/o6Gsf4GYkQ1
DLIXLPm/oWEsFeGgbmEHVw2kgpql/j80jP43TURdYErI9zSQKQgr/o6GUf4mIjfULDSCoGNMKCp/
VzD+l2rhL6JP8FP8TyoGKKn/XcEmSfx3SKg1NBqapmo638U/iyeqqJLVUu5YtaQmg14k606QNfsw
0l5S1Yi2nRwF7FbUL1zXRmPriqRvdat+GGMlIudtog1Gx2dTzx6NlYac8DSaRVExUhOCuyUpx4LV
51aZO4JAFQpQDDNE/7ATI8cylrPeiX1LZeZtvAZTTNgy/KoQcU4JIRqMHwNYzZiP2PLi0RMycA0g
F9l+yxyqkY9+KpE+QYz4pFUexDzq7RBsBJS1WCMMBCUDl8Zv0iv6c0NpPsiqI3dxeMbjs0mb1ne4
yUokB5OKzlZk4MfQnKdlxPSrM8KZwouaW/I2FREvZ+/bugzvZL/oe7MyJ6eroDH3s3rKzGK+xHDd
HRyzHL/XUB/aA90RIAuDxr4oEmtTpLtpIYpE5M1eZkjz0WCViBLi8awVZ4uMBZwtkKEtMYN8pmIf
V9EW2kFX/OSa8eMbCnP3unizaEBX2ZDn+2Hec2wyuS9y0SbC1V+dpL4ZtkW3Ky0fU3ndHEkCXuly
DCGN0Kchk58BPitOnoWv1lzF7FUS1WNiQpK20tbePPz66Xhua/+Sso11KpHySe3ZoEV9ibwuyzZJ
F6l77CIrrRKtM9pIXMxNifQdcUWvQigucGW2ucjYKfFJc44QgOiV55O6mVUCad4W475i0I6atGzP
gnVsmbDE8U7BsFzYQ4zMUKUHaylhQyHmle5A8pjAyFq3UgNcVtV1vQZchD+4jDfzkL8XYvJUNPXW
aErsZ6wDqsxifCkYBg0Z3vDZqqPtZDUnOah2VkxKgK6H5ACK+XslcF2Vwb1B/AY4hDzCr7hipRCO
T7RFuTnh8sq57mJtfA9xsNgpuXNDhgosEzGrdcF20ktp0+pkguJ58NK6p0q0pG+hiu5WAx6wvNWp
yRwvpfJWJONDHWMa/Cmy9Y5nt9KKD6NnFBAMxBb7JkvFSBCMTUYKVlZMLJ1n39+TYZoAPnXlRB9t
o4X0M1bqQyyjn1nG2i6Dv1kppeoNTCxbNgQpYZSkgfTkJJMGOmTBB4t7bZv4FyEO2IBk01usyBs5
Q2Ums19mGkO4coBxO+s3ivCjzaH41IzaVw9Afp3kwSbOidMJQ7ZL5JHxgMrXZjCf07BX3JciNksS
WwWDvppaUkxZJyG8qBPFRrIhNVbkCEaVwz+I9706APOJWeb44VciNd1KZZrAM8lgRlbe1ViL3d4f
VLuwoPGgXDGkZNkQo9OssNgM+VOhD/1an3udqy56CckDzREDkLvBskNOX0pRfVAH2SEb44AkJatk
si26A+GB/EzFgI82Mp9i3nFEUhy0SD75NbpBWVu0CdZigu87R0mHei0ngI5NYdunaAUFy1URNIHC
AZKrkok90sDKMyroUMy+ZHpJVGbZpQJO4E5pdAuEsCddcDgGFruULJdkJ6uI4ZWW8n/Ih18QFujz
0uqhobpBg+kqQh3vTAGaXxqGJ7WmXH1U+si0gmzWnRqjPMF/solGLAlSq/36HRgVOR39ffBklgg8
Er8SntlDGbLxnea4W9DbqCQRprx12owNoxq6IqWSbYn9NvPTHTTl1qWJePsTHcIdwMtcNUkT7kn2
jGbjQeLDE4k14vKmHLYlWZ0xPINjbAo5P03dOAovUKUfj4HcQtcprYgEcPKqydtGUzrTCOs9cgVZ
ZUefReP7AHXEEbUaWI7xqUbHWqu/E21gZ8OSYyaf3inI5/bqECsPz9pozSTTdfFZoY7ypoS1DIb5
2sloDzbmQi9qRIsY9Zr5TYElMwkiZodCdGjniYYi8TdJCnsj/S5Gg4A2JNFFYF6QTSGMTskksxLZ
hNLJ9L3seleA7bbvhuBJbsmuahKhx6RIJoLm9KVwnERsKQrM5SWLHPGABEg2Y60w6UuUgMYrAztk
5jfHkJkzU3IyksyU4IdRiYV1S4qZZMFekkrWWVJYMN4kE8hrq+zF13KRy2zElNxEruIPgM57XQcB
wSKoiPgKISGBMvaTj1FK5c2YF1yxoim6Vpuf+7F8RJFhLjbC01gVlTs24xumJHE7gtlsWeFjjyyI
WCQ3DISFXYYMmTVmvgRTU7EG6p7DgEMZEy4hcsNaI3LQbnROPLimNXhzKlWLGFIce6mivZhF8FLp
GA2rHtldrGWBIy2yudgvSg9oCyOA7gRdSVkPULPZJQhIXYLkAzjVPSYS5WU2N3ixTacDssT+kNi+
gVCCuNsQMa5CgNBYnvUbc+pQz4zVOe/n1NUsdqtN5agLzKIgcrLTox3j4k2d8yEpI5zuAyZzyXrp
9fAeWaYXaGxadWstQo8nhKI/1DFIR6kLeGbx09MNa8iXOXYN4s/WvUZ738sQnsK0d4fqBd9V4ei+
RTrHzCeWs2DYjNYJdpN3eYL0J5fPesv3yAy+WCWYnDZRj8uHJvOoswpJETJdp0x/Dyp01fU4bOdI
svbEY5KuhYanFuHZ1ryRyXFeS2UXHv0YXi6z5EOjATITofLltKdDVH1AJMhieZ/7Bha0Uv21FEaf
0uQBC2ruYVXvyoCwjJSJ4jhYhdNFlugwmTnLc58e0ernrHoylhBHn42gFHX61qRqMgse0Kiz8Ez4
UGfhkmrwO7QCbMuQbMJWIZkszbYS8CtXMKaLdu4mXniJVL3rIrIKYeCCHki0MTjMnLguyXYH5ZV0
SQTMoqDF72rOFvWz5o3opGL31pNUbE9pucabpzvzmyGibC7U7CDiimO/1uzTbGo8/F3BXkusd0Ji
SzYRkA24Gm+xgDDJWG7tLvCrLW4Xi5gczFk+yi8jaHxHyZo3KDRMe1R6S2mM+cwbyJ3QE7MfuWIM
GE/ausCC7g/QZBPc4k3JTQoGTeQ84rBqoibeGAhTkfpeZdkizzSlEozU6XWKlMoxmnZEScr6W6wa
YZWLI7LzfGHhtvI2rgVeHp3k2xjKEmBErKKtatzOgxaRL4MgRi18dH0zgvl5XljUnF1UgeRJm1uC
Gxk8TQIvUQXwTI+g0uqj7lA2c+S0msTWMUxk4r2tTWcxeM2Usl9JSog0LWTeTGA6OusT99LoGoUy
EQitt7wieYHigX6V8S7M3a2HDmf7zSAeyWRktkvGQE4OsBrIb5qBDyVnnGGazfhXzUW4tTMNJg91
3PCq9XeNQPg0O0SJznaToW4qFSPeDjpX4CRWSI1CKgtoedj/YP7EmhI5Yof+yy/ZXYRna4ASoyys
/bQCLZ2Wm9avn8JIYVo4IxCIm9lZklvqpiUkXHltunaCGEQwe5z7qYvsm1JiwInSExkzdFa/WZI7
NcxXjs6TaWejjnSAzccWmxa2vLeU2mXdx3HryGPdHw2AdRI5GZ0fVE6dB5/R3LlyDy1FirGVjknO
7ZaOwF4CVtK0HEvC7C8RaqzQ8qZwDSh5KNowwKpVuJRtKuUmpaavjo++GJTT8Dso5cdEimNVKMdM
RhEWpexHmGO8VUhauqRVHQZiQMCQEQD98CgRzV1VWDYaj6aOyWQcSmMrSwMi3q4TmZDNT0Y1snvL
6v9k70ya22a6LP1XOnqPLxJIjIveiDMpUvPkDcIajMSQmOdfXw/4VpW7Fh0Vte8NgrJlmSKAxM17
z3kOQZsegPJmfE57OMZjWYFjbxEo1aMv2XVUxGAIHJkuqTNNwfLuGMkT4HpnnbRAqIKWElxbye9Y
iDvSlCg30Y2mXkBCUIDRhrzRVX7wvn0P7LXoEEQYOfcJg36fJqKb9adCf88qMBhZlbRlmeCycxXP
i7oU8RGRf/WWbOAvaqVfVHr5yGy/KOxuAwl07aSExtVT12zaEZCOFZk3hRWFN3DmGRgYDt1+lwBX
tycsG8CV7sHlsW0hxXe6jSZBhmnnnruwcFGFh1+zC1d54pnTebnErINEo2m2cEuMtRkCKpfbVPW0
2UwUBJNCOKOz9s62EdnN5MDXDn7cFAx5yg14qKV1p+DX4PNp33ylULT1yS/doI9KjPIsoTAQEksa
Ni1ewku64QSGF3PFlJwNFXSH0cMhFfkDnSPEvbKe93WJIFJmT33FUuqaZ1/RYe8D8uugNW6yVNxF
zVbEXruzw+Y2d0u2MbXEzEyKdg+jIIzDg5GCXfMr+Rp5TFqqbih2bkafl2coc05cGyQfW3f9Enwa
Ceso89HFmk0IOM5q5s3GF3w20VLK5k1Pdmeqy2sW4JY813VtLDZA4zMZcNLQC2DOWPCEcyQ1CZsd
c9N5Sm0tER1t5uBq3U7q6GdXsWW1iMq4xCxTMbuhEFulCFF9cpuZKNBgt7WfrHic/vF976Iab5uY
KoB2X44rcAsfgOLeTBG2T4FnPIocpFJS7jM7sBnGvHg5Zy4lun4bsWXPJ/Ym1SMCaLJv5x7/oRu6
66hEWiXK32ZKaLcbp8HWxcDEHjsH1tjZq6xInwOvvw3ioN4Xnf1sBAqFaI10AHF/J56RnyOyZFZY
dXWxVaY6iS4G4qVnwKV+9UpUckbobosyNHY+jcZ5KZOE0269B46GRJug11vKKInSXZk5BvQkXuM7
nrZVip1nafWl8JO6ZpI3yoG0mSKs64uPtgEsW8SiRw36a4hVcSpYCuLc93eJsp6Ag62Aj5bPcNd6
YSERdV1JiXAvGhrv/UwafZeSEk6kIyZO8lWTL2Kc3hg/ObdlkZ1ng3kaz8vR/BMY9a+oQ+OItpEo
ZlRQdF6YpQ0bS0sL9XkHGsMlsAL1iwvtg2dIat50Fgp5EKX03nlERc19nv4a2im7tQYsIfOAskkM
313+xyJtZ13gdr8RRCqEQCFWzjA4m9GoVqPLlHUOh349t8jz3JG+akTwe1NcPHcIH0IsmMob62Nq
MRurGAkgUz+LeNywezM22rC4Q33/MSM6dQ+/caVbdpV+tcifp27YE2O3LrL2trWdmTWVHlWjcsgi
4tkayPf15fyG76Qw0pDIWhYXcljPqW6tfUvF4yYmE1Vydtd1BFmg9stLuNQlUci+SWb52XQMe9f6
jMTrUbyWffBSS+40t0Vu5DOZcK2voYj4A1jqk13dDj6VQ9dgwnPpajlWdNalfu4ZXQxk/DI06rg3
dfJEa53gWUVbZpVk0VNGCgZ7sencVrSGiGciVkgI65Gsm/fUEs2jqfByJPnAOGk3NEmJYE6+u3Jc
nRF+PMWzep4lfXWrYQGLF8/CEtjYdJzrf15ev070d9r5xcGIW2xzxrwp65bHznIwXX/ncs/trl/B
4iF7xMzB6drhvYWJfdKeOIQqD444twy4LOKujwW4Vd0dGm1DbFzyaJyJ6SFXEy/Jv9219N52CqUK
jIFuf91M+jXciywaAcC5Tf+ghkXnNPzJZZMeFDMGpN7qvvGs165hFFH6fb6XbO/Mvp+I1+ucr8G4
d5XTkeJaHqqMwK6+cfITCBoXwKKLqzAjulTCnOKdjSxMVcbnGdVfrjeS/QXBMXGIk/VNZ8MnnW9M
jY7btNK75XaFnZdCUngS3uJ6E8O9DL2zMcCAZT/brWPcTaLtaAKZMVs6sZdNOz2GRjFSnEA2ytpH
SHpfLEVMHqR7tn19TIfslzsMlwIEzrowxKpOo4vlnerYfiHzLd3NMRaAAjswwwZkPb7eqMCaV0L8
ik2Wdt0xf08yn2msbz1mUMbXrVd+8Hg4oU06VknSkBPCiMR3HIQlCIgBR9q7ujQxVWf+JW3dDxhq
72WgH6uyJFmAFNBuDCqULqe40GJlu2a3S6oFZNJnFhc9y8pcMophyMNFK+67ABcyibjkR3km/dkQ
3ryJ7g93mTcJuXcy4pYNDN3lQ+8YxJi0ODlbr3/XUJw9MulvBq0xV4I8yOIEGqHckma3Sq/ZOn41
h7sow+oxyostrdtpMqqt09vlcQhQ+48d7BHhoeKx/vNATG8JP4Zvuf6Zo8LFuDyirF+ieJg1Elzg
G1+lzqwj4Lq7hksJWhtfAat+Yej3yeykW1XMuNdzxgjxenO4SzaODZycRaZZ+cuUBs6zRLINRKc8
MjSlK4OwRI7Vu4RkdhyucS/UkCXcpJkgABvU8/WdG+M87OKZvd/smcTWLW+1BR5BqtKg/F0cSWjK
6a/Cnh/qhJLfd/zyeD3oNEKv8fdrkxMlElcdrm/xepjyEWvHP/eztbdppx8KdkatTIJtFa3rJTUp
CVJoof3oeiRw1OeoschJuibMstusDq3/dr0ZpUdHy4Jkck1uvf5IKLP/8dOX/1umMQ3SCNPSqeI/
QUChd9ffGAdgvqyQfA7Xr3MV1FvPmh4d2X0GPYodRftkaDi7TlfvEFrFDIU7ULfjbFNOsR9DbLWM
yrolj8cm/HGI05aQeyKsru/0uopcvyxqOWPpY990Tba9vvVaZu8VTyseMV1zDLCoEAhl75m3tPs8
LHA9sfyqbqBstLqHllBzQn8Tg/6o1hGRTkvskBHAeqry4JFJRX7sJ3vP8LvfUYOxJuggKPcqmWlL
EY87EZa9k25TL2ojBudxaJ/MGmt2P6phE9TpcBQRBvK2BoGs5wmGlVoSm67/D+zERfkAzq4zIR95
Bopux5CrwmiwChs2UmGai1O5XyqM6/qbKqs9BnlzaafrKQSUC0KQahRZENoIDtdX18P1ihOEKs1i
1JspV1xmFooGOI+Yh6+3yn8eLBcFDXW6B1GJeKuu9BHbJctiH/CPb/wILXkZJx1XvsSNwLT4Jukk
hV68sdPiUE4VYUSl86Mj0FA6czCOdMFWLKFL14ME87dxWm55b8nAkmXlc83L0SM8l/FxETYR/W5W
myUKuKFUZ3MFkTcLodCT5QTjFrdmy67nejNeD+VyPV9fqZhI+Ba3MKRdZMZOEJfHCH3TP4d5eeB9
dW7HU5ZMUnmMylEeO/dF5El7uJ4Ha0mX+ueM0M3xLePL6B22gm78WQ0gNdnqzbeN3aLljpJ6F4n5
ZbQcb+3EGOoMX57Fcqhite0Ma0INpV6Fw5Zu9CFWXv+ODK2dk7jQCsfCuc1CxtWzITZ+yYZJ05G4
dX06XRm8yus3QEduTpa7OGD4O1MPt40b/hls5EGyMnZ2PUw7keLeAWbak9+u634nudFu6jLXl96W
+z4Lmn1DN9Tsaxy/RohMp3LoQThjF2wGiEu3Y0EUZtY/0Vugg1tTJDFe5v3WzLhKY0ZLSqFxVgt+
2Oj50rDnz2DqeDzK7rb17FPf5OSi6XMXZLQvcjM/h9MfFK4KGlhDD4mGG3itKT3EdbL3I1dsk5bd
8zBMCDW5xM0zSyY29Loj0tVnoGCn2a0iRRoVngFaqCd0ii0W/hUMGgDWmw4DulHokx/mPmi0OqzW
0C0BBTW4AUb9C4IO4FCRvXfVPGygVKFrGfyvuNb3Oi3oOjR9susqamxxG/vlvFFufGs6FqCSADmh
NZXO2jWbhO0J6O4VBLh4RTyGPv09eKPlYm7AupqDTes9d6v84IHGrYB5O1XZSSNlLLq5pQaJ+lUX
86iD9LV2Fnejv5gdr6/sJXbStNw9nFksfrOf/XPwfJqcgUNx1nk/4+TFa+XoTRxgHiumyDqatgSQ
tbyqlsP11d+/UE1pHceQXN6UiSleNL5FKIIkgQLp9d/vu/6U6zfbZvza0F/fVoKgs962CDorkgZ1
6/ISj75Bxq5aAxcajjUkguVP/x7qATnC9cu8Xph7job10UtKNAQJeYuxzZ+XJwl98mMUCp9Mdwud
rBb7OpzWGRXh1HBxDhXulb5uP2muYO3pIYZo0vSGUJ3KiTsmKOWGRwHnheUxksZR8OA8lKyq11hC
bVyjswYXo1A6nMwJHVoyIM3SFJNmOBxsi3WtNdJi67AK3EjH/HKU4PZu3uI2+6G7sirc9l0WiISl
3267onmOU/a4qR+8DakPAUMushm5p93aXfJQfWelDS4B9dRKDiWjt3pjNRpXHz3Mo0yzX+ZwTqaB
PgadtN6tsVpa2dcoAGJLPrKsbr6CRVztt5tglM9J8G5PNMZjxyag1J5eeGRbUKRaazUNdLoKAJI+
gy/fxR9WYyVotafxM+4qFT8rkc0rmhlYDjt/Mxb6LWuSbSgtOo+y4yHLiuco56ZpSj4FZ/HbYQZp
1DHMCBWtUnwA+hfaZJ917U5OqJp8oYlVNcS61CEA7OVmLzaCyBPWwfJg5ohwAsL12hkjUgILvvby
8uLT1jZrl7s+RJRoZS0e3QiYFx8pvF3PKBl+eXu3wro+2c7a8niUIq7+5MkwbH3rLjPGI3P8+7EY
d0Oi3quJGVuQPbcMTrmwGGeRZTXkz7UXKgKMF8NCwRXASrkLghGhZTRWKwkhFCzCXU93EXotnxFZ
5U1Z0DEGGF1vRGOfPBZFZFSOhYJqLqeLJoN2nz2jw63XvSTpggWQOzjErs0NbFVkSIhZnIk1/mhN
2pRxtaBJD6MPrV7Hv0smAZ5WWDuqS1YwzTHuDQtRP3MSN8geKgKquwwZf5hfXDO4MWPvoMbgu/fy
Cyp5Rgp9/BvhxmYh0ZeEQLrxQ+hDD08buQkK2B2lKU9GUK+MCdsmfpwBzRq2kc7vdyYtvyIxbmzs
kI5t3dIIhCnoi/MQ9rtuoPyUgvRpfUv73LbGS/bHsHo0mZxVp/4ay/ns59k6HaJTY0WvtWs+me5t
6DnftbykGhAt/b+ncaC5xgCZUPAgOU3godaOK2FM99I8cbebp+ur66GT4Mcnn7WULOZf5YwSeFpi
SlN7hmJq6TfLCQu4NFlOp58Y1GBxui5LADMHnCBDJ3Z+kzx0BNj5VG/jFNRHkXPbozEbluKMr5vG
m9dxQdU9WLjd0rEjJpEOYzeQe5c4rLxDlMoPRe2BoHJipaRWk8s+k14FJ7OlW3qsl4OlBtpS5ZRw
dzb1hgyPS4fuPpZWdewixPxmwD42dnOfhgJl4fXgeZBm9Fxvy5bW8U28FHOTL8t51Yyf7iySVabZ
xFzDP8HJ7X1gAztVhoucoMAcFFJ/X/9yvEsanR3puJawnDkQAkOFpkUPmIZWMxb1BOkJ4sok4V7J
FSbBysZ/6uXcw6lZj0fDFZx4BnQ3qBwg2+FMZAkOVr1yMBcFc0zkHNQJJrrugLqPg2bLcxS/5FJv
t7Px5Of8JrmxPPKu31RrBgYKc66yEj7qhWHMZo0sm+vLMSnDw1hvzDQLN40fvVlDy6+j45pq0Vn2
WNdE1I6PBqc4qgwD+XN3GiOKPavTtOKXClU2YJR7u2A/8/fr3HQOYojaXdAOTHv//vfJ8kYY7DHp
Zm1ZCMg6tf2VW+FaCq6s4uXPrq+uB8MqbgtufeqjYDxSqnj70VObMJs/pE0sAKP0V2eJIOVZYNKC
o8lU5B5DuoKsjLzr3kUT0xJGi7ivKX/dTnRHWoEEHHrgF6bYYQjkmjyNlkM0c8NGxrjL6Q0frwdH
eRs/JBi3vf6GzVzk64ySh05AYgFVNGhjmYhl41K+ZITTmpsxI0KEYIZ6XdaCdboD96CXWpt9J9uN
RSzYNKyovOQPr3q+oQ2erhK0/y/W+2/EetK0TdA//2+13hNxSOp/rX7XRRbnv/9vzd6//9P/QPr5
/8LZIDzC14TpuNZfqp8v/yXB87n2v2vvTMLD/sa5WcJZoH0Q92y2DFCKmuU//D//W1r/EjaBm8j8
XEpQadv/I82etIL/qtmzA88hvtPGaiPQ27GL/q+avS620pyZdgEspWUSG/bebVx1z9pG0uCNb4ja
G/a7VbWqR2LXFQC722Q69TMipI6suN0dgRKM/f1QX7zqIfSMcB3M4JkKwzwSpzuubRVCIp0uU13W
+14EX0mCociYMcq4aCxW0ma1j2MYDIM7MsSAxp8lT0EqNqLO5csUZv6akg334NyF69EF2jClcteK
aEHpoDPMcBbRpGai2Jj9vLnq5JwcepJVZMG2HIOtl0cOLle2iUxvSCE3NyZvlJJJkZPL3uhQhDHr
CAOyWuBslHVEeHUZb9KJ5mPY0sGKBvfS2D17uDJ78kzw3Rol4L5K531s9MW6is3yJOgfymrwDzpm
QEyKzEugGMLmWVLfGs6uG8EmlGwUELwPzQcdqJFpHa2dhE6MkcX2JWxZcEOul6M75N91SnQbbNVp
3RfoWJq0c1gjcOeaLsY8O27es4J8195Qr5hU9kmyIInjCtAy6QEWV9WpowF3zAb5WTfwiRiw5AcT
3lpsOs8B/kHCzqoDqTX2FhWfvo1G+uWhFbGbYMIabnQxTr/nHo6ffGE8CpnXwJOfhMOjFEm+nzNb
3bhAs88egv6ePUng6keCeBxiMRr7ju2cPjQBD8NUUb+HEU5Jp6Pd7JI+oNI2viR9AKkiKF8QWxCW
1S2puLFiH3xtrcIy6/rwNmxqFDnhAAhPDTQC7fphLsy3vJyrW1F7r2PhoQNzaLdOofAeh4U2gkJg
FVbddHDReK2Crk8208Cw1W3hQ8eh8xp2LX74UB7ITn+0mclvq4w81arEwKgX/bMbnqRbxavRwtzM
KBZ9ZIr3fWydh9qT6SMf6NoIXESDzfBcGgEAvn/IUgogUA9hb8ZThuOajAAjjSRBvt8mvy61ruvd
22lCb0N+lNpkzouIjZ1/nz8YPX0um4HlqrZ69w3V7H5AabDPS4GeycvuPDcjBgRy0eJf6m/8ajpr
5Rn3Tf/sRqIkVFU/+rm1ibv2CQXxfJxqEJ0qYr9EARc0oSSBb3D2lSe9h7Bs9qWFicxElEfgRH0b
jzxwZGvLg5rNQ5IR1oayDXMgQFSg4Ffi3vxQFX26n4O0Os3fiVHMhN0jcc+1fnJJarOyeHoA/0OC
FXgMyxOC8wpLo4m6fKsq3C+MWbHYxCh9KiZKPvUnqcj5sDcQF5+s8GQav7yJ8Oq4ru7Qjeqkcnac
KDUsrI3EvzUChlCFScuCUjA4pnX6IjSuUCcIbifE82JpXvmyuxutMbvLd9HF89xT4Y7JaZQYFONI
iA377GMHsH0TGE2/CxRJR05RHMOx7HYMbtWmGa36bpjHFdjubSBz9Vxbr+xmSaimwM+FGV+iyDNp
U1mr0TS8e4bKzyxB3j1t6z+4SUvqMdrMdMzJZtKTi6KYOp1cOqgRzBMUGYG0tYDI+GmBd9qtLnhV
iatug3CX+QYysBhRUYc1irFA96jLajgmsavWPoQqMqU7uTESnD2LVo7Px/plenhjkesjVVLdd+Om
RI1E1s6gV77HrIORza5/vA4+9Dik5roVhtoMia/v11Of+qehNl4QzFrbWAJe1GURo4Zk8ltMBVOy
yLifFdDoeVT9Rkn/jx2Er7WE/VziEEJo6uLvfpuMDg6jD2ogYVvE+x7v+GhXCjnSY5X/MD7vXmok
AQU4zgSy+14gRtzgoiMdV69G8C8tg75DDYMVpQdMiMER47rvYUYyHUK3zaTBm36YWrB7qzymKATG
bdumeksQoq3ivnbXgu8J8vy9TpmxIkLA4W6PL7mHkggbHTJeJ7xVZgNWTORfs09FX5h0CPPhS5uR
RkiGaKROUAJNKlkVWbZBacvEJDN3Jt2em07i6IwrSk6TpPA2mrbWFHNTKmZ9E3ljhUwB1M8QnSK2
C1ve+p4dzaHyU+/Wto3x3jeVcTPMlMuuOHYezpF8BkknUTBuxmjQLPMjWb22JrPXeLPj6GVqxphq
PpCL8Jih4fDpjBpZufTZ4rpYhORcfVjR/IlCIHxA7emONqYmcKJT6jz4wo7vo9g010FLdKTtEp82
FfwSjR0/AHhniZu4NWsNx7NjKpOn9lmGowPfxQu2Zhot6dgm45I0OGZmCwjARow8Z7pdC3H2e4ds
dy+B6F7mYu/nyScycuR6jEFvZsCbrHS7Aj/PjVeB1mDydtEoKFYto3LUMIneaJcGmId2nr1K4mDL
m1pmMNUm9OxpH6R2uppl/SZbV+2tNjYxpAEFSYYcfUy7GtuA6PQ5xT3lzjQPnJGrhAssqywWWK+B
9VLeu5ixX0Zt7PVYbdAWzfQ/7e/J89QZux8+V+mw+LR/Ju2bz3mzF4V+N72hfNR99Ebv5ytnJLWZ
W64ZPWGiL5zmDjVABvo2iXdBaBhAzOoP302BF2QI84KS2XXoYM30Gs/dBd6sn0yrRTRNLnXM+o1n
PbTuQ34BWfvmA7aOTZIb8Tst0WRswr1voWe0PPIx7Ry9FNqK9i3t7Sc/Hh+a3FTvvUUfw6msmzLp
nGe2FS8sSze0Ods3tH3fyu4xVwAWuHgx4rmACmYVtYXYp3S/1ymNhyd7kb3TnmwR5rPmiQqNS4Jb
6310p1/W1LYXM8ZIGCS3bmTZv3sRsdn1hvDUuubFr2JxQsKNAdttvd+O8t/DMvytxAx11db2c96h
LCyizLtV9Ww/40B+622aeS1BSlsfqf4juboDMQdK74kXIYsxBmRfemN67Jzx0dZ9f5Z9na+t2Sj3
brSP5lD9EMg63DhunTylYdbtet9kitxJ5w4jn7ly8Dxug9pS2EXVoUwH+08RJSyN2e1gTT+KbA9P
ecyAmaTfkJu7nVHr7wZF/FAak5xaTyYTHvIqvalrb938MdXAWCpVYncN6ueAOCNGCLL/GpEPlW6F
T7VZomhFw5gj3GRF8cRHJWhdxuWha2W3xYkIyA2mAR4P9FJI6VZJ5XecFAeWhlmtnTFWz25yv9RZ
vZ63VhbS6Ffs2QNdvfDs3bo1qbRYdrt1J5zHrmzureEQFrX/yw/p3zbmHKDNoiWkijk/x5SrrNVM
A7LZXtlx+GPx8F/Ziwy5zOGVGMuFk9Y+JGDmy2gVtcdtBym4gYijWtvd61zc+3ST5ubNHhBVyy74
CK0yfhcqJJxuKnnA0X4gSgriP14KNypeR4R9oIhKJM4GEsVGowUcEf5/hPdEQZ5Dbxh/IubPylbz
x9TIJ1JOP5sgLx5zCWrW7s6sR6wgPgLaDEmEO/jxncllyTB3aHfu8O4s3U7tUJUWK3paRI3VP2HL
efSa2L3ze5uwDG1shPFHhp0i7CDv1omA2ktXCqpV4zYbjOfYUwwbdgjdiVU+h/E9Lmodxcar39lH
6ji1HvxS3BWhQebrkH4TcZmum8Gc9kU4vlVFs6lKY1oFmP8/0r4+hxVvP/E8sXdqqMax/UqHDmix
wFaqEXhS97SQlugRyDiF8dkX3yisblLXApPYYI3GdgHU0Ipfr/NEth6YfIper53l31z/4WDX3VHZ
mmaE5nup0J/KASjJjA3ohj1Wks2nRqjXXBTeyu7Hb8YlHVYoMrGziqiCwQ9fXYHxkMKjp3lFu/x6
YH0+KIGRsLVoFWZzgpUKSSlXnJW4lwL1xI4C7AwLNtqEJf7u6yT2ehiCeDzG/fBhFgvqNGbKKgXo
IDxpTAnrDcHRA/BrFyZsb+nVHCHyySe4xsJrEbzWS+8oHJIcH0oJ56VM3sxpJuOlrS5G48U7E/Dt
SqW4I2OLZK6h6U6R1zUrR2HN7xxMPFKAabL8DAoXteVGaszVAPU/22pE/tMl3irIANlgZX2uRrp4
DcSClZyjbUQW0Y2evH4Roz1UDlMaoqb9A+XJXHmPkBY2nvp0lzSa9lv1QcT+IbnTTuesoDEgeTWb
E3SPiNgtQlXG/jjlsdihmAgOUWmrs4k8dZunWIkcP7mDvIkQVEHh1gn0c98LzmjQXwsFpm9M7fgR
qcfOBGrVdwEFskqTR1N7u9KpfgKhxJOBFB6elZFushwzTEqk4Dqe+w8D9RFKV8T+aeS/51Zc0c4e
7F3g0OvklmwSmvggZ2/aQbZPc4LK14j8Dwz0+wmY317kDMIy74PO+a4tSQga1KdygpwIavvNqM/K
JpayZSoaVoiNLPAcfJTzHSrajxap3AxJVQxZxPbDgNbqohFbVjYl6P5jB2Fjckrz5GhnlywGBq7J
HgHoYjti2g3simvV98DngmHPTHTXTH54vOrR9QzOv2MPeFOnicukr1xlCkgDqXp3tsvcKHRg+ODf
lV31u0/og3ax82g0KFADUYqNE+r0FKvXdPB/u6O85969z7v0LUR9dQxafTRHcbFdxk4U9tcfVMyj
SXx8uq9COolNyYOjJM8nFIgYvfnNirR1CgvuY1X7bAv7NsSEVAKuXS6/LtUDuyDaByrITmGAsy+E
OVZoPe0mLfdkK7rHegiyXZoadz2ptq2T24dg0rADlxZ6ZPE7NYBeAT9Y/RqrASyGqXti4XmIO0mN
oykidWjFaxJiIDrKgYSWQd/BCqhPEVag6a4cE/NQNky+uiqKTrUTIflsv42OTW8deLSKu85gE1hf
/HHyt4SYjmuECVAOlw9SG2bHrsd/ZmflHO3F8IwuyDkG6Ix3Dj+vLGmo2pGTrYQJjpchFwnb3fBk
z/ojc9s7q4uRNg3DhE6JOopa5tmsCr3PAw/uPx5mcDnRF9VQTV0fMcZVzk5YDiiDcFGlG495uEKR
+0ggRrpJW/BTPSmrzDwvYiYmMppLVKCieRUuskvDVefIy761z9QElZcNTGNnCGplK4V6MGREG3t2
Wh7TbtzZi7hViPCFhFq17szpZ8g/mmrUT5b148Ju0WSPbi1sT0MPeiPtiKCU6KV2mbrTE01Zy/WQ
qhvFoUPyE6rRPCVe+2lW5HopSqbZ8nat5d8nkfmLbnFDdsyBZvBHSw/wWPgwwqbZu2k7LF4MMYjU
IayIlvNamr8DOhIYHuF4NJOziVL2NvVUYU2wfkqjCs6XbgqCX+Ameh8sDg797UBnLPKjk9vQLg+a
CSOq1W4LZyIxYYqAPYAu7FI53LWjUuDCEmvrhP4OblVya1Hqr9q6iTYio3HcN+WxsDcO9Hp7QvE2
OeY3YAlFC23ZA9AZ4bp0T6GBVj1OoJsV0qzuBr4Ld8qLKIkQmOGqVNqZ1w2KhdWQ9khOmYdsDDtS
d16jMb3KISWmxupgEzJpSItCwoCB1xGwA664rPd1Nm7KObtPc6aFY/FTsdfFmxbB30FYbWAbLV8U
wuaB0Z1W9Wtg2BDtVXaPK5iA5/iXpeBQCAecrp7TnaO9F0V4pV3QCpmtC/f1NpnKox71T9lyOViy
OtlhBXqkxrtn9CP3FTpY0BEzIqsbu8x/CxQ3VeU+VWJJrCaWOA1xq1k2BmDH7n6jodr3uKtvAon3
k2cJgyxYsC4I1HY+e57Dc6GgZmEUgNDhJra//UR90zcMFJOyCGR1KiUnqH5P3fRjcIcfzAl2zZkz
8abYHvPY0HnA90Cbtc9+F8o89+NiG0VkQ8DROlXGwWvDfSTyb7+uDkxDiVxrnWOIL0skKt/YVMoM
iYCT9y2wjjYsb9lU4fc07ssiJCW8uYOc8oz59slX5eKBDAiH5VNo3EfukTYqH7A8/7gWzLTGdN+i
frwULh8OLQocBY80mMhvND4xSrvgAe1tmSZH4aNFtFnmI3CFIWQws9JbFjU4j7a8r4ljWgUjK25v
K6pWgunAYA72DxI2KD3uZsbnkfjDaxO6+yAfv+IQ3rVZT2cjlp/GWD3Ng4Y0En/3wnz05mEtgv4w
p/lHn5mIWwv6Rw5e167Lfo8GNIpgGL9NvJ0hlKLe5zywUbnYFm1TtgkHsDvAFCLzRbrOYYItEjHQ
CQhArsv2o6ic54FdwFAk22yxaRfpvult0ngXrYqx00ypFONuftm9uikMyQkFFZOWuBINIb8ByK/p
jiId9WJmjm326rgF7zFsHj12IaKv+CufsLzMataTX37SBr5XB1t/o8cjMbo+yxoLuBAplsKBZOHM
ns4Efn+2ln0KnemAz5m2ypi/jg4urdYMwK9Ql7Wgxaci+5nsQ26EXOHZsrvxNfKM3Wj633U4fNiI
lm4Sk/qxyP0NjPG7ai5PhrzPUAwY1WvO716k7X3ANYW8RVfxOsR6hlaGE5uG1o0TbvH28AtI+rgW
6RxOE8uN63kFwSoM0DFwLnR1amvlGE9MJEEnJfZrKl9SjPeBQ/+DfDHggoAGc7Ktonr8U9op26gU
ebSB6ofMnQ/lA0JzQjkfZIKEFXU3J1T9QfV1aR0PughdbXjkG6vFqUu2NrP34meiD+bm5QY9jdzl
nW8QF/NYzdomkxr6CFBRJp/TBq8wZ6R7bIIxW2V+Hx7aAKtc2ih25RmepzDfGHF8p/t/Y+9MulvF
0m37V97I9iMHGzZVIxtPdWVJro/dYfhU1HXNr38TnBl2nMiMuNm/HQ0ECMmygL2/b625XAamFHPS
IsCGqHDpFYZA2ZN227JVSR7323I5uv1XpHSvaYHsIvCPlh8kS2bh8RJJFuaH8oAdtznGtCZAcudF
ixrfRVPhAvJNSEgDmpItZc5ZpzTaUlNJphsd7nh2xRyz9Cf2E8mjhIRlw0nhtNLiwl4FCeSOWBjL
ysrlXgpwTT1aai+HBquk4Zvpe90eKQkiGdyzCj/9hdFHoEUtFFRaYACRhrjVwxHVFIWCeUKB3zok
gc0YCPdR0xqPHhqlojubhnhL42+F2+qPtk+HoERjorlqeKwGgT3LIr4EHkyKLFuNuVyXG0F+KeIL
wiQC4LGKLtd+ykgrhRK0qbTgbgybjHK5hBdaUPwsgpaZuqesfYzgkKLyXYnY62xcxuabmusSvGdm
c5cbGDb6gIIVwGdd2z4MGoxChWCgXC/4GihJqJbjr/0Q/FlKyx+dwyKKASAHedRvuS/KndY3CoDy
qAIUDNpXd9OngSocftWH3IEp54fBc1TTWTY6eWm5aDmi0LYYPq9qIR8EKrWFZvvBjYmVeBF4sY46
HgpoBYkfPiDTlqj9WvreQ20iP5HVlPbjUVfNtElUUt3bCHC4GjgQd4mEIT9QDPt6QL1hUwFahDl3
iJxC/aYcOTtt5KWLSoLP1hHtgYuoNiD18e3iM6v5HZwIpwBOjxMhquGra7b9Mw2dKX4v2ploKtZt
Ye78IiMTKXwuByW/SowGouRnWKceKXBBtSapfe2TGYS384kBLq74nBwbjZoII5D4W5MpEMm1Rwxd
xT5ymIQZTqJfVG98rYzE5HetZ+fWLzdJXDwmrlVtdMONl8YAkzPtCAFK3Le8IVKhE4AfW91pqUqR
RRNz2Khlvl20T1T7G3x3P8JqOPR68r2rJ2fMFDSrmC/A8S6j563NLN8W5DovwhaOOFn0C9NJ73uL
D6Xe2hbI8Z6qfml0jIdfNatDsUAJwxGdus4NCgoemGUFh+WGWcUUc57kPVqXpuOr9hAugvZDvRJs
QklssOirnUCevIpowst6EEQ7LKvy3qWkE/RcuK2QCZyKwjbBfqK41n2luxeGBZT+QRJSxozQXIOv
5Bx3Kjjt+oidx4koKNCHuBtKGa2QzGELVcnGYGf4fj+T4TthvqCLXA3nD20/PcjvsOwIJ2TwLbcE
dp+Jd38tu5pfbPxCaP3W7IEi+0iDe+ruCiYmgwAWrsrtNZrmBvq4ZjhDStez2dM59COTMZda/BgR
rzp+wiyFcpe+jdTmVuu7Z7qL66TSEYBDCXIa5MBgNwxJtH0Mwz3nKJ2HhA1zr/6muxXIiOQ7WQK9
59xmA/QIoZHy4kD7J4ZSli5pS615W8L/HUk4cLxobZke4tfqtYL5V2bVE6M8uQka+9z0uCRMgH4l
s9aFKmISn+ovKKYO07FKI7pJp/AZanw1jkc0TnQsmGz1B1RSjK26rRukRy+5FFb6xdGGa6ead9Db
VrU74Ry+aJp14j+JMmilDSn6WndVYVOSAVcfHcGzIDoIhF/PyKTMjHXMRaqsp/mJSspZNjLVyYcb
PedSGSTi3h7GB6THX3oKHWjmVz3GsMTMj3qXPcbygW8NLFe/D9Ry3dAPKXvnYnTNZfp/NQoF3SS8
8JZnlXyYzLx16+q1y6lqjWHbLsyGuXbfLRKU/Whxd27X7Qj/ASIRl9xaEu6Mktp6rpfYoobi1oyb
ZyJ8+Lor7gDanWba4MgIdjTHqxmW6xI0NO3sl9DQEYaGxW3l3KbCPBeDvydNe4PreZsyLEZaaTwF
jbYxDfXgNulNUTYwZCPloYfkwDd3G4ZUqhTLoVnjl+E2jsOnXum/01VEx0SQdl57V72J7tQJ1pfH
LSmX5VHG9A0qhYQq8kAgIMtLoZFX3Pjfs5iGq19A2Ca7mdozgfaibBeWhpTRVLHAn135SmGL/NJW
WyHRWzttuFMdb5t2JF0yS07GVcflUTZXz8QszW9EEcNNIMU2CP09IJ4HLWTgreibsR62UZXvXNJW
DHj9rknXJU8Pbt7TVRKgUZCbx0Zz71IErhXmtA6uXZnRt3HUEwSUNSmQ99MPv1bCtyym6sE9LWvP
3ZCBnMXzq1tfsEsfS8U5x5Gxrmr7kUb7lw6+CHSXIzNsLleF+ozImLCwAbMStrg+qW4HTvmFAD0B
GaNTlp1Ijww9TgWyVU0tt0klwKHBmqb6kDN+yRLt3AfBOQ3zN9rXL1Vv70RYYzvSkq3VfUsxyqW0
PaUyrkoGLgpXVLtWvo6igu0mHwfNfqx86u4UI76ntfkwRMT7KdrerIsn+pivpJ4ZjfuqGu6tHKuf
UeE/pmm0iYzolp7zvpsw3MRN2OgrnDS8qC12i+LB9JsVTapN4MRfNZU+sKnfpx5uQ6P5RhlmN5JO
1kRvpaLelXH1knDWK2l+avzwi5Z3L10NA8GT+qqNrF0E6mSkBatn9L49DcExESH0TJd24hx8K1xx
j9nbpveo6eKa8T/Rbfs7nxVMtr/0q3KbJY8qnTST+2chkmvYP9Bf+uEO9pnElnMVR68xlEnPCneg
GU/B2J9tE82Jkt6MujzizSPHJMJk1R5x0H/ROalMwGjmgFM+oGcaqbdxFbykCRk0UELpXmsUIama
69WzoRhgXzCnU2zMrWLhB/nZt5yd3tJMUevuoo/5pdOgzI/6WUkE5Wful7Z3qNzo1IjugeLSfck9
ZTHSEcmAE3sDoNWMnzZXT0MAyLY5PRPt2uTMn+5So8MnhRuQUqTZ1Eczm2ZfML3jA3mVFwTkhHEZ
QKIc2MXIDu2dqyVX17uS/g6mEZ1cQP2K64xCqaQq46WLM7vElePCdkU9kW+yEpicd5FtvIMJ8iCk
DVZjWFqZAZAeJEit5he0k+vGutdDDNuDjjiBCr+H8R8j9TbpKQFZwz14Bd6ia6iklZexlYietauj
FF/13t95Zb71k/FEAjuI5BGhbfWaNMFdljyg/QRtZFnPg/3qOsO+N/pvmZLTSRHaua6iOxfLVv/Y
ieKtazZtWZ26qvriy+HFanCJRs6Tb3PKYWqL0fR9A4d6I6mC0xbZ5mpGF1NjOKWX2b6vtVWgeLvI
suCO13Q20MUECCU6h1ocaXt9lN2EPmm9EWMkrhhrExng2OXJwsIkhakdtmsjcAMxzFqm8l4gw121
lniku3XjEL+BOuDAHGcXyPhJ4sem5+tx9PGoUn7I9WqXCiJbdApPhrwy5v0xsN0V9tpxIJCLi1kk
D1mMqUS/7cfguerKe9MwNhNXiO4A5XLsu0BGGENuFMWnQG0ARxby5/S+0WDeqrpz9Av/xgcxtyg1
pDrTG2K8vLcSI1gFvnPqvebO8VPsB/xS/OBRS7RN3WZPFqEP440hfCzdvWQe4rfb2LCPGNWr5bRT
nxTPjeUx3Qt+aJVPoEpiPmRaftv4G9DVereKsxQof3mSDRE6CZEYlYs3TDfu1HHkTu6sRiZwGMYh
08ieQBJzfILqtg2NapPjK68ClJySoohSUuRmsFNjQqHADEvnphMJBm8YOl3f7UqrvTgkrLmqBDJQ
4bqxbgZP33t+vQ1HfS+/tA1F7OGhBX/RB8POtpuLDF68qZTZZT/CDm8ftQEzpQfqq1CBrK+F80iL
Zue58Q9X2jeu75IbZE6kkOptdM07NwnXXUOyVkoFp9HxaNHKgX+7GkYukXkSbSnhLZvBek3ppq0M
OuSk8R0AoPBVRo0k6kwKUo8shYw35tshSCWuQRicO4T3cMQZ2ybay3TJ9EDwmAkYBLo/5lKpLqaN
hNYJ1eIQZTuHTAoX1cSNMfi7mvHEIVXeQxf/V/75F/JPGEoINf+z+vP/lQEC3d/JPt9f8k/Vp1Ad
ZJqqkIZtSXQhqDT/z1TT+8ffFKAlf4f7ZyLhFJrtILr8kH1af1fhLZm2aktLmJZDpvS/ZJ/i7zoT
OpWYZ6zGjvivSI3C1PlrcPAPXpbuv//jbwboZsPSxcR8BNkopW7+XvWZFFZV9ZHZnWi6Nutg9tdN
D30fjQyz0Y5pY08KUo7X4V1OXaAQn3XWxD+yND0EY/zMsMLbdDSGAB50PiBmZ6AvNi0Zk4Y/8Q+U
mNJDMwnl56X5YZbMz+ss7mbRYl6pFFGzdTR/r/ZhuPGy4cHPWm9cOpM9XE2FV35RtfGk+bW7maCp
h48HUVVYNefnCVxUOgkyeZbaaK0BAKSHcvoIVJTRyyPL5pE2Ijc6oXD5mVyB84NW1ARUj5M9V34s
arHzLYi0au1Vk4lw3ty2Y/fPPcMkJWgpjujNhS33OwCJAFDmb8we4mLHVI8SpwnsYl73vrkrEmhK
uJ7wPCFWMwYU8kCscQj/9jSm3B0vUsUPD1ODAos0MvLIUEH0sOh1I7rveXF+UBxRo18tCHZ100bF
AtNye5j+8o8HYU5/vieI95sun3jvR9qrIsmtVYOo9ODnOCOtNqSXZlfgySiVmoL8pGn1vMPHXh1a
OKPTlfWYgY4diuJumBwY+uTImJfEb0tcXPGH/bIZVoMLpk4H5K304sGdPB1RnfMlzTvOz7V2+iI/
bfo4+qdjpvr01Q41UV7xwOT0l3fP3zdPH27+SPMx3t9pXvz4nPMLk3ybD/zWIiXSsGjbhDhPS4qs
tYNuxAl9jGlxXjk/FGP8akvVXX+smpeS6WXzklEowy7NEFxMqz7Wf7zAqERyoNpBOw6fRDoZbCtv
Mk68L8+rPx6s6bfyvn1e+W+ffzrUvBgUXcigXn/4eMm89H6cXw/x6X3/sBg632m3Z/tf3+HTkYgO
pejUaqQgzn/Mn7zT/+ydPz70p7/707E/ts9L88OnzZ8W502BSe9UxvrGwqKz1GxO/4+f97z0H9e9
nxe/bg5iPQU697vjKBlnzXzqwMQn9O2Xd8irrFTXyjjyb5Zlb241Lmkfr/nY+5fDzhvM8ZaZhrGf
4QUzeGNeEpPu9ePpL+tIf8WRAwI0owH4y+K867xpXpof5gPNh/x4aigtV8D5eTIfY140Zq/Pn7/7
vOP8ML+NIYkCa7p4M6/SUKW1X+ZFlLetugbgJbZqZ21nWoA5sQ6Q3BAXFTYxNqEJITA/2DEpKsv3
TfNe81qUGgacn7FgWFmEHcVfJWyP8yZcWOZ4Py+qhpdkl0+H0WhwLfpcRCQTT0iF92NRyl6Ex5LO
6CYKMpSTsbgBjcN8z+y/BqV8cUfa3AmZ96mfUA4sm69RjFmzrCG6tUT2dUSKwteDSlMBkcqx4CJu
OuZxlq/jKYuDWmSTHHTLA4nctpuUWxD4SZEA9Sus9adP+f5nDBI/wRAg626mW1o7Xcdn8dD89D+u
q+Zb8G8P/8QX8Nr3V7zTDH731Kl8kAS/HPp/cBjdNpqtlMS6TO/mzDfb+VO+L85r58PAE+K+/+ef
JCEMFtVxtv38aeg7b3K4Efl8J1Mn2IJDSeswL9XTn/Kx7td9PjZ/7POxLi9M3Mofz//dYbW25P45
v/rjEP/d28yH/XiXj8PM64AKvyQR3IHBUct3p6M23U376SY2r5ufcge/ilBlqvjb+tYnyGAx7/K+
OG8K5/vq/Jpfjjg/TeY75Lz5fc/5ReN00HnpffvH8/dj+lJZDYoB90XUkBMz5YxZ3gAwQ+SIkhx9
dI9Zp4KBSjCnIuLrt5VKSobOiHQTCZLE7EgF8aRPKYRmjvA0/0p3gDy1gdYV9+eanB/k3R70RoLB
klPlONmurcXWyVXwhpH9qkuIYXlwoHZgKjZ0yTzZwxjUSBKA6SWtO8oR4BQRuTM1K76FFCFWLSMM
GoUUgLzxCk8TB3BvYyBAUBIHxYNqQW7yM1w1gfJt7tMNAiZCNhpnr1OZp0HZ8YxnhIvOFjKYszY6
a2lE/laSaAonlRDdOKWmS32kKkASu7Tdh84E+qPUS8PtQJFHG/oQkH96ghtSS+7Id766SvAzSikC
MeNQqeTiFLBVrMydYzJdjN6G2J46ulF6pHiFZtfEJ66pz4ke9eckyE/qQEouA/gV5I/7lv713sCx
4Jf6Eoirs04cpV/T1IiWbRfcmWJUViaWgMVbm5KHQ6/R5z9JIVRmQXgKuvELfrc3i4rVWgCjq+4b
L78WEpJIsQP+k6xza7rOGf52LAlpzIeW0WSgRisDA9iicWGlW7gm4Byb8a4wsb1rWqmBa8TkAEnq
NWPWjr3dw8qYuQDZff1W07/H5DMdEtdvH2NI23bkD3ekXJ3SAKix4farBtRWM9x6iXcIoTKEOf3j
RCDXLUqic3OMKkaX1xsBtgWdyDASZIaesR7YGtFkSQdoQjUX1ULV042E1pM0iNjtBAqMVWBIE8jw
tUqzT4Oe4GKCimM4WbD3Le2l9W8B2VKCCAIIQBLLfp7X2OSAmXtTQtES0zJjf9iFmybgzzLRQPed
/UIXPLy0TT7eNl/IQOybdguFEOlPpfxQiMAq0nwT02jOnDHbwtzBqM7svxr1q060WJbiRce8DOMA
qKOBykmQjkNezjgl3KdLxMgFZS5946dxtS9CmvAB9q8VzQF0CkW7opltrVx0652RFDvdqV+8qPmZ
p0O/0ou6WSTRpVVr8C9DZVwMcUTy20aOe85R2h9BNmFRA3/Q598V03M36Ng2cTIhBDNy1utGHJwq
/0lY3JXysdjkOT+HtV8CkZFjkG+d6FpQjkBuo8VLs6LjZQBkJw8gd0AuUzGtMm7RZszMRpoJMg2v
5eQZxV2OnWohBXJd6QZ46ruXeuxvzRrMVzWlDCEqOsyvGDA3r5Ac0iiqrqnr5S+2QXyXGI+1ZW0S
zg9gheXKlQRuhxjHGe0v8iq2j6aAPO7a4BnVJrk6mgSbOeA7CkPwNQWTNaKKvvWApdduBz7C8Ib8
2qfmfuidAd0SRNzchqvcx81tzlmFCDHBrlVnPijkILnS4qINrIMiTAb7cexa7uGlilm/ccnY0D3y
gAz5oDV9cSrC+h4Hjb0bx0MyBqFcYJAcliIDINMwhC4ir7qBjZH4yOZ6Pb72uGH4J5EMm2XGo69M
iq1x2LW0HfY9/aO2qQRCO8hiObAK+ktvkq4b7SVkV7iSR/BBwAr1kNgvutOG4m4bw+tRwcEr5Yf6
CBeJunatSyqzbYjM+VVnMGJiHeJ6mtPot2mRmCUHwGiDdA3MXyWLjbCPoD2LPXCSRTMlwxtcEowS
OJnfxM8ZfGK9Q9FAw4jYVlndFB0RDWaL9ImCG7RA+DC0APsvdU1EoxF2xHNRsNda/8fYuj9gVN8E
7bgzw/6edMIrgUbG1q4dyFKFRYIXippa0ZVFn9VUIBV+FKjjF6oS+/QO9XswBBJPobNPSZXC7NXT
LMReT7OVTFuIxAvfJ6GvTgzcE5nEIGjlmxoA1CZLRihj9boo+jOKpy+JEwoiuIDFJA6NmWx8WQ2p
dldY+RNnH9D4siG5wMGoR6tsgYlrk3WS+WiET9+jshtqxbYvKzTfQ9oSkuc9Bpym20Z/E5noKaCg
/BIFghoKT/e960Qrq4WvPdT+vg1r8n4U8xR54kE0DMtqpz2pxivR9Ok2x/Dg1BKtJz5Zmv3JPak4
eGvAxtEAJ3EHDsjWdGrjnnSKtrUBbVFbLpRjxwnGmaZvizAY0B6QqT0gua8S56jRhEMDa9trz7xt
kdOtgpxzsnOR+RBpp1GXv9pNfS76qFwR4jcNWRt74YHki+pnQhpw01tL1eVyV9cTARIl/oD5yKkd
Z0PUD78PMyeYKNLLbY33eM1Iel8STdBoQ3UFgr0eQhneRsTIcrULF+MwSNhzZLJy4sH/Iiq2K3CL
ySCErLrNxpp6awvvobHkdmjdp9GkVSd75wnFCDHLuOIWMTlT9eC+lY1xbLU0XXVwmwmoN38kZUwl
th9IlU29lJ4JKFPMDPdpj90ocgP6KxbQJarDsnBJueod2oZ+QSy4QHqtmNoLpg6xdAjkW1hIzdGT
qfZuAG3CFD57oaKW7MeWERGw8Q2M2se+pRMrksd07CWisHRHzKdFRwYNhe+Mp8KWNbP1ChcNssdG
H0E26P45srOO/r5BKC4pgsvKxlU5dt5apzFX3qk1HA+AQhsr7OtDxrlhRTBQuZDUq7p9I+Bg7bmy
XwWme9Ut1NtM8Ax+0OqhQExCJIl26CLq40Ejo20VBk9UuYFQhMrZauRXnAVQTkcPwR8yGMNyFpJ+
5WYc8AqUSryVAbpHczi50zedi/YMOoHJUs6VD6+FyOtundqlDSAp+E4QKfV0yUChChBm1KoklSEj
a9JWiHXU2nzbhCmeJgCyXI/BKDgbv4Kbk4YBbDZDwzDYpefGV821p+M5GdTsng7FI+rNclXXyNj0
osSPrKN60fKLYWpPWkk2nLvtzQYHuE5CgBXmFY6aRVJE900kTuzEv41OiyGIhE3oE2rt17zjrVTS
D1IVj5BlWIeydYsTwpY72SOpGMJ6A5Hme9Q/mV10GLT+ZwzHfFlYiF1ST+wrIDS42yOLMAQUoAk0
uGX/U5/SztQCJ4JmyUfb8S38E/7ZbfGm+rYiFoUFuhL7uoOBBHs81hF3XzCEVsvsRGJMujZVWe3I
l4staFcWNrTGRwHdRCeLd1yO2BdJd0O3LAtd3WOT3IwZjCKucetEOO6NmYZ3tgTqaJGjHtFxDmy+
OD9GDdMoJSMf0H2+aVLiNY9FvkvjIdg7ZJ561T7CiHOsnTFlPF+Q10UnS4uUpZPl+pbpA/kMrx16
xkslpktnnEaTZGUFkvJbqnZcTHzEhXh6RzITmbHlTOu2WZVvUTHTpHOSu17CVKHxcePp6p3WJSim
1fTeaJrvXkWXFp0/jVb/Sxw6+cLufe2kyGKtBlqz85N+PSLwRq4Q+kfVMs4RZeh+pHktSdWk3QWe
vcBnF+Un7oMMt0ybrxuFeZM5DqISfrcSr6rUK/BJMLCFUREZX+CS89TXth5eFWJnPB0Zg9Czu8Sx
g21cJ6T+GLinJ5qjqpUg790R9WcQQiFotUtolkT4cjP2dWXfRFZ4k4ft2Qi+l7Z2LgE1P+uptYyD
A1g1HYoSte4xpBGok2LWlgyOkE6ubWPkN0petmIRlWsTsM4QDQup7dIAzwTUH2g1GZ7qVkFf2fe3
QiMrBSfvmQBXXHj11NLFnbwIietZtKG7rkVMpaGDGdWoeCbqxtta5bjuvOHGLX11k3rxs9+MaC/K
ETYt8x98M/ljnR0lAZeQ5viBOaIx4JdQ7iCbclVF/lszBA8gGUwAaN1PrcZX4rRiDwf0J917yvEA
vqoBY1SvPxl+0cAIyKeBZa+vO4G+I8wI3DNXodCcnSfdo1J5pN6Dc3Aa1dvayk3idGDmKprjTbcJ
DF3i6KhuUIYhmR49xLyNvqNG/2ZkcPS7esTBCm/cd8et5TQ/cpvUT+g0vhp8azVS5QppUrRxAgyt
cEZRfH+fGDcbIOlHezAWJFkFK+IIA1yJzjcT3m+GSlMpnRvDqgDtmdwx4xqJpndrl9FTBiuqE/aj
rPD4t0yS6WIPD4Do+K82j8LrOZgLjdxSo3NLvBRXaWSQEBXtMlzHWvaUSe3Nz7qTklmLIWvJRLRT
BDnBeMYbh9S3Fv6u1aS2LR3+ZYq4LetIuaqh4V4BIcTXwj2SLIPwel7V9bio+zi6eV8nLC9fjFmX
7D9e5Wmuv0rK3t/k05HmDe2ov9UjJpECSZ7uj/dVcV/Fsrt2otvWVomGL52kOyPNys4MQz6I96jk
LVZCl1FsWDTWum1prfZgdLAiBpQIzq3ovdt6ehgmezL62BRPEN1j4zo/UI4cl+EwMhLNrH+uS82h
2I6NP2mm/rWuGUHga8REbgtbWZBR6l6S6aHhx4j64spJgTapJnqK7im4rumB0iykpcEaFvNTKMv6
NSytgLglsj5/221eX5nyOWD4e5jXI9XWrnHej6ukg9n/sa+uudq+8hBjz7t82kA8iM7w5WONoaEA
DwZacvMbzBtcv0PJWOs40Mp8Na+aNwaRSrw84WfzKgO2L9gCZdV5fnhLrTCzouFaCxHcdkX/sw8K
d98J/UYdwvjU9ygI5gd75LzKatPYfKxDUJVu3UqPl5GqhAoJJK5+0pXmgMjHuIKpMt5f2wTo8TOS
oQa/rpZpauNvcGP0o6OR29v352WGoBIgDlbdebufGxojo/4aVvYFcT/6wxGLLvgYeXUcfE8kmSL4
lVed6c37A1OrF8RaoCkQjiuMQkYS1lOdm8Nv+/VR6+zikQDm+UA494mvTYIrXOzmnGfQUOZf1JiD
ROwRHzgI0i4Zoy+ylWzvVguz+9z1+uO82/xgIj+HOpnmu/npvK+w03plFOhF51fN67RBi1HxRzdx
A0ndUT3nGqe6c0XrPR50vXn13NK5zus18q0uJuYzN7RV/o5pN7cZ9rml+TfzHswCrypyaMo2/P6y
Iah3iueY12KCROSpX6yFb0Mg60frOm8QdVjt1Ryt/vx03uBFqjyjX4UREk2QZAdOSpWQsNMGAyO3
1jh97OsXhbVwosraxloRbmDwe6sRR+Jtnhr2qpdDtNaRqHpLfJjuhmDhZgnWJ4CqxgMQ03pPTQnZ
aN+r/6si+JHWQT38hYrAgDnyZyqC5Vsc/MzKNPidkOD9Vf8SEqAWELT8LcMxpU6oIpKAfwkJNPl3
CbrJsRyEPRrzsd+EBBJIlLAJzoZJYdm6pqIx+JeQQPu7oevoCxAZ2LplO+K/4kf9Qo/C2GsSA2lS
ddRVndv/pDP49nYXpF71j7+J/0udMKP81vTntNOdtchUbie9PLWksm+9nGF5Jvt038jABpHEz1CB
c7EQNUWiwG3uWxfRV6LG32jGnNre8eFTpueJcgI3ODS09JIQOXxw5fAaKDaysTJu92QB7SqgQR0K
xksaDkBGatvcfPpH/JswS2OKqvwskJi+b9WBAIp+Q9qaOUVdfvrDJIm4EU7I9uwBet12ZBJrtfw2
yhL/T+2lpwx+xErgNmaURChD01T2qex6cc59+aP2Mdg4fXvJzLy/0QR0Jr1RaniWrXlTRvla7crm
agW+XDoSbTMXtBZAoxvfIDX7TmEi2Kk9AXWo2h6sJCuXQqvatRvm7ZE6BpZ4Nf1Jzak7lqatIW+r
10padHvyrMOj3nThMaqrZtmDn9gOQ4SavhfwjPyOYrNC0v1k7ADpTtaDJf2jvzZSxdung63cm1gr
dqkc2qVHD/ovvlOT3+ofvlPTMm1Hw2wBGP0X1JgMLN82naE+e+NQb9rGDzZOS7QL01/vofXUpZGP
w0EZGf5RoAm2aR6+1ln33ZZetQ2cQjtWNVVTgrgvbctwr84IhU7J21oU4bbsS+MehGR0h1CE+pGp
PTpkcRAfb3yhktPS0DepMuZkfuMpXnuEKuPHIDwBD3f3QPKRt/BNzHrQT6GGkgCHGRQ4qaUl2Vn2
wqdy55YrTjoBa9iOL0R9rdSmrcNVwfhqMWideNAtvktnvNq+mTwNlC8wtHbELuX+TSSyy9Bi688Z
pQfDWJMxaNxFgT3uQr9OnjTKKUZTnHQiX2bk4sdDOznuhyEMln/+Gxd/PHktqWORATrFOaxrv8S1
WsREkfMYV+fU+MrkIzvaUQkUuA2VHS4kUE24j48t2S43fSuDbUTb0cQoVWj+sWYSQOyfcW5qCTSZ
EoKOS86pVxBg1ac//5yTFunzqWgJy6KZpzsa1xgepp/Vp1MRBpAn88pLz6qmVIcwMm5SMzHWhk9U
GwUO5y/ejtTbP76fo2qqJW0T66r9y6lPJsIwFqWfnVeVIvyLIn4UdQSZWtGMtSiFPA91BDxTh71R
cEItmI6vTKfJjhDAFl4j1Tvrjlm+91TragK9UudyZn1ldAx3FNpE5scUMko332YuEM7KGaybbEwg
h2rMgyrYYzd/8f1NH/j3XyDnmmZoUpemOd1Nfv8FWpaOayRNgrMh9VfgxJNjjR9/b4uSy5WH9ceE
toeLtV1Xba6cdK5Ex3LEHxBOnJNAQ9qq+swbeZE+cDWscnGdHyLp/CD1w9rDnQu3gxijVadS7uzH
tF5W+IS0hqpFK/jrCEXtNl1DP90FZUWjAtVjQk41SWvioAaF3FSlhfXbQinqjqH17NA4XwKDHYTr
n0XYWNByY7tZJUignbHiEpBXGy8Hs0Z+TE/sBva72lHXJGTiFLFy1DpV87MGj3FWShJJ0BBLQu0C
cbKpLtG6gt3nmXGFyT/tmP3X6fnPv3fjjz8k25puj4CsyWW25HT+ffrhqmYDf9VwyXy0l7Xba1Rx
je7WNsovna9w4W0hf3al3a00f/geCTv8oaNhYgDbvRURcLEykubFV0J1H3VKi+Pccu/IYUXHPe0L
4wcq4vC9aaIzpdQ9jtLwNczsyU05+BeaaMO1iMlfLI2YKxHZpm8S7CE5pneysJm9l5WzHtrRAmY8
XMMcmvwYjc2KmZuy91Jx32kTMkXDReePdrscCzXdKYZabFLZy12QTl4CwG3Ik4s1vq347BmgBdzy
pYVxdGHqVT5J67bUqv7Zroz6RhXrP/+CNVxSv/60MRJzRTDJqhOUQywGOp+/YrO0Md4QMojryWVG
LWJxBBEsjmqFFXIB92obj6a9mzfMD72NL4ReBvuUijIUm4/XCJcMkDHHg/DbYT7tYlihKEil54Uf
R2uB3Sxba8hX78edN7tw1CiKfew5mjgu6UDICXkO82Q6vNKVyR769+bTC+cN7285f0Dyp92NI+XT
+zpS8vgEH28+OBH/DBdQzB4RNgmz/+Zv+tj7n8cV3xPPZu4wf4bfPuKnDztteP9M8z7vb9rkyYVM
ajw7iLJrm3LqtNu8g0tPVHn/5uct8wPMMr7+eRF63Soqzhj0oYu28JWgIZwU3T0GU6nHANlM4aed
SkDQIPU1aWkuKnRSoTrGsU/wxX6CA482Q/04KN3PNiM6CNrBKZTjT7WvScui7lRTf4qnQpQf9V/z
hKTVsKGF1QETpyIGxV/N/z9X57XcurIl2y9CBGwBeKX3lHcvCGmtfeC9K+DrexS0b58b/cKQoSiK
IoCqmZkjX4PevSUtULmsFSHqdfFuxixXUSKvWCaRIIxwT0HzmQs+gzE1IoPJtWW7TwWXGp9VyyCt
ZplAJPpmqiHbJB9HNXQjWE9DnwlwRZBsROBcz12grVKXCgaPoZ0ZNOXK0+XzWHAaJStLQpUMI8H9
f1idzWualSxCRyebaWCrxoJgfW8i/ouIeiMkk1xj5of825AFmCjirbtTLQh0LsFRrndFtc4xHWzc
npj6MpJUw0mTKWWkxpUAWXYcvl82VsW8UY0D6LgxnAUiLIw61dAzYfo5LGNQNRDNmYxWakSaqlmp
Gpq2anzqM0edl4GqdUotF/xhG521jphSRuLUY2x8aJROWzTmxalDDJll+pEGQCrU6NbI5N/EqZ5N
LPObUphPSdhc/brzNji7nmY1AK6YBNdqJEwRiFYELxReBxsmZ+uS2XHBDNllltyooTIDTOqG1aDZ
sr+wi6zpjAUIO1VM0C258tScXRPFnm4J41xSYGsaQI4YYzfVQWOq3ajxNlfsc6oG3kzPGX0zA3fU
MByOKUNYWAR19pS7hXbFw72d1AAdPNkOy7B+nNy63WiSNxiixrgOukvel/2qGJwjEItqhSktbsKO
qJbD5T1C6nWmvUCXOvbUL3FWJ6sc0yxMN0Vi4juI2Kf3CaubnFNx6r4aShyYKRBfkSPLMwnj3WxB
E83MBj1LlyAizGOjVIZc6Q0zwoOLAJHJN9tJ/pIK2gG6HraOnTwVYdlcsIKfKDanfwLVbFcjayTI
G5YbXehvQNeNnzqu86sBIaRAEBmoZ1D6SGwXNF2Nk4lb8hBoDP4z501C6r6PFROgCLdz1Q4PzaK7
sNObEWIipcj0JUA7Uj43Tak1dNSTrFMKjouUMyhNx0fcGRB5LMQenWYL/ADoP71SgjqlCU2ScvbO
5tSazNnf2R6op1YakuzWs9KUKqUuASe69Tn2I3vULyHgjUopUTqSlKO0Kdz1K0OpVX5K4orc9a5I
3J9BC++csDIyL+nbRD6TnV2FQde0TlNAHpaCyROF6ShjSiMDsf1I16rk0ErIqn/nQus2oGZ5H1C6
yW6dqqeJajkRTrfhxU2yuzVGW50TIsYf4DbzjOO69Xo6R2Ry61sbgqDS9Ii5vNRU/O6M2bhoLogY
6XIoSwZUM+tLBoTlK4utHVzg11GEyY5Ow4uhg3rszPqT9xBZGjr/DhYw/hWzQgJ+40wwv3Y+NY/X
TyLBb6sqNZWrh6IwzEkQpy6eKJst7fEGjBL72WSFiv2iKGAym9RtazU1zL73D7gZ5AOnJU4Yu2e2
Qz84nwmg8EoDEUBN9bQ3+Byc/UT4PiC4shWjl1FpsPa8d5BkpdJmB6XSTsi1idJtdaXgOkrLzdgV
zUrdzZB5B6X3tgi/CQIwuhWcS6UJC6UOV0onDpRiDIJ4JZWG3CMmpwNeEV7IVqnMWfceITozY/dW
jdKhG6VI+0jTk/NQLkq10qyTRb1WOnYkHrvZ9LaWUrg7pO5Gad4+4vekZ9NKZrq1t2lzcJVCPtxH
pZfnKuaMfh4jpIecD9eR0tZtpbKbyO10yrICVQo8+6JDoDR5w/miVvZiKq0+LawXB2eRG/AfnpHz
vUXXVwo/lpZnU2n+Uqn/pvIBDNY3Bxhxqz5+TTlxAlTDM5BiHohYVc/KTVCN+ArQivZQsvEH4TiY
lPegUS6ERtkRUv0JM8P8WaAzYnGmvFN5FzRMDA1mBpSObYW5AdBzv3OxO9TK99ArB0SsvBCjckXY
2COk8kkEyjFRKu+EjoliVG6KHluFofwVsXJaVMpzMWG+6JULo1Z+jFw5M5D6zzBonD2DiQfUjmdy
/IcSM4eOqaMv0n+Mvo2wicuDM8/52sAAQsKD3j7lCSHizfC3igg2y/5aK+eIrTwkIU5qMFrvQrlL
ZuUzGTCcCIwnbeTURxDWLaVinGCA6Nt/6E88TFNgfJgYl7e+bo/nIfS1Gx28+nq5x3KzfJrORXjX
RSRhrcBYWH5M/bzBC/PHC/ndwzxrTx2lEgdchO4+TENgOp3+n+Ux2hFmDfi495rr6c7OddR0xBji
aHANZ/UYhfc4wL/9EUkab0qydTfZle0l6y26Av1G+xxymibU04YWShd24XuPpiZLKrazfN/juT9D
+dFXs5t94yxo/pq5cRZx231oNuQHz9TKC2OX8arpkdz4mJu+cG7tlrvy0mfIwyHjkWiAwtaOVCfO
c/PY2Lx1fx9tIKLZZn9MF/IwjfY6GGWPSAmwpB3OM+s1qPwPR/1evU+vQ4AIO/V6u5V6GF3GvnOu
Ycolo7JxDc1hhqQn6r/ShXM29XX/zJLnLNk1b6eA2f4wGMaj3hMRX+6m2++WXdk/U0vboRUXzX0K
pXFyWsjLo97Eb67pvS33dGb7luSR+d6HntzGrrTP+KrDG23iGlFoA6YYmTs66mvIlV4YYwQSFij5
hpYtc5rMg4tI9GjXprFa/hablGqjF+0PVep0ls9edIfI658EdWy7QW86dvDey/ICGVn9wOWqfs8c
aJscB+O5Tuvm5rhjsinRfr/LEtujeoUqgbOGkgcwIbBlDqK0Ad71cf2UWUS3l7uAhF15kRd8w8v0
6ZbU7JtvifSsaZm2rb0SQLkfPS93DfvwiXZYxga17m2byinPOe+7W2PleChFb393mf/vCwk2Gppw
MTwZwdzSrBVVB2Ps9KegHMjaq+c24rGqeg9rQchjOC3dRNDRqgtyvk13nJywC+Xln9F+1+bM/B6C
SAfZ0eiXMiuBezMd/L1DoZ0by85+EtTjjaY1wWUghXqbeI7rYLKKP/THZ81o/OQiqja2PZbXyR6t
61AayrfHryBiO/CG0wV9qpkHRCsQbnsde5Fv6mRyfzzMMMtTaXqmqx3wRK9r4qtRwXnIS49rMprW
JRgOy71Y8hGB5XfdSqlZl+UOup9435P2tDwfEQBrLaZYv+HP72ChO9ZmpOHse6Cn8vcJRXSZlSUe
yKkykoteu/6m6Bzvy+WftdyDOUSz9ry8vnPydM7RZCaktafuqwX8vPwWxwdYpWDL94ztNE4Jt0Jx
HoLPiHfl8hg0S8ZrXqDoIfSc/JyrU5Pa3H+KuOSuvDBzx7/H9AOMUKHlneZMN7dKLPsspn63/JYA
k/3KLMUhTrSYvUE9n4a48Le8maaPRGJiVo/TaY7ykoj0EegA/X9cc3dCaMnHEBL7Vv8jvNrADZMG
qLCphbTVLLgUDi+WB6flHmmIVTTmkHgElgujINflLgF/25sukjVADEfO8jv2Up96tSk+105pPjm1
TulqKr85eACPgtK/exGrfT1ipOGqH9DN7MJc0nnNTCs4kIfsdkFEozF4zeUHTScB8cBc48T1HAK3
HrU74RWvyzer0oNyN1XiNjped5OVk/8+apLOT+Oo9y9J0wpM0NCtSixN38AQTc6F39DX8l2vR+XR
z/T61WTAtzx9XXQgW6bcuhZhIO+GwlYuT3MY5BfkqfS5by3I+SXY3OXrRQRdte3Gz2oqWZ1QF3gY
pWO+zTi6l6dYWoTBsVMYl6SLrQeHNPLvIwq8baz1Mu8xToR5HibO1ctDisDfmFkffXgSl3uhNfNe
90X6ocf2ZnlIaiOnjTfHDA70JniEIRSvfMEmTfNaHznRgNfV1sZDBZnrMnfAJZa/XQIOYMwzv5WF
w/7MkHRpS3/+rIAMGeQvH5A5elox0H1l1ZgndNr8GYrW5++zon0PrFM53nUqyK6ehi6wfKON5lsa
usXrAA4QlFbKHleCfKDZbXm2Peiwbd3GQGYVjgl3BDNis3z6fXXaHqRcWLWcywP35kQ0US+P2hj9
68hglH6NMQMNlMH5V//ATDubXOi/PDTinWUVvGVgML96Tcz2lO9rhmZQ98lbrA/H4L687aheggsE
eM2M/siBS3dopPLk2zhfLZYEXeC5q7LCNgUMuzo2ifiifYfGNsupryXQZDjj1rAXduleqxRB3XNJ
nNfDwFWV0DwtjoB/aZsddTarVMnsR52EfeNjMmTl592Tbn6ausa+lvjMda+iToQdLJeYHzHhtjBj
ewboKShnakd740sBf8Gj+MCrkGcMfIf56JWvpecfYyrrwBXW1kkO3qEp2APGbudeXYtddagYRGQR
tsZsDs9aZn8xxjhkiee89aCf16YJbLUXnbmLXI7R1gGBAsCsP80d/Q0B7tXfG0hQ8BqYJ6l/WnHC
xUjIZflQqnxNP5jnRtbR3ouD/PTfr//f+y13Xm4sFdn9/bS3o31YzOflx5YHWL4+L0Ga5cP/fpHT
uL/G8WGveqq82TvhuD2lAxUiNiV1g9YyLvDa6cpjlfSEa9l2SIs3khTMX2J2QBE0xj38zbc4+qDN
2WdBnGebRkVr296uTngMFCBUZ61bDaz5C2pYjaAdSQfAQWt0jRgDxiGPl2iXCWIQ+nRcsrVlg9ln
tnFiDH3WcxGQydYb7q5NJfhyh2GiqHXJ4uYqoPsbzYX1MMUHS5rPaTaunTZqT53+T6nRyaBgISQE
1c1Ebe7s+ARVwtHc+SOArh76f1wPH3EbYpUBM2jSLt66FF/YTn3PXevi4vPeLy8PR5liM2FFKFPy
DkJjw5DUw+vyxzEdhYOZr3K9UiNH2jo6+yfteFSNnQoZlPjVGIgBt233AkZSrtuUH+jGhtfK0HWM
ORi5YqPUdsvXlu8WLUt0YVES2k8prB6G9C5dC0Xh0p5zCVXJ1/LEIiuh471iF1dmqkIXMymGDXj4
TfMCBwHKWas9RHkAZdQcbjbIrLxna+n6RE9U4glUQ3uqJqs9lSEX3rIg+hMIOumDNCJvYrU4SNX7
4/fRHUz4p+XznMridSKdnmrG7mgEyaFFMjzMBqzokFMVEgvYOqwy/UYAjd8kcUb96eyS3RiSFnxm
89jbCw8CIZXIIfzQ1r0IbaI3EIQunvEmQxCpfG03N+NbbMc7t6y9Qxn6/onNot05xNZ06skMFeFq
BskQcoDf4HjSUPUn46lSDV5GYk54QCyoajL4M7bt38QN4Aj2TYq8Zt3soaj2TSnuGXiYjSnHtyUt
t+TFlgjd8lGzxOAabSwwJdvDtkvFfCga6w3Xu7gGGQ2yPQYTWN1nMuOsD5PKO/b86LUFqbfOWt/e
NbXGPj1x7G3ixhTdGXG/D9zm0PYgwKBpCmy56bR3jMHfWoPR3zTCGEdKzt46pydykVgZQHO7epqn
Ot3EUyiu0C+tXaLKMqYeOgkipLsjEGWd4HFY9Kxg25kkawsZsDXm0kDcQLP2uAmKu9c7u6JmQEzC
q9QrOIb69BLaY/CQln6ytYBpbClznZ80ygFX/J7q1PTMbFNYfidjQuFIHKBt2WgYh0qVeEe2f6Up
2d0t4dPUJYyy6usy27dWek5UUd9ygzPxwW91TPulefHUCSxKON399ybVDJpXSnhkuqv9gTD3Cmah
W7MAC05a2b+JSNvS3oHYwEDE1ev2RPysJVP/RXwL+o80HyLLrE9u67AF95JDZLHR2das/DmuB0r5
IurDQfQ3+9EqL7kqKfzvTSnwCMy0da+0vPwJohxHa0kVTCS83+c/qoZmOWSUlFRD9FvLvHQzM3KC
/eu++eUgsa5V3anrkntcZM4uM3GLL18q/vejgfZFVAXnbVZN2ZmUE2Aig8MQM1N7Midy/7orP8IU
TZxpzUNuxBRB2GG1ych/MQ5uCfv8vs+xNjecDTXFhHAosO7CWSeml05nJ5eXNCmhv5kBiyNV/lxn
fv97s3yqGBlQE9R3cD7zfyZ2Pqq/ZLnJLc3ZBEWhhl1RcJrVDayKbJurKhFDjywQ/+WtHPSXpWw7
CngKy41HOfzvR9RF/fsRD2aRbEDLT5OOBkTV4bd8ZMvg//90+YYOMSFPRHUI/7dL2lIQiZSu+NA2
E5zypCeXm7zmPBawYvv9dPmal2oo6xFoRW0BaVgADCLihqvIc2mTtcRrHwoSbDP5RU/9aKqaDiNr
LtdEuSQIAleSJ2AnaVTVGcRHRs4gD/MNqhujUY9zu0ljYkV1YGXu5rF8s4eZQY2tA5+jqycPqGIY
DXJK3cT5IlQarNbRh5o1SijlirjcEMBkTqjH+e9L0gNXYojvM6VU74rlL0mxAu4Dtuu6dgBx1u9k
nH7rvZOcaWrY1JOhGO8qpazWFNC/GHwwM0QICR4Yr+Gmna1sG0ajPDm2LU8YXbCG+2MBg4/WxCSh
myolq8cWiZN27nKomYVORmj53O8TbM19djRVl4DOVG1tA2jIa588fwMc2Qo6slNAG7vetLJV5gIs
jYL+ZUm2T+pYWU4Hy0f/52uh4I3odzWKK++Lvit9oJIR1b0z6J8saiIoHGlxQSuEwmtgwtfATq1m
PZR7N9c71F02Y2Zpv6R4znfQTLy7FOauZ5v7jQaTb3LwMwymoRrlAUXEY62R+giMay/jnhFwyNet
8CDcOb1YuHgUbWUXw+j88nOTOFTQvOROg1F5sKhpfY4cXz4V7ezfCjwGpaUNpwSjIA5etCUbSRzo
idHupzic7mNNxkx0WkEIDtYzrQ2i3rbmiEyTDRGzWNOh+brc56mIHnIyMrQMm3T9RDlIsipR2xW8
9ThexkeTCe9WerVOW+Y4PrqOwzbK0AN6QmlFmrXiISepOAlhPQQeDCPTR7rBiU+VmFZ9gNMhOF+r
s3UiTXK0lC4Y+MRWxgTEUJgZcYaK1og+8szNkIf+C7Vqfxs9qK7LZ8ziWQICYiaG4Ke0rzn2uyzs
NQQomOy2JraWbeC+MPP4XZISWL7uVgMqghkZR2GlzVuTw48rE+cJFNRnQys20E6gcHndiYM5YYAx
Z+el0p3m3UbnP1akKkgfFe07oGcHEGaBKKS+S5p5XTuQ3K3KL/BnhhMAMgNkt45vd0Wco3l36Ulg
Oe//1DZcNwGqk/hRutf1LmKUs4vzUT51t1Qk7X25sdoqxjwh/WNS043FOtH47rQG80DuvIR90LMx
YOHROtn00CO3s/d4qzvNe8OCHB+KMb0ipPRbrYzMh1B9NMVzvo1iSiAau+DQcbr01BImfIyyhtgN
1mNICnB28X51vNQtwMksmcgL6NjcMA2f3JkzUNZPzVGPHPPQFhnJqV4npFJVb/6Qom3ELcM2QOQb
08J05nn0JbJu6FY618qfIaTTcTiElaXTGBOfwA9F60SE9YtLUduxkICVcXAxT9Zv0HwcngRl1okB
adS3WwqzfNldgeLIraBmdpUBiIbh1bWPTZ33Z2mUwT80l+WqE9VlBdn2x7Gpq7cGgYPS3uxuzzRx
2NK6AZJ9QpkyX+LI6l4ITmT0V+HT7hI88317L/grhDvlh87qistypMfCw8db7NyJpMzEz/Bf41JX
PGVF1l8tky4Y9ZnhYtrT9BrlxiUZZtG9YwVzdD9oMrPfXZntm7nMfwg9TOtgSMIb9WCftaymC7Io
s2/Hco+u55iPjrqZh/niJMzRc92mqYBd39qseZP5SdY94H1a91grSPw14yYOxPRoAfQ5DpFKSVnp
JigxixQTgrYZsPakX9D6MBlW4u/Vgf4a0Y/XspQImhW6dv+J70psZNtClPfD8sX3GVuI2vsK1SiB
UWV1QSAiLZ37AvK7Axq/maY/Xia23hzNn74/4IjKonxDi0+/AbbX7uB6d89dXnMGref4D/V2G69y
xT/U1sl0pw1juGd55sG+6aAMMuDCABnuci/KT2Ov+4/9RPLPke+GH1qvtaPHCIhcCMxIN1+doP73
0+W7KJyIpA5LxRLQ3LOQnJzlZH+Q5pn3YLexrKhP60Z+DLDtDok5/qd19BmUMVm/wc/uoAKxvyWk
+i2bCbAjCEgztczXNDChlcYTcxPGu7r44+fI91g8ohc7QAhAJZnA8nvu00xlETJMWRMAnscXwLNw
fP+jd8MP8XxAWcVEOFaT+T0LWSXFPrC2vInRcaY0+RjjZoc3MXm1Y/kJBB4Iv0y9b7P1HmvPrP8Z
RYk0EwCZnqlxKeIAmjDBMqdyOC2XGSNSJ1Vh9xACkyvES6CigQkrgr3mzuYmdDWAS3IAl5wZn1kc
zkcgmt3Vnl1SLkn1VnFmzxP7dRBifM455gvL7u7kOwoKxj3jyJuIam/HK7eNnuabvu07LPzCOVdD
91zWGc0fVrdNrPmLNAtlIJ7Jvqbt4qdWa41NQ3cxHV7V8M7PfKSNLVddzYHRIBWTl5uJm3fMtya/
YosGPeR9LqHv2u2atnPxYaHw58VR1rpxt+p2T1Je39V20DMwpbSFUdKBMROkdzHah2KAucf1taSZ
ATZrpMiHVpC1d1RhNoyDKdd2Cqy4LEz3uYEMuWrLQpyy1ELTc0r31KV9eGR6NIOfca5JqkefUUiE
fc60n8jQ0OgSyd41nEBgcEb+00LFpQs9hL9cXS3NJlTaDMatTXqIuWaw8sqcxty+/Woao3nOwooS
eDXfFF7jfHufsqSFrO0cg/oBMzvTVGM8FVw8aXVu4Xo2NODOs/udVMZGi8puJYQwtzMtrUfDpI+b
dHuyb2cGc15Zd8fBsbxV0tCKB9SS7hnN5iKmh9MFqwxzhbh096hf5dXu/RnwpHZNMGlv0Yurp6qx
mh0JUkI0v//BjjAEve0vIm/lxiNY8N3GyQ43srZ3xig7eqV6VXTruU5j66inWXWuAnRcA8CHNTjy
KZqldjO6Yb985oghQGBNyGyRvCjFTEMR4tbGcWPrbzqXfxvHsHe0A5I6bmPJNsIFesv+cpWyFIOX
GNW3rkPIqOv5tZUYLwwvtj/94bWAEaNKwyYMla12tXQ7P8M1UFYi/Uwn+/+7acq9q/X/oGQQAg8w
FmoWSwuoGmcN0H4WGclrrE3uWcM+t4oIYN6ntPfvHJUT5m+DLD2erX+kk9FOENnzAZkqec4IVTWt
d2rAb5zgjcAGD3kXti0TUmES3yqgWTsUdLf0uNMc0EW7lLzgzoyo71s2023ed+cgM4/j2PrPmaFh
gInjhz7H9iCF3944Rbmld8tGtlWV+gvxP2nXOmCBVY/bZHzN9Yns3JB4t7aDZ6rVg/NGt94+p6ps
BWqtOiIakzaqSTLFBT/bObV/4uFeU318j9lUvZmSootgLLYyqKtPpTx+x1FdbOxkFNupnVih5QgI
/DXZ1a7GYdUxXzhp49Ttnar4w4T33mWx+TjSSbVLGY9tqjaBgO0RlHLIiq060Z4Ku27fhM4sPcyJ
gqrDZGgLgrAUaj6mk/MDPVOoLfz4iMU+P9ss7ddBZMSbsGz3RCLVXx68hpbEXYSP9U+gVpSaPAjC
EEBQ7HXpPVoWMZhmGIYfT3FkegoCmBdl2IOM+GEelH4faKQ15/5VCxII6GXMpY4+GGcuw7XF+Q+o
RppcnNZ6tl1UFhFr893UYqD2mLAPoS+DXYb2gYTffucjIlDf5P9hRoOqZrj5ZQRldTJF/FR7VbyB
BlUeHG8Y14XFCXsWTna283Ii2B26R03PykPrGQavPeH11ayN8yo2pXWwI3tTuWX27hQ6Ixbm9UUH
055hrv+jc7HQozB/rlyy326rb+xB+PfYtLo9+djhPJVxeM6NUOyNEj3V7NGyxPCZl3WIeJtnZ+nS
J+13XMPi8MMJ3ZEnHOD61jalUbXXOLG2GQBLShisoXgwEwfqh56iPxlshfizeVLWa9jNHf6G8LFK
UmPLU8+2DLCMp7xO9CcO4Iauuw5l1LbZ+NnNZbGK50XUULXRphsxDwbnlSjYR1B99lw/sEX1ZnO2
6q45VzFX+bKZjiEG/D0rjmBl+Ga2pb2sWad859x4sjmzV75pAk9W0I2vssmuMCStI2sTyNg29BHV
8HlmmcXVrf2Mujp5kHTInfVUu2aRmd68FNqKNtnRlckXVJBMjy5pRqI979ozOfujoecaDOXZWMmB
QzljGvbepGiURf/Whbs4i/NbB0TzptWzceyciNAhX8pTAzstqByzyqYbKemXMNbdF5grBvZS/32I
G/EY1++DBD0eVk8UsDMAFnRPDJKiwcpOt17JnMQ1DpSUc8BU82awGuqMNZY6Oe3iyBVflkDxTUrn
yxF9/ZRUnO3bPBc/em2s6V4Pn9PJVfAdYjRh/JX0g0/1qCgOHfzb9w5fEpR3f53ndnbUNLt9TiED
Z8gfB88PW7EqnZDRX07Zhh0Uz7waDKWaLjrjhAFV/dP1artrfcnQCHFqBERgFaQ/jtPLNLDOKRsP
CgTJCkKlPQ5yqnqc1DXPfSRngh+8EsnUy3eCJ8R/8VMgMFE4z5oFI2XQPPUgws0qTB/ZQ4BrKBoA
x6VoDg4DDDU7CK/LTSwtHrcwho0fduvG7tyX5SZltDuZcJfjXL6POWaoOqGJh6IYsi3CJ4KjAdeG
UXJtAy7HNiE5DHldesi6SD8BTzA3ed5WX0yqHii++dAc7cBefGBpxakg6dm+er2X3Yovc+J0l/Sq
QUB45Y6OGchNUaZh2xoy2uD8hP/slL50lEUYPjuBoaYgSbeNW1BRNiA0m716nL9oflqedaa1SYh1
u2NDQ4ZyOsV9S2i2aqqzqZHPo78aD/lIS3eHaa/oDOM60bDAkN2lbzjRkj0mW4f3JPs2OWaPvbC7
azL4l1AQ9jX7EpNZjuCsYWpxXbzZXVVDT2Pw7bccaOlgnWx6u66uh0bFENN/8uD9+1n41Vqu/9aX
LphBliN4REtIG9Ipdm9s8gvSLbRvYzDZDq45XqK9oZfhPQSU8epElNgZ+nitTaUGgrm/N6HtHunp
/DCayLjjYzkTuKuPVi+KV7cwToWsEwSZOtzGk6wYViTxj5xOXbIfPTN4qcdpfDFJp5tN+hcdq7tq
Ttg+sgPO0fd8QCGBxnghL0vCPkl9dUeEV70dLbxZPRKE3rnrgrbJQ1qC5ubkkR26zm9YYHAjiLOv
OkueSQblFyoEkgNrIFzRUjI+Kx3k4VF3XqKuu4eFnX/7Jkigmtp1twmfK2vO1kOflp+wcxFwXOcf
C5ldFD5UG8thFe/4+7rwklPulMaVMZV+zZFartjxutPYaJeuqLcFY6lPd8BYW3dRfKZQ/b1jJnxA
wWPcx/admfNDDEMypLj3JejM/tHSvJWT0zFosg7NoQ599xqJ6UxDM+4N4NkS1fQIr5iRUZ1bb7pn
xbt40hj/p4jXpsAuIKFVPo+Q6oPSa/+C9311K2w60ENmtq9ttUPUtnfM9ajoDi6tMXjPuVtdozTf
MrRyTrJkSDY1YEQcznT0owWs3vTQ2plMde6SFmH2BO27aEv7vnwpilpvW5RDdXCqkpkhV80shqfK
ZZWuqGpkqonN8jKZzh+bkda67LX3vJ4lpRX1+BDboXwwnIp2AiKAKDc9JiLU5MTx8P1LPXtjx3cj
qkRnQ9ynB/QYWvkwXh5Q3y0mH6G4AOa5u1ggOs8MryNxraeOeQaJRu3VBW47t469I5qW7CzNcq+i
j88YnKlDcziYCq3cmBpwNNPPEEUmhpMFQ9UDHd/+nmyjudGy8tWcMw6+OX+oSaZsbdvnHOsZryKO
60MYpiwYjBIvw1QdUMUwIwKb3JbBHF4z2//3JvYbmu6LOc85T1Xfea6J83KjER5fx+QCGbn4ZJc7
KkfpZX3G7G88uj3FQHoMR7gKM0HPGftQDBAxq3bp2Y9TgnbQdI+JuqmpT9BsHEguBasdqurGAAo2
6umnUWBtnCZj2IppNk4dqxVG3RShoOcleG76cGXlSQG0AQQ/rDpn3cjKvMcNkXPSfjSxaYwNp1Eb
9+0k3W3DJJUAT+GdYAl4Oxg6z71wvTMjbe/sk3fftAn935ogPD+nbXmJ6fF5bpMX0GLZJjRib099
ZfOCNYSNfEuBiNa1f3OBzcSeonlTjRKkcoZZQ3htDhIiOvmVcsEU322Qh9dpUCijeervY8yBGeiv
1tB3dIFhvUprUztqRvg0zZp7kxB7XqaO4z0mKPa7rx6gy61RpJlR44Hrmi+/HuZPKdiDUl2W7JZP
MYhcREndsmREsNLLIjqZ0rDvlQXWwDZme1041YfVdtbDOP4dR6OnAyMkylDiBuoZwV7ZSwJKdEvi
VBNFoplfbwCNHwCnBu+JLYddOur60Yz7Bw40lHxTp3G8xy8qmsDdG+qtGtEBjKYzn8ahbrfBoATs
OLDPcrmRN6Y+9alDWi2pE3HLA37bk0hN/ZaPcbdpxuItN0eC54VnfYp6PuSzJR5rQXCgLI90Ooq/
dhjiK+4T+TS69YXVgX8YY9phkzJNXpED/Vus7OSe1ZychrW1Z/s2nZ8+Tm1meqkVnegajJokWLlB
ghfSoogcQB0av1n8jeuQLU/c3rJkhNERRsPRYKBycvuBckHTf8I3nayNNLIPy6eYvYaNSzT3YfaM
i6wKPGsDEMTU41ixNJ1OQer7mJTStztl+rXUB/2ajZTMUVeNT84K22fZf+YadWWm27bPNLrstdD8
LISuv8aClyLUin8/Wr6mDV4DRMLau52GfZLQFWhZ/8oYZficJ0ZcwBExNhnNmj4bYI5hySkDQNeO
MGqPhBhOXwxGn62xkc9x3Y6M0VMCAALDcj/mzd2hOW1FwbNFGffgvNoeZs2pFN0HfxLCWJyU3z3N
M1SZPcYc6vvImZkv6t1DPxM/QWZh294FYqY5WXo/KiVrJi4O7SjMjpmO5+l/2Duv5baVNW3fytQ+
xxrkMDUzVT/BTIlWsi2vE5STkHPG1f9PN71MWXvtNMf7QF3djQZIEan7+96gFoB3iMYFT2YLdlqP
7KMTZdPZUCGbRXErmANldoBki4qjqgXHdJsZ5niTZEOxdrs++NxZCdj4yn4eEsvZlp39bXSI/Gp9
BvJFB4BVZ6ryQAgZZZylSD8BXPwYkpw8FQuHGFmNY0UDPKH0lPCe5ydwe0yRAaDGFjFKUgVZPUWP
ssADDh2bxXOO6ALV68XxcIConPhGFnFPgqOOjM8yghuBs9SUMFxXff9d5xF5qMO7jqfXPlWmfp8Q
fyWfPribAFcPLg5lU5JpA16twYKM6wQ0u5bvQGLBtgrwFW8H9FBqgDss8JAIdDun26mJQvzJVKyd
Te5rj91T7acNabw68lgCkZncu18gQXn3HQEuv83cfEc6oN3wSDP80iKgjDaEJcLDtTnq/1Zc+KcU
F5A0gCH4t30b1t+zz+Pn5vtf/uNyOGGGcNnnh96CY+Hb4CFEa2N9ZVzcGX7oLbDJcR2EpG2ohqqt
I3VQlCx3/ucvhveba9ABNMW0HNXQXsktuL+ZpqZZKsdjGqijxPC///11+q/we3l3oei2b9r/USA8
WcZFh4ACpNFf+Y4m0DJb09CU11xPmEe8odCnyRAl2uLV+yFFaskF2LRoQw0FxT2OIgce56CBQnOO
VwbyUWSllcHejHFd7LVhRIqLqTI6fXWysrQ89IW395yQi0RHitUSpn8nQlXZaqvyJN1UbReehgJG
i4vyY5XizDWWekdIrcHxILrpW3BBSvi7awP97qzOFqSMHoWCkDgKU5G1VkefgTG6u9YRaM05P8TQ
g2LbtE4pOlGRaoK7ccUUv/yeCsVFs7UQLuFf5BXrbYaifTYn61xW/FuasWr67HdTQYE1wBpmmoTk
7QxXDQW1D7OhhoR5gjMvG+5mVuqbBoL3Bj2riqCbiJ5YuyC3rMcywRQ3bMaV0ludD8B5OdkzUleL
Segkrm8bzQo2s+ut3Hw6YG+77B0VILrZpnd6GP5uB5n26MasnVL3hqRPg3bnrPkgVHqIQmh0ibx6
BBzKAE3rm4mDDD5U+dUSqp+Ec7pblB6MLetxHPVqM5lp+hiEzifUY4ldGA0P5LFro01jat+Xwhn9
xKnOGIQjL4inzDQDftZzjJ8bTJB7gnmhohPlb1j95drkozFDxGtE8xeZhDzPSTR2W66hl3QsS9+o
LLymUR2tyMGtbI1zv8XUkNd8iJDzBLbOgmMS2bwg3fCbpbAIKoIcJGSk38M4u7fSHjtfL40wb4yg
dCFJtn0XpfoZzADWvGH6gqrfOnOOy6AaIdPQ/BYltFVuko1Aj3fltDaunQ3Yjypm/Z/U3zSxlrLq
2VmnUH4Q/8zvIj7INlCgId11i+UUySNdv0efYjUbDnDv/lYLsIGLpuJxiDvU8QIQ52BMfELwLHZS
BJjJgRzgfN3rLpqLMws49UtT5XdVnR4n4AigBkC7JgknhXTJ754dYAZsn+EOLmV6yAyDSGT6e20N
ICIxgOxZ2zhukX1Ih8CfeN93kJ0M1GdRoWjWuaPse5XoeyyYOcG7sK/fTUawCZzEhifKfz70YJQs
Zqktc3tEi7VtPujEL7DghfEWMrXO9kaoVJucLDj5EEQ6gedhdwcqsIIeU46jubVrZ99XYCM9ZZwO
RFLWCKZEvkboY2cUCHs6NfnDCrRinIRPREMnAgMorAIEf0ncBwJ9pxZ17E3padDflGMXQk/tG8eG
mf7YN+34zm7yG9yjd85SPQJ16x7ABxKjIcDAAv2DUWWbaYxfNH0d5KRistHaB+7irlyrq9+1trdP
5sd5NlpE7bVuQ7ryqSeilsEHzdLAh44Y77qsGleqV5U+nOkbAq4O+o0pite5WvD9ayKUrUlSi0dN
2gzxofrSZKibWWdSg93RM1Ci5KGzrcSzDfwZEmBBiP+R9nEeUYQP1eEhj1HM0jFJHxxCef2suyvA
TYXha06DFjCWomtTGZn82/V9PWfTjbFMWON2Htjpbg43kVE0myKuMN/E3Xal4a+5DNmDWyM4k8cq
oay53QapMa5YGS5bM1LfecPibZnRjjUa4EEcPZZRvQARKR6ZddQrrJ1eIINru24BfTJH2lcnPio5
y6jxMWiT/TAbK7UwmaysQk+7cyBUr715PA8zqtjJqROMKLxgMUpGadAN1K9wKYFJ6mCz9OIxDvHt
HXQTFfI+sE829OFTMiG6h3zaZnDzEHUEMHYZ65hTpS/5duQLyOCqDLMCnEnxf16+ARxCNnfeGvP0
IdEIg9kamZ3BcndG2HX7uY/vWfxPO08rh3UZuLw3nMY+6boVHqo+JLT6oREPfl2b+pOqTciVZUUL
5lTt9ksZn0xyjn4aJJ7P1ZLeWBlCDSGOlPgw78p0tMgSIJQ5uDxH0X9f1h4xa78I9AEUTPvCZFyk
PRYF92FIeXHWWrtw0O8UpBVOxRBXKAkWEH8zTHXQwcQhB5dkX7Fx/CvG5dwlmNggfHxrTLN6AtZn
rfkpQOdP5HhqD5RJYXz0+iXZGabjneYByUsD5GSZkC5MihniZ2Pa67gTDGXxLRpRyFq9vOBQ6Bxl
I+/GCRfZ5vItC4josItBVbVYxS+Vfhzm2gKHK6t1bB8AKaMxvhxD23gqVRJRSh/tZw2YUGPq95MB
/BC05iAQgRBjgAWKWoHWxNFU5nbVJZa6LpfhJYdrvS3x4GF2/zxk9AZ2tgPxsfiNbmJyO5t3RKmg
XnnLbSYghaFRFActC/2+d6bdqCy39aQa/56A/lMTUMc2kK/52xNQH6JU8/lb+XoCetnnD8EvFe0u
0wAKZBlotehCrOXHBFQTpmKsNrEAs3RLTE5/zkBNDcEvclPsqXpCWenVDNT+DW0M3XNtEFiGw0H+
lRkoX+PXGShIBtd1kNtwSOFbrNiF6MlrUZOcbE2gcA+AF4R5wxvvOLb4slg/a5e+asJFJZlj0OWj
rMtRf7VtCpBtIF9Tr15tF8eTTVmUGqBZ3Q3HbTh6d+TnCUxjdXEfDU5HjB2vDHzcodq2WJr5yCTE
vuxEZKk4yqKCzwkTVw5qcGuGny+2yVGZ2P869NXhrmOum2UNiwt0uvvxEwpWEA9+fsybTx0lheG6
WdbejLl8s1Zx0CL2EAm9jim09qNK2H6jZB2qgs2wa4OiwQRsbI6qaYM4Aw7SAWYXvbJw7PaXdlpa
P7Yskcorhqe13FsOztDkOWpPsn4deD3YdeRluPjYVx/wZ5vf9IVF6W7b1L4VjN7eVqvD9UiyZniw
WNTa3koWxGSk9eLLqiySn/wI2dTJSwNmBMl1IU30hoo0pdc6l1N5PYtvTqpsFvL8u6G+CJOMilx0
RVikMYWxkLjUEuGqU05OvAGXy1UrL9IyryK/0Sr1MlD2yV0u+8lLGmaxgeuEdpbX6Sz75Gbmeafa
iMhOiw/JRpYpfdzZq1f7yqo+mnd274w89Bl3uTnEN5LNy0FF04hWk6acJfIZBVSbW4qk/QUJHY/a
cOizz0UMyGAOsVxY5S0WtqkoJKpbNk2BnwXxgPW7gHGTWY4aDBOodiD0cNYFUBLlxRo9ctK2Lu56
suhbZhAqZx/92j7eOy6yI2Jj/HOEmgY7vWjUHdD0EpNlGzi9xzt4dW3juEo+2S4+6RPEElmwzP5R
k0ZLWgbtRG5ASvnjMlcuiiKMcEOCMV5h7idL8IGAUlO6MYakXuPsJQFCootDp0Nq4VXViBHzBrhO
yLlep2XGVgnkz2VVovtRUh0OVn6HwrhFWlS9lf9YIe0DZdW1emgrWZ6PPrRQ1D50R8/fKQ4Kmkli
7xMTB53N9es7WuKs9ZrcqC2u3Ur8HN3ABSubsjDFBllDueHWbYl/W2KR3uGvALJtMcG3qeI3IiVL
7mFuwXvyK7Akr4+yJj9N7ZV5PzHtS7QGYTgPdbgE/jqQlRm94dGJc2yyp/EYxjVVC6TnukpR1MhS
3TmyLHUwM6kUFv5thwuH+ErEpHEiixKu0BIRJl9+KXlOWG/7fdDqe9klz9D1XAVbIF3MUzDBwo0w
yz9UbRGizyea6O3XxzkpFb8JSub1KmolcYBOs7jkBLvAm5i4jOYCwLUcdpJrILfJmkmmRDczoTsC
Al5RAdTLmjcJl0AJnK8jpd1oRv/NhZqUseh2uE9SpebCE1XZLpbkUXPTamsNEL+UgbXSSlYDVBaO
skaOIOZiCm8kBlzamMGPwgjyaogWQi1aofXKvl74LDkdsyB2yNq16S5etTGX6EV29X34yR0mexPh
0swjRQHG7WY5wqvhcttrsMVkVxR2+i62yz1ov4+VmfG8//nPumRe+Gd/tid8EwnpK9X6+h9e/k0j
arnqmB8fq07TD2Qtkaytj9f/Ujbl/1uZVX00sRqb3CbYMTOffdUcYv/q9eZIfP0FZS9d2cq6whhj
1PdJqOMFOaF22OusHV5dr/LqKNPWQ+FqFswu8fK/3MHiAvaENFFkaLtrl2nmZ0Kl1lZvFJ7ABq/4
axEumM84VoyzpvjI0q3Hba0Od5KnMwrsPsoF+H9K7o6KoB4SNbQBkInEzJBskBHijd//dDxTXQhC
Sl0PW1IKMUQvw1tXeletHXHN24LlkTvYASY5QJ2mKqaj7AuK+Xen7BLS5rAaZIHA5LLqSmhCY5Qj
6LVYHVFh3o4TUjtHWXPws8G7M22mQ+M8oqCDyELh2n5ZLxDa8nzichDsIE8UwwTewVOnfBOqGu9v
yfaQF/ilbdYdzjQeONUo1NY2MIAfF3gjTqQsltmls55RwtNrD6umxcHtRXcIDjLV5+miqJjnASn1
ujLmjfcL9eHa7Bpb26C11G9cTKbhu2pHWYSh9hF2EgJwxNWOqjRjFYUjyKDXPtkslwJXN1mVA+Xm
a1P2GUkYIcdgs1TkKCZvaBKS4tCXqux9dZxL1dVGQVuY9+goKdumrW+kZxlK6+Qm2sk6qO19qdvD
mkWNuTa1FHt5MgAE2qE/jEWeAiXhOsvEVLKTUyat4Klhis5WVuV2HirvEHZJVmqGxHshiCujYMA2
0shOVmWnLOBaM4kUhcKsmQmmuNyu+8jmcG/00AGve8pe2cSag/881Rdiq61dMTUR7Vgc5HokzKdZ
2cUWCoVMUJBGEZtLOZ+RVdKRvIxFJxLqMNZEkUprvWv7TzeDvP5jpNwJ1hZ3zPWYcvdr87L5zacl
130sLyl3XV9dvoHc79W3vAy8HINQVUAMziXaJbimJTFQXtOCcSrbgW4O6zDocG8UfbLof9Zkc3F5
ZcrBsnbdVzb7pY6OmbWSDTN0eLHKKoH1hTyMOJRiitetrF56r8e5fhRvRNUP8eH15Vb5edePl7Xr
4FdHvB7rzVd8s8t13BTzpHDjvS5uVk3ctrJYftbeNNEqwO8GOygoXgzWxbutFrONa2FayMkE1vxN
dqmoXpIxFFOz65A3Tbnhb/ah3AOxsydcJ8cZcr7w5liXT/nT7T1iuX5t10S65Df++Y/K7y77EH/h
ISWr1zFyc2Mkf2y5DpdjLC20DkO996rR2JPkgB/GLygL+eON0MGxAtVGfIZT+7GqiEoNWU8QS07y
8mG4BUXpbFsxS7PERMiRUz7ZvhaXzqbQghXqtjovJjEvvG43xJ6XQ8qDyLbcfOmUbZWAI7xmrJJc
XBoipFpQclLJLY5AO7psLleqYmGa0sRIBTYJRmRWA0uorsggmPATmdyK1x5GX+MjxhdrZ67b/YA/
DQIujcrzintJJnx6OZeUPtV6hMyP72JfuppBY22C3jOP3qKi7iFqUZ1D9xA1Mx6cHUt9NInhGrZi
/uTJWVVCihj3Ib0hTA2A0VdOms5DO5dTPMhq9REDOqZcsXh/h6KQnZDQFX/QieeSRX/QI1SZMthx
yC5F7hEo+rwbQAYfJ1H0sOoPMQlrcPzdMRGrFlnLh/aQJMwZUOhR4c1TjE6wHNvG0DZhaX0xe7U/
DmIddC1kn80MYU2SDhsQHHuBCoKSLltD4UWxRH6mILug1cnz0mBwRZaE17Er3sSyaBdrAN3wEYAo
/5b8JSwxr5I/jKzJQm7IhDl6NwQFQraQui+FnkX7dnG3gXw2Sl/zZBHhh1E8mi9V2asW8ZmEibeV
ZunIrHtMmmP+3xD81NvBmnhay93kFlnDX70SYUJylDg+/SxAaL5uyg2yL6418g7eZK1JTv8warcT
s+D8gsiRfdcNsjaJn8qb8McBsv7j/MratRjENSDPueyTzU4TQZ9r+1Jb+vsI1M02vawWxAHlBrmz
3C8OnXNnm9p2Ea/cq3H7tanIV2QkF3utePHWkv1+HRrFRNMDlVzZq0GZEe/iGPrDwFIVu8Wg3ZNJ
G45A4YYj4thkDEA9s+pFT2vNAiNCONQpQZ5V/Y0swJr5Tte7pAInZIRCwe+VRZ8Ly1UoC6Bb++ry
AK+Bl/x4kMknEeC+aVMBoYMp587HzKjXIPnGoyGWaDDFEZ/42ewXM8ohkvyxWdbkGDlaNqtAzfYy
BPmff5Jn/lpWM6QiPDxk2vln83+fUNov8/8W+1w7Rab62rqNvzZlW750f3fU7nt5/px/b98O+uXI
fPqPb7f+3H3+pbGRzgr3/fdmfvje9ln3R35cjPxnN/5I7/8DfwbH8Yhe/r1gbVF8/9rFX/vul3it
3O0PwIAGKsBTNduB0STCtURe/wAMGL85gAJU1QArq+HSgP7zD8SASZDXsjSEiwEnob9tIr3elr0A
E5jqb2T2iX8AbHQ01EX/JYMG13kTrzVdx4C8p+qmqzmWiqz5r/Fai5m2Z5fxsG8yFeuCgLh/WN+g
xY9BI7N1cjLdc6e8pI3x4KokPZEO7JBbBReeJjZ+f8JxKkZ5hQRN8RGTxHdq5z65g5sew6IKTkP9
MvXZzeCaLYtc+xyXpC3UGIQRHCaHACYCENC9PBB/K2cgRZ6VJigvEaS1IR8Wy/tYULmRDj/DmL1H
VQPLJcP5DP3tPcr195lm8HYLR6yM0N9w7tQNVrqdAIavtNrBIxgPw1WDR/A4Yh6hfSbdU/kzwDl1
ek+KEtuG2Lz35och856a0VorS/HUsEiPGvtsW8mXfvRIYEa3IxpmU8eUWG3OqYYUWNUh8NgTuPSr
oXleouoJGeAHHOA+tVmzm7mpWxXxMySMPphGdNc76cvQ8OVtoH2w0V7KsDNWU8nP7NjktCvrBMGJ
VQu/UxrynUOneYalBsppa+T6LgggLGFsBwB5o2omK2XzjBLDczYEu1AbdT9d4HmExTejTjZN4x5i
lZ8taFnWoR+4SQKrQkA5wEshN1ZkSjcsxG8xZwN6DDNoZaZ71zTRyMhrH623dpUNgADUJNurKOeF
OhKkCElscC48mJP9e+B0X4OG/fDeROwqQU5qzGHA5pYfBbBObXml4KyMpfzvGs7NidmAWIwQGgW/
f7AB8gqr0nvkChdOp74XB07MABqrONuQmL6Z1cdw5neokMXb1JP7Men1GbdW8H/EYO/bkAANETof
FVjQd+CIsbE5WCNPz2FatSZJwbgdz31BntzAFK+vG2hnAD3X6M+/JxIBtNPpXZFMfGkNkPcZGFVo
MecYWvmKv13noiDTO8I0tXQ+Np07nEC5fw0yPPi6xnsiyVms4xAvunLVZrA/o34kjoWCb5QnpH87
OP+aM98pg/ZVb75qaaw86G2wRiUhQqqyUiHgr2vwBZg/H81FTbeNA+IchsToNphht3zX0XIOqCke
ooEcuLhZAs+bfDUaMLPTTH9RXypnAEgzG/fQwWK/Ub2nego/As0+pzHnV+MHUq176CRQTbQQBHwR
b9MZXp0JFi2pC/7NahsmaHzOQTUd9Aw5rMBnKoxwJgamXtdhlvjAqr/zcZo5Y1kF2YCpT59536FJ
RnH+UOlCkWfeZab6Ygc2IAhd3Hg1aImI4AWomvM0py8TkM6VrvOrNHr50RoFKXMVmCl3gvpRE2Hh
AADKoKE9ABnIHLlEQLhD7STzsQoLND7grD5Ds3PXXWkPXKat5zdt8zwmNp4bQgAbo1rw7L7CTee7
6q6u8pvA4HKIjSfHA9AxVOk+1Jbjkn5JiS6mbu7rNb81ppYvqha+mI22xj0OJPETtL+tlmpYdYAQ
ch1ummZgDhDl6F6X+aE2J2bpeXDqDCcloc92202+GJoDOlNYp4x18Fw00bzvOYWO6TzpjQFTGjcT
toDFQJVrBa0tXWc2z1NEy2IfqQvkemFJeU777KR8ru0AcOFZu4va+cbl6ZmStvbH6q6oeALlQK23
NVhnsFf5F4CpJnJM9SGveLAUMLF9ICCZLsRkwhpCNjncSo1sgETaQw8jyU/QS9vnbYIvYwXxe2zA
qXi6uGf7CpHlGIRzwsOybJrPeum9wMJPsUzI1khWT+ugxrQqrYJdaSont1WmXRcad8IIq0HEZgP/
IAZ59aEFS7ZJHVij82jgHw6TvujLdl23fUS8CXJBEoMXUdNbgx8CgoJ7GwYnFegOCFbjEerLZuoU
03cXc0XUplyrSfpilHngR0pRbofIOo8KZ3AwLVzJEOZYDQhNrSLcldXe2pdA7bFqXNW3ag6mq+wT
1lE5KCnPKXm85ayRSaogMqIWuxGRXh9zsc2gQREe8FP1R9O7Iwe7NY13iiCqK0Fxo1fBVwLlzPK0
dB1Vybe+yB7RdQZnYD2P3Qgq3UmXbQkcZ4dj7pcK5zYiRdbTwMvXt42IWy/DhEHRQcGZXC7iWRK2
+v3cpMk69LoHMGKPatN/Q0z2fWOjG+92gOUMO7xz0m/yKp+8PZL2EUxeiJb2bjRH6JItwBcYge9i
eBtuPvK4LczmUBuAfeQLC/gfqrgKX7RU2gBlObBOgWcM0CHiL2iXvkOB9bPTFy+Rme+Spf9EXLde
aVr2TVW4F3P4dz5ku12O19QmHsxD0KK45XqsPWHFnerEq09TG+ysydrVPO1nRCiUEO9gKHHnZXRu
x1H1gwRwkhoMul9HwaaPrQ2TIx74i/odncUP7gJLKsrm+8VA5XYp6k9xj2OmRKQpWsqjfEIew7EF
Ym5oGl5OEOtaj/+rcJlfJPlndUw/NpV6FF4kMVqXLpSoSlW/A41PfDdAsRFu9Co1wTeg+Wia5uAP
1Y01Qv4rkYJrrHYVaMhDNVNHCtXmYeOl9sEjk8sUvyu2WguVAbQPCPjWV1j0kuIG0tRXPHwALD+1
mCRi1STYsr1+P/SNX2MWt13EA9Ke7Ih1Om9i1UBiLBtO9RSs6hCTIXRv8RcGpYz0D8IHs+mgEHJG
g93PwWJvcwfZJvk65OYxViDXnzMx+yILupoUbYd82OArofKEcdIzxAegbIh0+gVK441l3pMVQ7VL
jbZez5syMm4tNGuYvzFtUKzqUYFZ7EferdESwiAZpq4jvDzg77CORrVVTF0AZt46yG7gd6Sd50V9
lleOZ4AbdBG8QvqRlT6iKs6klMS7M29rFshWpQty5o3SopQdfIRAuc8QqFuFZ88xUi4kFpfW5HTr
KQru9GWM1l2Cml0ElzPR4J2X4LSbuPjujlp9RFy8IsgPqLy3rM0wRMjgBWDwVpgZf8hLpkqpwjTL
TkmZwRggKr+yoWZvO8184Ccv9rptdydskH8UNarUp2Yc2pU1owfUNBt7GryjAVDc7Sptzwz8U1Sj
kYzI6bptczk5Ho9N42mbEd5tpoKKgl/DIR+syPkcOgKbWlWI5gQNsfGwpbi01XbJ1sUA5E8XSikR
aiMJLA2kstXHq4qdFLUrnW1HUnMDYB0PTRG8sEQYQ+p0XXO6UrEr2IJkhJNhfhl/potsPEN9ex4X
0sm4MCHP8860Z2srk72e26B4iGKKrxjtydMbd4vGvO2SuVnIbU+tedbySNupsW2tohT/T9OskQZP
YLnvch1TX7NDKUkmkmXieMqz91bjZdtaboBaa/pd3CjMvOGqLZ2GaGwvhArF+QRu77G2P8Qt2Fmh
YRcVZ0QR8ePRQ2yXZy28cezupuqj3m8yTH4Ay4c3QBjwPNXVnREhGOFmvY1Ip7GJbBNWNxS+pige
A+s7ih7BY7sAvWu94WtZNsNN5KjDzXKfRWA3a4OcU0YwiU95b0e/o4JlH40A4g6ZmEPWJRmBNS4Y
t1UncrKYGfiymjo6Uxw7e5EtohbkjHpnWWnkDRMR05EZVlnLENsonPDkACA4JWWM2pXufCoUmK3I
ghIk7u1nR7XbbSkwWlLJDaY7EuzXNhx7fWMX0Tcp6kYyD32bS9VMES7CsJskO5+jNODFNCWAspVF
yL+MbbxmmkN0fnKRt8z1GzKmANES4r6hVfiypY8xyykvRBNiAha+HlxkU2XRisGX5lh9MOIg2Npl
52xYqKCXAm4NneJO2+gjQRvVsQf0ZsgHEgOc1mkRj0A1I2dl6Ihyzk14Rk7BOgFOt051XtiXGo4K
ztrsFKxtRJ8c0iOKhybVEXURcyN7wDxZJ/wGuHmbCq/2Vr3VDOs2GJPhe8WXrSa1+YSEJdwS4PTn
MQhyVjT9cBrrEaCqotwkC7PwxRwf465Vzl0O/m9EBKg2xuxUC688pS3Q0UUpbyeb1hKdDfBKG2dk
bka4VX/K4kS7aRfAf+OQ4WGg5RjKeW6I8YQx/l5heozAVXoPIzIlPzF9ynvQjVXvWZusYIJAGp3p
OT7WRs+vHTn206v4wg/A/2uAvyZW46+susRq3bQN2AQ2F4tLZPXX1XrmKWRVy6bfd3lb7PRgI9aq
cTq7a4hYTz1ACpjDLEsGAsZmzNvr//L5puaquo0QnqG+iRZ4s4kvRFf1+9aZ3ltLfW4cJpMsBI04
/cZkX2/bZNXb0THQlt3f/+w3blmXfx0dLVs3IWJ67puPZvKv4CNf9PtsZp0oFoxt7z1N2aytIDT4
i6nuEYIOffmpP6JLv3Asfkay/h37+p+/aKrJD/y3Y1//L/vcpp9fh70ue/wBU9S93zyE922PKxa8
mcvZvIS9NEeH8qKCM8RxDsuBV1EvR/vNMHGoMR3TtQxLswAw/oh6WWyyVFIMhmHguKkb5r+CUjSc
X+8j8X3wXbNMDaw7/yj306/3kesMc573qvl9abuXZprDm2ix4jPqvSCskYD6jAA30+Yu+VYXPa+n
SDPum6RNDngRgkpu0JaLxuke2uGy6XvM5T3LKh+bZmjvefNiJpxVj7IIMT/w+wxFhiicq8ewrszb
3nLvsDRk4dUNgMvbVCXcLvYgizwfCYdhPo1LAqT+rNoa8RDeEmQJ2qy8vRZI1ZW3btRFEys1xSNx
Wefr62ZZk2NkbRgc5SZgaisOIrsLPfiA+nGPHYYyiiWd9pw52tmqm/47UtinWev7T3MzFethsuxz
hrQWsS+sTlGGix9NdVhWtaMPuA5hh1moZXOb60F9a2LqsUfI9f21S/bL4tpXu9mmrS30cMVOSmy3
uETcgz4jGpLVFdR6UbQpNs2yyZWW7b0m/6t+V2dRMKLUXfMzMloWl3Y5pWyTB4rd8dBkYw8+TYy3
LnsVxXQoLAM3l6bFXrVs2/twBBNggt5h2o1KkDL0FvTXdMhPcEHsv64GcY4MTaVkB88XgYCmcMdb
u8inW1lDXRNjSJdn4klslRu6uoROZHXuFoogmuBpwyIHwaZ1gNUAKbrQfa5Q7s696pMXEIaaSlTx
vR5nlokl0Tg71Sd8vj3m9maLIllvftCQx3XGqv40ofi0dxC82sphkG3vS5ypHiCbjK92r8MBcVHU
52A0EZ1YF4oWo6Zc312aQZyaZ9ReasQnbTTOC1XB4sl9Z9t6wA0Cl3yY8AKqTc9952il984SBQmq
UwT98XTt76MCWUCdoJMYKguop947M0uHNYqGP44ReeECwHDKt22RjDe9KAbVYvKWo9eqTFxfbzbI
Ide+NiYSC8SJYClw+1NroCiutfVH2SJlQgRLVt+2I6Cz2EplnXPKstwhMIGiyHVk0eR6tLYG3Tld
OzF93gR1CJawi7sHWahZt2sAa52Rlu0e+kpjWVHE9zW6Ht8GrT3PapR/NhCHXGWVF76f8efG1M7R
3+lVtLAm1PJTkIwVOt7og1oltmOhWinj+wgGLUl6PVfOUUsMQUExdT8Nc3x3KXA6uykyDUnfn12i
pgiKvZWG3ua6IWZ1efdNn6box75iYJ60AQIvuLUnRPVWdVe7m0TziFNk/GeiMHXOMy9zc3Pti4Pl
xksU4xb99O6hMbP+RnWVy04B7KID8MICHrJu3sCaQB8x38lGnCwoD76qRnNr3qDohpxXY/zYAn3Q
RHFBgT4Gk33azMTT4LLh0OnOIXS12rxFpKa8JTkYnaVzpxVq9AcuwK5iTlnuy3H9giWo3J636jcj
h5w/RN1O6Uz1oW2y+cFBCoH6pRj1ahe2s+PXdapd+haHp2MaNDel6JrCvLjpnPT5uhMcPst/c1Ag
DGJ0GQ7vaqCKnMaouHPxU1pUvb+FyVvcXbogym3x5sNEWYzICCncebOeX8de+625aLe5ogy+wT0N
mRBfBwzPgtsx0UliTlb+1S1xWMmWLyp6L7BE8vTWnTMGWD/eCv94ACztskKI69V84E/nqm9fsszS
DF3DYlpDKB0bzjcv2bK1tbIjY/7d9hxmrPziN5PRkOSwvMHeOpll7+q8e6/omtrDA6ygG8VLuYOJ
JyKU6OdNugVljhOlDTgqqDPJ20ZslH3g3YRtBuIJyxhbt1qeHHKzSd1DkSRfMhSffbChO6bsn1Od
KzQbEBGr5mIrW7IYh0Nm9/nTpVHFN2q0xHddNCpPVmex2vG8/kZurPJQpMCb5iCbKqGz1i49Ik5u
8S7LLOVoLLOyqTI1+bhgBRSSAvimqfFzmvba+9KOjW2BNvx21tybPBogbI2JehcnprNrSD8fg3bQ
bk3YPxsbz9/35KiQeibFtZuzuEc7SE+htRfdKhoG80HpKbAlHsAeO7ATp0Q0h4y1V3gjW3KYCzJ8
nVV8NPo/5sNl2KHX0PeIdAOOsYu/42QnwpY5dt6TqITlh5hlEKbI0OvYVC91s2COGcItyyc0xc+j
o/UbLW+d9QJbD1GU1P4Hnri6/qvptMml4Hia5ZiWa7HQ8bQ3F42T6FNetk2IVAAgymxo0oeBmP29
AYE3QWfer/EBxSmtvrPdOSfK2BI+T6b8CXG4DrYWeiNjmEyohAHNkl7hPE+UE3NRbwVZX1uzHA5O
1w2yJvvkONl803fd982GPxt87WOGqa+GyTkgfFeQyDOtW3S7FHQq3GCXDuZwhxWa6yMSYD7PTv/o
GaP50qCoX6ER+LWPcg3SZmhYNzJaYAmW19iAVL3owINMInqAQpNxvFQvMYXOand6FN9chgtSmOz3
9JEwcEwmlmxJsq91tT1UQV698xI0ovPU8J7dsns3C5lcBFVwYq2rA2KuWK95o3rO9H7ZsBBv/f9P
2HktyY0rW/SLGEFvXru8N+37hSGpNfTe8+vvImpGJfWZe06EAoFMAKxWGRLI3Ll31SaY5D5VEE50
+7g4haTVtmKecA2UUi6MJOQxF1kJjwbje19Ezr7W+K1BcOsvCDloyNXL0cWLaOScMFCVsSso9Sy6
aK0UXWyQDqsosArKK/CJeToahOvEbilRn5aJhrJVaduEA3zz/7jgP0kO1qghOq1TzVcS32IsRMM5
0p6jkoxSbxKFmBpdA/tDyTaJ5mnrcB8QPeGrggYZnX8bJoilPsAWLc2/rKtVryrBW2vfxrgr96bj
/dQpfD32dmO8WDFhdM0LnpTR6x79IVskoSFdcxmFttyBZVSpfeW7CZuL69nqqzUmxtJH4mTTkaV4
5OHyQ0xQo/hnbhjVo2PAi6UPurzMJU16LRt7peed8t2h/HWmIfl2MiPoeXn6jHMxgEohtIjeqMJG
pGvAjicuISjU/MNgqqRmDB+qyUr1jmyNfRTM6zPcc/Kh0E3/Uckkankt4lliUDStVJ6HUpEPwrrP
KFAVfxSrfl1DzAD14t6uUYceGm9qoi4KqnfSBzty7e2tG2aKvZUokk+hi/nV7c9jN0grq9H8RWE0
0ovbwujDMc5Ya0DmXmTUf9iq8jQQo2bZzyXLlh79KJWuXYI28TSrTcfif8Qm1Cnuco/L6JA6TMdJ
h6iEoTgm59o/z5Mu9ZyBFMXpz0h12jOCJfkDHKIV2R9/10YlhKHRUQmSkvi/1yL7ZKnPdpPp2zqU
9n5sI3EYUNU+d/OYWuXpiQfxoLatBj/eBi2cAEt0B4YlmSVw/FHaLf77o3oiwfjzz6eY0DYmAmmF
qI4xHf1/L9qD0gi6nNjSfniatDPh7SfAEsDGTQA5f7jZTuDD/z5BA/qwztY3pw2H5aEfkQ2th8h+
8H2QDqM8mjAvcKcVS+pIcWdlBqkRv8SQY0DSzqHIGuaaZIYn4RONGTvmqkKP5kEMGNOoVareqqXI
YOj+x+Zkij/8+T8mkIBsAEAaxeYx8zWaNMQoAYyA+D+lLjwUTpq99IhlNLGtvVUAuzZp59lzU9P0
t1DmjN62BUcoQgRPBdnf0c31N6J0wTrINBu6XUy3yT5jrSrPmi1JF8vwHm+rEaMFCwDbqrh24WQX
Apt60EBv9RH0IP69JK92Mu9I/iC6N7u2qp3oRQZp7KWRD9Wuht5sgaYHAFVo6duT7zSzyvDNh7Ax
+CP0Bl4Doy1hooxsCqEt69aEPSBSBKixu9CGGydH4LBNkAYWz3vdhWGjru03XUFHrVezfuOQvXzk
rvEpJpTcz6hIkOzrOMbWxs3KaFn1TvUeG/ZMD5zoG6Rq0TLquakbY60+I88gL9Mq1xZya/5u6pO+
Q6hJj4mle4dQCfyD6InGB3/8YJMPWX4ZCEYv2f73L7wJfurrx88pX5N51gKycsT4b1Wq0DkNstOH
5mdb2SB9DCQZvdYsD30in6ogGK6aU9NYjj73yaSQU8IUA7EEj7VqDrdpXtW5GxiTEEkD6eco8oaK
nFq1L5SjuZeoJD4vN8lLm9nuBWiuexmUPFoZVPPPiC+TzJfTDhIqMwxWYoWYOHreK08nYydWCL9J
spyrCkfq6ba4qrDECnHVBCYOKFt4XeHzB+itkLoJVmJegI5N4VVL+G+NLQkjUgq37mSLnmg62ze2
iApziBPdJhzncqkZ6yaK0uV//xQU9T8/BkJ9hHNJdMN+Q8Dwz/uOishMlAeG+hnniHIHbhGdkjK+
OnYQb8HgRCfRtIMSncJAC2dZDlpF+MRc0Str+Pw7xD2hhGLFfaAvOhiv/eHti3/oy+iYd49f3NH0
6qoX7utsgMN0ssQM0VRSCHgl1qTbq98HLBIvC9jOpdur3wcqaOnWap0IMNHvl0orLzp4nOjuc+8v
Jin5yk4VaScGhT/Qa1SG7DJeJRMulzQpTR0BB77ZX7tigivwwl+7vy3ztQwS2P+42HTxWsqluZlL
zrwpezgN5dg+iB7c0SqVgwc4gB6D3nvUvNIm1wRixO6abGnAq9UiPOnbezFiEnjdC3MgIodCWFA8
RCE1LI7kd8+VqrxSoOtdibn1RyujxNmSRvk9Tpxqpkxi4yOAnqc8VnfCT/ggXHagldaJHyjvqnkd
VNLgkPOYm1yBmVjM+perKmkx/o80CMmO/7h/OAA/ZBvWJp4h3M/+/OKGWaZEXasmn4R5+IRNt5/A
gKp9iLpyWbukN4WVhSoKqb6awI8yQD8rnL+NdOG6d+PiIFz1IIMr0IF8sunWO0qVuJ5o+tFzbr0K
qM9+gBKvRqtmJXfct9SoWQUw0x6VsbMvDvnck0lRgING8EW40jqttroRgfJDFfyiTk0+muUyCaVk
LnxiXlTb8M7B1LESvi6GI5odyMYuUzJpSmfsRO/eCJ/p++mSWzTCPdM8Cw2K8tb9t3W/DRtRN6wl
h+P7xDj45fpfzH+7VFHxSBzgifqXvwzYmrWFqNfdjXIv7TMrlfaiFwTVSxsZ0uqLH/LTv2eIuVrJ
nt8BVMBmjMj5ff2XeR3czLOyM1F7+fMCWVa4yHFNzspLm7nNXwsx4i+nuKJJUHDtEDn0G0PfuVGn
7wjKhbvR2XlVVCKRUeMXg3YfIVecaIFxm3dfQbzx4gJpX91d92Ximr6+CtxH4tny3uZvWchS3b0g
XfSuTcH+qIfQk8jKN2Cg1PAZfrFyidWee2SaS9MuPmz4l+cx6nYHqymsvV9ZoGR113x3CE2JQIcZ
o3iKLkv82KtdtLYKFE/TEB6ouHBPqjuuc6SrXqSq8k55XL8nbla8hF6U7xvA8ESZMZvAtzZJBErx
Njdp1FUJ68oimka7ciNZ+yTIIGdPm+6s9WG5GWRzXOWGFDx2GUH81IqtT9l5D23UduNCIQkDDRDs
PKO9gfq+IdKuTU/0Zrzm8Ko9mGEprYXPCKvxPASotE8LhIv0RrNEUaCZe6BzrmLA9bSLkyNRLmZA
w81/kKDewnOB/5tOSFycBHhJfpkb4NAbPZrKQEwhbSkIXnCnFI0Yvd8Z7wNw9i8NlUj83dWJi9xv
qPdXuvvEbOXX5d21shHPbW+Eb7erHeBP4rl+s6eH+6AYZHEU93B33R//yr/sBsS8++bgy+Xua3kL
4r9fTVc6/39sFkRq+48jlsHhypz+IStLZnG6Jf+2ZdPKuEK4Iqp+6KW3gT8/38e5i2pWEf6EP3OU
l0ZR5ftb13Ne61yyKDCHFMmT3KeMu/iL4mvywu0NZ1cBsaSeP9fnSQkNbxkhfwhAAIBOZbaHsdcc
ZC3UZeDL9hskS+m6tXRz0Vu+81brzTdUFswzyrXxxXO8d8L6l/++MZpyoH9uT2EgNhw4F9gcUTvw
NXKqOJGt9qqc/jDDHuXxsDevLvotY+SbZ2HJkLysUiIX1CsNiGclZnbxFA5jYjTpzHIbq2BVXcfS
l1ERIknmji4i64W7E71c606tPBKImvxkPE2ArVNXNMZQwb8/UFLlGSD6SMttCwmR9hrAzqrNYLZG
KopHLlGIJ9svqBlwckRZSyQs/MqWeF0j8GAUpyGSKu1ET/hGFPA2jQVofRr8Mk3MbaDPBf4+DUPm
x7WCoD16Q1A8swkzlojKpssxLKSXekjkWay71VaYuqa8SpJjnIQlq/OiH2toBGTt3BTjhf1YuP7v
H5PyNY1syZQHG+aEhWBvqypfg5UAheQ+Lw3pewCObtWk0ocG+elFNKCZYxI04Zk/0yGsEyTyIZBR
mxrM9BIYYXopGy85RehTOxIiRDNqL8xzQCEFJF4DWeVvRie5J3EtZbrqBB6mOK+E8eyf1zACPlPk
l/biesIvBeWzp0DUQeXwpck9KqoK19k1rqHsMnSH4V8w1WscorARdG33rauVdULRxV923K3S2ERU
qDMdBMAc73EIx3oJHBZEbmShwlRCrqib2fGeDtLHgj9VU6LfU0SleZ3oi/YiRTQ4aXOIleJfFwVN
DRASrYOrNS0Q15XsvjlMr1L7sRLP8iH6/RUMqTgHRkd1ZJHV1yQpmkMZlMcgkuurcPGjgBXd19A9
mmYorZPBrBZ7fQZFq2Xudbf8mUZ5du60wIFIy37s+FW9lWY1Lhs09PhVAdUq/ObQUl/x2Cd+fCo7
0J0QIENkm/TBQh9sBMncYUCWIA7mRO6ynT7ES4TCpcO98WXzb7OsKTaJWmLsj77aajvi2H83qqtr
u7gxqFJwvUrfxEY8Fz4xZaBYY4f+tbKKZE7OiEc1r+qP0mq1V0gnh0MC6QEaxpiSlPfLUhvMpVkG
2mvJA/Kha1Pv+PcaCFz0q+L55srvEMqxtUKfxfw3flTmYZRz+SOAs6gzpXaPtnH2aA4c9uUw/SgG
Y5gbgaRvra4engE/rBNyLh9oByoLSYuSTUbx8BvSwGx2mA9+0OLXCUeeMB34G1n8nkI0sCaQ29zQ
OX8Upv2Bh1IgEv5yr+RXR+HSFLVybOqrvm7FDa/LywTk03cbgXNYLG3zpEwNAlL9rE4mavbJ7CBI
JJkoq+vS5jlxn4d4WYe+jrsvOq3e2YRCqProqbMcGue19RDBaNXxW+gk1byTbW+vZ+6w1YZ0A7lm
eU4NkwdSam4sP6jOwlVTtblqjUp5uPvEgDGa/IDj9uC6rCxKJwDkmClLQ1Y5GiUasAvSBd1O8W2d
xDM4EmF6Xk6Rv1kO3e7WFV7TrFRQ3NP837x5Ts4nDPuNGKin0dvsaTXKyihpuJG5a3Wqr3TJzR/1
3g8glreJ9Q2pfPVKs6boyqph27QQNasyfy8al4n7IU8LyGGoCLr7RM+eRv9fnxZ10Q6yy/ssMZUc
2UCZRusAo6d2CSloayFJhRzOdLQqHhrTVTfGdFhxp6OMmdfLylWAqEwuhAgyMPnjBHuz4W6nqdo0
3pKYoNpYdcOzanU89jmWaVk1vBdoMq91ZBGWTW4O737g71S2U09uHOmk/ZAwEdP4YAxK2qLg2KWu
dm1L/Sr8oGG6RTlY3kaYKieccEzejdBGHgxOfijNUQquKB8ffP+pnppWIQHv1I83j0+BiBf38B+Y
pXGK0iTf+Ua9U/um5COgkXQ+m9jvQgh7zfKx8j15C1a3ehCj/tiCbpAH+LjZOMyH0AuOwFSoxe5j
eBXSqLmqo4xarm2637sC0eFad3+aZvFKSrp87Soq2+Rp0cSKA/DdDJdA15v0AX0MDkqia6WcmW4N
iFsdRS1sTXbdVR4i1UMMu0BwxdBtslAOdP51JK9y1C4fbGnSQiS3k7ZkHOEPH1Yi8SMnabcBALO1
QeW8somIZ/3oxAfXt8dHAprHdDrIe25qLKJa6uf6iOqF0Y/W2UeVFJlRaSOsIs+ss+jZMkLQcmYe
7TggK2H3y0ge0JAQ91w7GNp1rQbv4r5rQCT/94Cwk7Gfwxul7r7cnwNDu3ZNb0DzHuQ8oxJ34TsZ
cqVZmM29Ug2eY4dEbx0l/ruemZ8WpBQ/+mzYQqDpwszSXaSIWpwmwjCBDh9FYxdmsg9dcyFbSK7d
BiTJcJH7Ut4CZKw3twGpcVTgydBVpY68d4eRxk6UvTDtOh4bsA3YZWVW68LKz7d5k+s2Kmx+HvJt
iZjHV+wsLtVXMToLcTZX/JBisVBuH0WjEJoH9nU1MzJQEIigXGVG5UqMeZmfHXKlfRZW46btY1GG
343Yl2eKRggwtw33JBqnCKu5DQxlcfeBv5dOnessPVjF9ne/FVnTGa79yStJJ1UuOIFxL09mHJSU
pXCKyTIw+U0ZpkdqhuoNQJD4bdCodjEScl+EWM9NE34X7jDQo1WU1M1SmC1f9IeQm9nJTF37yakl
9PBYXdtWtiWLDsGLYsdvUe/DIhoF3dJWQOifzUz5yKScWqmcGwEqkM45TxMgZdRwf3Mj0vDAd7wL
2CdgC1qHEGHfUiA2QLM6ScjsRBOppkYdxi+7p4h05nWosgMlr3eJGPbCvIHWGn5sJbdiGNlUaVGE
Unq2HCmB91gKPqHbsvq6/0GOFxVCN2hOWVgheEZJ5FKLYuulT/qLmBmo8kvYOfazoQzDUordeOtQ
w/TntTxbjwgt52erG5VdFysIAImu3kda8SC6vR6sckhaNzL1wTuz/dFYfDKVY7YbyzOL5yJR6rkZ
d8G6Jc3zLLvUyXc8QZZsW8vnbLB5I30KRcSok3Q89104RsWoZZfRpjIR3RUmurcyTGLUzQnTb+V0
37TsU4SZ8oFZsW5ePfhZCFS1/k/HAZ3ldjCkyi6hC2gnP0I39SCos9PHkWIUSn0Vl99Gm20lG1Wq
TpmpDSrUkXWk8spfdE6mPulIID1AoDZ8q2p511CF9xGp+oaMHkzIlW+fR21YkOALK+qionfXrJKD
KiHfibh1uzAaHZKgVE83pGCHXWbwhIEzWjQK+b5bT5g3cbdJ4e0+BZA+rB4GrNNj7Q1LJQ0XMvDO
nWiIA9c7ypJI/NS2SXonsaWVVOrNWuP4fBJN5iTBpk3rb3eX6I1SqSz1IFPWUoL8cqBrw0eiOieA
ONFTbQXFTvi9yR/K0kmKhscevYtdB2RnXnqwLvuDnx0Jr2ZH0ZOtMjvG7fD36DCZwidGHcTX96hu
jW96RQWZOsgQL5t9dShJAM2kvCq+U908G3MzeR+8plxWagJ7Xl6oj7nmfVNHdsDARde+U5fHbAjL
o+ipRL/mHLLNGZEjPifJZliM2GZIcsszSm7H+O4DYvFQUUakWUO6EgPCd7uCoQaPFlu0la5We4fH
GAjd4AS+jpx1gQ6TMIfKo2JuMl0C1yhs5XtUNlBgHqEfr/OuID5iRecxbzvisVSKWxyXKYvsmzMK
iqjAK4FBgjTUnlMbtTi/SQwKlf4wpRKhQHcgyJV8c+2ML3GRaE+ymgXvrabDQ5qCKNbr2Fz2Ra3v
KLqiJKcZglVsy/kFuAayHoVJODjwsxW/3PjUOvpLGqTyRpss4QpSLz7FVhPOzCYslym1QjpvC8OJ
HxXwdE1vbAmTYG76V6Vrx1VNXcESSHPz7icxcDKzeVIgd9nnCA0i5Va077UVS6i2BP0BIsnxsVb1
g5PYzbuaZgkK7irgkWk5+J0HqU3DS4GimEjcE6CwtyJZLxrLT52bKQYykeG/z9Fj6otSo1goUqM/
qmhHtnFbv8b8PncJcKuZq/v1a6hRx9j5kn0b5aNUHqqis/ZiVE6p+dQS+0mvkbtKC3B94TBJt6Db
SCLdPZOkDA+ZSTZ3soRLNGn6PvSmdtIBCp5Hyck3UeycEaAL5oWaZBu3qKoXNaGkpU5KayfMWO2/
1UNnHIUF/fRalovwKixbWnhW3zzKCYWSYVHMKTQ399XQmfspY4Um6dQVtmiCbqr7K6t4cZ8oBr6Y
DVWqYMPy3653v8iXuf92zbogI0jtNhINoO1OjeoFa60M6oeAwAply+ybZ4EeJgs5eh3MxvysYXTX
dC1AlLOoTkUQS+8op5ezUdO8azd9W9tOHnZDDF2Bm3XKUhnkaO32RH176teg7ic5XXIX+fAMpCfh
rX8S/gDZ6Zs/VeKTwT7pqrbf6iTwz0VP2C3P+/J7bRRHK+y9F8Ot2KynnMGqwR6Q6HZ3YoJkUrUZ
KHp/CgbKdMyxgbE98KrvqRE8IFnZfCB8pS/K0M62ih93V7MPIayYrm2H4SfFq/lj71XaRm+seFnx
HX8fM5gcpglaKcHfX485qTndOuYaoOp0Guhife1nQfdAog+hvhAsuACEi0bgvwVUXPTuA1/mfTHF
5CLwIxSwem9+v5Tofbne/TWoYIQzXh3zeWBCF2BkQ7+uiqF+t8tl1jbRRwWdyMqO+ZhCaC0/CPKg
YGENxEK1EURDAcP/NC3J6r1DEOUJKvBgi+Arcgr1UO7gBi0Rb4yq3d1sJx+KQg0bnKkr7NvEX0vu
vjzrqbKmSGv+b5P9ugzWpREAKsuyhwCt1iv4QOWpqcIffm6kB3SblKdysI0ZtO/jupZcaq4DHlnQ
79aJNRMBJd4eY26YqKDdw1B2H+xgTfdvQSbbIfIWVsHrLYJ0X3CzQ8nbVdNkeYSEgZ+0D/Unxb6x
R016oI5/9yafpIfFX7qWo98wOHvNtDiWTI0w703mAXyvlZ93z5dZIzols7GOO2BuyDyUWXWNJmzc
AJYIOF/dbIWp1Mjt6UPkzJ0uTZ/M0k7BXUnvYQcgp4ClYgZ9inKQlEieS5mTvsdFuaVS0/xEOe2F
CvHuhRp4Y6GXlboLE0tGYaOQ51U8AIrMExiurASEtgt/Y6qZ0snU27+bHpIiOAvMZGVC/X4WA7XU
1Se5WQoDGRjXgvWx7JYE7baVA99t7ZUIXcvRT6Xe5r4T/9UG/s9Atsn1SBGnAtjFDj6pqW05dslq
tLscrq+AWkge0N/jPmYGi9gjnevcMd/kCn0QJzWGU2MCJNd6faGgZOu7TkWl7Vh/h55TIJ6DAuHQ
PimCozmh+hTKcoZszC66BLeMqqfq93qUTn4duc9KHegrQ9bZv0ZK+azb7rWCs+yjt4znUU6yqxW1
6VWGoGfG8TZeCVMMSGW1TqjJOAqXZCXkskmL1dorp2VQAEr+qUTVa5m4FLtYVb3UHK/fymM0njga
9rMw6NMfOqLxY1R8Jm1BytZRokvsSlA0FEG1ckgfP/l1GDyIKdVgrrRa6d4p5TDnXmG5+9FR7T3V
jda8acf63WiTtXhdAuJ8UdmjXnOjNBdV6nbH3hz/bjLATrvEaymn+Mfv2H1IMCkE4V9wbJrdJ9/n
DGiKPWQDFeBNZFzQTQlXYV/4L2z15Hne+8n6ZtpQ/cQ+/wlhjgoSzKEbj1thGhFsPG0lOzuCaf6L
MTFWFkpUHsQoLG5vBKStI7fS4IVj8DHvreZ8uxBpZy/xoqtYqGgmisd1cmkG5FTEwzsBdNZFcK+I
h7bwNV1IDrE0kSvnOX5/vAOS6wqiybXpbTjwhVQylI2/Aq75TUEhHDmPIS42WTz+ADg8ItBSIUZb
8EMpMo1U5KAg/QJDzOdAylUdMiAchVYdGyLJH0FKQa08Fs3VdaeDoATU1kQXe+cQvFjlSlpfiKqj
BQLgdB6Ptjs33QFkSwHWOneM8Coap4k3Mrig480KKuK0prQxxzi6TbAlxNq0EB04C25hr1G3khH1
iJjSuCp0gA+iOzhv7RgiQum5L5lr+btuYvPQo9F5CajTXKqphaTrZDodlCh8vZyNGEV88TNPdfso
lhpxi9YM4TICH/kVWfvbJNPO1X2uwWcr1mSeGa/TJPUWcu0tXJ2tyUhJ+r7LBkdZDrkFuTR3pwct
nHhJbMKheznMqEoTQ5mTKQ9iviY+gmRAsd6LUUCu2AidFIpIIfhNLsJCWLg+/emX1W4w2PsxV41j
Kq+Zq/lqdZsGZvW3awi/cPXB0O0JVT1nMgS602GILJa6aBsyypaaBK/9GN/8idxTfE3l+MaZ/H/O
F/62zLKn0uPIManCNW0DinzqqQnwcjWmVkeKCJb3gzSuofLlxvRr02noJDfGrtgJlw1h2Fl8ZUt3
W5Ph2xR5IZWkV7rX/3d7JwbU2viZV4rPvuiP/eR9K9hEHWwQBrzQlflG0KR7JwLerl0jdBbWZPpB
hxC4y0YoDtWDV5HqEX4tcvhilyPPNtlMn1r2+SXnDU/VniU/QaQl16kuSWTpPVKlj9JtjYvmaNER
6VEOApPftNnIcTTPCWg57ULNWnPbyY675atHoPtX3UalWHBfREO9FkBX9hsIaKuwQkywV1H7kYdy
uRw7tZ8LX2IZ6mIMG+i8i3YBNEM9l31pPIaxlc8Np0Qzk2rSR4Lm8q4wKfX3ckl/FFN+LegBN3JU
DgEsOnLy1KvVYlSt4KJOVlRyT8yS8Cmc5NWrytq25kjYLq1795hYiXs0vOTcG1BNk/VHFyKud61n
wnuf1wekT6OTaNTp4BUZ1pvbwU0pXOF0QPOnBsqSdAb+MSJBQwpPGlFYGiVvcOZp1iiQEfSHmyni
h3qUH4LcVLfCKkeVG6ptF9SAuSs2Qe6jaAA4vmq9WVBW4LiPyBOOCzbvSKhOZuOyY9Fz6UOPaiTB
vTxfsrsazmJuFjjODI4XaLenq2kQ82xHKzSoJS2kR01t1cfxR9/JZjlDWBGdMBhAt33dGUuUZs2N
Hr6koFX+kl1qVRyjfvP8HJ2f1PyEIlGfq2HC8TqIapIYunmUlbC6lJDRXBS/ubnSdOJEmGbUfW2h
NcqgmDa5bFfZUtuRo3E/AcooB7ahhsj8Eg6TAGYcOaME3IMWWZ1gD2L4NrNQxnHea1o1+22lmGR4
3mfUNdIMxdXgWlbQZen68DbKHPUJH7VLYVIv8BFz8zpXwXibpdTE1Owa2HnAQXFq2NPwZRxbYLS/
fKmX+hsypAVljLUuPcjx+ICWMeHIkG1pVwU7F+YXtJcwRTOiH0VaCf6rIsvZCgunEku+vxTdCESK
ORNdsbJekt/M1zUKaevYb6urV/jU3+pW+wlQiI7afofhFTBAqVWn2m0g90fPb+l2JkC7VvogNdF+
qqG6dSPlAqOMvE28pPFWEO+SQg/I9tuQVR2I1bGhapvxrHVyt1DLVHtuqWBI0A06G6msPfdY0WSJ
sY6KGzEmTzOnsbyEM+v/WSfGlAkR/Gud7iA7i3SRP6uivJppfUpGbSIOAnPdrXgM5I+Z5lTQxALu
MVF504kJhiZ8O0kA7wkooYehSRB7Gsts10VFtlBAsH8U7M3yUfveeNNHDpMGudwgOgK6VGdiQEHl
3VQ4CpUdP5qy8jX4ZWq+oIXFo3C6NrKyp96TghdfIWyiosG8VupI2gPpgUvE041tONHjVnH7d683
M9QIOn8NO9UEg5mm3EdF777M19ENoQ4iPLJdf+gLzXzzLHVY5VHUr3ondt/6REGwAfVwHlP1QlWS
aGtye37ibTqb3PgePB/t4CIcEZwvfaBaUSMvnUFqn6Qw6omcVxB/TKOtXFGPSDhCSy23JuhVwTOk
RVeD8ton6uQJBMv6CH3TP1eqLNDb2WQy/4HytHJXulGzTxxHm3koyCNkN5mVxYc/Na1taoipT93b
xKkXSeGLwjdpdZ8nesXoXcCeUWqfly/c9qu/yinmQGXDJ1ve9qENnPgpNy0POGmT76s+kBEIg1Qv
l/pjVFr9pbWS4dLHyD4YAAWESzRGD8GzXzUnYRHB7i+3UbHAL9khIDqOCOs/1ygdbt+Ix27v1wh0
e9g5fvkiXAm3kqOSd4CEplJg4NrWDp1ka1dPzd1MJBj3ZMS8PFFRLAZAucPbpE/Vw8IWTRW5EcVK
xUxc4OtVf7PDwLsWqm5TkG4kawVE2VyxJPkFslAUHGulXblerby0SlEAvemNbTEq8WaYguueClLJ
T4NsGad+8uwjhLuCNkeZ+2YaP4dpoW5Mv6xmQyfHz62BTicCtWjcC9OnSkl1smdhFRJYVgdinNno
RAV8MlqxE717IwU2KRJhh+Sy7NvMCqmnXVhDqBPkiH6bUvPkOpO6mVd3z0EVVtuytyOkmDBD04h3
qYr8SCEn/XPmD6CCdJ160GkUOil73/YQ5sam0T13gW0coJT4kU5WSrjjGIbDixiri1g7OUF+Fgsj
z9XOg+fvxFisB8alsKSlGMvy3Lq6HkwD01WclCdenf4UQ73uR89QxlVeGAwQH63h0dOfxLx0aOBb
IyIqXtvq9DlpdnvuN8jea42ZPrvdsIkMUpVg57Pn0a9f5cypjmLMDgHFqmEf7cUgP/NklsBICMsv
KyUryOY6O+q1MLOWOEHa9/JSDxXy/rm9S908OOR/NsMwb+VO2Qv32JTIJ5owF96mhQpFU1A4zBsv
UKu5mAPfAHNGOM/Xscrz9maKhWJcrA6bUF66vp48EJFxtrnZyVu2A8SceGQD6TFiba81dg/bGEzF
tas5fFSTs4O3HxSmmGQH4IrlkeBip46HezP2nnxQQz1GrUbdKJMlBoU/Goh/UyHulKsOnmNE6BlO
FarYH+6TiJ8Hi6qEVo1N3l9tDrqNlC+4VTiw5llvxnvR+B4waRjupmol0dpNjdrnNJ4U6TUYrImP
49cc0ZWkMNlbvNmZNfSnyIINUQ08qPP1sHoJCp7uvWN4xGMwS7W4jpEcnoWFDMt81Nrhkd0LR41s
H3mwI3Zlkc1dlQQ5apTadMfSL34RDcshSLx56ISCkA6kltZm2TLS+c7NEotMuyeTN7vZSumc/MQe
95Du6RdxHTvnAZ5q53G6XhYG9dEYXADYvIRwUX40boeo/ku4bv4xhrPE16uZ+COEr7UzynpbyA/9
VsmWitPp7Jq4R0ajV528kWpR3dUO9XTgKqdG+CUoKHxF1g5iql50ECjyTt1892li1a+5wp/YQ7FX
VL73TR4MHyi+PkhKJr/1CLmu+8aplyG1fcLvIUr+ZpdjvTbkolk6egE3dmv4e9jIulldFPqqSdr2
OlhJd/WVtW/X+kV42KGoqDoW0NSNjgvDZSrL5JSMCiJC6/84O68lt3UubV8Rq5jAcKocW63O7ROW
I3POvPp5CHlbe/x//9TUHJhFLIBQS5ZIYK03dE+4BpmPGvv/Wy+AIKg4YYBZwjxdkMY/sV4NVlY7
xm/tUO6HLNWvRpvEEAstNGG5UWhp6LwGX2WwDp32uepsii9ckA2kK3KrOco+i/X+xVXGd9nnk649
63qdLbB81J+cTrz5U/VD9/LuJSp9rAesTa0gs7VkulfF9ZSzOfdZCQZmTpw3Ozm0c4xpi1hJzc2C
3nTy3NOfefSxlvNEMevVPoQ6XGv6xZh3RuW8Wyoy41mLeuMsW77akAtqhn6t5GyWXMTBHubxshM/
VvGs1uLv8eRvUcqfOz1jqh7s0bzYaQBoKUGIb3IG54CMcbwo+sJ84iFlPiFXgEnm6Ob7pgrEU6bp
/mUswp3slMMCbTBXtU86/n6V6J9zqFtXeY1eGO12ikexvF80aNWT4+nRWV7jKbmD0B4vbM6v+dcL
y6YfRae4Cl8tq9MulUAJWMUM+g25lF8uLgo/Azw2FSOBeQ3zWHP06bPBPBW0igH4iMfMpqzEdIxz
j8SawiYoByF5De2xWfa2I968It35WYf8w5A+1/Oh8nsYGAoImSxP0mfXYSGhh+IkW3KEXdb2wnXN
Zi+vcjtMb6vR/YZUrEB41M7ZMsdlC1LL7vewgYuFHgfxQ+cM+j61uwuIiAGfZ3kMPdc/a+qnHHEL
QUSMH2S7pMrk1KV61OaQjFsTm5MsQsBNzdvukhs1W5AkLj+n2qhWpaqNh7o2vPe+enFSvficetXb
9V3TrkUYl+QgEygi6E1zC1XUZekWxVM+H0yvURfBFBR7GTM0jYQv26DW8Z+gpeVPHklY0B1Y+Mo+
OapA6AGaQnkWfWdcjPkgMtEte4GvkozVuPVcEJMwLnZgX9m46Fjy/BMqjdZ8CLWrXrMuWMjLC6Di
/OBTdJhjCCY/JisWJ3lQHJdUlzzNu5LT3PTHFZbo9fI+qB7a38Op9wpWoP80A7/dD1Rm96YXfee+
8XNArIe85zSdNC8I+QXn3TOEX5tyPjqVmWVvNd1QfonO3Si+Wn4bLctYpE0qnscgdteTYlunyKi1
Q4ie0gyr9q9ILmBb5YPTEitjqO3PIEmdjRaJYYurh/2pULxDJUm8Oway0FGn+es8psiOr3C2SCbP
2IlEwbDWz14h3IlHfciil4nqqgzXcRAdlSAblrLpG567SrvU/B8vMjCHW4qpAr1FcrrQgm9WIPRV
0TQGv4bRv/h4y9FA1lxVP03ELh87U4insvROMlxpMInHqqrRe03KjyxGIroYeosC8xC+UYm5XT3o
OmlEO20fEyc9DBRjPknFoOABTmiTFKP/aYzBo9eDyVO4jV5I45dI6hBH7UZb8cOYk5t+8FlOmz5C
ZT3INCQjxRStgnzw2LqY2hq85Un1SHl07BjPnabPatFUt6ueFNDYGdEZ5Gz8wvPgKMvcVRh0m8lp
xFYWx2F7LXuqPG8NqPfjWFT+Sg4z4MLMsrTZxUTJ4zqO4kNOW+azPbjuA2WaXwXrrFYKxKNHhdgl
PmRztJs8/oU9uc+65o46lQs56VQo4UqADtjX4zfRqdG4wLTkOYoDY1dQm8y3ge4EuwwG0GkS1BHi
tnG3ahOY0BqarnloOigMQ9QfSa5qGt88GcvDc4M/TT63hInTG+vheK9YI5KRRY6OVp+6L2E5Khfh
JifZig1zepk1T+Yup+vbY44w5Jy2gFsDYe2UV9TpwxY2n6eZKt+uPPhIHfd70QnlB9L1S4oVYYAv
Wr5x+mr8js4IDiBhL97QjglngBF6n+rQrftwqJ4nZRiR0sIpWzY7eLqPrhqsRk1rSG8boDUzCAsY
cnveQ6E73bMPtIob+VM49DT6FE9HA5ED2Yfi8XAOzBLKIp1BHTMi1n7E7hifYigFG16XolZsNCj5
s7+YytS8FK2q3UBg+lD+ytQxRT+AoprNAnclwWFaN2wyNv3vWlUXO8MUYN4Gw/qsclKudf2VX/GA
MDjkam6tv3QvwNRmFk5Hy6EyVjXuMzjN4j6jDfZBHqBvAMiUpwzkNMeM9FDOh7/7/zX0fr3RtN3v
62VQXn7rrhryBWWmX52WvNFQxN1XWwUWYuONt4gfnBJtCYDawSV0leCr7mf6ouxM96XC2pyNZ6xe
SI9reKM0MQpsVX1UcOxCaNJKDlUqvCuSU902cANWzEPjXWWshw2x5LtsbLoML1YYDHwPE/R30C4v
ty2Q54+xsr46eRk/VlAYnrPU2AbcINitYk4dTxZIZO571rodSBKBYmhPWAv0znksgDG4Qb8S2JmS
pC29pwaQBOqPeo6Vt6U8BT2/oYJ106sRa6jwG3VKbc2r3qdiwCLREvFZzE3FVRalk4evSP4AMe3s
JxlussHdx0UarDzWCu884z1A+Ua3k73IlP6CpOo+yE4Zks0m748m/PfXYeinndvHztrsW+2TjNi5
7TzxrGeaf7aD+iUeHGSLsUiYQQ68uK5FmzYf3LU+N8HYVTtkTmOomTQhJigHxaMSjsBV+IpZlI8T
Bnl9RXxmefCuilG81HWmb8CK5euaD+DF8GYkrV0FqHwr4sWhOPFgFtFr0iO+qzf9sEEz/dQKu33G
nqh7zhCoAeAbxcdxBomiJuXvJ0TZQQ/QK8dFDe4CLACvstWPOuoIKZBLp3SvgIQxl8oa6zEACsD3
th6+a23J9iJLv3hmFKxZ27O80R31oS2EvpQjClTllDz63pC1WtYO9XhvAtVhV7a+mlxkm+rWXvTK
9GCV4cmr6uzDjrQAtFiMKLLhpR+96aCFz46rRZX2oS8Cagh8EB+4nHtrVqL61qhGVFh98iOIfvmL
SQPikqMcnZR8zUMdYQrbNJSHCGTnYSh4zPD7Fy+6r/kLoyyKq5kE0S41FOXs9trvg5qUTwJNjv09
jvnUY2IOzX5EbxYGwjB8KlN+acE4//KwFqwsNfmehWT0rAqwExzEeNO17BPVQe2P1sQLq3pqPTWF
7i10hFu+2YW+iXQx/jJ87zCSjflS63m1VEffPQkR+QslrvDdhWz8FhpZdECaB5/OuVkFFoLwiUmV
bm7qMfoU+BSIDfi06o3Cbb6yNdvZjXOvhVvowjJLkjtzL4shWLwN/xMKyYm3SdfQPyviq5ypaOEg
5HX/AkxnfBkxvZDX6Iae7bwity7InH8F0NX+8py9qTb1T4rB6WKIteLVgk6zrkczO6cayX2BkfB2
JM9Lzh9O+RiI/GvsVDs4es2vtBT7nkTLF7yWq2UWVtM11kMozkqKX3ERjGdTjXPkLlr91ZhLtQ7U
zZ9Wu2T91/ziFvAjtWL1rUkSGzCBm/ONgyGeQEXdDugYPAoXBLAe2RtR8zkC4+8OSvYCaFQL96Xd
VEfUampyWqMdUSIx4+ooD7Lr3rT0EFCVg27Zv67JElgVWukqOx4f+UM1H2owJyut6rsVypP5A/kl
IGyyW6ud+F89IXs6VuyMkb2wWl5ddhLNsM8dnsW3g8h9Vkd9syn7BLzq3IGdBMCMrNY/Eczy9ugq
06yiyEGFEMDqPEQVuCeQe+wovmjhkYo4ZhrydPS1+XTK6m3udQ+3HvS6w2OHk02wkaf/Gh84l5Es
ytU1601IduR9Uo3sTE0RSNncDBu/3hkGNwfN6/x3tdWNFUmTaSd7eVKXWHm2/Vn2UlRHuUtRn8VY
ls/zlEOjKW9ySmT/m4Vsyil7ql8r2fRZ3tymlE20ErbCLO2dNICrG7JVPnQsRMrUcHGPyTNpDyf6
akhvPTL415j/FGPBsqvd5kyFx4Ra/9oUKfRoo3MeW992Hh24XImVT6d73BwG7IxxBdnJEexvncdk
RiU2ZGKpUP1zqV7x0eBK2i/kuOFgGhRluT/H2z5onXM1n2lO9PtMxtgq/e79a9x/6gWU4NzmyxP/
7KHmGs8mz80AgxAlIhiyjosHwlKemubEqkOe3gbIsRTz9EXgdPXtUhmr5PXy9F8XUS6xD4UmmtUY
2ClEAQUH8Q6gbppU/uOU+j6cDY1lZQVMp8xcio9/OsbY9h8gky/lsHvcjdGY5X4B3J5UtbOQ3Y2p
n0EV98f7OCXSw0Mdjh+DwG+l8Vx1Y9eIuesxfjqdMDOk0ub25CTjIVRzz1zf+80io18OlcHb+Ftb
N30dXCAgUFSfFpF6yZxs+urnVrVWk6zBbT7sn3Wt+ZBxryqwExiHWoeozjIv0X3/mtaa8pg5KKjx
ZW9WVW0pLDsCo95ResR91h8QnZ3KxjqCsryNlpewuHQvcfEiG9T+uKoXysalxHWWMXkwErDFQHi5
q6iBt+icek6ezizZRV9nJkme2OWXlSmHro+hpvrjq2ekzbVQ9fKaFPGbWRTjBwoCqBNuyqBQX5vX
yrO719rrDM71uOteJdb597llIDyZ+tMFmrazjKxc3/RGobO/QjYJyNLPymjtkx4mw0tYgdAMVHZP
YeQNLyx1/V3LCnwle5U6T8715H6TnUlpaCyRjuASknYZTtVGM/yLMXYgGs3SPctD2lLkXghvbLad
4kaLW/veL8/sst1hDKIfWgxJ222jhN6qyMiuulHRHUVHrmLheUp7lG17Dsqzv2JOoiN+RWaShZiB
oIZugvdxjPDUdLZ/aZ3+90HYyAUP0VRu/uqAMIDqU+moi3sH+T3/kppZdOb7svwrLuf0gvx5RLli
L1uDpfdU1Ugkz9wgyfaZtD7fCxMz0j+0HxkXbNKgot2JRIzZG4y7h25nDuyh+3QyJuf8M1aG/ppd
D/yjZuEpag5TrMBmRrpCeO3OjdOogInQjpTp+jzf4/w2n9KWZxlKqXgvhCc9KLj72J6BxnRhPpj6
hEcKMmBapxQP1ughRKyFmbaKlAgDKNlrsn7oO3dRT3xRwCrz7qoxfB91vkaZ2aVr2cw8ka+QMin3
4Iajd0OLfuKi5jzIzlg88SuxXxnjPVJgfCw1JXwHy+gerA45QznIH8qK21Wpg25gfn7WyRI8ZH2U
gzEnOVeUo6+OZVFP4zshw3UqKmRpLYyK5ot0k72c8uUGfSiyzzK24kcJaWCNUl+JwOBJHu9IBzDo
f0Vy7TOKu/gRsHB9w0v8/+e5vU4tPu5z9ANkMejKhzYbwRSQaA6OleqN1hIAPdCw+QCzsVllU8J9
Iita6IpKG51SCKsnedbI4DRZs894E7BzmwfJ/rDWm9/jb6PkBXFKRR3hL6C5f00iu28XRXYQn9pD
zo7oGLttjbmr+0KCVzkG5iCqszwN+8yHYUVw5AfJTQNSA2g/uwNjB9GR70HokQ2JPOUYkh1Z5NnD
4P5oHC9azWnEYiGLjrIS+Z+LkrILQEB5lCMVI9hgYYurOIZqSQlBtdRnNGnF/vwmSnZr/+mu1V7p
H/40hxCdamxNkDDTUAOqV0k8LPtSxMdBixp/e9c1a4zx9gKRoMry8Kd5mwE9nwHxmLSH1Dn1V+3T
EsK4ykNl6e0ZZzbg9gF3ry6olX1o43LYZa1xzerEvOJiBmNE8dTlPeZyD17VsU3hdZ5KduQ2ptqj
ToXxHlNV68ONp+YoZ5Jx7qurGvw4NCKuNLQ8elTs6vZ6MlQ5ZkZ5tn2S10Q2hNuu0fcheyzI+8Vw
MhruV53ndqxQy2iRIdjR8sJ9xFGtBMWuecDo+SuliIaDP19YyEHy1PMpPGqRU6/vC7Fqtva9N/8X
C7b/eUgd180CQBcOLR0bnwl8g9/61cUDzoza8Hyw+kd/FMOh5TEvAKYRK3P7jQysuZctO66qS2Zo
5cV2yx+DKEFV/wnJEaOOVU6Lou9uFEgRx12hnFFZDRde0I3vyQSdcmi95mnoU2udFIp3dptO25la
nRx0BJxPNV5YWyNvqkfFFP0qSsP0dZpKNs2dcN6SduiOSquCj6JA4gDT5OCnQ3oqyqOWhe5J93w6
kQr+3SlH6PoYnUw9WKhsjNVERI/5XFiMwsh+cKxuLVvyoHAXwIy2+dGNfjx7X4X9tnDLGsaCZ61q
KzEPtQ/Z3A8DZWuOk/PSKRWb1kw/NgJMISXtRzd8sIWIEUPkEPM0vjZI96aO3Vxk6xb33QN7QeVE
AWKauXb1F88KxUGOUJMkuTqILy8oXYudafuqv4SgASShroLtfXY1RQi0zyic32N5nSjryUjSlZxG
TtiW7bilrM47mv8oMR+GLG72RRDki9uf4KoGawNLezHracQmDGWKc9B02/vf3FpG9piTPv3v764f
RgRkUkDz858th6PDfnt399Cfd3j/CyLToSQS+dbu9pIZ2w2AKiwf7q8Z2TaamRkVuPurdqHiraHC
/X6HckIMs36/w9unhaU2Ur/zu7vNrQuf9Q7vTo6W88t3WCMjdv8j+/kdps3t/+/2sfTYH2J58/vd
yatVWxwU3wEVNX8Q8uo8zb5EeiWwSid0+/MpOy6GSolWwPDKZ3BHM99VLc6F1TpPlMqea912PyHf
oDiXeQAsNa98z7VsWVhK+pDrrrl28c2yG9ztuDGJ50wnIxdMHneZcDZuT0z9pGjGV9kpDyVgDEO4
42181UGab0iAbmQ9tI+C9uQU8Y/7eFcjf8gznwWno2LMpbDWK2eZ9nQYVnXkaE+Bn+tPCESdnKFR
ztHcGku7PwQRH63slMMsD8l6VtsBqpAM8ZoAOQoHyeN5DnnQm2JYp51d/CvmxfXGtez6cnuVMarJ
+Xv6Qr6MvKrBzYfKVZEeZHPQxvoBcPOtJa8aGuSMSqtEnPPP3xtg3BpOmvMoQxGCDzvEJPLl/e9F
M/xXrib1UY7ACis423p9+0tlCG138qBDHFDt4w3JmPEZ+117+0gA+xdbNUqB8RtfBvdseFn2UCsa
BNbRDy/yTCQp1Km+KnayaYsEJfdSB4EQmk20+mu0G6vDvoLteJ9AjpAHXsHLxt+vcA9bcRFBxv/n
Fe4dSdn+fpUcEgr68ayH1A6NZDVI10CZSW2z6NjoQjGg1PvxnuU8YtaTOxypOjuU26vywXWxShjU
oLkaoAtW1HOsFyVw/GVnZMOHqPtgoQ3G+C3Km3PldN4vd6JWkwUDa8KOqjJLM3+RODrwKTX4bpva
z8b2lY8gxSjUMNrsVYfXs0pRG71CXWJrahgqlomptrWCzj7aSufs3cyp9oPCN9fIbWnDwspL877z
4xpPQLWKdlHLo8aSvzG6dC97BsOdGUcZteSF3qXj6Ra1DXcx8CDAUxgeT7Rq+F/Gp75uyPcrWrJp
NZYnyzKby9naNYtr86lEf2gb1sU+rLSQnKnrX1QXPAj4YgU5xi5ZxnranKfaUp8itX6VccePjVU0
Vc2Bu7sGp9JYZYWtfIJn1Tau7lkUkrl86M+53iJB25vBnp+GtpZhdojHvhzUl+iKV5cDDcxKGqRQ
XXiWG5aJJCGp+CbHfjCTY10XDRzl+XTSUa1whHboNR8TryBYhU5XrKcxS19di/JZO2CO4NhW8loo
2CpYOfgO2exaKFdRrv6SrUlpHBTS3bO8Es0X8YRK+hKlYJ7F88HJdiBLGmwXafRxsUW5vbnKa/EA
fjX9UH2QLd4JurxeEJ3k0KQHBNiSqt+TPlBeUvafe34KhbowizokV88Bq8twqdqZsZ7C8HdsSuFz
oXBdAxQW5PnkwGjQ/+meB1rtVBy8MQdq/CdeiDnR0KkxN9LpLcZtBVh1mbx3yqgj/8+TXzaNgpyn
EZn+wQek9c4a4E0VZfQIXX16a8VKDtIyN7kYRcf3mBkcPYLPZGmsBOZLMNmjnK94oATm3lHj5tjb
E66uc+9E/Rsckv86gq66CqN5qJokfTc1JzxOOAeSjueivJtyLOh6a/YlTt5FoSqgfEM2DzisHFHv
9zZ+DA1THiLpy+OG+PAks2WPDBpgCcmOIgUz+VX1HJHWGmPsONvYqNAeDuN1zie8kZ396HgX6oy3
lgxVbe8vs2TkJzRf7lLSPmqNoOI1FBQgkQV9VVo/YpvATCSC3X0EuQAE8y9N1N9QdgD2E840cdMu
HmOzFFvLm2bO3IAIoMIj222t+rnRTXeBtHfxtbahT2lzGV1rMYsCuvTd8spiEae5+loEFqUWU9dJ
ZJvurkchau8q04wnKcI1yqr5a52wNeNL2X8nv7a6zVRm8b7oO/NrbMJUsCCGP7cNWa8mCdOzoeZU
7nDi3oWq7V0C28hXjhan76Gl/EhtW/xMhuttHkyvrgpWKp+t6BvAV52CW7rTr7xpwqVpSF4nbK1w
S06Kl67GCSq2sycZimpzWsDaAFk9d5ZtWm5y0ulr2cu9MT51JrbDsrdAXfilOd7noh43Z7Xi5iT7
bTdN163Nl0z5zNy2exm7dFUiZ/zeCkcDfhHiLTg3jULYGytoS4Ssm/qdnRhWTvEAfUL2pphmotv6
rHlp9QS16hYerDQ4ZvmMjp5HJTm/OegjAy7urTj2SpMsTKH051mfYqXWQb80rWk4y5g8AEUYzsl8
mKLGWmHpxJD5ih4h2xHsKj2yrasIlt67ZUz2IgcHegpzRLVOoiUurd5Dbfn2ucntYTkak/OVFNzB
H7zprZgwcMi9utzCyQw/fHPCWyJxvioQmlcZ9oCnsNOix4zyDbRe3f6aReO7hvmET2VjEXhZD66x
Dx/vB7vxzjULnSNkxtJZxI4b7ycFr1o5JAnt34P9EA1iU83OsQW1aWGRqluUoqn5/cs2u4tNmfLx
hCIbH2sEzQ5TD5RHsgO6MfleTSgrSXZAQwtIT4CaE6yC0Q2/q1YbPkh2wNzXzCP/D9fJWUwx7B2t
Ci/qBFVAqSnEeyJ2nwLRu09ODXzEsa4yMqokfZDJaVayT8Ysp9kMbjNdZCsRcbyre5TLAkzgsqXl
1Y+I1g7naJ4s93RnM+EiFerCegrwWEH0PmVjYjTWk55PzjWxgbnQJyO1JZS1B599leTYLwMwjtYG
BJCzBirbqapoGUVx9abl2e8zGYNm1T6PQ7EEQxF+cftfhpVXH3ZhZXsbgttahj0/PLp2a1Ls5W6F
dQxSBmkffokm9TuU/e4axG3+MBqjjcMw09SZgVREbvcPrqGmV083f8q4cAuPdUBpIVvD78x1ypOM
c29t0M5M230kUv8jMinOz/MovZJsEyTYtrLJXyf+/HV97wxrDOPDLyjMHMvW/v3XdSyllr3ubWqk
VKKyz3+WtnYhI5t/TFEuVlY8qGevcctjmSP22Pdh/Dp1QBTI0+Q/YYMv42YwL62hp6vWNDykLn1M
QOaz+yFtFRyXu/jkWu2/43KsqZpvvukEr11nHrXE0j+8oUSHLIuDc6m10ONVL1/r+Mi/D3py8UJH
+xEZ+ROouPTd8HlbfZUrx8iY+jPqFDBHzaD+BCu/91l7/9C84gvWXOarWikZpsAk342wUR96fwpn
0UzvS6z4azkUOSQcndyifslhf286s/UPKlT2C+pRw1LXRn7Eo9khxT16oNom094bkbtjgxFLsaD3
KauaRT+NyRdRhN+KtPa+kUl4yBHo+Fnq01rlto/VendG9CSfvTmRv4ExsoD6sTHztPrpBuojZmrt
N6MLf044qu8Uy+03Ks4jzxj3tnnxjFxE/txVJRvQ0dM2MtZNZnWBOLbL8j6/jUCu0F+6iUkaA4e5
MQ+fgixyL0UoQDHPZzDx61Wb5OG6cZATWQcojPE/4B4rnaI0j1f2jaKMn269jQcvKXKaEAN5xIso
d7fM888ltxif6u0SOX+g5do6GsJmkzidsoiURLl4Tq8fMQnFPsjPq69d9Ab+2P6WVK23RHpbO/Mf
Zp1NZIeX1dzRjt9TeMhfI6uP1n7FPsAagagUao+8WhzZ3yazgJHRBh9FH3eb0InUvVIIHDuiAMuo
ecTQWS8GHMzXMDP9HfqgDuA9q3ptU+1ZDkCSKF0g6gfkrK6rra6EOh8B9SKgmMDr6g8bTPZOSTCf
rTCCsds4eEP/Xt8nptuvnUEVX6yxXYV2Nr571WDuHB3fEBmv1G/NECafLXZu2xb40VZzQ+tLkqbi
i+GQURgS1d6WbZ98jsk32RfDcd6wrTZ2WLZM76NRr2RcE2xUozrVyXkNwRsJ5Z18CfI79ipUwq1h
JcqyEgFWZ+wljvKsmJv3mOwwg+r/GdKbrgmfojVXf107gLQ/oOqOoyUSf/JQReCUy7Aw/hXL0h6r
eyWMttQR8CL6MziZO1Drd1CdFj/+iusNlNvAb85/xT0/z84tiP8utsZlDWt52ff9eybq6lrO5EQH
DZ/jnxCs9/qKOc0tRJWtIokEK1ZhWxuYo7YqcNS7+rkw1o05IHjSue6mMMzi7LLT28GKHY5qw/8n
ZXFv71tucUzzoNvVqHyehYeiThMXVDAUXPywGnYeg6hGE8Cr/OdU61CIjViMRrr6AAwgv1SWoW4s
DZftLBMeG+vbZ6GOOzQS2JlaVnaRMXnmJa44wAx6kC3DjXykjNKgPNcUpMKkzy63WFSlWAimarIK
xlF9hgzuH5qpAsDqmWPJXi9YAoDur7JXJE25skPsQWXTiJ3+VIz5t7xK1efarNoHxBZPie+h2qtH
IRVdEe9k0zS1fpEVkXfrDftpa+IT/kT11H9p9HYlRzkT65fKZB2vwlYE+IXWzCgm6oS9F52Cymze
QrNaxqOBHLNNpnAyu3Ytm20T/4AbPz46aRdfM/aeokkAic424gV+6eheclGKW1VOxWSn5vi72pao
nyqHLLCZhOdWxQsxbkR47nj4yz558PumWrd6UK0tS5sSgNDtoyksdeuDINlnoZde5EEzy3illhaG
dkae3WJhM6WwlfwAF1ALOOM8WMbkGQzOaqe2FDjvMU8JvBVqL9oC5GExrbtkoDYya/CkbpseIkhN
24T2I9chZ9e1LTco99XVDe9XmBx4YDg/o9L7pbeD+pZWygQsqQ4uTV47O/TRQ7QWLfOh1+DvFkZR
vmkR9t8RBOqfYHmFYbi/jCp6iV6ySjV5Qo3W7dCkNgp1XXot4xxL0/8e7+bOv2LkNvAfaReJCH6V
wq/1Bxc8M5QMdVqbAAvO+WRoYCOjn1gSjai6jONRnt0PttDSrRa3sKhND+UFDgHrEFiP82lkVC+d
ToX4bvQm47oCT1/GboP/jJO998FDpZXrRDW9nQIbbYvZ6gjayKLEpykK2oGq2Ee1H74Hcfo1tNz6
woM7fDfnKnhSv/mePZAaTp/lJVNZ6wdKhv1SDkrYwYL8gu1BFpZnyshjY+phFonBNl5xQtdWaTzW
l0TTk52mlin4BcM6lVGSbIJq0J5sSGLLHjrJZz/ZTyTZZyA/yy+KVgsPJnvosQwJTKNaQndsnsya
J0haaupJQ6v2kDmKv5tKdboUQTauRoxM3/qeXXLxwT0nPZmioAQQ1f2CBJcar4C3Jid/pkm5LVTI
hWzLA5C8CIRDO+HRGP/TI+eQw+WY2zWyrSsotvbd51ib6TWYpa+1oc9PQ1ZeZCiaQyAQxDnqm60M
yUNv6u2FXMFCXnOPyzN9VsG+xRhxG/pnfqTBtrcJ1ZQ8XRrXFyfI8pMcr06hsvHEVAPEMtytILF1
nMqoPDR575KCb4OzUxvGBkxc/IiTlbNi4zI+56NoKBgb5fzMLbAqMvyV08I7M2NTO6LYgohBOquF
aFUTb2Qw0jKnvJ06PgrNHtm08aiOOhA0jf107rf1c9cnIMFNj2R1qqZbte0RRhwKcz+mVbnP5sxk
hCLjZnKr5LFQZCpb919MNU+XllqXH/gIB+iEklrsECaFzZmxVB633ryJWgAsXHd9idSYl9tb2xkX
YgZ8dKUSHtiA4/c2N+2g9RbwJZRTlKTd259hrQ260BlgzOSB8XuYV1sepmUMc5lNxuVs1jwMXMu/
h7EKscAJTMkpbppqqyQOxf141J9Dy6quAXdwqwlEufR0SAEdigSHyk30Z9vK9F3uC5j882AHq5fn
DGrPPNQs0nypgXXbyaGa2iSHVgGuLZum3WB46Zb6rrcpCSEbpD6nAcqawhXxW+Gz62kn3fpoIhbD
/PdrX+MJKYmg0X4oWceaK0Fom1zFwiHNFS38ass2A9NV8DTrOk7Lq6LU5rJuoZpXUYdGU5uSOqQI
8BUS+TkPWvIWkbPzq9z5RX3u1Rui8rNIRbG0ldJ8MkDJbRp0VM9WFBv7dkyNHaZp3YOcEamfDFEu
D9Xsbgi+VjmrU55dc+74NmOZgt6ZZzQ7t1iOs0ihCSxqL/c4/2kX9FeMilh5CFJS25PYBZAUo9wc
Mvxmxv9i7byW3NaZrn1FrGIOp8pZmmzvE5btbTPnzKv/H0K2Oe/U9hvq+09QQKMBajQSRXSvXitZ
J/APwdItaXnyENR59lI0xUvWaeplcNv0hVeZAW40iMhMk6OUQXVna+VBzFpNFcLfabQ7MUvWo4Dd
yTXR52QtYVhjUxHr7qvmAoamAP+uxZ/tQD4ZkwaJaXE88VznU6qbE91o0FycsAKY2Soux/OagrCo
aBeVZtXfx43rSfn3Mo77ha5BiSXn3WdKO5yTK5U/m7qphnWcxdriw8SHoVlWnLYojhT2McjgDnGQ
EExG3Tn5NWFoyNc5tIYGJ/wi6P/miQxC5r77AfPhK4Li/icngSeYuqLuGsa9sauoy6HWxc6vCQnh
FTTb5tbUB2fJzxtv+9Q0FBgcTcWGR67XkBcXxgxVVISlh4jMtOHy+zUGi0D39FNXVe6z63XTF0Wt
EWZkmLROuS4bA8mLyRmVAHM7ajp0G9PQbxx4nBFDvm9l5U5z8aXmRSwdORU/Qni0tCZXs266JY8+
wSbmPEFdpDdGqzzm4JlpUq+9NQm3n2rFuaH3F0CSe5QfAkgHjFUeDd13OVeeUrKMX9zWrBaqZTqv
6HkNSzR3kye5kYM1xNNHJ7HgCfQHOFvDMdv3IHFgPlGkbFmX7YFHDRs8O7OKpcdbybDjVRa56VMy
NQOZBTIND8Iiu97Jsca9zNTZ903nrCqZMaLbTfm0bLrJCohQJ6/EfDkQEc5a+Iqrxj2HxOWXhd7b
i9SXnyOL6isTSobtQPppY7ppuRTMQoI4KJwKYOssn6TjgbXKY4UiYqy+Wjp/nh2pVzGSCaGDvH5G
U7W6KXAOH8osLVdeahmfhzb720qM5CF3KukCPTRJb6Pje4TOwxSNfCCbXH1N/OZvg/fsMz8uDdqX
wAJCrQmWMDbfUJvvLhlFTOvAtkESOxaSmUpX7UuPcmsXvskB7RzkduTxxLflL2XkBokOCPpvdett
TAeEJXxvwd8O/xitlJRdpITSjgDg16GE2DzRISAv4EP/WcsCQ2Sq5tabPujuFqmTdGsWefPgm/k5
dgcVUS6No3+ZfJNrmF0IOvs3KyweOskP930fmEdIvGGEnBojvnr5l6zwa2/hddSLZkH7o1M3siZv
+6BwPvmZ261rTS6PNgeIq8dLXIYND1kaDA4bVLf1azk23rIjFkm1UBHCFO340aJuIouyT/mqKc34
RZkkViFPSReuled8ooZNJttvPly7X207gFmlo+CMH5Rwa5Ywo7iy0b05JnCtUvfbb54xbEuvIHHX
aM9tqjtU6UkPnpnuah2yhcGCdGSI1GVdIzLdJb69jeAkP2Z91e9MWzq4Y5aulcE5jnHVLmSCHgRi
mn7TBpq5ydzmk2+lNQrvdrCo0iH4Ci/TzTYK63vOlwcqZzRgoUHfOFJdH6B+PTjUN19wmMTMqVC4
pAO49AgYSO/54YNoIChTjlIEK/1kiiQJWrHENtbkdpRzZw3KWe7yT72d3wozJRqflc+Uj8dXiJ3l
l0xSXmEptC5qmFfnwShvXQiUJ0/C8Bg430O5SU8ypBNO2A97z4IBBXh/pp+ki9tQqeibyecOVMYW
bDrUTNNQGszrFNl6NNW2uzRmTeG6BKhNl8JgVcqNf1Sd5qzUjQ1n/YQ4nICJvkOPR4S/o9wHIzVA
XyDsoqEYCzy9cBFjx6/+4qE/hUV7eOnRFroWcfhSK1l1IdDKN2nsyPB1Vfsq22m4oMgi2ZZB+7dN
JuQBmWDt3PcWpY26Hyx52shO9B7EJKTx3QO6CMCVx+grYX08OsUY9k4Q5Yv7OFCtfjFUagyoLm3X
eW8Xr4UWNmtEIfOtGJqayc+Po8Av643Uvzn5sOxqykCJsmnp8d61OLUeXZ1Kv+UEqjhGnv5IKlha
+h0ihL5zSKvhVgyhcbUTUK1dvdYd7W/OdcVCDuuvnW60t7FOSDtl0HyWweex5HsYSupyaMLqR6c/
dbYFy0/kO6eCNNMCFqp21UcUzzQhUuSB1Lg7hOIIOPF1viUwed7SqUca+paocUERJyYx2WYUSnUd
90oxlFU9uUhK+TUC1ZOh+/VcRnLLbxC0UGJoBd54HmyCZfzOPYP57B6TJltSBmE+55mcLAJgAiTO
+/faauM0jCONX13f/PJP0mrCQ0w4/DzstYGr/1Zws2DKHoL4R+Hm9qEv4H60G/RtqLpJdoFOhRX1
mVQml3CTceQeNlquFdfRLi2KLeWGGI53c+oi22U8qh9Tm7ycz9d/x28IybkMKgUID8crpMzZ2g0C
+bEZIwuVoU5+zuOHsuQBdJLrfWjbMNy1OorwoefU1yGYki9OXH5W3fQsF3zTo7hHbR04E1EubWla
SK5rjaHvGneUd2ClUTLP1HitGFaxV0x2A9w9/WR0BZlpnkupWl6rcml+t/PkSRmQCaoyWUa2Rlp3
Rpj/4JR38bkXfvZaXmHnRxkUTUGzK4f6YvNV2kaq3W17wx5usmV7Kzig1TeZBKVqJuGP1DyTyQI6
zpf5Zva19dny4TktWqV6JMHUbIq4zsC6lGCjCWPxzFXdskpvlmllRV+LrF/6WRl/l/0SEYQ0iF9M
oIGbFuqT4zhqsLQYYHl9p1PI6Q9ntdbtZ9txFG7ZG6JcxZfANyjvtOXi4OqdBZ6w+654ETdK2wKK
b1QmQPgmPEJFHK6J3AyXxDHzRWsYX0Ml954pRRx2CsSpW0hPnRfO6FBFpt43aCwAEKbJ8DgkekfZ
TylvyrRt3uBFPQiPwKxHqtaIz6ldlW2bvtrJlhfv4YQw9wr5hxP/y4jUX21eoZ5wVgFE/uumJ+g+
qMFwSgn7LvrAcZ8NXSccVPaHCXvSaTAEFz1owb6OzwFAPSpqynpdGshUe7yXKxP9yz0/LtJrE47+
wm5t0t/TbNXYKM4Y+rMsT1ykbsZDUc0PaQmkQtPbbt80RK9HW0k/O7H1vQNpeiucUL9lmv83Yu0p
BdDOIgdHvaSOD4YFRzb3iEgN276N0kdPnSLXWVN9MyHPSoJG+c4p53shB9ZLAfXTWlGiz/ZQ5ivy
ns4tmRowyzCpkjvauaakSvB7VMpqLMEs+W7p3ISj45hA80OS2LMtl3qT6C83lmkX4RYTV7rZ973v
m8Um4jrNtW87gs2S56/tLE/PklchQDDGED+1WnwCdfGXBWDyHGjGOvOrJyiog6U6qqexco56QhzX
cmzlnCPqvhwHX1kZdd3vnLhS9+iQDNd8aoJdOhByAWUQ7HLPCVa62ahv5gCfftn3PyiGG/2OEzu0
Vi8l8fZFVTvZuoMgidtl7I0HMghLX5cMhKJybScPgNjiwlSI1XjWzo2kdMlHnu+rEn/yHRUaGBsR
GE3Oh9NIseoy0UhHh6bWrzojIkIvDxYldU3TLqK6eYIsKNkJ29xQFfbLpbLVbt1ZnbbgaeSskyp4
s6uOMIylB68TG+WqTQztFjm+s/EpznYTY0tGajxRYJTuPAPFm04tYPwJ6nNXaskTjAo8V6OyB/ZK
7/fCpiRAX2CXBQ4q2TeOAtZ3RSUMNU5yZPajp/GUjNrEF1mShoOvZ+MBPDbvjksGI6CoHw1HqeNB
MPokVaQdOopw1y0EzLuk6O0HGXlP2VJbDj0ozVP3Sqw04IzjB80y9pLgBGY43QcjAQsbmMeqsEZ1
pfmOC7lL9+gRDXcMkxT+GErmuQah6FKv9iBlXvbAs/RU7YxsxGjy1OSB3n0xEQJAjtznIS+uyxdU
vgiiR/oznx8TjM4Shvf0ZjeTrnDzYlGMfCPymdybgrz0qoAhbD1MXmIiLCr3UuffxAChU3lNwjRa
WVY53mCYchaaUvdkWbTxdrfJhrlVY1sH/4qLmOC0oF8NIJKTJe/CaCkbCLjXUlOeescqTk0T/+zF
UC3A0A0NI6TXgJSFz73LnYjPVSy3m5hfwnNpIP8ryUa+TRTHpaqSho+Bs29qi/h9Op6N0uQHIAkf
6kKK+PpzW+QJ1kIRFoZuhE0oISkN60HYajsj0FhBWxraKsekyiVJR1QX1N92lNN0lRXDpYEO6CbD
bLDUXN978HnVW0JzMdnCDtZ8b7zZgIlOfOmqTlnBK6jzM+3qRydXk20d6p9bv43Ofvs3QfDyEjdD
vnFsF7aYAAWiyoV0U/TgVIYmR3TnprYufdEPhE6RH+lN2URowoKvWoo/u7Ci/GUgb7EwdKl+5X6v
LOvQ9Z4Ku0SpLSzdqynzoQgiSHuC6Gg2aPOqjcFPyzQUTQepB1WQTtZnCzGl9sSt024ldbF606rH
QJAzyWaMPA9v8J27SSYct6cqjPTFSFEJp151CvUh4CYIlkRT+AqPBb7ZbBRP1u4ETmXdIEbaq/AL
TRROwq9D1wq+aPMUZfAI5KEXrxpL0Q91QL2+A5jrWfHN6pHj9ELuk+wZ5sc1MEnpYXpQd5tKedNi
pziVSeDeh0aeJMtw6MINBC5orKRtL60RL5W2MTDdx0rPvlE6AUYs7boD37Vg0ZGpejCyCLycE49b
w3EBXJXSq4+21WM3JEu9KatnbxjK5yyxbzlkwpfck8pnR+uMZTsMDXdYhratuFtSFOHKrd2LkeXd
uc0H95Iitg4/Z/jmJWG5D2Q/p3DDi97MiNgkcchgJ2Yj6qjByJMqE7OuhHBVGklPsq3Lj/x+7IS5
t9r0FPsZyCYOmgAkRx/yBjKYhlbFK+ohzBcjjiDwVuEOp6LKfEkqYt8AzeSVPQ2NQVa2ecbPuxRZ
xktClRKQUCVei7Wq03pbGL6b9X1tA3KYX3sNhl+cecKrNtnoevCksVXU9gGk7dR/iaGKSOUaZn55
I5zTDky6Du3ofVb2opTQjZ9v72v73l1B+CNvhbNGMcWq9G33PhubVbOyKLPfCWc56AA9tVMaVlx3
9KWlXtfRFtzozrCc9tp6g7VJgjE/2dExI0L3jNpXq8jd81RJ85yU/Sv5OeecwSywg+EBdn2t765N
He8paXeOlibBxiJstfKlGKnMuptarYsuOkgFV87VAOrSVD+SHTnYHWrTwj8tg3jF+TlAvhx1Eyvt
eMQLyBPLYYxAHbmLROm/pbnRfslzX0UmXDOu1KWHuwDeqJp02K0xopdGRirMdFL1QEy9XYZO772V
hI43GjwHGzGrVMh+1EWMusg0m+lA+qqsvXmBrb02X6oi8Xaqn0Fa3hG2CxOzXFVSUW5BLvO7ZXvj
cHCQqTDWoWH96sZTV1eSQl2+c3jX1RMl30RTtZdnPLpD572a/HkULQ8rCRqgV41P24MbI0Q0jSSj
06+hNzyKUTim2aUAnSdGYKyMk4ZCzyKY6NXHEpInu+/hO592RaBT20zsWqvQlLTr4Mo/G13aWxIl
h7OZB/78ELuAKSen2R7rcC76Q2AuP0xkXigvCjcZtrOzcCEewVnHhGv+9+XclgOjUSrKC8IEG+q7
h8/2aLqrsXa606Ck8llWCXc1KsDBkDOyP0A2EUyKQqIpJlkh0Ys1Y+LBQBh2tFAUEjbldy/OpiRz
izzthwnhLGZh7UX0Y9pZLEPz14NHASKL9QiI+r5rRWwZ2BNJqWYBknkVDWN6yKrgZ0NtYHog8p0e
RG+emP3miQ9+/4XLvD1wMwjvxf7zOjGcfeYr/RcuH7aa1/7xVf7xavMrmF0+bF950q+X/8crzdvM
Lh+2mV3+t/fjj9v8+yuJZeL9UNoBfUc/eBSm+WXMwz9e4o8u88SHt/x/32r+Mz5s9U+v9IPLP13t
g+3/4yv941b//pXanl/ydKhliPYOPNoF09dQNP9m/G4qqnxWpeQI76vu40aPsvfj+4J3y/7xCsIo
trrv8p/856vOr1ruUKFZzzPvd/pP+/2n63OY4ejd6SFP5/MV77t+fB/eW/+v171f8f1fIq5eD+PN
KLp2M/+186v6YJuHH1/oH5eIiXcvfd5CzMTTv/yDTUz8F7b/wuV/38p2SqhzS+3LIBnBsZHaiSER
sNkx/t2ImWgYioOq3YRZWESvEgtmX9Mtw6OYLkkg7Z0YWTat8x4zrdGXXmVQW1Ub0kMWxBCo1f0z
p2CIbKdRnFNJ2IJvmebFmjHQzQPZ9x9iXthdeKI2YwkjlrCJpuphyzB1QGA1ZPsn6KKvkHrE18KW
4n1nOwg+d9T52mZ0b2CojM95CgPp5KVFEUpyYjawJOBsnny628S0GunfWwBURM4aqGXEVrnfU+ec
q/L67ujCKrmqjMCGJ9mgviQbkdjhZA8OEzHVjR+h5WrDd2NQP98VV52gAXn7kOqeaTgEVnEtlLi4
KkqjbT29ALouVrdaNezcAmTDu9VW7wBMTpvPkAuyo1hYmTmyREb9MO8ltvY7rSKo6R3v+wVJ0ZzC
NIaW99clhVvad/1Z5cHi7qaPHNEsdefIZU8RM3pB3qRQfxerhx6ZEvV3wvWNTP3VOHRbg//bEVCu
d/KrScteCN4Lo1g+TxfgRBzJ0Q9J14CqsPOCotMUpo/M2ueF5d8HjhI4oGEmew4cF4Irglf3FcI4
L5OsMVqS9KjX79bcPauhXHdxkh4/LhyVwd83ofTwYS8xNDLzTKTb2CuVgVZ9jNDaKHfeJWgS7yJ6
gL08dFtLb+sCmSWvzew8Ifw6Z4zOI5Wlk+u88r6R1j7adhQTNw30g2hGQmcHlJH1g+ghmDbsEylZ
iMnkt5sYurrupRScsCKjOBqxWWnROjLwMtTGfIjHmkK9tJKkXIS1RUxuDaZWW4qJ++zkLnrdKBPy
Vr2T8J09yDiZGymH0gO8xk/feTZS/CdEhlQCtv8yqY2ZvtNV+8tsN8ETqvBppRlZHlfeipn5Yg4a
hqDqOihMplf9+3XdhymlepQa2mvxIgzLU3lHygSGLds9iMbIMhTr7+1s7SITa0ZNCNHCyTcB2YLw
9YDy3Rh30rsN9CInYBB3sXTf8L7o3YZlD9erBEPDSoUZ/ahPTRjmzVEMRW9uPtio04M2loPYcp74
nzaYl92vofbOJoPaLuXgU/anhCMiCshqcvNlP72FRsrpKkRQQkwQb4vQoEakNoMjHV5a+0ApwJgu
xBjs6U+jZfjPCC3IG2EHPeYc5hWzbymELcU2Yu3s82GYez3VGE69H+Xos9SkZDJyAyY3PYyeAgBq
e9siaCDzCXsrWm0nPCjgcjhzO/7NmmDsaUZ1XW7GJZAqCwr/CU7STnCSZgDUk4+5Sepx6gpjPc2I
3uwjllT9xuqRb5pdhfmfhoGAqMw7xfJ4cdt6eBgd46bXSfdccOA+5LparocyTr94ukFKCYAVobMB
krcpBSVH7qfCALgaFdCvhXXtLqR62AuwsUAhi6aubHdpGE6ynm0CtpxSVbdOwG8txcQdnuw6brjV
bD7670DPXt1Ge5gXv94dG6q4qwDGXASu3INTOM6Bk6ueLkRXNHCxG0AIKjTt79aSMu2+UI2NNntC
duoiwzn5kDdCJnZqxHK7qAMAloQFcrPqYQxNIVSXR69GNieoLmUO77PoiSYfEqptUx1Uh1v9nIh+
92IPkANMzvpWOMuahhx05MOJWlvVtU/j19B1LMiHYyCnUjygG/LLFpLKuooJf+r9yZ706Wv8e4+o
fSZsmZ9qJ4/OcP9H56a0VpVD6BNSr58mMTkW3QiepFLyPSS0J3m0h24hfKoOBDV5T5ThUyeiPnDa
K2nrKtiKbtwY3+1AzbbvbOJS4Y8cXvCT6EuETPteSyC6051DMjW9qcBIOY9FD51gdEnMavfRLrXO
4Z9sveG7BwnRJzTdJ5/7rsIqxmKNaNqB0pOlmCmKQd6RVW4NU7npup+/1sSbfRkguxn7+gtRj9ps
8lfPS2UU1Dtw/XL2qiAhfzU680msCHM7Ppc5D425TrTWbLjR6JRcH/3Ud4+il3T5X4Nnmxsx6obC
PXoVkGR+3H+5hL97s60DZooajov6xDQ7T9wXi33Ejh8uV1Ots0rrZOLE/5d1s/PPtYGMCoUVbGQ/
yLbFqHsPklzCQl848Seid5+NXld+IK7tGDqpX9sLn2Irqj87bURKJ2z9Rz+0uWcaoXQ0azM+ftin
gfTr6HclfDd8iE+KXFn7TsqJP0E7sKgRzzkFyEsM5wZWwE0bAr0Ei2CWb2EkOesYtq6FRaCchGkS
rTstb07N1JCse9/MNuGiyMo6Km1pP9vFgnko3IQtzTVzN0YOWm3/sqWRj++vMK/XQtIRdZLcXMOg
ECpG3MGClXwrhrGcJxcniS8AbKN82aSoWXg+alu+VsPz1aPApWhBv4BUqyNx/i9Nhl4veq8G3N4L
MRV2CjzWopt7CSqwBWG1d0a3yMy11oWg3Jyq2QRKpEwlB/6TaBodAgm07h/EyCsgwJk9usmtwyOw
xl8ePDWBf1SQ91aKtFqRdvTOpSBJKuqYx3Y369fCCHWmfx4EIVI8OQnjn33mNbNPNdEuiYkw1Lyd
DFYPBqFce4ErJHKV/KWtUKL7Nfg1U0iFtEmpjqIYZrrvaV62DqFyWIrb4HxXzAaYcf1pYrbd76PT
hD64BNKn26po5q3miXnZvNXsnCHYRLw2Sbmv1+MTtf79wibjfhgj9GLUxPLItVJSFFtuUywruEr8
Rn3sp0mIMexlo4DMFr69ZBrHoJr0bjOtLUirBEe7VIOrmA1y/iNpAo25GFpk5i+61x8RDpKfymHd
Uh9TgaQDsjDJnduZtnIb09+nCF2cEgsWLs5EebQSXYjFh2phZyA7KUMtN/WQ9tWi0OSfrvf5eano
dcHEwTBwVhFDouxUM/WA8CIpe7SpNr64taY8DyQ9l1pk6XtQU8qzX1o2bPeei+J0DlWYrHdLc8q+
Gki+7g2t+FaMss1xdbKBafQAgTXlfpzysKLRPUXfB3X9TYyaKWcrfANKd/7Rd9pzXi56Yl8lk8o9
LF3xsY+6gvp1nqcU3oerXgKYEbZWoVqzdlxnOxaZdMmp010PdYvaXO/ly75KlMMomrgC4JRNcoIL
YXg3Nc1ncH0cvKT92RMu77y1KPiUZnK5A71THlQZYsnfaoNCclAMsyA7khbxj8JUC1XCKiF1Zsrp
RMH/S59QOJcmlXNSrwI9RrLw3YpeyY+GaXnH+wZiZt5lTKG7Xv1+GUNbkSgfvXhpBPl3Uqn5Exmo
4kmS4r/I9bcnfRopstHvgEwiZTV55IVaPGVBs4L6fLwJf6UYESLuKZESk5JhVg9qTeh+Wi4WuW6s
ADhC6/t+ATtOzklqUNuv5fmyI1SyMCMnOwpnUATjXh2oFBLXRyFC3g82aUmIq61We2uqUjtbEvBY
MbQ8SJXHmqocMSwcq1rIemSdU0+S336uaVtFO0sJPONu4Whv8xoeYsObqqL258NpGVjx1wQMzjWb
GlKYytVXE2PdT+qls01MJHqGTkKEyo8Yika4+Hrw1INOPMwm0aNmtDcJzsz7kDu0D24K5e/vy909
VWrN3d4B6zq9BNH0lg6DeupvO1eqjwZnzxy2AbU+qn25Mztv2NlKXUNPiylWTY2qFTEWXWG9rxHL
zYokIlDcolr7I/jnps7+YUEmU/MZBdJOaThCiCZuPRfU1TSuZEm9Gyl3+Tk9O36wjdOKxmycn4vF
tK7F6lYBl/9xayN27ARtz3/ZNqf0ZacN8DfCCxKvIhRnPimN0/FLqyPSaXrZJ8V+gRTZeoXorDxX
IZKBVh+nn1J3yNe2R3k5R2yInkt5YWWysnImZD5S0OnRmJCboidsI0B0YMXTjGiy3z0xhCaNaceI
oeXpph/erNvLPDOf4KVuboqftDdVMdxV16F4M9tMufDOVe5uhamj6BKW2YnSVRvsfi+Mogkhhtia
ADomnuvmNjfmU1i72Q10psVR0aCIM6tKB8A9FyxCUz4nBmg2SkxXIfSau5xs9WtT8Q5VoYHk8KTE
TP0v1dVuUx/1adjVIFipEHZPYta0/S/d4AwXsRQE7DUp1eIm5mw93za6GT+KuUCqFyBw4mfFUZyX
DvlhGF4cU3oOYMq7AdisjpkLInUaJVAb3HuNEyNCoLTVXkz0hlfenNJudjBp8TwyOc8TjS/tZUVv
ELzATfiCY/M2jQcwZfYVuyMiV0S+f199n/NL4BiSpqwlz3M3TufDQxB72VU0soE01FgjoCuGCBr/
nKjyCmoaWfY2s3M6zSI50a38KId67vcuUa9kV89XnXXX5AgE/Z4QK4yOqF0oWZAx6dLGhGl7z3XM
faqgGjORU8qT1B6yXGgFC1rLeTxPI1wI4aUYD3Vd7Cqd4mU/GrcZ+X9Ynrz25moqn7epp0XnEA3A
Kznln5bQzbop6sM/SDhME21el1QwACYlWrx2pZg6/dCBJxAC2n3n1NZtmBqqclEBLomOxUpg3fzE
sG6G4lrbuo+sxWzTFUk5UeF0FCaxVPhCY7OoU9UHo8huYlLxvOB+mdk2X8ZpqThu4aY5Or7V7inM
pjg9zsc3k0fuVaI3xCOnoQ0bFWX7+kPfStVTpFtbT1ZHsCatd4xBmC4DMdStaB03XrUTs0HRfwnd
KVUPOuel4NMrvOBWgfieAyGiFWxdVEq6gZYj2IrhGBagKBXfOYuhUoL4lNK3VPObC79U8X0R+iww
D8PUsBZeuWZIi7IEzy+GqQVhp4rgtl7wsTXzDKUF6ID2VW6lW2662hPJBu7kEAn8HZjQb0OI/xWO
wH5pIfV9/eCrwxOAFgu+aYzKO4+PK4p3nVUtj9qxnRrRE02AFNXRKny3gAOdGQm41aLVohrCTYZR
WT1qTh2+dVHthM952tRvudx8V5pgY1tF8ZB3svpMWTrwyLLiSTHwtecetMfKMzp3K2YDnfM+qiUa
AAycB5S/j5ELTCqanEtiiDdKwA9iUqwPi2+xzWlIWPw8/OyVEgzXk7eUQ+w/QiwvG4a8ivmqPYqG
4ivZ8B87o80fKeYciSXJkF2ObhQv7ZjjaqrrEKP+9q/bbKv5hnFRLfW7myBI1ndKfO0y7pQ8TsKO
Dxrx2kyNmOjT1Nx7ffJSm8Uv07QgTe38XJrh8u7fmN4h9MdzIyhKJ/J50Zub+h9sQ2L8J795WRjy
+c+kul/psReBlXZh3Bl0KoanmlO18lUYg2hEr83JkyzE+MM0WNBg5wfuSdjvO4glH/xm2zufHK6O
Dd+H74pcqDxkcOF3V5qXiN7HV5PqxIZ6HusWf3QUO857Cz/Nl4x1wV0Fpm40ApadDas0n9oo3xgT
t7QYQ20SAB4G0Djbul5Dw+jdeFrYCKNYMzelbYWHPO+kB4CDxlNbpd+kzOhOYkTIVd1wNjNWLZ+b
J4RDdkGU9ae0sRVUcqjUGMxQRd80Va/CJpo2NSC5tNVsLYa5NILdLdpxT8yWz39T+q+goQMq1JQG
rcAs3ejO0JyjqHKoUwm8gzQxv7IpgWsAQv5YemDQPf8qeobKr02mNLAj/+sEKmNEj13jTdjNMQmh
oZhclPhH1ZFIEnskme1DDtGr3OYkEwVZakPvGwvfciBh4H6LESY5JnWcHa0+fAh0I9mGv03CXpil
ny8+dnsq2rHyRt9Xi/l3Tr93E7Y/b5m7zq/d69zbAnKy10rnpOcqDlqIFqg0yKkxWQRm639PgXlS
RPSD/8wnDW6st1HJ6pWr2PE1y2AShNxP3Q1moVxNntFWZtvkS0r3HZIP9XjydeDZm9KnlMiqrH71
zii6otE8AOptrbnAtcBsg+1Wx9M8PUBx3ywal7cJ3eQv80QAPSxKbGheykn2yK8tt2PoSMWISgn9
WGXjZzESTZfr04emK9dqNWSPwiYHEMGUo82XG5OLaDap2mAt5vTJBP2Juh0lrVnOtiSp7cXQAlaf
N+qjr66Cdvl9V8rBDpTJhQuxh7ClDtyybtyHG2Hj4ShYFmpQ7+AZuWb5gMQHMkuPrWP2Z3gzz+E0
oky+eBxg4d9AmjauxFA0xPC/A5QPiU7iFleGc3XJeItFwlRTbb2F2aBdlhBDUyfcDyDJXKQZ+1y9
xqDj9XwMLvU0EnbVN/Ujzw4HMbLlUQelqA7F1kJyayGM96aS1aurIhWmNTDNCZvfydpFH8JFlZTh
2nSk4hLkBtlZqHl3saVoF/5uG8Czpby0JgkUudX9v4dcWSaQoVDM3eqHVA+yL35B4aoNKxVkR5K0
jsbCOukwlBycSta3FkGRW0s95AoKFvnNyIKvZLjKH1a4RVHD23CfKbcW1XO3xlHNZVZ42MymcRYZ
z+anpnYOYtaUIhjv44GPOFqj5k4GC7mPkbhZaWppniib/w6lgk8BhYKk92Sam9lmwtG+y+SGenM8
hF3qh7yFy/rXMmo3/y/b/dNVhW16hZy71LUHUr6c0pf11DRT5lU0FButQgC/p9kkPDx1UDaNKvMP
nXyFTawXQwpBH8G7G3sxmvelSiaFC2SbUS51aICVTzLLyXPRxhSLWn9BZe9cKzJsQ5UWu0yVg0va
1VT/Gpr5QDQI5SnHhVwJHdIFshjGX73RPHURn2Cpr5ZGR46TU/7xzq/6jmpVdAcnUddloVMqMzGr
qppBI3pTI1zGiZ21maLWwZj8GNV8uHJHg+a699uvFKscCsoq3zzIjbbUl7e7InDDQ1XLXw0+Y7vU
tqDfyazstacAaevY47AWw6qv2zVCTelWDN2xC1eyoYV7MXTUifwKoYvjwK3y1YPJinIjqLcKWZbO
6D+Da06hXytkW33plfTnsJzirWLoRI4LFVn7c1YMk1uurwdP/t6OowPzqymjOhTrYH3rNPp/hJ3X
dttIlK6fCGshh1tmUhSVZck3WI7IsYBCePrzoei27J4+M31RjYqkSRGo2vsPoKMHTjCugWMJ/5hN
oUn9VtVUUcTFImRh/kgHqyy2o3c0XQL9hA0s6DC6db1aNusQY5qBJBBEM9VhY+Vw7eWnZkNRWkbn
rWNua3NAe/Z3d9A4Vr1RK16XhVm7mspQ23ZYxaxlLquTkxX4BGIXu5nBn3/VHUQYzOCzNg/Odjbi
5NS3fvlkZdZXTDyLfR1F4HT6qLpVhR+O3Xnw71RlEk3Tbz46LS0y1k6LxdLYN8MBQcPXsGwgEwat
uQpMT7t0i2EI2YDorsxRW3IM64/2uikjezX4iE8mXU/cgGFqFgq08jhLnC5JX6TvvYlGpev4X7oh
4kGX1ejES3gZ/dBJNCOq4AsyQV+MWrZPtjVlJ7ZKxhaJ5+FLxvY4t4IvNpE6MrW1DhbWNB7t2f+h
5nEO4PEN7eRhhPFIPqK3ee4mzlWSTB+fbMM1PsMoxbsTiMhRHR1VUXAUir2ax9RymlRF0kD71LsG
g/DS81Earmfvtg7cjTqE+uli11ZGayPs9DuRpfpdJcL3NomMo6qpQnWmWbga4MbdfrRbpmmf+9qa
G6wqdRG8urM137phMq2kjqngjMjcNjBHf6+qhea84Oq8xo0VT4xFtsY20phPzYzP6iqb40Ks1GUU
+ZlYfXTpfsehpTVAhjPlj4G/LrH9W9mdG6DmOI/ndCkiojDlprWGN69y+73qwH0rxPokqT65dgnj
sG5jwXc9gB5Sl/Eiu5MuphbLA+d8LRYln2v9Oqgn5Wbg9YUg1oKZVqhogZ6bwfEz9vAYRZdaI1SM
n+tsHrrFu0cAl+epnlqHrjDNF12Gv3qRvktP04AzHPsEfwWXLvo6e9m+TW37Jwr7R5H2BPkQaeD4
GB5d4VX3KpCfm8280qMyvlHVyIjjbaMjTeZn3osYZ/yRsvmzG/r1Lu9Ggo+B174t7VVjTp+hzCLL
yp8w6Z11A0LqVOlj8mb7GWLGgXjuJ1Qgi0T+UM1+McT72hpXTnFwOaOdUO5GqXm5sv+uTto4LPaF
dF8vr8Nj4FZYhyOe+3vOv9a5jjawFyhXH2tGgffgwYPYt6U3nLWoGjC8x8rKGYy7Hi9zGzNf2lRv
po/DWRVVWz5rY+TtM5G64a1qQxoEDI1Ztys1A5BJQnh6WbUp5+xgkP+pMX/F6xtOUp0Pu+w3mYsv
0JtXqtdJ0vdK6P1h7gwTVsMyI4k7MkG1m8DS+z1QscCQ9HHPTveFY2yWIW0p2dDUbELajiTGXmsz
d1ejZ4batWnomyjqftY1oXwtb/AJhPcCs+Ifs3f+rdi+98OvDmUAf21bFDL+1eGXHuTXj2XUaOUS
fzWO/3v9/1rmo+1qH/97RumgrMJvl3eTLO8mWeyh1eiP9+rE5mNkl9bK0ESzIcZQ3eMwVt57yxX4
AghM7p1qUcUc4yLXDq73x9Ag7ybOQ4frlN8rjM1UcBsL+62aqZa2fV1eJmJZqskuZIzjhWMTRk7i
dDenThSsDJ6rt7U/bA1VVfOKOq9IZ+r2To+gjUPzk/05ARH68c7Uq8P3xcPPn+X+oyPoenkjCDpe
34atLyZg2gYjZ++hIOzUBwRKTafxH3IR2LfgXk6qT1+aqsFDqMOa2B0tVdXR1f2wbY0g2Jgp+/A1
J7hwJehf3KC96xi+1DsX8Z6zWoW7Qv+Am81HP9i/7oiqy63nZwc/6Z1L51Q5z9eCFKghdCA6KBtc
0tl2LurKj1rrGHXd03WcmhIN+fcyLOdDwX8WgW9mePwkDp2wkpW7rKrGfSy14EInr65O15c00MpI
YGVthiXbOMg+goJX1wdVxescI2AHKpKq+gVSH23/hGGAf4O/hHct/lVVHapNBmmyq6c4RXkQ7J+V
DvkKf5v2AY+59iFJyXnZtQnja5haPmYKeCZ/tqnBPAW7TT6g1qGqapya26XsPWwCzNe5/1pPiLjb
1wIutoHr+Y1dyV9F0Hs3A5sGKPAoLUGm+qdjsSxvMEJAjtNJRdXu0C5HcwKZwcZooo1a4Y9Ltawa
rXpCFET4oWGNNOuYR2G+iSVmXeAJ36XBGco0QbbBwS29Hgp9c63DQvXP11FTEKFg4cZf/+hx1KRq
mY/qOcdveIJsw3P2K3YbajczrEL2VxROVmvYMJP1Q9DHNE7ZWCfnBJ4r6vPWKS3yXUSM85B60Krm
unFO5GzdQ2QPj5o1wLJGFXllzbLbcYCaPmdEEeCfTm9mhCYCfyHdrs3ltb102/naPhTmH+1q/Ayc
5DreznvtFldFJFlG5JOGprm0i7tunnE87uopOc2L9+7gYS1gYKC3E4vZrsXB5cAvKt6o3ghp1nPo
ZjyglrlNObn3upYc+mUs1gf+yY/CVyRM5wfhSmslWlR70IJbodhtfbGMHnuMSCbImdtQXE1hrvI0
yC4yqfMnHJfuGtTE34FZlTs3EhoCa0H9HsBkJn5UQ/bDo52EP66JxS0UzfYW6WoMhBpMgAa/vTZF
boxAEZn89tZoNWJpBfBsNViNUR2qqorag8ceRjjyRPGi+fIxUF1pi6RzNXz7WF41q0U+2oY4+dx7
7/lYzbvWEpGxa2YX0qLGcW2DEWmz5j4q2EYtXU6aNeext7iLF0Ga7wggFav/MQssVXqyAmtzXUSt
dx1kZ/KToVntIbXS5PJRuBUo6mFaf7Qgj5Rc0LHEK2FOnGdCktFRtX0MUVei9ud1aBja5qPDmHym
ETWN9o4s4B0uL3ZtVJdVC7ID9aaNldt/vgvLIxTX1/0Xv82GUxRO8hTo3q9Ctamq6vio/jEkbbR8
9Uf99zLaHNrrEFutter9mPz/XctbXljr6viAZ/MRaY95n4xevGoXCa0OZX+kAPx6U2uBdVPGAdJb
SmorQzTqNiO/s56chGBv2E46LpfM0Su+lGk2b9QQ5AcSlJUwYIqi2jmMueexe2y192EwjjDnUOPW
45Hk16JdvrQ3c/PDylDqSNLYvNSdfRJxvxs0eUqFU32NC1/wlLS0lyS1m80otOHe1Z1k76GtceNj
PbHu86nG2s5E/L7rvhTCS1+sWvPuK4jEJXJvLyH5mOcqOqkuVSD9AKRZF/gGMpp9xYMQ9grP3W8N
XsHPmWXy/LS0tao5mBk9eyM/Mj/rNxN77Y1nrVwtyZ6iuJdP2VikG78Iu31euPJJr6r0ljvgq+pU
xRiFn312i2dVQ47D2wsb7maqExZas5i/LBZ48a/FZpH3ewLBt1PfkfCbK/Ywi4iPRCEbzMlSRflk
63XmvslRA0oSbeAh/I8TjzLGMXKBsLMDvvSjoxH1F2xePCSWiQJoRUyWaczuFdIKlOFd0xXZvQJh
LX1iqam+KE3vhJ7rq6lj1+E5XU26MNNXYPXrR6+yq0f20pAlyrncq6rqsCp4wmnqXVSTcGR7Njvv
+Tp+mRRpi11qxKEnn2Sarwe7+5oGUX+jhpDJ8O+62V1/TDD0bq1zkzwLw15lHpvgrE6kg1RwHh6D
QrtL20jjsATw84JlmbwUgyD/r+eQVkKkPPeWB2cBj6J2H4aGxYcYinXjxKTIlodpbmZoG6fY/iw1
VajOahnxMex/b5skLnyjgNybadvK9VEn5EztIzeyndLCvxnHuLnDo6RZ49JafPu/RxSsMf69Rm80
eJJYVXRosrx7EpP2FvIez9VSa8s+PszDaKw1zRZPVjV2T1n+Ztp59qhaHDxGcDJ0hp3qS6bAu9gj
OkmR6B7y1ATW3NgXzqY4cxdSfh14ZMeOlr51XmDtRGAlxyrT3UvPzcAd/PCm5THXQtflcpwDbevX
ACBxffeRw5wxW5o782VCeulaNaVrvvQy9P6ofvSqwf81tyT2d0DztpjN7qyKQEf5gIduhZTjP23q
Su9RvCAUHJIFKReA51Rgq6ujLLm5NvYLmjTtvUPhWvNprlHHVqLsPQ5IPJO8Z2nM2mGSPVD90kze
9cZaI/oZfwU4CRws8V9ML8UisQaDk0mEXa3k4gyaeclQkIHcxM/kXET19trppp13dCP9UwylgVRP
+FoJbhGBO/d7iYHNpgpm67mJbXFD+kOuVNVEHPw+ERkmPa3Wry3rk2HW/ZPqaxFYyLQmvqiaUU/1
2r/MCbfyezRw/Jsp07I1AADsRSZ3upXNbK2xW4q/epa3Y6fkfJJdjaqIiUKWO2nxa70Ygi0D1Mxs
MSZpRxSd1Ey21snXuXF25eQ5n4ZhqPcy28YR0t8ziOH2e9Lgczh1hvbqyuFr67TZnarp5qvoO/0F
SF3/QHLtNs8rnL/7kEymmUdrVTXLodgDBXa34PTeCvjxx6Z1yxmUvTYfalDXZk5oSF8KJx7RnPp9
NRYoZXAYGHaqQxVGnbvXcR6CHzeIhq0/5ueCJAr2R71AASKMd16Ji9bo95yM2ym7BL1ucsfMjUeU
mod1VgufD32OVsJrbeS4rHFd+1F14/ZN418vi7CubgzfIQTt1Sgyat96C3VuAm4VVkMjMPCJp1Rl
Ddji9N3wZIaLZ3hhp9/yMFwTeux/Fqm8txGjep8nfjC21dT3XZDVBzm4xAiNwrxYaaNvYoOEPZrd
X9SkyT/WqBD98JyhWMV62b6UEqP11gvlqo1wACc/KFEU5TcnJrs9dJnbPxOTWLzGwLar3raKI5I8
9jfV6VVR8MQHo7pUgd35K/7dwa2qWa7w15Y/gDhblka6+D/XUp2NNvt/r5VgeGJbRnBrL5PVWqn5
HOWFvVFhN+n0Oe5GSfcrXvdHXY6avy56FIfEsrfuTLQ/ZvRgDmhFOM+5kXq7RpbZtlv22jJtkb7V
uAPLpaqP1nwhak3el5pm1ObTmD2oiWoxz6mPOHgMPPPoxyCoga1VBDdqLd0a//uVopc6Snj0WFF4
LSKzc4COxlmy66XoV6onkM2vblW9jtELYRzBeRw/Jqc1J4sI/aCVMVncRlswbjemi7cZMFZygTn3
16UpXGTP9diYEmyZuLyOLhLAtZqRnmYk8nTfeHf0GJhx14e7Iaqmz9aM9tQ/zX2D0q5q1r3/bP5r
tFqkXGJ6f41WzXGafg8qtI1H3ZcHTk7OPkON/tmeom/SbadviIQ8aggQvdpm6kCucnSYmy3Hn36e
V2oEMou7QQawOcO4BtDef7JSY1xbZOBv2U2ivKprXXWr6j248WHRhQqGb2ytse2q7J9lVF/wlfHf
B7PF7aghqu0RT9236OycPNFrZykDcztXg3hG2HxAV06M36rWWm489k8CQ3tUh1d9GczPEmAL+iQ6
GK/lU3Na4B7/0Y6H2m1n1/pz5KMFOzjOr/EJRlEf4z/al/FyGR96jFfrqw/07/Efrxuxzr/Gq/fz
9/j/WF+9/3Z5/95UbUcSKM9W4PyIrX741qMCPWc5/jD+CiZdguC/Ux4IGZjf8E//Pqa2d0LkVrLh
dJwD6kHpLvTD6TN6bUixtdonz0TzuFnaMS+ePqPIs7Z/t5cQ7a7ty/jZt+WB6Em3KjBcuRF21rar
vNDcm2awPAw8pLlRPapQHR9VddUKiyn/6q7S/tTH43j4aJ+MwSFSFutP2Dqjy1Rk5nstxYtPVvUn
eruF5qE31s/DYcSjZj0iw7LL66BF2o8CP632rKrqShXaQLo8sjuBEgqPJA2KVj13t6rI6qC7TZZC
VUNndNZIvHSbj7bW7oljq3qkzenOsqN5peapKapjqlGVhdPZIu/v6e9ytrB6a6OXyneSsxw849o+
pUicjLmLnaaOIwlnA/siB+Rfsrw4NV6Pi3oOmmsflBh3o92unQn0wpvzoCLP1qJ/V85PY8LxJqg4
bnnTE+4g85OPdwGUUon54tIG7WbC2JUNR+JC83PNe8ht01M3BkjgAstA+Thom3U0+jAKcvOiet1k
4VmBEtsaVjw/9QhxLadhNpPd2tKt4C2Np08GuoQ/8+zeQ8kwWrku+Ih54Qkiq7/tc/YtZgXsQOr9
ZxOG27DHeS6+IAG1HDGtAStflLjGg+7FIAMMhN30pj6p2kho5E5dNXdCNuP1WuMZu3HMnM9sBAgE
hx/WUBFBPW9gJt62ZT1W+1ZObJkR1FuTnBxvHWhbJVpQKP1Y8msoqvVYTzZ6t7W2jfQiOWXGMD8K
J0VyFmG5w6g7wdbvYrHzRxxjDS0aX7tsEXzsyvhopv34OvmpseIAWOLDQO/cZDxRMMCzi2TEpaTh
ifG7wATyV5XzUXrSggY9erSALtCg5Ivw+jV7EbImqcFtI4vwxFmq8OwRvZPlJh0t/kmWt6hrVmCJ
CcFv3VqYb7W2eIiLLLgj4dbe2KBL8IbSJHzJON6xeLdqOtgRpe+bD6pgc39n6QZShhHaZdd2ZAds
rb4XILcfqhxiSmLOyG7/M8VOmoG4Yfz20TQj0nnQLQLaH8uQJ8XYhifjdapAmHKdz325MUKMkFvA
OLfZbFqfkOJvIr37VDlmdPER81ypZj0zcdCw3TcDVUvy/f4OC3ZwUxkBxY1mLnBlvTy2WRtomz5t
OSNVpb2bpVHc+VlUXosCqxOMoZHAdoGiXCqQlXvdwofNEf10V0TShX1jeJ+RaN7VdlT9qIburWqN
8dX29GGrmak44/A2nKuuajaD2XfPsinCDSny5CCMZH4lvgCMJmohXwzG9Br7/WcNrAk0QWp65LC/
KYYnu+zsZx3sFF/v/FrizHMfz8GjGtQsfzJwHoyVl6C0bJb9XtPHbNfY6PfBfRlfLBmcNZ67X1wf
HUxrBJyTJLhOQslEl24cui/NBIWu8nL/YURZ7GYwwAFMILW/NATfrMCrP6G8nx8iL0r2onO69yVl
pAbg0osG7lTKUytN88lMmteeuOs+IhZwaBfh1y4wjOcFcbTLWi85YfoLCRIxqzVmX+bXUfvZmNr0
HUApdz/44o9x4CUHq06sgy9C/aGL0PZGeGz+Dn4IAS3tWxv5ObgbYd5HHrbVQnpYzgJ1KCuR3gSL
grQqwmnWz2B/it20QCs+2q5XPiLTfscf1LXHWQbGBh+xZ9k0er/X4bNxMULFXq2py/EUzR6hxX9f
qroqTNseTzo0kv85SO80nbRzNIwnJ21YBQBjDEYIqQQdkJmVGPIStYnzULejvE+DL6ltYaueF3F5
jqbwUfV5Qec8xLXUD20JJnWAUpCuMye2t7JyDXJYSz1CZXbNrblC9o3hgY3GY+3viwaVv6k2jcPc
kpKGzO6xDzbI+IgZ/DcGlrK/FyIB9q8PF1VD8La/r12fCHOZmVvVpopFTwGvAuOCkQlLqbYuNN8K
Q+tO1xHOm1lEJyIUM1qiEu5WBdYC75gF/9iY3gPZ+/Qu1wNMZmL/obAa76EsnO6Ep3ayUtXIG807
3BQJ4Ul//iKM4TSaIF20IJsPnWbbOzYd+jsARORPtaMYtQciT/Jh9Jrs5DtmsIrC6KddZ8uWb/Gw
dp7chr1JR95sNaKg/GJmab4RYSN4/RwjAFCCt55gw+J5UNb1ovVv+lgXZGwreRcudgVIxE5PfQ9K
cLK14i2KsG32PITqXBd1AXjeD3Uosq+4+EUrWdgYewxIqmW+MDGDSIFmeLJ4Ri4WL6w+9R56An/b
aQR+CG3c2HWNgI0B8ODglqZ1I9n0HiPJx+jryz1Cd7uDPQ/ZLfRvbkXumN1htchjkVPAw7SYmTRR
PT9hb6YTHsGQbfR8B+2V0XjDPyGDcciP2kPItou95rutT8e6XET4QwfGcD9jcVDE08qVhvcyu9jj
Jn3LoTpqYUib2SYQUfsGAglnCKtCfNjy2rc6X3EWit4m3a3OSInkazUq9+B8W7mP7cgyCcmXjZ+X
yKKaQl4cEbb8pt0WK9RGe/XjAFJkQHSiMuWTE2lrfTrHzkXmdYJnzVieTCyUvll1+d3RnfRdN4Av
JqmPr6zhknfN8xmgrIvURRG1F2XXYyLa77l+U1srfRDyzl9oZIpJqxi3YDElcvjy0V/ouKppyCLU
WXJpngI/r59muIsnTKblqmkzeRjBxO2wR9Lvsi5J0K8wLqoGUhZgylKgXNjtM/SJeUJGdrptrMFc
aXXhPiLHYq6m0Q0/y765wwXCj1Y8at1F0JZXvU3KDOZIUya70qp4Ug5WpgGOyvF0NVMPYkbn3RKm
suZNBOGKfWJ/vlYbGZq7zkGQySctzdeQpjs/M3T9pGcCny1kRle5GTa3qiiW5E3LJz9eG7PygHqN
fVademGjPkKMbNs4mHnkPqiQzo7SS24VO1dD+n4CB8bPuLLvUxlY93ElmwsEQ1Rd/2kSy1WHwmQ4
Tt7NR/uYafbaFbLeGUkWoRONYefhuhx3RLA7k3NdSi2M5Wh/Fu3w0xAz2vpjXP0oLmLwux9a5vQr
22+mJ7+dA/6l9nDiZBtshq76yg7AxUWDFLLUy5hMGBQ7Vf3ouFZJXmWBKG//1T7avb5J0dXeqGEf
RVURwrDLe9Vi+0Xtb8bJ6NemHZTbMTzpZiQfVRH7fLShKfWjqqJUbqD4ixLPKOSjxl/hIzKX5T7y
fdzll1mqDTVN2OtGGpzUuKGD+JLN4e46YRlWmXG5E3M4bdSsobXlY9vqr1iSVmfVNPp4zUqRXtQk
sHsVbiPxoSZDcTEGAnGTgXOl1Q4EY5Hl5+5pvmtREe1s14pOhJWNR2NG3lWNGD3xleiW/iR0vz22
jhh2YYdXsF6lR1HVjoXJixlemg6+fx84Z1RJkHDFS2Dj2ItIFdaEG2Rg2yNxS//N5eGS1J79GidG
eh7AoK3r0PXfrFhwK9TblFN25bw6IfYnhR+vuwrEvGH42VEUlnEGn5bs0zQd7qquq7eojeqPROvd
tS1E+to0iYG+TIEuvTt91jCE+CZkeqwzy+LZ5k/7JJxDeCUUfczNOSgnk9MN0Xg3RFg/n95DJ/fX
3RzMN00mvZckd7dxPdOO/sremNFNdUprfC9NotISWdeQSAQu5BYpkGX6VAELi+uxvuvruX0I4+GL
ml77prspHGTZTbLXWVLcEmy2jkEA1LyvR3mxPK/cxrjtPjuN4UBhLZMvwsU9Wh152uGYyMH9icjB
i+Nm1XtSVc1aF4b5WI5TtFMrDhw9rit66LZetGLAfGp0q+dmHB2g/UbyxYnlrZmZHKJYsQRV8d0g
4zV9W7xnLDP2393E4vsYXOtsFbH9FA/AMIbcex8soCwa6gNHGxXpJz3KOUUiUDDXeomhV3lF0UWl
3d9w5+jXCkUHqrVfT+XX0G8SDKhCf90arXmIAqqDzBFLGgZck4nXgKHu7H2iYRGueseME1oMJHut
eq0GUrsHtRBvP+dGC0x/g2Zx9DWPtzz8ja9Nb3SYdhX62UlEfjdpdrlQ1cbnBWFWV+axFe70wlm/
PkVmGm8VsOzv9mRpV0C0v9tr9gv/1a7Ga2PdkpEsnIOep9GuCIwYC3orfYmlpe37DP0DL0yzl8HU
6pNrYn6peisj1zh3TDyRlt4gMHFTH/Pb2ViSOJ34quAetibz0zAgU/CB/lBt5DtJx/9Gf2ijnZ9U
mwKIqA7hkBcQgEM9C6HjAIe2W3+2SCNrqfne+NzZhelieVK/dzhev7aLgD5BQBTOlqH5Dyfb9RWo
RhUpsKfevqgrc7lC0P9u1Ob8pJo+2qvS7fbD71mqg4T4r6lh5/wxy4zn7+0s7INpGOldX2TepoLu
s3FqVNZVmyoiqA0Hsw5wtYLEcyda2bPBhfsHz8teyzmT/At/T8EdbB80vX9zHafWCkNIk91CXPmj
UdNDd+PN4B16RyTaRtpVe2gRul3lgYgx3FxeIeMV1Npqnevs5RXsWnqbIjSIO1l98ODOBkw7Y2y/
B9aPukrHr05dWms+huKO1LJzijEI25nY7d7FRubgkSa8rVYEnCwNWb66uoSd05j9YVyqpdMivZz5
7Un1IuYggTLFw3nSk/LV6YvPQTq4Fzjd5audcpTnV3XqYv5s9JxXFbNev4PhQ94ottNLqgXFE8yh
O9Xu+FUFQgPS8Iyj0rs31JspcMtXbN/tm3pIfk0PCyTGElTUL5ab/+f0CFDLuztX1+mIsNs3kReY
a6+wQGNYSbjOAqI9mTVxFvD79JPo3wJEjV66Vmj3UU4ivfDTT70V+ydCPB2eNnX2aeTUutM9AVqK
72QVaK7Ym1OIw5zVxpexw519RB/6ICYskrRokpsurp3XOXF/1jnuFE3+ADWZLfZCwoCvsUrd6uJb
9nhWTrvKj3dp4u8dOw7nH4ve301tg2fhUKQhENa2P7Z585iiTq3v4QR0f1TxjumPWEU9Nr1eXeKs
hWEYBsXGsm0UEJeiKPrPOXIpx0k2GAdOXVrcGSiOr1PP63eqqsbpS0cxmSQRW6u8LtCO7SawclB4
0pqex5AoQmqJNxwIGzLkk7MBjbQEFBDcRpM7vx15qL06Xb7KnKx7sy1XP4Wjr63VrCgy+3XhYBOt
evW3CXm/NwItybnIcVKD492xe0+LzSTC+iQS3d0Q1ox3MucJjsaAdOExcgLz7OtlhVC3AJB7Bj9E
lESS/c9iURytRSZnw97bX3VDy/MdjbI10cf0xe8ykFl4pf4oBEi90P2eAkMgbOzNT1aJDe042tGN
7cBnQyoi2WoenHunrfArmgk3k01HH9H5OnAXJjUYIW2JbcJ+DGvvCHfbvYgkaDbBlJtvrencqRey
k/iQwYXEGo4Haa3PQA2qML1TV65ovmta7JEI/Ku9absAA3vcxQtCn4dR48ApdUeepSuGs7rqy/TX
lTc42o2eABVnwEfzv4bijj5ce3u56Kq4NYHJjLRZ1sfFIcDK6po2G/iCbhszfVOd9QIXqZLVlPv5
s0p+eZr9ha1Seau68A8oNyb+FnvVyRYkv67VJIF2KkbSyXFmRveY2DkbjJqANiWw2VVbuFwRd99q
ukm6GJfCa3sTmuIgyd6u1IiPCXmCtFTgjQ0ozX8WSQreip8g8rO8jGpXszLp25sgw45cdfyxOi9o
3yWpXj9wlOhfROnfJpMECbLUfKN40fQkuKiaJ6rvYbFockyFfPFwdMdrsp7PzlKtwTOvGtsfgE4w
U0e0Zm1GgTz1YpYvmYyndYFP3lHNJeKNtWRqzwc1d9S5YU9DbO+v78FAYSSUuCaouT5Jrl1v6flO
9Q5Z6AB9XPz1Giw428LFQlEO9WvopodZN73Prq25mxzwA+ShuH6GP3h/bUeVY5Nxnj/rY9k9+rb5
RbWrdZJJoM4ZdPO9W8K9lt3sfx572+Bu27V3cZIFF9d0XMIQBhqCXTFuxIitZOPHwz0szOFeW+j5
LY/JWQ+AnP1ud0wn3pC4dNihMUJ1RI6BWUWJAsvSFNW6FiDsOt2VmJXcqLbCztIVd0xn0xy7FPC3
wS5+2wTmdMxIbD4P1fzQtQM+QR2xwMkT8tn1ICPiEHAeltq1KUbNpEVzVtVS+Gp4mefDjapOYVpu
ozyedmEGBtHve3dXKuaOHof9ql4uMY/f2a2Mly0Mbf3C7jHA9dabLo0B4Sw4XGPO9kUwn8ra0947
bqlOwY6co/UBkVH+ukBEvndFcMBErXrhISFuUIhdHHZpRyPo24TrjW48OUNZxZvpPm4a4yZhm31j
wZPxeyLkJjftlTOM7WOplcEhntJxP6b59FyY4zdC/+631OU+gl7Cp6q2850P8uJEMD25RwIXORk3
c7/55aOrj/3XzsTi1wvd/BIYgAKEAPWqeYV9gzaCWIXse7jNUVVFmA32zRKYAe6/NP5xGahWq2+K
HflhNB+X/s4xsnWwHDXZ3q8xJAjPxK9tfzN4erJJNM3b9EXnXXDw7jnzpPxa4ro5SMvywNfQETkC
wKh0RkiK3KwPqpGMln/tduIYskngytWIUtemN9A70S13fsQ719kvxlJYeE1dwd14/IG5S4tNQzo/
RgEHTkRWLqqmJpA91DfjclTVtbov2Nj26yYX7b0aEvIMO86V4a4s1IAfnaWITMQ3ojILjqpqySi/
xPoBxvM9lHvC+u2rg/pCtII4/6jzlt/jKMuwS0qqJx3uylYvsBioUWU5euEcHzktRZc8SPBDIvby
FEeNtuKH332WTf5rRZMcyD8rCnSz9sFc6lusQs2DbWRoWrRt+IYQ84/Wtdr7GCYBdo/Bq2qeLJ3w
SjEHe38ZVXvW3jET45nT9ozpu+nwXdMu0cfdjGC5TzhTibey2Kj/J/l5GF2LIy90Oq+q4WLn459V
3C21FUkod11MM0ZLg92eUw3C6W5aLuViBaQKYTQe3iGMqRFA6Vaq8WOMhXLv3qkLfZ2UhB2VM7Bh
ToeyI1GV8ptcOWA0XyYvN8kDzfCAoyraDm3nv3bu8hdUfcJYLLhEQ/LzWgO0eRDs9jax3Vefpqbo
uLWG5TEKtWTjh6HcaQ24azPAqauQPKn+H2fntSM3krbpWxn08RJLb37s7EF6b8pXnRBSS03vPa9+
H0ZqOqXqQTewOgiEI1OVTJIR3/cat2vX/GSztxTRk2YK3OpQYBZRHmH/iRDt1fCsaIa12filAUnK
GyyJr2oUxaRPPdiKf0o1ipoQXLypMt5G2GizynVX93lt2CXzwEy0eYo3X9ek3WWYiriwiaN7+fcm
QQNEtES/5gWwSIuBtSj6y7dpTlwW59x4E7Pu3fXAAsdQs2RzHyhyAlihBYBRnE18XiW3CnhXLY2+
5J231Hk0nOKqx+eqGYKHFCzPXDVBoQ4lAIbOz4oPRalfML0Mvqca2VC14anrKOu0UXK2gLq3U+0K
UynJ+K4NvvbmFINPBCfpn9Qu6hdpXuiXFgmYlVqF1bFRYZSonT4ROrt2ccfLt37fzO3cgaJHwowM
S+dXRzFcwQfFGab7XrFBXBeEg5HiySJs4rLr2Jj46CjAuFIpJ/YeqZi/YTTJ1Q7qXQMe7w1mnpge
EmfZRm3lz8uqyzY8pZBdrEJ94U8PXFHUdZj7t3ZklGk50yqY5L/963//3//ze/8/3vfsQijFy9J/
pU1yyYK0rv79m2n/9q/81r399u/fdEthtUl+2NFkR7UMRZcZ//3LQwDo8N+/Kf/LZmXcuTjafo0V
Vjd9yvNJFIaNtKIqVVsvK/ujZGh6t1AypT8qWXiqnLTe3ueKfjlXn/mhEru3Xa6LUcgQz3rrCU+U
eEMCOV6IZqMY6r7EfIevnFGQCe5Zc8ODaHWVaz1BewdvdBvVWFkieXkWA5naQ60qMnTNbIS69DZe
NrWWv3l2YG/tMa4XoonWYDov7SQ89HqevzULENXJW6SRDIpHJZ6LSXLUtguHUOhWT4Pn1E5PY92X
F0V3843jZe1M0TLo46IzLWzoar57EC1CquWlVKRhmVZOtLCLpLxkVvvl76+L+N4/XxcbmU/b1hXV
tiz11+sy5KihEJqtv9Yo54Cpy675ULbXTsqehSm8loIpSkfDXAmL+bCVX8QsdhMxm2l2BJ6Sfs8n
zowojFZp8PSJvgPNK69ccvrDqNn9OcuYIiV/dsmeqaPKKzfz3Av7lxjditElXSBaYIMhowQvfh03
D+loQ+Zljie51Sk0dKIil3/4MrTPP1JNU2VFdxRZ0xV4ePqvX0ZfukntdZbxpXfdpTapYStTwf6p
YfFGzUCiyAVh8J/Owu79RUmS46c+Mbshx7+PMkmHMz4dLdqi5veIA8tjQghx1BCIqpsVMYyYhYAZ
nUo/jm9F26chqueiA3KsLCOnwCzR9koHbLjX7sUxov82hUTwM6okHroIlSLPMiOFlaBhV/r335Np
ff6e2KvZqupotqIqtiZPN/tPN7MKOHRs2VJ/HcuqXil6k6x01tBbwr3xc9hlZ1sP5S+pnZCIaoyA
uL8fnn0nlmZiILf1ZzSI3Udo2eGuTZxhGfUFdoRl/YhJK9aeY+w/tHUYb29Nf0qxiDyLTOB63Ugh
Bj1+3MBV/XNE5GIGdO+jDku3e2ZG1FRJs473Y8VR95P+NJnjxeeKGfd+twf2i8QizwUgL/s8Hby9
BSM/u7V9DbtPvq21GDWnKfd5CAn6tyMcccR9OA6T1Jx3mur9w9NWVafH6a+3taNZimao1hRksDXz
1ytUyUqF7jsk+FYKilWXyA4uS+gk2Q7EU8Ix7N+xkDuFbtke8tpBzKDN6jerUoO9FrfpNTDC9KrE
uKTGnaNvRd+taGHIeH6Oces0T/QhApwQ42mbtWg2g5leu1y1CTbH9WoQH+66OcnvrGiXUGdc5EKg
c0e6ltazvpTQr9YiqgXMA0LJdjWPLCU/OHEOX+inao0w8yYc3YsrV7ACwpRvvIuNDc8w8zD2RbTu
Oy04Z2GsLoHXdteQJ8cCw8royWsJ5RHNcF+kvIOK14/Se+z7XyUZkL6k2gd0uccnOGsPpa7UmxEA
GeHgJrqoxIQvogan6BsnQMHyz66sRgwyrJMX3Rl7+3ZAXngwWBPws/fj6xb6pUu4MpB4amWTMN5o
ZkX0hfATBG4LMSpPLqy5bnT4IasG9OipFlkjkvaiWo2Bc+sUTQD5+q7+w4jIkXtzMO3RFDaNl07t
A/UWhRdtdHuQtiSBI5S+pUqbK7aPVQJiAwesAtxDLNXtnrg8QgG0RL/plew1fqoC/l6iWj/u7nMy
h8XtQrRN1fwa6l61drN6G8i5/+zLTb4wyFEcslG3Tw559Lk2JQWaZDLejI03XsXZiiyrvsW4nDyy
25DXLc3hRmcQDIbe9bAytKG8ToSHoXWIR1fAssQgIOXw3JXoIhjumM/1MhlmgxxiEzZN1mqHdHQa
fFiaVR9Gp5NPoEp/FGmKUQ8xAWvNfn5UZ1WbyKdQAb6IvP1KzDOV7/JQ+2erjuzjkGJh37um/+F0
sGOiwWBb1lbGxerRu3MyLfgo2wyClmvH4Ih06ZF03ElvXfeZ2FU7c8IdubThJLml7C1bPDZJ/wK3
c4r8rEnwK5DuxWI8GYu96EvBvKIJquRnIjrPXY7GRslO3VuyFSYABgZ2MyDm7C1zg8WtlIIfEceJ
Q0TN8UMIRzF/zf1co41wfszNsoz9mC82BIO31EfXX1hsK5ZKrbLCQV3/BBsk2xtuaZ4rSzXPQwjq
8O/fHGI58ctzSTMtzbEN03YUVbfFMvGnN4dRhLgbS2b+RdLDdG4RFVpnRY63KECm99ZAwQ5du5fM
tps98WT0C6Z+O0QpUc6N8RyPknvxDP1bl5sDPrXsX1hOVDtD7eXXsMhnot93tWBDNDRfiaaSYhEK
guOJqJ120P2+vJ22UHIW5LWcnEbDT1axqnQYL8TBSrU9m2dKZL12yBtFEyj2U3/izfW8yT68IbKX
HcZA2xjdxddAzm4A4xCt0ls/bubNa0w8WQB9P81P6ReAYSeQQnQc9kFpZ49TXnKRp4G+Ek1pqLMz
rNRNRLwrR3hZheHtt9k2bLL8EYNsMix19X0YJGX591fL/st7nneIRSLM4HoZKmmMX98iZVFpNllM
/0vrNzhBK9nraFbuNUwK69RlZTerjaZ77xsf/IDnmLCVbeUZjZwVltjdu9H28dpu1GBt6Em9rHyQ
Lhr4kr0yFTaZtb1oipro8w2VXI1l7UI1Si+8x5F0kVlwFXghXxALxC6256bpCjk/uMrQHXLMMp7r
wTj7ZTieESXKnh3V+E6+oz6Klj8FKevcr/aimTRBNy8dq9uW05GFx1bNGzVrLUYDcONLLSmrleeo
yc6fIGdgIJtDO/GJzEk7vpnXVVcdQO0BtRQ9Yuw+q+hUZMRtdgtphdJUE3bfeJiZU34vUU3yY8Q2
H3g+55sorAimxDIhjEhmqha109Sq9jaWCzmzcgbraCHlNs4MPbOOWamfyswYtsU0IEZFv1Kb1j9c
eHFhf75NVWKUhiJbmqyzWVM+L/A6pKjbzvG0j0H1ykVm5iBqDam7FRE/eNRInJesDM0VW4rwaBa2
eU1GhHctBBZFizx4fDZaHTgoW+DJVKpdZq4ezNIKXM3QIWUmCrSi0pNt8Uzzal1ikYXnuI3qFKGW
/tSy1Nv+/Y9a/7zIVw1N5uesyTBhNU1TPi2NIt0obE0JlQ9LcV8rSM3HmqfMT0Xfoc4H31FhgTJa
swRx6SOokW6hp65zKRI1W0Vs7zFSQoPUSDN3V9iBuZOB0GzaeByPbtuXqxxr5gv0s27WaUO9zwOF
WLyeVxtA16CE4nFpu4m71cHv7UQtl8P2Vkv/rP230XvffR6JtegfHtV/uflVwzFVW9FtzXCmzfun
zRALk5E9+1B+hEnyPU3PhOfdYx+G5imYsDwCn2OoSbRA8chY3PtELWps9aBgsHU7oECjZiaq4TiB
iLViWIkTiMliACWbKfrh7geS1sMPqHeLwkDhDz5aK3Z3vMG/RVXuq0mqaYiXHTFQcAcQRlUAPXDD
1OpsCR2Tqc8KGuV4mwLq69bUpikemisztGYHZGCr9FJWyZNqG/pOmA3hRJxePNmoNwYiuhCwaIpC
zM2S6DY3Ae9vz4zCbzae1K+6UK2g+9qNMmv64ghS3v7w5Rh7ehswHhESi02s8abXnvNhdlY9h7mA
uojS2ZcyRoxVnQYQGyIcnPnpGWSNd85HF9HNaSAdWLvU7oAZuOFnx6aXp/AQA+GYv+oAIv/+NrHE
ffDLM8BkN+wAbLUsGxCi9jkygGRlrKBl+2H2IMeLKiD4hbvAMpQ666XQ3W5hVJW58aem1IHhlrU6
PYpRXt249xIVHnLDeEpZOonuwQQ7xcvtK2qg1kujgP+wM12ei0FHxYbF5VahmEbt7Op33RPuRMXJ
KAzraHiBOm9QVv4KzB1GlTa8jVUO6g/XlG0aePlTKZWvYkIrpdXMbIb6itxjtPe9MV7Gbi99qYOZ
mJCpqbPIHX/Yu3nq4BPv8uqfTo2f3hPrW/OJVYy26TUJNzJBvLQTk7Cf13F9kTlay0pYXYepgP7z
o69M9fIqCqRSfu4Tk+/HSmFb3ebd+9QQpSTWFL+c6/P5CwtUENsklez5o2XJJx9OyHusYS8UFX26
zSrJeutCdOMr672t4dDFrVyi1uSa71aBHTiURRamLbgSDEYQOaMfeiXUhCo1L23ao3kdQw11nGLb
5iT+EAqJuU00D7to6P4h9Lly6PYsPDr/xcnqR1sF+6Jm1YsDQeA46rX9CJxNW3YO4m4BbsSPg1e2
2NzhexQiXTFn4QLCvG/OYm4/4uAVl5ILa5W5nkIyrMzGeCZGb0VWz3UnHK8xG6KD0SvaWv1TKEXo
nXySP7mLrGCkPa6xYr7cu8QBn47/1Px0ugZG36IwVHMmjhUyK/fzJViO7eQcS6PMqpdtl2kXI1dq
Ehx8rDbV+qlPjMq5o95qfz8vQzN85cjk2NwJ424KuLuoepn7rDWmfhsgNq0cHIGQF6P2NFvU8t4D
nMK8iBzRqEGCGFmLgaKWw6soMrdGzMANkvmEprn11YY+bq10ggtP85qpkOsGfkuknu+HhlYjndSx
mXfhoC5RN3rWbWe4WvJYzZWurdaiKYo+VZpZ19rJtq3z8Sr6lAR4sATpSbREfz4428zOh+O9qzFC
9POb8JJqRn0x0u+uQqq4inE0ItQ6vGHr9Z18o3dxJEV/6BX/VA9W/2YUpgaaBvUmHFJ+ntVFPGmg
Vp6GJAeXD2NwHg5aUsxj7+QibfbgyFL/WHkhu2hShmuvHftHtRi0w8Q/tJ02LYhP4gEFzgWkIHPb
TLIho/ByUqJHlXcEuvzDlW1g/ij3SbM0lU5diubgRME1HYq5aN1mDIUy1z1VWsNYJnTmsUdG2Msq
V5qra/tAbVn9dekGm0hrY+hmV23FgCjiDtjnyjG0ScuqK2dithipLfnox3nxoDiIZxe10R0jy1ZO
bgMgCRBp8TVGgCxB1vE1S5J0naKnuDHkLH/G+usqJnwEqmftfKuSAtTo4HU4tX7sbbsnpjL0Zyiw
yQkywOw2Q2Els5ci/XCfIaZ5eYqLmlmDTNZlm8VyabM79rEm741++s7icq94iMj7Cc3YrN1tmnba
ErWGAmVNAhVW7yZfNQR0isjsv2FUBLAYS82HdvSQx0lqc+OG8sCz17ZuU2LuOce0fjdJKgt2xSVN
k2HL+zhBseK1gemFSV+PAGCV/SicqXnvyxOdyzgRLVcg3JyZTy73Dau+uVAOSEoL3T0ZIGZYZNbZ
l3ktC8WAcYgfrKRQD3nHtzzmHYrPqDZ+jPZEWVKk/pTIhKp0zERUnU0qyO95XivFB7wh0Ee+k8Gl
aZp3qLlmnBYfIyD/tVuN+Vo0Y3WX9y7wsH4oNuOgVytxMJKQ8wye22snScg7udGwFP1+FWzqUDGe
81Fud3GnGwtxGqW0TnJMGMxNO6QDGnQnY8PUYQu6/buOjfGssIRB0ThcMXL/EP2KB3YbfLcwNujf
on7vT9PVWpI3DoZ9SzErl42zXpmkfEFAHzUzl1Ds7Pr3waiRAChmEX5r8y6yjWdTbqxZX1fjW+1V
EW5PwfDFCD1466X6TQvTDWkSDxCm9EcGNzIkUHEu2LH7M9Lcqy5Lyu+Rl1ylvtWuoxekMKaN/pIC
m59DmHBXUaRO2r5S424Gtc5Y6/V+tXTDeFain3h2DCl1Z5oCQ7DkK11FqYdKfviu+rLDDqsopaPb
KdKxt9ABi9RiL7ru/aImd27HH8WC89OA7mvScuTD1mVv4tA1Rmc7DpDt0SX3eUi1GESzI12cLPeu
7HDsmQaFg0wsfabXpSdD9a+kKA+hrHV7rVf0s1x7xhm/kGiSZVuKLlEkAG2waembHalIIrMNSwZH
VvznLgJwC/QlAkXSBM8odVjnqC14XjFoulH/6GnfsyIInnNZLRf2kOB55PT1sZ+KXA2Rd0jLjeym
9VG2LYqpJgbFtELX8rkBiW8p+j7NK+Ie20vzCdKOcihVedx3TlJgoFOFT2NPGtwDfPE9wDej1t3v
reEHMxfpKfKt3rj0QIzdDoLAV6zCWJkZQKX3lopwrAIjrUWwUms3kl5fbk1U5fXDUKEOM7OWOny7
5zrFwKDMuU1CIymfC4iCS4zB/LXtmcVzqiFnyVPdwi2GplroGInaGaKXUzOwLGvjoyU9F027aYsd
C8zw1kRR0dnDSwR/NE1ORlM+qrn3LVaf3GiUvwAF/z0EovneV4U780rDeopLtVpktulfYf9lq7Dr
5WMvFT3B60HexQMXKTZzJFbw85mbstpcYNhGG5l/W1MZ6hOkPGPhlYPCJrv9pih+9we3hlTG8R8h
K7tZhDXCSxEM/rLMgQj/YadqsojMmDtADk3n0BXqBptFboBcN1/SItV2uTsMl6lV1DnflOenz6CA
45mkaCMipnLybHk6kGhPKndi1FFSNBfRtQcSz6ja9h0qd864Ek2yxuG6I6C3HIc0eUaPSp8ljRQd
nKzyz6qq/MHDsH0N/CTb5PBslibClK9e5iiE/XIZVRZGndY/qH6dPdQpTxDDQ9hm6rYKvdzDZhYP
1Pa1Ru92mfeVvBaj/FhQuY/LGHwWp+y6RQlM6UVHRu9sdfpPnwspMFmKY7SmX6nYM5pyWz3gOJYB
TS6w7IrM4OQhtbiwy6R6RS79FWYSv8+wm5Pxdr7aowtQazrIgHuy7n0Dq/DpIN8GqaVha/w6+vHt
INPu5naZ21+9LkGgwgqrB2/6pET1f/4kQHDVa1p6r6bkSd+Tov3pk2D1bkbJnPEsNUCJTsl4kaIX
RZnUq3/Y5E2xjkwk629ZedJDqi6bBM4AIP01ztOkbu5LMnwKK/Q1hD+baK+WqfqSqOH76IXVGeE/
9cXXIhCsVfnUFyx9usFdiElwsbE1Bmp9O8Svh12ogyoSzQkwuUaFTuPCcQq7l7oF2iTaRpwRiUhQ
FnlE8mkaHYLwHGFBc1HYle+I/gSnLHPTjR/js8BqDeEPYwwOnhNnMz9kS5kFPezSpMcZKzafxAyv
f0XzrX0U4z62I3x2fRKtQOFVlAxyvBsc/8WuHBPBFI3duGyu3VKTJiChfYBbCj1oalZSGm6iKAzB
G9F04qJHXtOxNqKp1ybM0LxW9749PPIgflFtM32wojZ9iNhygMQkQt/m3AtzL+TmDdJkL0ZBjDTH
v7+CivaXcBYZPseRDWI1Jiwh41M4K7R4mhSV3bHD64c1AcJRIys58mB0E8Sxasy0w2NjyPreLFN+
VPytEO1cEqjmYFzc9Ksq2+FDXmbRQ4GJ9daOjJr0WAix3EFLVEaYeF3JgbQcsrx9k1tezE2i1Wev
slFbycdtLKnt29h242Y0gHH6iMO9FRrKGyMhsJOp45ADPvx2OPSQemtX3DrddLa8gSHr2GZx7LAn
eRmAZ4vDq3zMdjnZYQy4mFZMcIpUT8pDAvr01f7xmY5TRXvbSfW5mOUZCPopPB334hxoIpGsGxaS
HfbznkjgRUVh7pJjvuDxeDvduxwDTIzWI9om+kThYsWz0lHXvR2KnLNy0AvzVcZE9+Dhr7jJtAS9
t6l27/tvtb+fZ4XOj/M5f9Y+nSUKHGMNdJoconytWsldh34QzNmgjdMubbwqiR+vjKbNFvc+T2nG
Rdso2lIcJgZaXS3memK163ufZdgIpg1qsTK68Rs4cOQxK8XgzvPkraERxhqNDqXqKrAf0H/P5mbq
N+9qazyBH/MB4UhLOiAwyXZx0oq2+vj73/dfEtmaxh4BQIYJC52wrRj/KWGUmmxyArX23xGqCaKd
aW0qLX2C4FV/N+1mbQyV8iF7tjH3VUs7F2jqb0t/NNeQ/bNDhvr9LAM4OANhxY98KiRk/RdmBBJU
NNWqPv39f1n7nDXRLMewNIKbpmbrtm58CpyZiuwFPlmpj3HoF6EzVkAfKPQ4x/PZsuoN2+Ro1snu
jz65t7D4xs9upiZ6+26l1R5qH3BzBYoVaQTIU0nSvXvg9WeJkcjHDs2wR2lIzmYid+95yQVSsZTZ
JP4C2nTupepxqEtCm72Ov3YW85I3HVvBNpERUROFmEgGvsO3Ksj+AYKg2Z8eTPzhtmUiomxaOnga
ECq/Jo9g0YMwSCf7AZMHphEX2YH8jDcZeVO1piJRvezg5nDOCWBvP/WLpphxnyv6YiNDqzXW8fqb
TvJp3r15PzZzIO7AagrRhNW7Bw1x871vOO8QB4iBVPqAQYPlGStbrxidpsAEnfcw5y+iC7RWv+VJ
OqJNy6A4SSdj41TZgb5Bjq5/kPOiQ0zjYoQZp5Rafpte2aDaMh0gTiK5hT8DFuDtxUlgmA2nCOs4
MWhUTbR0804XiZJ9TIyQJSfp+WgqRK2u9GyGzHKz/DSQJmi1z8REk1tlrioIyZZNbiGnF41zXwva
Jys2hxNfyEOTtKh7TUXRv8OYih5v4yahURbJ1UGMAc5Q07Q+ZDGeN2ZRo+Xq+QqeDZp8iJXiR030
iSKaRj9NFn1itKp1a2t4qNN0o5fvZach+DDEV0PJc+Li/ynE4GgjeL/K9CHfi/Z9WA6RNCZp0JOk
dfDblUZppU1vXmUqZHAZodIkJ3t6DwMPiY5jnZ6722sYkPwKs9aG/Ps0Orn5IMGZkkkELSBO0haJ
fDWalRgTs4JkLLeorg4sVKZ3+X/7VKUdtoGr//jUMOnlud0bQBGScURBF4PGGMm99wokC6y03DlD
3LTPotmpg/SudkTxNQQYDm2vpuckrb/gL6ydUJXXT6Jmujo7QFwyzCLX2SaOgEvEQMg+HxuJqliK
5r0QR5Tout67ZJIPs0aJkEmpO+kIwAUxNjW1V75sSkfRdy980/PnXh7EO6LH0R4NLxwAp5ooKskd
spmokrWKV2ijnsPGjw+hl6KAZefp0uYyLMowL5cJMhuoSqAHTZCrh/jW/OEVGfoZXZs+VjVx625Q
5eWtWTXN1cE2SNV0N5sbaUnopchb/OiY7Dtdc0rD8UDwJz565PCQPTXsmVvr2mvfq+ayMapxLZoZ
5oAzfRyic+FX3kvJikVxYv01HocWwvIvR5ntJYEkw3KzDokLqNVX7ubdAGjt1TWzcp11bH+yzM9R
tAwexASU3oaZ5bvmpQ+cdm/kGRLCvZN/BQ06ncDOJXuRAgjaIyykXppBH2diAAjUlUhJ/dy6Xo66
DIKyUQp6PbDVnZhgFGhSSwRdWhs/1XweJa7ePnUOm1YXjTZ2zuVqIuF86RcIJwIeiiCwsWTWNm6g
6i96BeRoGg7tCDS3yX4l6UpzaftGv5vAxfC+kJ6TfGlfCMW5Xl6kFuJZgpjh5dHWr/IEXq5T7/vM
+0HYUPv2G/mE/IoH2nAqi4L0FBDM90ofl0pQS2f0FoaHwSGulIMh3USp2j+oqCxeG/0gxkRPqVg5
qBvfnIsmsYurruvmDk9Ff1sFmraKZCV7G9JqJb4Ls2/auV+P1SmJC1J4g2Hcvl6EmBdpmqXvisZN
jSuPvO39vng0MHwSR6ZKhARabsBJqADgSLrnLJ1+8D/gatwuhOoistfZaHRqeHWc5bhI52aJMILU
InmZ6mibVgU8OcithXOrDKKCk9Ct8ufQIP//zPnrR3CetGrKaVlw/wjJU41/eC2rf30r40ylyYA3
dUsznc9vZcPwaicxm/5Z10f7HMXNGfuO4l1p8Mds0WhZi2aKbIdZqgTMSjKD864hBDl0CzfzpDbi
67HyeYogHiRBKQQS/5+apFsOq4whXIvabbQw/yE1iUzJr9vWaWVFWtK0MMgFQqR93vOwd6iKHAz1
k152CG+iuiuXmrKxdMQ4Re3e5/yXPjHPyc64hs4GKSErhWZMvA0ITu/asSDyGDvurlXz7ZCOobZW
etdaDQ1vnlsbd5oVesZoovTxe9vU8UKrSmtXOAiKGtVjaEkxqzIz3QZ+kPB4phkO7TfcF5ULVCYN
0l/wTcwiApAsNRsnM9Es3ScLSMtrDlxw1VZ2aZ7iPi3QmgvyV7Vh/VH5Nf6PUzPIs4WnueWTl4z6
lfuPNd8E0BksnJcyB8dNn52eHbnx2kfJ6dyR5T1Ybr8SrSFqnLOolY0tozKGn15kIT89E52Smbyj
oOVu75PF8USpVvJ06G2uODZueBuLzrbHdTzwNFiymuKuvUAuWKt0+SshYAskQB7vxF8SOs4DmUud
4G3QPrd1SoSXv8jEr2AOp7xHcSu1jPc8Cb744Zj8Hozhu15mOsv+3uUHaoNsxBzyaZoQ8J54DoyC
R13nALaelku3qlhDqUPElVWGpprrGv+J+8KqVJrcnd+XUiiU4rkAO249NnqysoOx2LIet59IE181
LdC+5IYboZjoaSdN8/OTV1S8hKaBxh9POTfWsyOn3tYKynZVdDxwqvB3MU7q2V+OMZb0ei1P3gxu
t9RY/p/imHVFpzj5F9UJX2F5tcj6qcaORK60EP186/MQe+C3SUt13TVWtbZyR3rzEa8RE2L8o5Zq
p5U79NXDpzQgQDOdUPb0cm4Po32EPaydq7wlJTMNNC4JX5SspKvqVu5+TJJiYSaGcwk7GC7okr5U
ZVYhX5Z7zwZ7g9xThtfWsvLDUOroJw3p8ArNI1jVgZaCyGc0yBFWlbB+OonREs6TpaevqCz1pxLb
BLYkzIqCcVwPnoQYUhOMr3XYRHMZ+5u9OMhyvGWDdNuTVHXSxUpxkhUfDO9lazl+uxAHYboYL2rX
NrdImlXHMkSbZRxGgB3VtGsKQu353sQn6kezyN1yT2jp56YYDUpCDuLYenJXCgqPkG5C7tHRSfwb
vrsLvNb4UeXV107+1IW7U6BxS8u/jIkjJNdYapEpgwnZRqnrGm9FX5VIdiA4BwCTkH1EgqZVzW2c
TdJ0bi7jK2WF+3xwjcdotB9u/bFjEnUDIWvXvXtlNf1d9FcsSeZJhSAApKX4ktR5PfMnqIk0YNeS
+LZ+NseiO4H/xA8iRFa3bQDWIM67tNLa2t2q+NVYO9F2Scassd1EI4eXLGI4+jEdkLGsCqx6bn1F
YR4DeZR2P4Frpj5PuQ5AtV0eFixfQbm1YfC17LwHK3SD721XrHEqzvxZnnxNMAgPZ3lzZmds+LMs
ClG08Mbv1eCezdLuvuK+820sM+VdHfUeVTAE7nrC3jNU4pHZdS0LScGYHQQENof3kOyip9naBLmm
qpgkapVW4xVl28lc9EkllJmZ5HOORJyDDEKwRr/zDzF8P87usB7z/TFbtm7SzxxkzuGaRt5SMgv9
xB5Xhs2qKNvUCZsjuC1k4gy/epR81sr2WLYfKMWdXQ+04kxaeGnb3thNwURqEswmwWLyvETZ+yPI
n4n/VA9YU5haks3asrcAoFEQ7IP+kONZ53ghCxHIrCqnv6Cg1u48v3pTJn82UTgTk7jxkiMG8dJe
dImppo8opIvO6eI+1/JxHlQMfxOHpbFQ1cE7q0k94l5lDjjTxfqxDuV2qTpZ+oQvlgr3VvO+aj0Q
mIo19KyN8kWErM/vWR9NCnyK/uwEiB+KM5We8uNM2WTQqpmSujal0jgS2sqMwD/aUyNmGXpMujFG
2K0rglVlSZMvAiNWrIfwEPHnnIOEJGoS1hsqyaGfaqFSJAcvL+tNhgPhreb/2fdpNPOqbilD5Qcd
IO8cYqOwSqaqb8ryTjIoRFMUhman5vI2CWVDQ8Vog6l2ZCrzTMmDS4v0Zmxr8SuQH3Vn6021UE2o
zuhloAzmEx2ArpZc7FjDh3UaQA8tX3ROY+8Kz3deyriZx6be45EC9D/t2mElmuC+tjjJGU94+4Sk
iyGAxahvN/i58lWz+s6Cyv3AtD2YJ9kkUCZp5SqNg/SALC9YZmR318XotVfFGYe578Nel2OSD9oU
YfKmWFPdBfrWTsvXe5eo2UWnL4LJzVDG8EeJEvuAI/n/Y+/MlhvHsiz7K2HxjmhczDDrrAcAnEkN
rsnDX2ByuYR5nvH1vaCIyHTRVVLVe5tlekiiRIAgeIdz9l7bYtOPbw7SnO4qy7evP3v9Zy5ZuTh4
DomItIDzQQy6rimAuYJ+GCDdEpTC6/fz8v3YBKiYXr9nFv/n+yCrHzQ5h/mVy19l9MNZLecvbBCB
duY6+yWEBmGiGV/QChvr0Cqjg2FmwamzloaT1NZ3XZFDv4Ds+9x9T9OkeMkVNKR1rVh3EsMewoG0
PQVDrewLM0s2adVVX9h1gvjIqvR7T+Dm61+JvrwMJkYrhHu+y9C6+bjyp+hvbTd0CTXbVGTKwrau
qzK309uaFzXKsLfk0n/SiwV/MKvBIaPWh7fjRWmC5nuWzKuvegfmOiZg3U2i06QQjScabMWSLqLL
Thl3JCER+Vf5Kiuy4iKK62bX2Z5qltEmK4vwS5h/SZP2slADbS9LurqnWkCgS1GmbtR3KGA0zAbs
mjSvkCeoX2MqM3TwdDhoYXyuuwehSZrXTvDbqNu1G2wVlJPVGqtIGxJrIfbGIr4xZVxBAKW/KgK4
Vq5+jZ9RzqpXc3FHGJ2N0geCsUJ/k+QoKz/KwhebrO7uJHsmqCiggYnXXt/STc1cjJXSwYxvKHpA
9VaG5lKfSOLye2w2ERTpgySbtNwhpDo5Oa3rDGWqN/jkU1lh6vq6KNZYuOT14KfqetafOk3Jdz2l
lpVJfdzVAZmuqYCPrlmXrL31bufPUbrFi4tWZkY3lOiFA6IXQycZalLEKTcFPZ5Eh+GcVc4oR/PN
ADQ6lkhvnELmfOy9MEWUxFyhY5JWCO/K9aRaipOEA637pK08GSAbyQ+wZKRBeUwKkH29kVerPPBz
R5KqzMsCpfwSowZEUqCcgFgrpxaPUyKijkSG0IVwM+4RHNsHEgwBnzcYpOgZhjcJpkk3HRVKjuS6
IUKs6h0cPg8eJs38uN3NcOyBNZSOMVIxiOfuKZMr9Yh85nsQqhszZM1kVEWcO34/VXuq4UEbZMdM
1e7H2FD3QSubXqKD72XVErixsFuyI42GHsstu7rsiJk/O1YM0lMI9LXDkVHHfnkTauWtrrfZXo9o
VfvagfL1JVgs4ytj7y60CHcnd9wK81OhGvFDLaUbYQ4DoVZR4xa0I681xHR9rTlpaKJ+KEMC4EjQ
wykbO33ft6fO2M/IIFYLzXNNqO+pS635FBYIVCSTrjjWrGPpkzIr48ham6Om78sqvi8yfzj5E0XZ
BGaGJWp/203KtcV+1GFItnZgS4FCK+ONiOvu4vUfxYScOFY5EXxhjeiqktWDOjVI5VTzWNKNvRxQ
oniTEYLvN4mhRWzrDv7stPIpqCz9HvuhY4XhoaKKvZcyadxNdv9nhn/8pCkj2miVt1FF4OoqKsHC
7OgRN6Kf9PoaQII/W8pmZCXrZYrpRpL6JA/VSokUppdpHE9ynl21ePJIp0dfi0kePMaktl6SdwSh
Z+GKgoW9SQOz8IAoe8YYPBqK2n8yrIm3221GNV3opo7dk6oBETDnSmBIZLlp13b+A9mR8lBM6KnI
jjF7CUNOa0psujAtw5BalX6Mtb7XyxdyM8xNyIxGTkpCfHqS7BO67F3UT7iG+Wx/MvK+bWRziqZG
NQC5slDoRJjamVNFyEpaZ1UZP48kQ4H0JnNwkIvrKhUFmbXTsFVMUlRK6kBuyd5xnYrGUQeUVq8Y
4XKGyhFPQMXVdK0Ko1nTcGHbErXZdSHn9kqeQ2U9L2NtngyRaxuputIynQygInxoJ/mzK/62SvN6
xRFeCx35PaaQX+yb1DLtIsHZ9iMDaLaHuWgcUOx45MjHhDKl8LAIa/GdHL+rQ7nWJ/k8JdJcsXAe
6pb78cW1xZtyy+vZkMsOIte2Bc3mc+/+iMhf6RlQftjsQuCedDUB3sVzb4WLaWlqvVmzE8eIIbVY
o/WiSslT17bjsRvseVdo1qaSTfYslA23rA3HvS+FCM7ayFyLsIIrP0OT7PrwKxow+aKZw4ukMQXi
jj46ZZ2SbjqSOPTVa/mDqMoHqYh8Rynj26irbpjF7FVQDhmJZqm+qWX1IUoJeow1qG2akUCNWxoM
cWd3XC4gRF1lyCsR9LssaxQ31OXenQJRk9VlYiNavq0NI101g3kIsH6R+5A52UgaJKDOF7uNwo0e
tX8q+QxasSy+FJZm75VA7IdIuoENFt8nfGodYdnfswJYoDp18gFdjrbNAyaQQkrjje4r9YFPSr3o
mrvuRZ+0S8YDXHB1upoG+LG1n3RHRW5bNLU2oQ1yeWirrj2lGXHMRlB0LrzixElkK6JOJK4IT5Do
30QklTbT/PLx+y9+WdVwJ9LC0/nka4ppWmermgJSqlnpQf4jN+Xxqq/tkngtXxtc+jo3TaiwLSqp
qivL3VlWRXitMxZ8fA7KL/fg0vtFo8KNqNJSPe8DC8lsRuys8w9RpE+kurVH1BspdLksQKUKKea1
Oa0k9Qmhx4YdWLALJzGuKGkjfx4Kax3pyneCCbrTSFguaJhJOqQwBeIpl71h6JXjPBAL+vFpi7NS
5evARMyAZluKsJde6Jk8QyRsJ9E1mT+imptPTvRHuxsUj+BBICF+UO1y00AiM7f3eriieL8Dnq5+
K6xxx9SNWZUcQhYh5XAh9aVD9dXeN+aUOrFFNgFhBq7gPWMpbInbqBLyagqLLXwo2Wub4CAs2BM+
EYZGk3nkpxi7MZgbj8qptRksan1Dm8JZycgLJZxpwXynD7405mtzgMYc0qs+VMhHV5XvQ2IJov5o
GhP9HNrIWHGJJO2KuHGqePqea/Q2QxyRbiJN3WoKRnNd6FbIPrTovSbuK9yQk70OOnUdFnp9rQ5t
hnc+NVcjuV1rX9NiViQ2q1U9GKjuzS1+N7Xyai1oXb9k4WrHjxgDw6b6LmmafmJk1z1JIr5XWASH
VtjUHTOOJmph/i1WOXs3aNFLx7oP19Lr2nmcdiB4y23ZtKiJqbpsWDGIPQzdCGjwk6wS6wsgRK17
crWKNtwZS69NY7tN+mVEwmSo7ZohGFcDCDOmAD2/saGyb+2+e9ZBKWYsahSxFRjirsqGleolAiT2
dzK62b0/HW2lTLZhNQhn6rVoplqSu3qVuhPR51eqKRErW8GyHGQ7zB06F9J1lH/NNQQMJFGI7EDe
JmvDXHjB8AJsPLtpCs3Yan0zuy0laFkXVwDul5gj3ITF3DafTANnhqC/bmUN7INJ+d0Gu3dmCOtk
3+Zzafo/jDoKWU31uZOYkr1OUCCthRx1NJ37/sIw9P5CCwT5nnFwKFKs7Swe1qPW3/RL4CDOxduM
N+XjT9qvAwQrAFu3ERwIQzF/AcyoyjDPyTgkz0PUXSIbFjfCRu5eozB2fcZtb+rq9KqFhoZOoneF
MuFIE5ZwW50ljKSS6t00ovg2Wh0K2sRUEUHG/Y053NqF9X0KpvI2oOf/mVjEPp9bWauoCp0YVbVs
jU/e2x2jIaIma4gseJYCwDczSMWhMO/aNGbiAl+6NkZldELJL3Z4dmgPIYu9gTZ8Zab2PheGvnvd
TPWyepKaEb1evlMG0rKKjv2OIJ/CCVBXmu3QnFRR7mIKhxthBQuIA2MNxDR7Xw+z7Kh+syEa6GlC
KfanmlgIV9r6FGd+vaE2nNxmfU3ZjNGn7caHj9+5MwXb631laWzeLFlX0LraZ3qZOesgAoxJ/Gxl
SrOyEyNgPvGxfTfWtRqVycEYhbHCK/U8SQRFdeNemhr9kI31CvcSAOIhPKmjXB/1LCzhW4uvJsH1
V6ol7Ugs7KVWu8fsSxokZg0P9WLkVE3auxRVYHrEQXUx5/63Tu4Y1Hw2Vfhc73x8PYe6g0X+8Wvl
/vnl/Ub/wxSqWNykhjDOPkT1kOmNFeT5c6rrsoeSdrjADWwTtN0H5i5i0XOZRYmHTiY/2XNwo7Xh
i1/NipvIir5ONTs4vf5T2JR2IfcAMdBRVmK3irsuuWao8nel1fxJBPN4lCj3Wm22iqT6gkDlEQAD
5VHcjRca53alARyKuLe2thaQaZ9K2tVIu+8iyf+MzB2RGilpluQ4wMPJbdXRSwu7q6zeVUa38unR
q4kmDoSSo+VvexnSLilhHbqZHHt8aTKXUPfa+kEcuh2hIU4T5Evzgy3W/EXPcmfSDIlQkwwECAad
S3AG+bFdqEdBZldE2AMER0vDiemddC9NaeXRorhEv1hcKONt287Rli1nQJ3ewNSd5SUpw33qIgRX
3Fm9Y4GCxLMZnjujO9hVTZYPozUwcIemYnKZsqhzZgStq5jEEydbOPyGXhNVXOUXrCDtg2UU0YEm
VuG0iaZvReiP+8maXsaoU+g65GLvL4muvpI/h10FwoE6pkNowHgsSenwK3IpW9h+I0PhWmeZgkWO
gocMtGYphWr6UoHre9MheuYw9jVQsTi9N7SaTMslgVexqLmhGcIbIw5NODUnrX+hQd9epqweHPAY
O1hvw0bz6+Qeof/er6kRF9N3K5WCI5ueaj0GUL1rpHVOPEEdojYuH/TlHxzSDgmt5THwy++wd55r
fOBbUegXgJ21L1rXjVsTmuoAl/ZSiZBUjnr2lHf1STOg0rdWcDWQs3UFLNVtRPaF5IjixQyYC40L
avvmQy5mw5loPRxyWbkYdaHcTCLcTFaZXA3seGCeTe2WYYn69hAORAiFOGnR622NiNI/eFIm4zKz
VzFT+QHF+3QKOkpVs2U3VwH5Z5+sL81f1rimIXRVZ/9o2gK94dk43JNMyV2ndc8G8TFuEk4sezJ8
WZbdMYayZLi0rIobslkrZLmXThwA8jBE4IUEM26MaH7KxkjfpAnA+VgHPP6NqofpgMmyd0m8VKhY
xzP/HUmIxAwCCo8hLjjhzXASIx9If/ENR1GxSQfDZHkimMD3Z8N0lJtvSZpvVUSfX0AEFAQI5t0J
epW+jgvx8kqDwTWyIbtE3ekjPSDwZcmfWdOnHtYxZpEuZGPOsYYs0td4YpQN5gG8oUFUHAagWsmS
95k3dXfTxYpw5/42o/MFd22MV3IOGiic8+fRQmlkjH27CXwaSslyC/t1dNHH/XSKDP2qncv6r139
/3lDjWteKXJPBVgxxGDt2bf/dVtk/O//Ln/z7995+xf/dYqe6EgWL+2Hv7V5Li4es+fm/JfePDNH
//vsvMf28c03q7yN2um6e66nL89Nl7b/0O+W3/yfPvjb8+uz3E7l879+f/yRRbkXNW0dPbW///3Q
osu3hcrt+W+83nKAvx9dXsG/fv/nb34rXn5zUTNl3yOwb3899X/+/vmxaf/1u2Qaf9iyjaCTciyx
1twXv/8GNPD1IfMPTOeWbSLPZBDACPD7b3lRt+G/fletP2ywpbZlI2S1NNPgoYYI078esmRqQTyI
cUBReOifS/E3CPCv9/B9MOBy+J8sCLqGBAXxuQqOT9NVdB1nm8sJOguRB6O8JUfAgfOSBS/6fOiC
YC037KOzwZG1GKKGxZ7pWW9Cp+mJpQuxSPxQcGc3sr+KYJAGWbwdBkalrRxd0i8XWuW00dVPl/nv
k/+ZYojj/52zVQ0DGT6XR7HF2TBR6IaB5z/gbEd5L0Kyy5usvJJN6rS+9nWyy2PDhykA+6ybWymT
v2Decsr5YiJGs5La7wrDQ68pW8IRVsGQrLTUP0VsTgfV2E0agiPyXiNaph39DfvSVJ+bcnIIIHdC
HxbARYWvPVmSZfPyank6mhmuv/yM30jQwmhV8bT8Dsx6qCextxyu0O3tYPsuDVye2lq3zPWlerT6
7vVHy68sT4mgZrOcgVUONAmG9aCDILe6lVw+aTz7PydVabm3nNNygq8nXKHAkfUVHRt3+Z2Ipwuq
yfEHw8Nb7zWF5AABdChqEskhORVfN4PvotRD7pysmyBZRZZ8ufxOmBmrWt9UIX/KwyDlnAA7YbX8
asDPYsWdqtyz2ksNrrQCxLaitVDVrEb4ay2yt3Lmf0MSma6W54gK0m/CknITCXT8baUxkk8bNkne
kNmn5emU+ADPaaupKDb4NomG64rfLtopwUDL29HKL4pVO8FSxdUu9eagFeuGv0iQPPkc4/W8OHgl
zPU/L3U5XiONJF6JTQsiO++3y0OaGr7+d8Rz+x1qvatUWHiXF8DzQBNywLVulsuzvPbl4K8/hwtU
5YTFLcfiEvrL1zwGXgr+lBcntyhv3EnN7zWZkb8OidJLNZPrJW8yFWe/xkeDHQQ5MlAlrmIsa0i7
ZEIB5HYfQbc0YC4t3y6/3IiRCc4i+we+rZQ6RKC5Wtyvuzhzuy4/LD/3adj0PYib+VvEMZbnbZJ+
HSVMmjzd8hSkrLs2dfEcIPhyVgaTyj9/aqFPrmhsJ0MMH0BzfL5eHquWp8Wrxivj2RItIvRetDdy
2tMKEu5yBsufDema7E+UfyvkjdseikiP/8OJ++IxI53RBuCrGaabMVO35VEJluC20Hvsx8ytu+TL
KPm3dgDoMlXLb0mDNgvgsT2pVyhZ72FFxV5EfE5uEY/XmIcGzE5VMyEGUH/ixCWvks0HIuJ8QXxM
1WZg3+0olnWb5F8Bj+IwJhfDBcq7AMmGp1wLPKLhSJgM+MDgYrxK8WM0fcB91pGISxg73s3SaFYd
KX5Rol4yiAV/7dr//xz6yRyKW2TpU/z3kyhdqDr68Wbe/Ptv/p44LfkPmcnPeC3EQ3r/97RpmX8w
kxpLNXzp9BLD+Z9pU/why2zkLUORDRlrPtv9v6dNRfsDehXz8GsVUDFs/X81bS77xP8495g2DVVH
sSboM/Mly1Ye/8kXs7grZqssuq0O9c4DDktzLC7iQ1NWl8CbBL7vMNxEGYbMyCfFtVMw70Ac9OLy
Sivn8KB03YXUEipjYSBxTbyGR71lkEwp8SPQb3at6E+NXllbuvXVBgmW9dfy7s3q7ufZ9G3pg+0t
ADgWJCoGM2xryjldrKqC2caS225g5KDB7GjSkmLnSH6X0qZTeneuFKgs5g+Tqvknxz6raf99cEB0
ssw+lrfkbCLH3NsLVFz0PAkOtgDpVSmWxBpD7V8cOD+4LBcve4I22Kc49Fkx7e1+46/j87bZ8PC4
x7RzQOcsENIwf7a4kJsrVaPjLwYxuIBYnMwkYa9OoKkOjNRZs7J0lHk/3evvrGTE2f3zevHZ7sga
tzetR+vs9bOQ75JU5+LTy0UnUfekVzKlI48XLLjYjKlqCzbfYu3dE+c5TIu9V9ugFc0zld5ZiTz/
41N6/4wQYS4fLkFkxts7uh1RaWGrRI5AXdMRMZrJnFXc8eOjiLMVHC9ch/GrmKxq6YViUXp7mCaw
VKKF/W4zzoISOirwFZb9+L7E2Z8YbbCXg9y/mEkMtpRebLtBGq7Muh5dEhOVY6lq4SYdDeMQR1TR
Pz635Zr/9Jl+PTVW20ubQ+GW1JYr9NNnWq96RQ1F221IRTF9is8E+z3RkHMo6txGmiy7dP7LT+6E
Xy873RSKbrpGs1Ewar09qB8m8WCpRbeJZST2EM5St5TtYvXxS3vvqtM8Ys9gyjYL/eXxn16aTLpm
LJKElxaMFkAsXkZdAOdOVVF9ch+9dxV/PtTZG4ydMKgCPe021gTGg8RIL+jiHxCnS4fGceNMrAgi
6gkfv8CzRs/ygdYVOFkGqjEDif35gDyFCf7vgQ+0YsodFds239qZfKDLma3nUiGyB8F1PAH8KqFa
mSRQTlW/ZWiwHVrWgGdSHW5SDN5kMJRtgnmH81bWvcG4i4RmIGoxOVb6KDt9Z5OEIEUvdUD4juQr
qB7G3sVS/tIgBdpOyRUYyQkxHdATMSnR0XLSoL1GxfJNq/Ro+8krXy7o2W27cAKpu+P4o119dtta
TWAoRbsQhZQWiuoYXQMCU52QEAFPCvvrdlnfDThFzd6+pUhG90qbroacZgdJeP3KyG/Spq1YclKo
6kzhlFYxeOoUN14QsRxDg+QofS87TT2D7NELcIHzthxDp6pkauaKemRzGZ/G5inKcskNrEHe+l8n
o0GeFHdHSYk/KVkL8evchb6LuWsZrHT+f/aaYzs1yAVOW+ilZoagGdxFhfgAbQS7m7s5LhJ37gh+
GnR93OYAQBxJf5ns5kJuo3U5x9IxKH7kCf+V5T+VyCi8uhR/hv4sVpGKJcfWxdqghu+qrbFGlWDe
2nBNbPl7LFnhXTbCxRtM5kmpwmOoMJq1fTa5mg8nXG6zQ2bjv+4kHtPi7HrsrWsbzE/bIflDqgiN
CNykeVJamdat7mrjASyf7aqhSdbYUO0BIF7TU7+z8B+OxHoXcDO9QrthK39n6elNjQd/axtSiR24
w2Fs+dBo9mmSI/7TJHM9m6XqFQqc5Q5MRQQlX5SO1Y7r2Qru1Di66sz+sjZKJ40Q/VjT8ETocelK
cLVpzVcZ1w73WkLEwpWJ+CaTttjpbzWAfO4gYT0fokPSINIfy7sqMmc2oqnqFOTzaXLVOjGxkM6k
1wo2NemLKAhOLuynsNafCrO+0rVbo2go+Fb6N0UYt9qsfTUzrMySPe4yBLGOj3GG8ipPghnhzgjo
osZ6HdEupDrHeEWjvaYIG06f3FW/Dlyk2bJqZShmeUeb8O0YiXhS73T2FJtOw0GRjRurT2jwRuOt
P9aWF4Sy66d5/sn4/+5RdWZdonmp5px3X2yirIGCJ0y78n2jDtddkb6AY74AkH1Xa8lDYhtfPx4w
3ll7WbrJTECd1bYN7byX3xASlcOaYO2l9a2TI7ifxvimltpmVT/qZj+vbPkgt+xAYf5+UsL59YNr
6YR7sjwHmrCYy99e5KDTYXvAOt9IZvG1rJU1GDNpp82JBFlJ2cvt1pR+SIOZfXKZhfrLKMmBNVQM
iHAW99LZu0tTFuviwHXWOvPC5hMGaTbrIZBNIzaB6DGDpe3qfcvmFDtJsySwqHn6aPT3sc5285O3
4NdZn7OxBBR/HcQvU9fby5BEEvFwJSDDcWQVJC/DBgZAss+XZG+CKMG+N+KiMeWezJfikgKRl6ao
OrJwuC2Q7W70VPY+PiflvbeG9fCietKBkZzLjKqq0MBW4HBRqGO6eGNWpaGJdR/192UwvfTNYDhN
BeGGBnDAvJc+ZGpB0JUvH5tU/JmMInC2jdbuQ0uiaAYdyTGNEklKq3itHIB/Vk5tJJsXLEV6SPEU
WnzU83P4Emr+uELk7H9ymV+XNW+nRqThprnsCFWIPedr2kDDAueHNAhMbbY3uUft7UKYpCjmfcek
LJIChW1Emio6clwnY7KdGwqXqb588DN2a41sPCozSxfUAlgtGm8oy9YjbdtezST+INRI1zJNOS8h
qGvXYVeSlcJcBQZJ46NGoHhtH+0R5oBe8IIDbReoTKtjmuJOmWivhdknqy/tbYNzWQfxkoE1kGCF
UIcd9Ns7yxe1nU3W0NBUaFxam9vQTLHLStN2xjfeYyUPdJQU4SARkQJQlCCHl5jUTz1kwd93mrRl
eU65xB8Njw3g4HBtCIToJwXkYPE1G6sOdBibWbyk6zb9TkjtHakY1j7NBZUUMCRTYqheVtaqo+i4
FXWlVF2jJ28+IPiH7PcZU8n0OKNNdlJEdm7qN6qnyM3NUBg/Pr6nX1d9v9wAP12Ns88ZApsBEsXU
bMgnT9wpBYGpzKJe2p4wvhMrWzEuLJJS9HOij11bQZSGIPOuj9vLj89Ff2+kZwHOJM0oBNf7bOiz
kJ3g8Omajb0wQAbUVAdNSR4IalkZlZiOkd6bbhl1mD6DgAEhFZfZWCSXpl3ubGQTUObrIy4bLmlp
t2xVp4NpZ6pTz9K8+MJUJ4aTOGrJd13hSaKqeGwFklU7IAXFrwzL42Lc8rS35B/E3mz6qQvHPEfB
k5CfZkUvad5OUFuUS4h/Pj1T42sGQ8bBkDxBXvDHTUIKJjlfu1BhiLJUK/N02UJbYndUqOUHnOOP
wizujC5mbi+XlJTqoUMJo+K4PEYV1cE6+GEt0TWfXNtfB3cMJEKjba4bMiWNtzf9sjNIfOLkNpaW
PAY+2iwJMyMqHNb0Hx/pnUESjQT1HzbKPOt5nxIenJFjk2pw3uUvcVm5mVluGTphZod0CcimyjMo
Xlqu3X584HeWvNTCFEBRNr5sUz7fOBMZAlLC1xmeQf91PcovDBraLmmbJ0U1R2e2fM9UIL0ZeWI4
eiBHq4wWv+OzrncTMMilaf3Q9C7azOVouBPI9lURrX2DFujHp/rOjW7ICGeB+rC4YGP79t1og6gi
okNuNnkY2PizD0UTP/ZyejVKuptF0UtjFp8Vs14XLWefdCp+ChwV/NU6gou3B7V79DdRxKdL9N2F
rMoeY79nmpE3G+YxsFDQKUZTrgmJ2lJl+KL41k5p8h67UAKWsEB6odatF4Ztv659FppzNN1GYji0
0mdLoF/3a7yROlOnyfuiyefLr6hrwe/1jElY4FtPLk2DcdAMwZxhvNXD+OXjd+PdO5YtEokPlNuo
9L29MIYdg23sxmaj5qehVU4ayiNPyY0LBmdYFty/LuEpqSd9dsOaPPH5O0IEzoIR4A2BxPP2wDFB
GYXQymaTze3DMGnXwmR36IdokcmAuGS74oqA/WcyhpJrAASncd/Qz8ehOvgBkYpZY7iq3K9lK9nP
s1F+MlW+U4oC2WWyeZT5MCOsObtlBsRWc9gkfKLIlGVU6dnItDFw+ebEvvEZvR9OWs1aG0TBWuZ0
U9JQ8LW5XJk1/UZGsRd14hJ+/HZp771frJB5p9jdWr/gi9qArEQ1l+vN1AXxWs6mcCflpPM1M8jo
icVr09q2G9P9WQe9HHgsHHclhCaaNFZ2NWWbXNGjG3Ucn7s4HG46EVwTHNxcBPnBltT5QB7qBQhF
5QhSofMMX883EQvNi5x5wY7FqbVE7kR2aJ/mkmki71nCRfJkrEID2l9TnfKSHUI0UuHZNS3AlFH/
OndpsZMWbrhSBT/mKlolPXKTYbFZpoJpTa3n8liUXlOxBvj4gr1zvSzbMAwGY5O19Kts8qfSVihZ
0QRBrNpg2kfLHsWrTpshm+Rd6CLDu43C7ho75Es8fFrEfmetheMB3SMAF9n6JU0ligXl/tqsNsaY
wgeRO20bSb6/UXyIfdAtxW6o633fZ8M+9alvqmpFAjr9rv/1FWAvpaMfWLoRv8wMJTGSLZle1SaJ
pstaI/imSmR5FZHvStNMPI5WLi6mIj9iems+uV3f20xycKq5bGJwgZxXn5QZgVnRcfDWxL7cBeFG
sYrvcRkEWE/gRkaSDRF4hg7UB2uM6uEnn+J3RhlbpuSnIeYTGpkJb0cZVkp5a4OF3BBHluEwAdXs
xlbTkPuWKV4tf/qK2Qq9s5dkTSnbuHFMsirO95JwcosumAXHJDzte6GYsTuUrXE1UrRZR219A3cr
9cRY2beSbsnchv4PFQPHAa5ytQkwjF3F0mMey+GqyyYigaIodBMsv1ed0h4JMNUcPAaS22KP8lKT
WEyLoD8UPGQRyE1ylJLRvG8oMaG+KG+UMH1opn5yzaaOH9vRXmOhSq+bFO2GqhY6MyDKLS0fCUBs
y2EVodnfZsqoPkAx/d4bob4alJEkHPZEeMqXJ9KE/4i2eBMvQl2ZHAG9lm7RbFObGfT7yE7iHeUv
/+RHBBoVhSZdYdyor2fFT51uUK9pbFR37YtaWHjfx954sNT7bhbxc09dv8bfXHfRLWZH47qAAXYa
ar93yyxnz22Fvv0lJljZCYLpEHbR1TxDYW1yESF4UO2vfhPnGxKtKBEpmnaZ2+k9KxkcOXEwX4wK
Aruyw7LT2t/YBCXEO4zx0ZqJQGCGzO+xNN/KddB5OKHttS3a6U/8u6ye2/FRK3SSJlmSe+2MmyOR
08Gdpq64iSPzSQnL+UlOxHVupX+2WSStc0XDPmp2EU3p9kc5NUQBdwP2aisrulVWIjEPtLTfI4Ng
BwYnvvaA2E5OLLLRWEU9XslUbfZzUbKq79KHVoq7jVi+e/2RiU3LnWFbeSSpRBfM7NFFCyZpP1Em
ef2RsEp93+JgS/NoOMbLP4WswTBevnr9GdBhr+lrfxON1jpOVP1I6dE4vn71n3+GLKD1D+XTscjF
XU+RybSHUwMe8xTBehqpdQZTtQr8pECIKEuFY0ttcajMGpN0we5l9hEzBEO3f/0KpAVxD6lCYFcf
zJdSUc+XaLqhQ0MXX35C52+6jJBYb60ZkGNtHNvcR8H273+qvHMj1ioXZtaExFwkI7wyNufNlI+s
cUvtbiTnc9uaGRoA8nnawQcGR3S0tbf76n7iHViHJpk2mBT8G80q1gK56IMUFsWi5HTI/moduSyl
L20ppC9jUV33KcRlLB/SlaipHdtRuyGwQvX0QPdvgzCpsD40gfv6bcYS/zTNqdc1467usR06o5kM
VywT6mEiZbGNo+6KSDhTJgyiCX18cLa+aFJSch0q3xWVAZRYNuJr7BnxNQWmfjVO0ezNk0H53ehD
FKJRD2G7jN0Wu/d9OoG2xmJsrtpc8e+NuJEAJbUZaytr0xjjfD9pKP5jyPmnXPLne0QgoJeEfZ3J
dX2ffUuXH2pNmO7GjtxjtTQ3FdsXuMH2dGOAgKlNUd1VU115TRLk1MjVeGUUOCUntsSXRhOpl69f
sXQd2Gs4JhjRtRha1kiw/OsjARfm2qySb2pq6XvTao09XEyspAVKotYvINUiS6a9RvqyCD1Ioubd
UqNErgJEPtSDfv3qGpAzbDcSZAUgQysMHunG7n37rg9zwwM9Y27UhAP3EQ7MUQzl6f9xdV7LbStt
lH0iVAFoxFsCBDMlKlnWDcpBRk6N1MDTzyLPVP1Tc8OSdGwdWSS7v7D32sAz15PC8NGbJ0PORcL2
PL4N0zR+Jcr6nMb5ZKzE5zizCWas53XSoOwNNVkNFxJ5NxYO2L8p9ICNaSU2Mwi9i5rErrYT7mk6
6qF6RSF/Wzzl/Kxyr0ZAAoxQU1r/aasP23arD5ERW9VqDI7rfNrFVef9HNNjZy7OF/tfFSm5DuAr
kuLTdli037/uCKrcsh3WYFIcq8Jr+nfH0hbgvWRRj9C5W7nmH/WSfXGQlF+1iPnjxWtuNvLZMwrn
g5QFYpqrDzXO40142SVdPlqrM948CVrJq9R7Msr43c7W4poP2p/HZ2Q/Zpe6L+tNFTdmONcazwaz
1xuXzMZNnPjVvz8sg3UP+FytU8kKNGxzU+5FPWI0ZLi0b01jefdjB5JB1gr2bc3yXlp2AWlJ/61m
tD7YnvvXUWEd9i2obQi2Xof7g6GYH5BEbAZJUgxBM9mMnWt/Ps61yY7q/mk+DvlrVsMmmPUvnwiU
HRmv7n52/E9FeDT9msN7kTDsDYirPc647Hf/zRM97ydCcLh8POs5dlz6cTuUZW9fWctV2KsKoiq7
gTXFLDt8ppNztjWv3doYCkOVJctT4nXL0+OjKaWQIcwwsFctjxYl2OepvnhWVZs+OeWH3yGOrCbb
ZzSWmCd9EsapRfC1cTt3DR3NMY/OXTfpd/6695fKxSeuke6dXt3FbU6JUbQnq0WA2Pe4+OclD8YC
YiQr2v5mZnoRCmXh/DK99lQ5Fq9Sd02fHpcdYT1FmOYzjT7g2evjwWZvYBS+vtN7mZwtv4OwbpgH
K45/rQjHnRT/Qd59N9r0x4lhf5fM2fgHnPwJrEGZYs/3DD9sXLXNrAHPmp4koV0b+aZuqqO5rHt8
c+kG5BVmZ38nRPs3K4qXoogFu11SpNbsWyNRXaLrx7lhIWS2+Cmo+6BR4Xfw9itEmc2Es6tP+x8D
dC/cl3/z6UwAIUEfAH4H6+eUOS86FoOQ8deNcj4kCweHc4ERe5nsJAQTGWiVdSbP/Ye5DM8rId6M
Q55Ier3fumyWYgslCYEZbvHDM+O9BaPANNOdhd9Gmcd48jnWtH/1lF0X0/u7DuD4atEEGs5Wdp7A
OySWO6UPbcAqNEO/10xblyyIQMO8TzOUH41m/SBa9Rmi/BoaZXso5HoQYDTxYVmwLLOynQ8qB1yU
KyMS9brr79TmydwViCftkpWju3zTcd5awX51caUVVK3FBLIisafuKVlt/lltTa0M7ZHorZnMu/ei
gFDu5DYUA30lPBTsqgEjJxQ289q40kPQwH/AcHebLKtSknuHW+3HL86ydqGmFmPX51Qmmg4AHpFk
MDON6xrvqcxHb7uu8xDUfnUY+vpYCZJHrVp7ypT6la0ETjcEyuly4R8kjK+61a+MSqbA83Z4CkIX
1k7o9+vfFOctyz/zMEy8vriTpqDTyBCSUnrRonUXs9DzEEVIg8ZVPOsSpEFvY0ubDGLpzE9z9K5L
j/BngmqwJeoenhbZfEhIu+vsanWkA4KNWFUBG4J+FyaNebU1+ohatmBsJtM/LQ5HguV+a8PUgv0X
/7RaQAK1G7EpVh/rzXqDRUiHjAqa2ANna5kaVsmaqL8iBrzK4F8PkrRDo5lp2CddlhbOesFdMh5V
CqIAkMium5uzaWTvw7rC0K3tI5PAfwDisWNWG3Jkvr08/yf6BpPYWnebkcpi404yKiqeY2yCH84k
vjqjRWAg5cZ+sZ4yjWV04sOJmGcVKh3taWZq/IJbHQED0SdtPpx8wo2Kvg31eSwvkCuj1XR+oeJI
sPLYRSQdoti7ceLaNZzQyGdv0y3DWeQWQew6mTyGpu3gPzzJdhJhxuZzY3QzzlHupXZyD5WZ3V34
JSFT+nrou/FPzQWYt0t2Gxb5BGYPMXSWuuRktupUgEU4PT7q8bjKxB/xdHL1KAkc7c6WbZVoThlu
5SNzRvvu/C49S0MKkp78ugMBortyS7xLDRuFmbGX1+FUJfLkjYlEZdAnU9DYjOAfXxzzR0B3chYK
nwS7m+5kaJKJYqvD/iAu7GTS3yBZn1tzh4Hs8rCadxbsWuCFnJ6GsnmXehvIfwzGccIHj5+d2Js6
Em7+h9VAhhFcZSeyUSz82/14B0OYHFcJwVhkxZBCklvI++6yD6nW7ZR5GGyKPbGM2rYnJGcibGfr
JkW3qSbC08f7L6EgTCxEF2uzRdFGSMfusm8We5eybK+UOR8qL2GWw525gXQP8Ug6IPicXgtxu+zJ
bIOACHslEPeczscDe8GIcGh/L7Gpqr7KDnIg0+bQVWUdlCn7/0569SmzNYAf8Rz1988eX6IFP2e1
S0qErE5Z09UQ59L65Kn1y7MplgR8VHQ5TrsdHafbNPFKdEt+/y13fd+ERns34jl1fVhj3vNDJQ65
x8Wf6uVpSGR5Ku4fGTPUPju9w0fHT9JuGxAxsNseD83qDqSTGx91maB8ljbxg/f/+P8w3mY73zKm
c/fdPdd7ued1Pz7y03WvZdjHAUVGvWXM+wwerSs7QMyT7H6kba+i/z7VSDc/8ZIawQzaK0oKujwP
SYSW5cCceVg0O4Oq+qNskuq/L3uD5W1qJ5fhvLZlHQ2W6Ok1sAFV46gdZVf8NmhMtywzvKMYp5Jz
fLqKwlf3gKZLl+0APEGNqvWZjSf3muHy8ikHoe3BeSxQ1zD5GHRwWKIhH66lFiK09y4lE6tLqVpc
e77eRp3WmrzJYQM3PQlUYObAc8QnhnxyWxaSrNz6kDudHtmxTXMtvOMC4Oee6ONtLHYPWkevWhb6
nxm7ZGDgXEXs7f8lgidSXqq2IK55NQ3AcX0jXYNe6+ojxiaAEY8P18xq+hNv4vroPL6KPhvLxLQQ
rPb46nj/C3Zn5FvyoFBpLAaZsHq6f3xdpBjNqJT527ozegLByf2PPx4e3/7xkT4Loo58PBGPT//7
//z3+PirjWbUQTVqMvjvi48/1T5+3MeH/30uXST4M3FC//vZ1OOHf/zn/34Seyl/wGh2//uR/vcH
U7wCW6WsHw1QC2ru+w9caPa+txXXdNIOR7g0w/HxUXn/6H+fPj56fO3/+3NIOcoIWf774+uPhzmR
8GX+93fdpLejTqVPjy8BRFq3smp+90NNq+zFzabyXSt8fPq/hzWnkW7Wjmf78SFn+ni0fGWHkAmO
jUEtnna9HfhzF4ey6c6TrlkXNJRO2K52HxVDXu1UZcRhqwjs1e+7QJUvhEBZwz+VG9DvYEMFWeX8
4SICXcbhvCtkehBVvYYuiIDnYTH6qIxrdYHxH2QtS+6qYjgjeywVVovqnozQwCzm71JXpMKkFetT
0Pc5SICRbW+m//ZoXZ5SRh302a+V+5OKLQ0lB/mmq1Y36CuYbbrF2eMU5Xevhqu0TXhqBrJPlZVh
nMY/Gib2G80BM66vcBrdZyAZUaO63zG+Shz92Ddc06D7j4f3MqelG0lEzicHFkWTHVJJCgGcsNd6
QFxUr92e1up5XUQENXrBDBvHm5nhiTAGuOrlQG6ovgQ+aj/w9BMBP8C5ZpbAWeOHkmCmYHIh1YL1
+p29zlN3y6wYv5QQ1E/Js2jUs5ljkbPsLQFvyYb783uagLCmA42HBzNo6q1jvsIbwBAfYkL0WPWu
DIuYsTARk1RIA02pNm2NpvHARLXkOj+Nev0SF928kwkGLIaR/rM7Nb+nOk+3hdf9bZPxTRu6BXQn
yZhZrU64fbFiRFB1XZ7ZuyxxtEJ8KcDAu5Eotto/JRJtQkZtZNSzth/Nb8LgjX06vafIt14Sg3Km
zeIzKeFQsZbDMjWokQDP+/7Qbgs/z4JsbLJQ76oaoFBmcD1f8/ZvA2J829MCR4adJBuAX2WwZhg8
Jn1yd34i+01Favo9HScw+o7LXhaMtYziSoZasu/j9RuNY3F1rbY5WtI7VROh64s9zTeB8AxIxA8N
wN7JtUbFrmOk2sFudSmzdm9Pln4grxVbV/Wh8SOcbEYfmxa3b2jFntquVmlFDVjMfW+2v+hup5Ad
TrNLXPzeGXk/cKw3tcZavh3JqqmVK8OJ9SaC9I6NYuXSEDb07ozAqq1kOsB/yN5oaBYM3ES95Oxl
T/F0Q8fkU5lQGyA1IPDFgTOKR4083UUrkbjoYT5W2mFFUB9kqrYOlVO35zpruYmAYFyXgpFtLPrN
yiQRVVRKMJDDDb+KLBS5lOeB+VDvocyyKk8GQG9Rp8/epzJg+3q/i2aUTx0BJbHMyZw0rwTNceTD
ptkXenPVDdQfk21w9KepIoJxIiEQ1NEO7asfggD8mkv4O73lpOA7qfcxmcGqpfw1sh8CV2uU1aMd
5g2NU9pQpMqkLoljK6GRlD3TD+iLbkMeFObsZdfgwrbBQm1TvonPnOtwh2hZej/zqik9UBoNHaRn
XkuTtXABqj5MYFcEccPBXOq/7hqwVpMUI/x26OuY6Jfrv5pVMgCin1rT/htnZR1HA18dlbyzqxzk
WtXaRontV7yN+Pu+Gswtzp8/kEYjVdvdlpK7CdPMdy/pTHZqKbIOhxhyTluyk2bud0bn5JFNa9pc
nVYcWVItRFY2K8lpgAFic/6bZc1y4wRECDON+OM7wuCyIu+iZZ6KQK6Vc9Do5oBNGKeK3p3UsgZA
KAUYYPAPS6viqMLXciAz5M621fz9MsWnjqzyMPHz9HVQ4m9sX5r22ufscbQJBDh1RA75z/ABsQnI
hja1max4a9/fRbPo5kOnjCc3kTRx/lSxo4SRJxZkmRTKl+7+MAd5CqvtQZ0dXN/aaZ08k9BYEGZ+
fzA5GwfhgztIKbBYQpBANLP62xjMUndul56bGpmKneWByzqQfL+S4WBHFthcjKce4fyJhpKoJo/9
RZXEskFBlzFc56S6V5PmzpbJwZdMVsysQo+g1bgkk3lbk/7mLLUWyaw7DPEoN6r+ZRnkK7QCBuDs
pWb40U+1E5WIsBhtxQANPMIoGpkgc+W01pacwZAPuUYffwEJTw9uPPG9SAKJ/X7LvWJu+eoWtmW7
bUczCUihygLdHcpTJgqwdGkWOVnS/5mr6Y+pK8DUFDu1ntHHKtI0a2f5bkxxWByxW4rFYRZKvKTU
2jMq591EBftsQODN6WUIn+YVaY7AcrmDPkn0tCLSSX+sQ35JY5YaxJPlO3Y5Gi83jB7V2OwTpl4R
yiu5vPUxp2yZDjZuvOQnw0Y7oLhFu0PomqZWk22OL091sfOluasHkzNq5J3p8z3FnT/a8etb0ifK
1DlqR3i4jguHvCruBsn8nZE35iM/Gmvx5GPmR1nrlozUszJw2/k6Jw050ogstjM0w5AUnOXol1rg
aqN6TvvTsPhBYw6A66kAk1KTNynaP1nh86KzpuKiiv6z6PJstzB8gQw/RTZTsy11coIdFGGcXAjr
7Qrjklp0IQ15CzM8ZUJIwLmXHNphAl4wmiUg+FSZoBi1MbBRP5PZweUiJrJfEvRzObij9m6Jmch1
3y4/sXRULxMLJByZ5FG5dV0HDSOvqLEQsHlDdFZoxA9TUvydyRkLYMxZG94TLHhKAdLUx5M/S85Y
Zl17Q67xdnAhW7BQOzCXWQ420QCnnlRXEnPjg0a6CKoo9VuzfXHqhtw/K99PgNoxnJGrybJN+QRg
ovuDbdLp54IkPWOM8+fOooeNF/PJ8BvlbTQATs83PVPrpmC9uk8AaKSctjAqbMAze5xb8lnEL5MU
1WtbJmGZJ+YzGoX6FW18EXn1MITG+FOOMVDIPIetlWagR7rubfBGynoblJEf/zOnvPrMxqkDmaap
QL9/ijKuCgfHLI4C+sshLZkxdG4SzWo2/mlZefLaAUKaCqfOdj+rpQf0wWoQlBa96tKoJxLDJPaG
gZ6AUZId5/neNLs5dI15fRL8mjd2blWHErdmsPCNdr5WRjBgvmw1Hcrcm26tkyZXdqbXQbXVW1aO
e0ZQBnK08t9gD1MgRqiiVqX/g7aaI+InDfg3A4n+UuTYtIYSaWVa+8e8Gq3AHgUIlkwddGCuvLt0
7BvaOJ1yllkzCphdhaiH3RZl59LpJWfkzJKE5gVWaEYErMPRTpli88I96uafDOe1vUAP0cvE2FpZ
TIMbD1+maODiVc3VNhgXxtWgDsSeHOYcum6GWalY1khrU+d5yu2dtWAqZ2m7n4b5xbbs4brkUucG
MaaobRYTzzy3a2y7xByIdCd03T+XHTXsXH9KM8XIy/ASVaW/r1rztzvo4uDn4qIEYwTQ0FtnHuUO
wixBs+ybNqJPaeI961yp5BtrHQNR1523Rb4627Ked6VOkuyQZnWUlKQErmBZAhInuXDjpWSeoKy9
AOc5ES/MHiV/mjh1jcywb1lm2xs9rtxN1eZWZNZMRDRWYAhNli24EBHocz/uV1kCrUipbtLSDIkf
RFbFSTFLJxKMqkIbit5BFjZROvHy8UhUFDgWIL8gZU5V5Ue1J6HX9Fn7apTVtncYKTeoW3atU+Ug
yf1sk6B3fPIZj5PB3i+hy+LN0PsDJ5JC+uFMDD6mlLgn8ATIqnvb/yalYjpMgslwL8hwWzKKvhn0
MbA8rhdiD6LE4xrVKwvErAXYA4BaVI2dvrn3n6eVdha5a8ySwM6+TEasB2Kyv5I5ni7S3hppnj4n
4FWicvSokxy9orhwmai0dHd0tHKvI9YWIE7P8wIo2KTxyyEHuqktdyLLdogwUZw76hAXEvcncLlo
rn3ApcVznncugS9OgPhEves9dDSp/TAUWxlX3vKliyNNqD8LteK5bmg8Ga6dvTxet1CAmh1PTLyX
1o+4seMtzmjty5n/xm7t/DDyP+1SxSDU1fJgTYOzXNnDJTGXepFe0hoHjGHV71Wt+ksM/exlmt/a
wsQAgSzhkuZeca0GThJG+bsCwcmtSkfGQ2XmEHdwtT16uQQSLavwpKey7YdbTAXzbymle9UgvRuT
jXgV9vom8zRevy3jBfKe5caF2QxHioce8lwk3dXdUDb6V1+/sfY6AxfcJ2Ql7uW6vrXpkJ9ZUSwv
0loD8qjoNR5Oddv67PrVuz0eGNvt88L8bhvB8k4vXUSobhZQu2MGSpY3UoPVhftgerEmQOVm+jUz
JmZqPbGhIe5jA2Otv6xjXNEXaDJEDcSvVdS3hiCBABrnzGh4ZMe+lgJaCNpnEA7egYqhZSoXy2cT
uLpNYrjpb61aLFvXAcY9phWsO/Jhh8JbTzWD4m1m6tCKyGA46drEOsdm3dzZ6c5Y4vlWoBuZWVJ2
ufLOeEfV0U8Qb2ft/J11c8fOaLW2oBXU0aZhbbKsD6e0w1ZbJUY4pmYSGdAhZ+NUlEn7WsMN6lBL
YVo6LyX+D1GnkbRbuJ4ZOKs1Tv1g0OLknHn1c0FCGYGE3X0CugSOaD9ZvnOKWHUWqTwnqQZwy5No
loGMLiePzDIet/WYywBoEvnB9m+0qNrBTltvp4zsiN6AdNn7g0Z0XtAqfjEtpKlbBUocTorxNvGO
P+YTQcvFSI72knk/YTV+a5g3n0vCPzZ0TQfEVM1micVMyVi327WoqnCZxRg28o4x68CYVUOiIFN1
yc5dx25vt/M99ZjJ3bIoZq/pfcefsXu2oyEHwAa1vd12mfe59uulBAqwWcUsT8rNWpYi9SfG2IGX
hJ9tU834vVg69e9SzseBnniXGx6ALKe6mesor9WUqScYXadlMcxwqYQd1ZxCQOgLPZwcOFVGl/5Y
yDTgkCz7rdAQ8MVeTimUgy1qmUg82ckv3/zXuZP44Tczuj6n/Nlo+EOVpfKfzNVbEE1BN1vOgcba
4fTG8DenxKAPAmB9Ws1vFZTlS0NJYVfZbnQGhwjl2D9ggWE6sCOrJdvjsX+r07QNoQuSNOTO1B6D
58BDGMZDXnRIV3y9u0JbrdxvCPGIN7uY5AF7ebOcyjqM0Bw9vUesYCJCruqaZ3QY6Ds8dAIjgjek
NoO9yTQnYV27/nUsVLgNy3G6x7bhjgPk0GgD4VITwnfMIEPStBFJ3hLDgotkna6oGApEOYjwmGut
Js9+3IHlHmtyO4xfXbztDZNKH5CaNbT+rmwBbsQEu7fW0iA0SMegRWe6K+N1D8S+DVWL6J1EhdlL
2H6S9G411r+ZvE3bgeSib+w4E8+kTUzHuNP2jV5ui5LBlamY/zjxeJGV9lNV6k9iMgupRvAUNVGT
YGYs49Boy9M6EcPUaoW8x4F7IWqqioUmS9TOMKJamNn2nqrOW7cOAMfISKjPvCFPJifDaKg47y3A
m07XcdW7JKn5QDMF5VS2zNtmrtV+EMbMJWoiuWQkQy2Bvq6FBtuwza2a3NsUefrZjRqTWmb8NKno
edqFVk5511Kuy7HVi10RLxB27cgwerTjWl+Hbs3wy7T9ARRQZoJFqwXxvDFcTe6oY2MPf5mH6ztP
dEBORDpvZ5ZspAH8Yk3mkCwjGGsRp1RTBW0TMxWbzNFPlV3UGyXG+KVjuLQo9rUj7oWTdk/RVvXw
0hUplIEiQQ4xatbrUP+CfFkekcFOm6FajDtCxt6P975eY7BGVKbYL9h7Ay3DtWAzCsdzmzNG76gc
K/dHqhGHBBSo3nV6qsKuXQvEDvBQOQ1PPFkKX4OkNwHW/jTBkMN+V27Yqs7UsojEJfYa0GyrRa5D
L84WqpxDNVfPvjs057rOmfz0Ul5dl5qT/HTyQSneifP1n8qMOUjGbC3LO3uj+uGNCkryYhWIZdL+
ALo+Dy28/Cw/k20ySH+36hVyCrXxusYNtaqT19Fd3ww2ZfeJlHs0zLIKrZEMSNPjFze3C+2/o8WM
PI23rliHIyfc0VqcAtPN/GucTYNYhUYLesF4L91asZ9uzY7yLWmM32k5lGw56r89TftOtXUcQJGu
iz49I7HzItfO/86AyBHIJOU+x3Jve3MTQmHyI8uLf5skJMbEvzG3ZZC9mOzJgA+L88ir2td052Dc
AyyUz/6laso+gLesnXo7p5DFWgjGpbY4Z6tv9rw0WRXlS0ykJ1mdDIs8LWew0KqLGL6YYQQ5hcgP
dz4sg3SPhTEYgWHnPDtex1aUINwtBv6jv4pfkgC6KNPT4qhaZ0DIb8Bvn8ZDV+cjDTpHCXXkrY7/
Ga5sbrplL6ghPLmtifbZOaABuc9BBVmcGz7dRutjG0nE/WKtAMeV88+hlFAIIZO1tRsksmvPJc6C
IHcaNoQr/bDXI8Oa4dYkDfVAVjIMWgrrT2wwoiHZj2d5hiDtztPGIQpiAwdSHG1P+00gy7uOpzVi
5Mh9MC3eSQn+eZbyHPwj3RAScyPDhJXjk7+ke+Ei6WJCm4QW2RQ7l2UL1P9jUnkNtHqjOXiaU+5y
xn7RZP3UF807dWogKSSbM2CS14Yhi9A4cTTtlhg2TAkTKpVmktgylySVuPF8xNjX7NpVd4KG9ZOy
SGKxRNeiImk5963BPz0eytn+C8t9YPaXdUCFh+zAvuiZGFTrnErxm+gS/U8prZsd6+k1XTovMtLs
4k5Qh7psMraMhKaojul/cJzxBPdxSa/pwA4rsx+531zXeVSbkiFY3t7XY0PyNiBnpWAq86NZV4eu
6MtjoifyADn5JmpX7cyOQ2stOtZ7AVdGSkBBic7jz0C5NkoPGqakOCcQYKcKCxy6rynqAPGeu/W+
GvtfZtMXby0joR3rMhQek+iu1SjfKKqWg9IBfK11+QEZlfHKIA6TT84WRvBtTAIGd07acyKRHzsV
DEzBVD6zniHSaDDTo9S5RUcyniKtszGY9wWtwIoLw0jyYwfQ4IxkLroL2be1SrxbnzbgUVWrR8vi
f7kI1wLdSTCOK7wHWLcIpmiGfWc24qSWxN749GJDzviN5BwSb8fZiMjVCvW10WGYGtyDbruriGvf
LIWWbxiNucQQF7u+8Wl18JfzHMcv1zIunSj3R3NrdbzL+9ZkQpPW8aXS1V5XcNZLaunDVOIyd9oe
vZNZXtOp1PYqifg56Mu1/GVp3Bq9zZJefSyDKRz4yEyMclexp2QFpfrD2lq0ytolb3oRwKbLQ2Gs
7WEgCTnysHiFHgBl7CATI03ns+S98lwZi6RUgMWJguqpajWSzuR0GJ2iv/pJAvqgTcvLzPsyFco4
2lWD2ITULjGghUuLazpYY9CXdkaUVcvTMw3mTtYlp1Wt58Hj4PcmuklXa8tNM5jmgbvjmi2UinrX
PjdJ/iRMhr6rNYWPCDueTDBXvC5h37f6vi1GUpaY8shOOq+xw3IileYrpMg6jGfERxMEU8QDxu86
b+vnzO23U9NZPz0GLQFWIH4k/B3buqvEhz7th+l7aAfrrRP68Ozlw1vdo5+iHwaRJpLywy7T78Zx
pu+mYb5nL/5mlehhbY1WOFuX86Q54tCTf3HxTGu3+opMlpVwlB4UA+SuJj2OQjIdHxf3mhZoSuKk
qQI1jWFidOVBY5UeZ+Zbn/kvabXyItLpzpdGtAEG6QXJYiWug+T+IAjFfpralahQQAQNo7yn7v6w
6FWJW1aqZ0vNJvMB3XpfUY1v0vkDn5x/73HBaszl89IKte9V+69qC2ifudtBRtURFFmLep59I7lK
IoFZN7zUMZ0voxv3ZDPnDD3MDIzv0zww9ZokjmR0Acz29qHrZYYJAG/b2lL3S7S0OUUtOjhSOqyB
ps6cSfdrk+LLsI0n3MnaDttmGpkSkRvH/ZdrrDYVeTMcsmZOwiGTxXY1CwcHVQqsDq/Ta1Gt/1pe
3xnBPG+WP4p9500UXryXV33Sn2bF8ZO7BZrVdcb/mBXNpZJ3YYvljaxW1/hUyZYty5qdMTQWV9M4
J5LldjOICgGJfxvKpCH9pJHHYuJVh2Ooh4gb65fJqvsruLOD3jWvwiYAdMKZc/CkpKAZSJByqbgM
PxHvavFfiJwbjiRFhBYWgc3SJPErGuEPa/YAOxZdAWE+Lm9mzxu+EX4WuiJjQsY07+LnDcM/E4Ou
Ss3qzI6WHqud9pVvLNGYD+atUQ9TsB12Y+mclZP011HXLwZnRtiPjbkt77eIVjK6dZIM5R3appkF
ll2uDXPBcXhJtEa/+emxd3aYrco/BeOpwAFJ/9xPz81QlmeSGzQaz8L4RJiIgZtMcLxg6/yDfnEi
b6a1vJ8iH4jadbgUDcY/VIcu2yXYc8wsx19QVJEuOq11rIz+i45AP5mSO8HPxFbHDu7OS3Ma0JPz
rHA4FeWUPs9KvDUetZ4FGvP8ePBYUIHcGG859/czNoibQcaJAyPkaOU9KqLcyE7T4rvB0OE36u15
Q8s686rlIRnotzXyDfblOO6mqTAOnW/nLzHCOIeQTpdzEQLgtJ4cBhj7xUlmRjLVcdawBba+IEQ5
Y+yaVH185lmvcTB2DKCtov4qiUlmqepmt6oezV3PdvSD3TYyvRuTPccqnswKwV01HFvPbT+q8d49
QxeQ017DNnSxEv09ZqH5rxEdV6BrPzsjk76p1/musSeubIVuBbzGgzfEy3aBEhWS7npt1imjfqJF
b4pWv+jM+u+UxtcBgTK/1zr7kXaMdzoPv9i8yMgyFkFHawQ2RehUTe2lLUoZks4FcafzOYRzO36W
lfPLS5xmlzrTq6klTzJFcDsWtdrFTk/TFvO/kRbR5YvnndjTN2yC55w5SRnv6xLwz2Qt023GXTLj
O/h0JIPPoshuBm5DFiWms+E9icsjPuD+i5zedP6O+BSceFs0zKYeD7ltuAD0Lf0CjSlMQo190Gdp
dfLklLzgjYIYtUGC75xIezyJGXnf2KfurtSm6tJmOdpt2x7fU17cDHuLD8RU+Y7xIS3VCmO87RNI
iYSl/l5YES2ZoZ/THPRB6/n20RQrsMMGRqToWdWLSvzxkAq994xwqAaI3SYfBDpkO6uXZXGakzbE
34px0EsW52vU1ggV/Me8qkZjWrepYHfD+MqRfXWGne26mlKhECg7gcoYAYS7cdcNd9dBlot3eyU/
LjMncezvaZ0kWvzfT52W+w5a3BLJchr3eoMsvKxVdVjmBbNAlXwto8jey/bFb/3mYzJjQPqC2J//
w9557bautVn2iVhgDrfKwQqW5XhD2NvezOQiuRifvsby+asL9QON7r5v4EBHlsO2JYr8wpxjkv79
GAyxdgF8sBVxeGeqMz20VhAjzwu8RxI64xfjdxfRjeLQh+UywPd5j/P5QQaOxzglm+5ZxaQNk9mx
yRFh0OZYcM+xRJFsUL/NISsszAXigDez3zYNM4cANRtggY50BBVG7iDCLpW8fHaacdsWg4+/JC/P
zoQPsiQjajEhNV/3gAU3bHdRVDotlPOq+MuogfwcYhe2ASmveypy3hIUG4uxYMEfThqnGSrdpS7H
edMF9LLU1tPJpeBfimroqe80Ywf8V176mZZXZJH5MrF7kCR63fjF/k5NE6xm5CHrjmSzXYkMbdHI
LHxA9i3XbDVZsIaNe8lQFPvZUvYdUP2Igrcgzp2XkwFh1LYcSGR7lEWmLsWGdaXTta+0lR2WH1j9
mjOu5VgBvH2dnCK715HW3KnfogWgUSJ1BPXRUNJjD7Ocz87IoExO3mtn6d0zEltaXK+YHlntGOc5
rFZd5qUnLBwOG8jpo3Glcfq90XqDZQ8eSOYXPMaabNfUQb8lzffIa5UfUOsZt9A5JAqWL4j5OpLP
wjnNoK1xPes+G08y0MxX40/edmd/DKKXWDOjC0SR19ENxCp3vAp/WzxcuqYdLoU/P+CAJUYB5A2A
0pm5waacKFFnjK+siUt909YkqSqiwVHPZq7KViuXjkiIhrfzzzRAe0k0svWKTipGZPckezqSFLT4
prL65hS35cWze+1Cw4AIKO6Z8cxpczQiMloFrzzQFKKTjW5n9yrnzuvf6SyMPcYx68jILtqNIwD6
YMQz0+RzuQ7QgTI4IXBxpFWNvbUZhfWqwjuH26x5iZmKL1l2f+a2GT/P3dWVcbHG+D+s57b76YW8
TcLwV6NdDSdIFYe+shzgcdFzFNT6sSukvXAmbV5xnSBmxrT7fwyX/59o+n8immJ0xML+vyeaQjhv
ov9JAlfmSL7nv4mmPmFEJL8TUYkf3gKM8C8UuO/8hwuYj/MIWw+FpORT/4UCh9XX/gv9rf8H5CKo
pmQTeHB6zP8nhCm8iv/p0CcsEzA5P03HOWvDUfs3KmBgcoiElZ/vmJf9VGldoDsC7F3/hQ55GDUT
hlmQPSdF/aAjgJ+UEt5Xmvh8Nk7T7xYr79cRADoaYRT0udLS+6Ye7QYtFYQneOuwCUgIUtr7djAe
/U4748pUoxLeAQKhfjPpYoU7/2dGwq+7WnBMrZ54uJg9eJXaSMNQ/LdK+28oF8Co/AANxgBLOQRy
5RUYlGtgVv4BCyNBYb4N2Aqk8he0KScEt3KuQkPtj8eGYstqTxp4nE2jHAp8Z48cD/D0ALwHL69G
Dqr5zUQhgq9s4RjZxXqCNSQzz2VlfxjKC+EqVwQ71c2U6p92Hl/DHAFKqwwUGCkm5ajIlLdCYLLo
GXslGUBkzyjXYNbgvHqOwWaOAW8ax0/UQY91CLXbDyq8gxg5QBYygsXZoSuPh1RuD/bvM78lBhDl
BHHEc6ecIXN2rJRTxMYyUijvyKxcJLnykzAntokv7oYVArJHDeWKjfkkxYQCXXmbFREr3BlLqLEZ
lFslVr4VCwML/5nYWTKXSfhcoy035hXP1VXH+OIrBwySy4OrPDGAHfp1o3wyg3LMkAW17BoUZZ4b
o55GHYaddlygcfxmD3JuMN6YIKuldiAQe2thy3Gw5wTYdMCpvZaRz/HgQuhx/mQeY05NigtKqhWo
66uH4SfE+CMwACUy5CKhPEH4uxv6e5c9V/c4K99QWvi3QdrvWqez3qu2lv1gyu5bIOtjjwFjJ33A
J4jEH0OS21osXLAoFWynbOVZwtqwCKdmq6HalJiafI+8yRibk4ndCe/QlsCGdV9jr7EwRFUYo2RJ
1sg4IslAMBAdh2Bag/sKVlI5qnysVb3yWLmYrRxlitGnP5bzM3Vo6MdYD9ZgChYGFSYSM5510mST
jWfg9BK2AEPPWyYc8hMYRpZpXWhsipKhXuu4wcKvphs588WGhOL41Onp3s6mDn4jVPas3nFiKR4B
rkg0zKAvx/vYM8rV0mlptYzMGdKEewK53maJqMefcMOMCH1rBHp+qtlH3xxPfW8hDtYg+6RtBCQI
YQ5Bt2ziE2w+KLFYTnYh5hPtUIPy2LZdRzxjx+E7he299bt4H8f1tCq74QPseBiV60zW/jKtmbLG
bnVqiZgutSjYsxl7TkfLWCSey7yKSRgJUuS/Jg9VxbFL5tAMy2V+j3vUfHHfPJTSnjZtOC5dbZjI
vrMvVYYIEnNLhtCv24UhfquQs9Sm89rH3k/0nfGtTSABZEZWtmGOLlaWusfZyO4bStWxlOqPFuPV
L9MBj3DfL/mCXcRseqe5PpC1ONgOhqGt9I6AaDMeoqWd1WJJhTXfGUZyGMVfCWI/tpj10zj52QVO
EWO/ID80niOomPqaz+EsSNntsQjTFtT69cb13jJwm2fM6qucnSmtt/PQONGfVmZYSCvzBTmSu6sG
nti4q9HPRRhUeFdAibTZKPqIFDcFq76pqJDV9/WAks6vSK0R73nnORtbs7tjzq6rqUjjGf/Yc5Hc
HRJRgUhh7B36AukEbbA9uvUaIpySZHsPgwa1C8U1f48yaBJ2rXnHvsYVXsxoBxqV+ORiFu+DUyp7
j+828fOpXR0TniUbc0aDmfuClcJbFZxoerXna81sM8q4uVWRsY8Qpq11kbe0QK4KK4fzXqMiRTVT
k0Rv7EgpekbKEm7opbeWO1ZH8F17O04+uIBipJrDWzIUCwBb4yO0yVU8WwEzrbF5GOwWb8mMnJds
vOJFlqyS9PGUYg69GD4XFMKH/xQpiUN6k60wb8SMKr60FE0hIW5iTfqQs/QN49ls05cCm9qmLZMj
dTTKswQpTqAP+brQxcXnMDABwkH3gJ1DjujOIVd1FfeluW4deFjm1OGwibAHkNzH0FcXpIa+a7AJ
rxNmknjS7Q1G9W7B3KmAdT++x15XQaaLXvpJHoYg8RaoHCact368dAw/WUlTuzlzm7I11VGP1Tds
dx0peO3wZpvtfEbTcOsrpzyMkl+VrCQWy94QrwxfuRTbZH6uNP3q42Q64oVFajvWxVYE86pK55gR
Vz++xcI4cUFradqs5DCJa1nN5GFmTGu1OmyPLg1Gq3RJ2cyynMFXe4mrvUkkAmfSDLweJu88dT47
s0uwONFlW7J5d9C2q5aEKOmJ16+chocuauMLSsizGYl5LR3mjq1TfXGtcV9nz36ezHsu+/HI5qVc
l2bw1BNvtCAH4jWb8z+9RbWPntdbcSztZn/euLit0PPATS9UAqn3Ta47nkzXfUtjE7+bSM8DVpsD
+w0599vYgi4x2ZDZo9ZeEowzH4XKA9D6G6xbtlV5cPFj0a+sYEy3AVn3B5+LcV502Zmp44n1EymQ
wjapRNCQqEkmSh/trvOGpoSX76nnZUSB6OUWpQqEJzKDeWLx1eJKpTXFJk1CCcwjL7NQiwq0tI4o
g1XhNgxmUyIkMrmfUjQoYzNs3UrbhhxV+2bmGtgT43x2wQfWfbOviV4V6HtZhnnucUwIvcajrvbd
WSXe9SDvzqa6mfT602c6YKCBhiHAUC/D+cybViAsW7p2E2M714ylDluD1YVAd1MVPDOBOS5nUeTb
3Eg/Mq3nROJW6roE4oCYPncpAi9bW1nc0C+5awgDnC1hWW75G+LXqHnp4r+t/JgCeGx60NKae/U9
8kwAH/gaY4sNUwPCoaqU4TY2CGTN5hbUeS53wo2yi11sJ9dDSlNGFHKjBX6EUkTXGTP2kEmKadQO
iPFOQKbmZePJ5phV3mccsSAxYvUaZ7k41tjJm/wYRngPbBOhlUnC59rThbF2Rf5DOUSoXkRYu575
MCQanow5NbhozuZrY5b9WlqOXFma1m2IPGOOClSmAdQvhbNHtXIAzt//NUllMbxd35bxm12MxtYt
EnsBJ4kaq3IRnYQ97i+nJ+xsRpWV2NTZZjiITWeS2pSV7Z/Ut6KdJRyxMxELofTZJehA6s4ZTvlw
9g13OiLB8x/VIcPkzAEqfBtq1u31nDUrzUXn7mJyIRcOxS4H29LuEvcQmA0X5j6/dZYrEeJnHLNR
dBo9Sn1zDLeDcKFAkqyNqLlCCeN7GzGV5bUp0xUJt49sw9prYTbVRWIKo8l1dmiz7r7V3TPk0rgg
BItdo66XduyNOyNXQjtSdRdVLoM1K1cLGZErty75fyQMuB6HgPhC4ZEd6ebZWyZ8GTYffW3H2VqQ
OnAJ3I8ilh7hNWa+8wrw/3E7vqEJeZgK891RYm05xOUy7TNcOii8fT3ycWlzke672Vj6YWmvheBS
wM7uYPjjpSrgc/aT98F4dmmIItvOc3qJyOzsDXbYTtNZy6Dcj5QuWpGuS7YeWdl/Qinea3GIO38K
T6CRf9AI7ur6pTaCL69h+1V2245NUTb4X+FQ/cQSB3zyHvjdZUqgbfa0Gy9N4OBo/ewTZ6+xphoj
a584AeTn7qLp9j4M3WUfyss4Drsm1leRhyRGZtrJoojoCETwGQY0U7th4LGVib+stXarzc1GanIr
3fnFGduFVqXmSkeShaI5gMc972zLuVkk4C18z/tyunnlR/JhbAX4iBXOkz7eCFM8+oV750pL0gte
JQpvrDntKyxOYkRj8mYZMynnEdpKIvIUV6PsjJNYCad+UV9EmuozJNLdOFUHmQ632g4f/MJJVqVt
PFVGc2xVMG5C0AAkSq60VnDMJ3g/k3/gyP7bOcRGRwnGDxbgap6GHmTZ691G5ORDzvbGb8STrKLX
oXmMCDzmiL3L6Oqw7UcGhnM9OtaW/ePa19aygFXwD9ZWuzN6+o4AIAifd3qWhvigX2obygz/Lg31
IjOAu3lc47UJ74D91EzgP3uj3AxaTKDj6CKMGkSx8Kxwofnhuhiw/aDhVm8QlqaFUkit3Ck5ekmy
ryrW/3FULieR7ODyrGg99qgHJFJMJpbEcm8dNFezSZC23co/oFASH31JmQUvPfJ2WRrvY9u+DU2L
QH0zGvUnAtZnDZt/dvNCwzwLTWwmZ/yjBdN+9j9sz3sN45hhcXEn3ueGeOOjtcezRnWdFDPLd7G1
x3gn2urLmvRrb5qMfilYMAX4LrHcJhi7cvTv2C2srRaZb1iXT+5k7VKj2xf9UyGVl0xcKOjXPga8
xWCR2G54a6fM706f7+KLaLi4ziFynMKasKzhHdfKPR1Zvow01stphbUVRxPvhlRu0D9qZkEcI0eK
MCkPdUHz4Dn1oh2DS3FwqCmJyOPt1MkjqbXBEu2BM5AIe+uFekOa17pTQA19AYWHpJ4M0Mm8Fka+
QApxY5TLkyHHJ6DJd38uHrw2ObhZt2E/tXE65zyUUo2FLzp0j8b0Clbn2k769bn26oVBG+YmCcwO
54HRwGuPORl8B1tKB9WvbR2Ia33vMv0xLRfepLQirjykjn1zte6NoKQjJ6Fl37c/AAaPtkZiqEtQ
8Tye+UsfbK7So6OUyMXH5FlnbfLPjl3/ZOO9MYprjaIAT8whmp+l3m4bBu/Udwvb93H1oee0jGvg
Rs/kbu8TL10FRXCoOo40BPLUbhuiYXkGuKbmRXFtRn8XsfGPysxfhvb03sfp7ymzxPbW5u17q+k3
148/ddjFYbEDOPQH78Vad62nAvvvNFRfOhLFSetWTd/esUXGWX4J0MeRN7xgdbiURbH37eSxIgCL
hpFNQfsXuNKj24Ufer0I/PHDk/VLxAluztx1Jd17k7vfMsaBMpv+c1/Yz0jzvwOpfaGmOZQe29hQ
X1VB8JCi1XYH5HTFVk9BzaqDBSvEe5Xi1fMp3mIbuTHbpCJ+g8ZUtjjYLACJTW/vxzo6EaR5FP2g
LccBhMLs8LafihZ9rh8h6vprDrzlvFp/LUfmU5mjKmBFQzXepPSfi8xZt1pwHikmiFF/G0i95py2
jER/7jJrLfL3Tks/S16TMMieuipe49t+mOwKHkVQbjuSxjSdHt3pnjhhEPelGStNjOtAlAfNHa9u
hmywiLetVe90OW1TGguLsCzUN09pGu9T29hG5nTqHA5tZsJOdx2Z+ePFFaD1vZSWyASOnic7jxhv
SFTMELT2qNkf3plB44VIL3PJcAwLWzLASwH4X+OYEzmMq6yLvxu0v3UPbQI7G227DYpkdBYIq451
3u8MHyuFTTZXzdm1QKm9dAJi3rTxu8jTFwFabRtBFkVSiNoYHfIEe39RZ9q94bK5CAtxmhrzUOvW
pjK8l1lwVE8CrWqibwjzweLmnmXwKNL6MXNYbLSifEectvHShqZtvs422XIYw4dJvw0BQyer3iRu
8xqM1WNtQW1w0pLO1IbZleNVRo5Hyhd71EjbMZEjeWDgxMF0Qk8ZEY5igCsv2w+jch/BPc9gD8sk
vxSy2LuavjXkcCnVJN8pljic10ZGazTWKyd7tofquXTFcfL6h85KVxPLg7Qt34JpvqeF8WQL7Dr1
dBIzOeMDsveFhc1pUaS0RJXDWhSinCr06nDeVrSBJINLTiZuGq5M1pmMc3A2LS3Te6gL+RZbcN+R
do32zbGGa+OVb3Fx0ZLymNpccen+dCgD04DMHXVOZ70ZwDbB7KGmyygN3E3tAFCImzecPHexiKFv
RJwj+tE7MXo8YzTnbV+1L5LyvEnaD9+NThTAVFpDhvwQ0p/76DShXKufVerTQ8yUopzccSkT7dF0
V4VXfUPJW6fW74GPF2pH4cSrwsp2cOwfnY42Cru/rekdSujd2VytzWB6zYzhseev67hQGOVxNPu1
r9c/UUbUzGTCFXXm16YuEbbO63wOKXH6q+t6PG+awBcCOiqNo6U3jg/q9aq76r13+5fAlB9Fm59x
kWzxom+7CkeOuJmCDT1aIZPrcXMqp+/cjv4mpCFLPf8MPSNBFYOpNLA6PNS0wvacJqsQ9YeqEdk3
WyvC4UiqoItybaI6pBVeIs17Kofw0TDlAZ6LB8unnqmwqifZPM0h2+vJWOQa/j4PaY85kkRol/nO
SDYtk2xc5Ui7HSDomxLGMgCqmkOA6eZcbxioKM19dwqNQV8H5eCsaNCfUvsDrcCFzpWCKa+o2KbH
fN57QfmEHo3TVT+/Nb2Fm6wSWyQQa8ctL7rmvrNozxaj7FeTVXxn7XQYu58IcB4n8Je8B85l5ZrJ
IZtvBwt73mgwN607oHVayho1ZK7Q+RgbG7p6TP/BynaxC+OWM2RfXau2P1Ucy4fcoUEnoHjpJb1/
sFE1aEWin5g6U9VV03qo3Z03M92u8GRUKfURqNC/uSx/pW+7NoDE2mkkBMycP12Dysgp2w1RjMFV
ArNiAMKprp1xida08KB3o3ARODjru6mMOKtNezqAhb/qZeDROUufZUL7NFZms0a9Ha+dNtp1Lpal
No7udARfc2yT0Nimzb7rGZlHeDK8hq2s5SNANGOI/Bhb76kbXEOjNreDbV3dwb60TYUnzNJe6iCH
1BdF91lDvBSWL6EDINmRoP+tsdNWsaztXSogEuagRBa/YWV5GUAbVQAQ5LauARQkG1pUCzlecJao
gA+BDpSgArluNbb75mgW5Q+tHrayeBE2kba265uj6R0q+FSuzI406ghheBHp+bJp6ad8E7c0TH0E
k36wreuWZyiZNozZ5XkRCi9YBXG9B6NpPVf5H5YMn81wtjuAUbb33IiOzJTE35UeLyHGH91EKYfO
lA4ZE5LjPgSeQyWkdjgsEflavLEMDVTkIkqUqEo/Y1HwDi66vWMAZZCeADwOXHGZFvXeymvSUTR9
DeVveiBiiajxuAMS2aIxCtPwwxkoT6ME4Z3Wki9KIMGyGzmUrAwJV+X2iCZ76BLOGJEz5BZHp8qe
8i7/SXtihvKg3QQuvx4bZS5q7jVuxr+F73O5e0XmRwdQzcvcetZS+6WKsSgBwXlq1ZHcNKxFpK+4
oQaG5hzuHP440s4jl+FGicmyQRWecbA1SHQXynZfdPGKThU3mtLE4sCy7uRzvMQI2u0rCOOjJ8qL
KP11ZnDIOj2MjjYc3lFPf8/21vWLHbF/UHS0cKL6x+ef/8AlQiecLjoj4Bl0ogqLQfkiBrBNmjPt
O9M+Cll/cYk76dCVloZOh2s3AzGuLd4NA1+A9cdAfWBfCRz8Ksx2RbBRjT6VExMcIYT87Y3+Gpm+
RCrjqdGhgIoBsww1n/WtvFU8P4ooCHIwoUjAXQ/5riy8lR5rW5ucM1beSLYzpF3mfmTpgMB5O4ze
HeHZe9iCtU+qxSyyve06ezTTzyGBSYi6wRsHSN05Ys6D3xkLFoY7E3xQOIzftFUqKQtHfoZNo0JP
MOQAKvWsfDeCfu/Pw2rQjduQJt/6UCzhiz5FqfVlNtMphXixAj7yRx+dXeYPL1ZCU+J5a6ZDz/rA
1Sdo/mjVq9Xb8T7kyttKt13avJMZSQPfZGC34WiMoXvxx2Inpbuos/TgcFVMQ7KFUlP78iL9QI74
jdzFJUOQRdyPZ5Zcry7TwsXsjj9x3DwmTP0G/8YOZVXr4UbXGoAUc/MUjfndLLqLAUNET+PHqsuP
jgzFwyD1PRPmni4RrgDz6pLtvlwKzT1gmWUV4jZ7htPfrgx32RihyYJnmqBMCgbJO8E81X3+GVHf
EyXlPA7ZsB17BNb6wA8z9qMLcMXN3p1Qvum6c5Ea0btxkT9ho87c9Hsqf6KUgUZJ3WhLxumec/QK
46QF7tq0tAWyn2gBQvzckAvEHzLtEPR+YloeF2St4vMnW1Xoab4k8+ypBUmMbvgTPS1nRn2mjgFp
TF6kOjhP0YAXGEHjMdANlChC/GB9OEzsFJvZPNtV/JhI7z3og+cQUTpJXZgwqgTYzEAx0rRrjCJX
X7ObRdHIl6hmpQg5s35Go3xJvd5fBk28c+dcyaarn7ys98ZYXjEKrBNDspUlVdeTBlb1AAmxhuKa
aS+k2FD38OyoGygDwz/3fj/U1If/9ti/ffhv3/b7Hf/8vKTdZpPF6qlQxhL3KUkrAyQNT2FTgzYP
jaI8wLcoDyW7AlbM861Mcc3YOQAqU9383vvvm/+Lx0aWJ/kiZCziDUkGWS+qDlM8uytkATncllIc
fHQ4/9z8fkgKjtx783Ojd72EaWZWBwy//ADomQAdY4I9YUXnM4pVi75E/br2iHpm/XtXFB4JKL93
Z2lcQtsfN6GfcFIOirE4/N5gIf2vey0QVTfEcZYHpIeKeu87Hb/v76/5z91M/Su/H4tJqoEdNkoB
WJcSrjmMgBvgdgz/uvl97PfD3094ftTzuv+vT7fqnpdDjeB6MSyhuFU6M0seFKQuj71ko5mIAxs0
cZA2/Dy8PCgMsrg+sE6tD7/3/vvm97ECatY+6L580V9DbfjOSQLeuw1kkNDPHvyIcRxC2K+Z9c0Z
38VEAYAWKxlQoNq7DKbnomD4lqOR7P2WWZU5/GTSH+hSuYGnBK2/qo/CmKZVEACDmTlNWg6y2GKE
6JVlRriP/PLSJ2I6NPYEckDn5Dr156wZQXc43rhEuPs+OgKPABdBumUgds6r3k/5oacJwOZRnZFk
oX5u+2k9V8j5I7AjefZX9+qDNfr2IeiGCQnVfPPTITuYdiiPcUW+5lR/NWlc7/oyBB3CNr0dynNb
i+4s7TrgjOoe2TJUuGe8deX0e6/uQ2zZBv+Mia5ey3gxqwLIUMTmkprU41Lla+25mrCCFugMbdjP
e23QH63BaM+905yMCtXIjP9cmEh/qcMXz8iO85OOSjoqpXXuTcs6wxLg3W+NJIa7l9kSf70iS9Z8
S3fGRrYqSvvUJImrnOzXRI7+3jOs8CEzQyogzGfa+GEgNVz6wvxpTVmcyor6HeLTqYspWfh/6o8h
04KJZzULGP/GDWfqoP0cxgZvrFWVF62dy8uc/CU4wEF2PCO8ZrqY9nq2li6vCnw4Slxd4rHOivIc
e15x1rU726Xx5MxRs4pFzkqFcVtJxOymN7Dz0597JyTrpFnbvO5JeTOj2mOUVU8P7o7AoL8WI4KZ
FdvCrQMCF805wj5AztTEhYlStZhX+DApGU3m/Yag3YyL6YwRfDGVAblB6jdh96SxnaO8MXSkwqHn
d9tfRXYFnXwZiKLhShTksDDNN653+o4x3Z0CZK2rF5GNEkoTFioFOzm+Ki45srLatda/j/3z6d/P
oKTEC99VPDHHOdmVwsrhLxavVuB/d+78UOFiW5AI8AQ3hxFac4a8dki18HkcYc+Nn25t/ehdep+K
6JSRbUEffRxG457IqFhI23jBVV0vtEB8eCYEDmNmKlvPt2Huu2ORWytb08lJplI0XHDnLGB2mres
6/wgrOShLanz0hpzNdTKxAKz6WGbSfTeWVZe/2pX5q4nLweyoynw0OESjhHIuiF1KirZWx3l45JM
LntZ+qSE20Z/D7hWaaP/OIAIZtgwXWsiHxhoHWhvgTBgEfal8zKEw8mfsvdBsylTaTx1t70aBdIZ
oznkO1bblCVjsA4duCVD2qLQs8Sl8E6SNSpYzj6AHdNkyRPcrRUkAap8jyBFeMcS5IH4M9QUYV6h
f3QCI49XBOsBbeJKM44+0U1kwlt/HXq7RW0QyuhE4y1MOPNPY8WkL2qXGAz2hnsNUY0SbJlsNLMa
j0M2+8ux6N8617rZ821WYI+4ia6dZuYPaYBmIwe0Y5rZQvTojJMEh6t21mFecCLEQDWTAVb32mso
2LyaccluN6t2jTN/huCnaFybG4m3RKreHOfMGf8eSLLYcVs9TxixtMl6qGsD6bTjPvpGvBcSHqdx
BRM3MSRnZ1H58qNE8ZFV7rSZPFq/bvwpRRXsUcdqV20ESio6Vmq6aR4NRKHEvO9mCF0rhz4PDUh6
mWfdxn7M05BPKLDNBz2lomzNfccibCyNbtFKcKJVKZYGIRkLiybHSshDsipEsALebpwMpyo6elRx
q6TVQXEVGXr9ESeOVdQ/8DO+PLSZi45dpY6pZtukwRN+nnEXOyZe0dIxjnX02ceG+do5DFyc9lBA
pt8n3WitsGO9Gtq5pj4TFQoUu6m/89rgNN0fKhH/NQjTWng6buUmvwYUZ73Z0xlHaMW0xMDIBW6m
ooHW4myZN1yB43Y+qFKytfTj5LCyM70ET32D0rshZBkLcfuZ+pJJPUrxRejQlpE3tYi+/dYtj2Bz
kKrR/Cwi16ouI+OEhTn5O8+Fnke3W96aVjyjmPrq7fQn7b4JoHM2vTmFK3eOdpx37WvBkwV7ZGFC
9N6MdPzsA8ZnuEvTKg8mj9mZlJtPIvO6Tc14Wbo2VtI6IE5OjhcjHrt17bJ8rEN0gZlKLHA+Y1Jr
Ng4dJS/3RSCvfg8d46eO54ubFCaghcZfp2O7LNnQL5o40NfzoPPelswKXZOymaFHPImIjWan4YQI
7VVsCUJJY7vj92nHFQFF/sKN6kfCbbO1ZmJ9xW1krhtvWgca+Vo9qGotn+/anII3wdIHJe/sVDLZ
RrrxFDvUzCawjCXann7pgRrAcEb9lpc/o5YNizadaIc5szHSdU+pg0Snwsnh29gMBMq3ACC70zY2
uzO0X07srz2z+ejgeG5d0Twylg12lm9cEpZSjRPfcgX1tNhUENQZ3dhZ75gM+efIwyDdSqHvU9Iq
oM51xS4AkrH2HYhxVY7Hqx2Hg2V1f916fimIAOZnuwfC4R+6cEpf8u4S2+13NPb3Gu0BhRoYvEEP
102ob7s0vDJlAd8U1Uyf8YFxtrGJGQQyFkbGV6ONw6IwVLdQuz8VE+AFRemwHhWJFCKprtCkvYKU
ZtBKcdbzJ8AvtUvbXyRSmYZzxhMKcpoo3Gld7jP+smUj8RBNComqRT9lCyKVc54FPAxfaMJ1d5Mp
lGoWA1WNfd0/kb+wMhRwVVfo1UpBWAlenVgVA2bVvRaPm4K1SoVt9RTAFcIYJQy8D0au5Cecmb7k
W0dBX3WFf63hwOLa0Q62QsO2qPNX/S8vtlDoWE9BZDMFmM0UWHaoXsk4Ix339xF1MysMrRnfLYWl
LXUAtbA18qPb1FyqIgHAtoNk+8+HaE62jQ3mFuCHvaHJZrmoij+guKOC4v7ecxki77AyrCdF0U3y
AAnn7925YeBcKMiupWi7M9jd38d/b8D6kDgBnZeP5E6H15sqcG+rEL6xupdA9XUV3ndinspbsNzr
Cv0rFAQ4UTjg8pcMLF0gwaYHLthU4GBPIYQ9WMKTggrHCi/Myf0YK+AwL9CDUBxiOODAiBWWOIZP
/PtQppDFKEvKZS0Vx3hoQRrXsI1x5AQ7H9qxqdjHvze9QiGPAiiyBx0ZGxyxbg2i/VChkwcFUc4Z
g6xyBVaOejCOkJYjXnH0gMCXfYVhBlIyEOoCmhnzSnVEWwKfW4GboRt8GRG4xhKmcwfbuVOQZ6Fw
z7YCP2cKAY3cUV91CgtdKEC0o6PESxQ02lL4aMJ//tC2lpsCFelxoD0BE8PiIm1UwCgAaubbrKcU
lJrZgjhKONX5IMyt8cuuxhVZH/tfoLV6lnGsQbVWuOtKRg9SAbA7RUopHbyDhsJje7+k7N8HPejZ
HFIMwf+TvfPYbV1L2/S99JwFipmDnjApW5JlWbYnhIM2c868+v+hzymcQg260fMGqny2bVkiF1f4
whsiBLWhLteusYhs66htJ4vstvL7gREVNwS5i0Wau18GIRhpGHTodleLgHeNkvfvtceLuPfvvzBF
0J1ukf5u0ACHpx1d6p6Vtqq/pUUm3KTnmy7C4QUK4u0iJS6iKR4qiItXi8y4MHenNuMCIphTEi14
B8r9ocwbw4IdiU4teuXVIlze/EqYB4RzE6rmDLQH8Ts90tYuHQPhc3BCgYAQum5QTdLGwFn5wSKT
j8pgQB8+qsXIUy7Ksz8Q601mhRqn9iGjtR4vouuC2HgYWMIfXATZpUWaXUej/Rfj///pEP83OoTC
bvp/okNs0zRCKKqB/pC3KABtf/73/4L1sPzRv/kQ+r8w2pZlZGtFTYJ88DcZwlz9S8XLTOPHBno/
ioin199kCEVafsXPcfrUeTMFO7B/kyO0fy2u3diwmRpmh/Su/1/YEUBc/8vlC3VOSZchR8DL0FVM
dhbnsf8wlouQNovTVRPuFDhQ9KnZGnv2Wnz47LdJqUGNZoDBtIioptJrxa2J+l2jEg1PSaIfDU7z
XLXCRg3ZDUCW1xgoifYQmeep6YEUpgivdthN94IJ2FKBnocUA1tMJ2BKTe0gVl/Z94zVdyAP+nWs
1AMtCUJ2VScdQt2KHFyhi7wS/bPaoVw8gqvPqrT1tIpeRF1PsE1n3CzlJqVl9TYU1GmGEV3yXjqM
CIajypiuV0N8NydTIjYKiNCwmHF0VcHriRaasIhZo9uA13OpqocmTl+NKZj36NARKRJAw/NoIZTn
2hS8DdpO6GgdgB5D8SoDqIBV3UHXUU/xW9KrAUpWvCB1qK2wa3fSAdQDFVsIKE+wFAGUwOVEcY9A
K0LYwozru8g2tVQ9UNSWQ3Ets4danSoj7RypLsB01wDi9PT7pdWkrVGhg5yIS4mW0UilwZu6VbFJ
MhOMlRCTysYyTgR5DR4/Ep4VCLhYYObrpi7ntYrT5y+wZRHZqVBtd+k5FK5est0oZl5a6EeCexbh
RpPY0/SbHlg9bUVTHty0ETzdQHFNQxVRGQmMUmmmdpqMZ8iSlCAWZEJftEu2BAouhpGfQMkdY9nc
zU7jRwAfca9wAa29ZID+EmHM90o+AOmBEe6FGu0leSjQ0weXutpJdS7fZrHBY6xIIxc6Orl8hudf
O6MSCjQzU+PsHoWQ5qDROAUb/ijob6KP9tfQKBdhAbcg40HDgMbUWVv0U6FFfPhqOKBOJNhSB2wS
hdzIrYqMqkAUd1TXBnD3ACYdaRIQeiiIoGRNAuYvO+0ItVXv2uyQj1r61xduTZ3C9NpH6QE/TSul
weaUQXkKpPzd9xunGCmkqNLSXDXAawx+ucE3KdoYEV0KmRCbMkhHIxJGu6U3okFS1zoNET2RUHUk
6n7WAWZJ4dyeDMyA6EpFR/IFrwlkFGA6FFxaYXip9Cl4yqpsKyQJcQJ+dF+4fjhkGIes1JrnqSnB
bZtZ4Ea6I1cStA1M6kDKQP1dfSkhrX3fXwE5yPv+VNWrMypDJA75ODmzuFSVxNK0O42sXRyfAria
u5yzknM6dseOSKlvV99o4JHuNqItJqp/LEagpaZJ5Ch0EwjjKKNRRHd0TwJTKIDGBj/tt2UWF3bU
z+gOtKATlRgbkUlTD0jgITqC4QOd5ALNDYqiOIgPZr8b+ghQnPSt1skLZDLBM0Vw2XMNNgfJ1XtM
nZLH6S8qLsbWiEM6BNV8L2LKGEpOmD+VxVkcYs/MF/xLEaHzmgjWqiB6CiZdXwdZuSMjqqYBUcjM
QzcN4DBFZT0RTqE2N045DTfMpAWa7iVw/oZb1KLapjTqaJKMMPRq+JLk4lWiIWVlVbtRK1IFXyk6
SxNGjZ5bhUepUD/J2WWknhOWgEJVJcfpQEM0vgAIGRpfNYrYECe9h5ZJ0LYgawloz8eTpZzbNj9h
q0B60VRvkzHHbmr0EdrZSeFFREKAh8GuA9FVvLCLAbSF81nM0z9VMFwRnaggZBIHFXiUzL5j+OMu
krsRCGSNcLUcfqWjAigSc22a+tugxBRPaoc/NcLBIIeL7zYt6fOQJ7HzjjsMvAIgXCqChIAPkUEH
JwRW2s6z+BwUPklxuMLj0b9S5v9DBYi/UnA9Qi0dB5+iPsPswiamOqfmS2igsBqCmzAVAZZ26jsA
bjYV822CIauVzS1Kqw/MHc8N/Ds70IRgA4+Oqs3cmJZvdB+ZP0W7Ml7s/SSIQD3JZq+hQIJPkh3p
wSJEjiZiOIvgQnbtTF+HAkNXlz/5A8LLOQ3TESMo8UlrVRbyKO8hWx0Re9vSVKBHNMnkEiqUFAh0
tlSKwVoXQ6I1A0qtn36kqR+hMzr9lJG4LYfpHcUPXC96+S1ISlrJVXQfxdVTiIvTevVWikPiVnUg
QfqbQhusAWijiN6UqjX3qIj3foeP6hDQUIVVQQbZzNc57/90OdAb0Ouy71+wCVDoRaIFI/0p5pDS
wmAaG+pLxclsAt3V0nmHY4luFcabRPXzUOjo1bPWMTIP0c0yIReL5pMBOszWpKg/CVPu9mX9MxvI
NORxXNPphonRdkg2wrdGoOkzwletXyFTuvIB9rC33IS6uUoDJ6sftw9FrfdGHQs0EwQPUvMpUNGW
W1KNnJ07juAmh8K8GTArcyTJ8L20F9EeRZYcb1Xw3lm/RY8aCbg/UaN+Kh3gyjBSbtUC/UqKxs3M
Xto2WQ/5/y0WlWdKRApVb53oAnjuJETQ0I5ANAOn0SpEAjk32hQnH3O+IagjETxMbjNpJ3MwPlWh
f9XEwvWB1xqcQOg5JrAsqYdmA9oA03s1yIJTJhOwc6orKW066k2rD8KIYtvFdz2KeWY1p1peIUg4
6dJ75vdomSP6YIlARk2dg4PM8aDL4riNsLGkS88ePnTTTWFhOAMKhkH2w1KdQWAPnMUKWg08YhDg
hDIVXPx6yDfjkpp2wh7AOSlQnz8GOd2a1YQLXNTTz9fEt8ZXnxdX7Toole9qvPiVrCGgTfrSLUWq
iCgKi45w3+krgIMYhZcY+IAIhz9wmmZK4m2AFlEqs3XFq0eXcZSWaCV0sLBWoVtG1CrRUkQRMfuC
aXFqVfko1vmX1KofQfM6ououRat1rkuuCvoIw/YXP9m0oXrrwUK7HbIXuYYoZJtgmdF6yQKsTbKj
Xue7eKg/5wmFtWo8m6nyDEH+iLHuj1RpuDRNO6ld7QyK9J1a3leTgRowU0yshAko1YbZ6FG9DNe9
KPfrmTh9H+XGV979aUPUkYsGLfFsQAEoSIvv0Uev7FvuZjCfMMhWgf7WIPrUBOqPpkuADX39EaVP
5dALR+gz+L3GVAhxDHiHs+A7ssiIUX8sa2T6BnXRQ0AzFA6Hjva6/oGV3z6Xtc4hQDgGpQrGOkGg
j1HCm9iUTqGMQQGhHxPWloDvmKk3a/NFr4OvoG9vWizsjCWuFCt5l/8oWOSqK6Z11GReFUan0UCo
IGzwzQHaO8eSQpIsQNBHpERA4VMIvSh7E8oEF9nukOUI4RqbAq7WqnJzv4mscZj3apNe9VhF8h4t
lHaFkqOJeysCD+JLN8GyMbRtMsRg48b7nNVokpr4SBgjsmu6Lm0Qx1G4ZBXpt9ZcryA/eJKJsmOV
mDxVMgGrLDTiW2yAadQOlH9W97QWzLWPDlplKt8jhD/6lh9m0h7jAGRCaDyrq7my8pVm+1Dd6mBW
nVRW8A5Na6spsNRLrlIiAKDR1JdVTfV6ADXk9xSxmni1blMef6/VSEnk2zpho1OifPIiOHeazDmI
ivPgIoQb0fnD1ozUhFrKcsiIMR1ZASJ2WA01S2T5p2p0YMPGjEbU8msjEKq/f/P7fVRVoWN0+Cr+
vvr3y+8vQBiFtGmXt/jny+9v/vlWRyPeX03R5r9+/h8f//vi3wv7r9ckSbyXpS5fJ13ertzf13HC
Nn//k32/+fs6f39VQdIz5CEkWPd3atFd0Uotvd83/v2yMsV698+3v/+CAPKfP+uQ2ALoaqtQbFyz
Mz6xduAzfl+Fh9J/vvSvnyk7kTiVNJkKYKMkxa5bvmAmugJ0jqI04nhCQueAH/6+5veLWrfFbtRq
SrXaCxacgf1ff//Pt8gITXaHRzQE7AUu8M9vwL8mayAv+2IxOhpVNeORjkTJgMCc35/p/ZjYA2ZV
6AFijdFMzWWk8bY0PHBfCbPFqPP3n50QnPFAdTJkYobwIBwb5YnTalbBMSJ6dKP0rtkEpYDKWgvI
pD2+Dxf5ikHXifbQYPd7IhcKPTcwwZT87vOdiBTSaPENwh7xdZtIehe9rCjJKtnVAPe5jrWdThZk
R1b0iE/mkw8g594dx1K/pC/GGaVj61um8V2AMD6siIdtgCl04uGmDF73YP2Sq/waDtvZR41zzL6A
Eqpvok9kX8TFb3GNWQge0YXFP9vvHBLKRPPTpuBX9B80vQTkwjhaHPkL+evCbuxmLd/ZSqx8QOjb
amyg0K/lCyaN6BKEziKkD4MNaOW1suKOI+2YrjEdWL0oCo3C9bgaHcXVjP4JB9xzejLO8JTAByXr
tvPEVWUB3nVDyBAFSlFe8YzBcp0e+IpfcwjyCjsLSXqb0SkR0VeYrFGg2wja0DIEq3kgOzZrnYfH
RtCPW/IebYcDEk1yqxE20ClIWXH+aK28Tnbso3Q6EmEj4xtRENYt4kec6rbyQuNCeRmfY/EmfJ6b
wmt9Z96oSJft02v2wQadnuGsbwo7vebX6hLagqV6CwcB7N8GPXaCXIv686fpvenmaaJiG9jI42CB
t8M9qnNMbdcCzgtCi94bXCUgZ6SYTpk58Se8/A1F/jflVLrfJKbBwTy2WGS+5TC7PtDMPAS0RS73
0ZZOtAcOLQ4hO6QQyV1kh/QQpSr7DAW63hjOGUYGP7YU0OLcY+wACDn7P8a2B0babpR3/8XYUnpc
a+foqG21n/yL/yKO+6jv2jb9im74uvs/C93vjjThwm8+B+5s4eZtLQMgb8yGeQVl0t8BaNOch3jO
75mN+3tmFejybgUXtjzJqBN9+O/f5s040wjuXRXNSSQ1t34AWshJJEtSzxSR4FeAQkTYxlrTjkLv
N3CLGyyRj1awvcUM1vkonk7B8xuasisQxTZmGRZOLwugEej6BtA2zD30o8BSGij226ONcdh69TzR
7rv5B/XpIT8/R/1WsBEVdOuvsgVL7MQnVNH4dJQbbi8xAuXOaj9bJSktC++CqFD6XsvAVTAjsKnm
YCEKy7onORIewSU/TW57KE+Q0+dNchsGq99H7DjreU+XGPbfEUEmWsbetri1FJM+UJL4908paHjB
LjPcvqWW8twVrACvAnKPv48VoO3mVDfeNz5V6+qR4Wq6zux2A1EsRxPALl8bxGptyXxV1tRZqPXY
8zeT7fsYH0aPbpUnwTd7QqP51F5bFNqi6WQcYYDb0CI247ayQ++hbOtNJVvAc6PW0d2/Zsojsdem
nZKjUj936vt3sq43iCS8UPPh/M5pqsZcCnxDcBl0Bo7Ckw8awRotJk+2LGceJrNsL8R2sFsGs3ls
V/x6uCXIPNBAATgKCn+rU+NAtXUv7tRvyASjnWznC4wzf9NBFdM2Y7WNnnAVoN2h28WRFu0HRRL8
nO6RC+DYSz4iN9kthK8deU5xIWBi5JBtNaw+u3hABfWvmCjFFY/zNgz3XoG8guRkTx9FeZYu3Z/F
XB0ylOBhAlFt8HrS8LQCwfwEmw0C2lP0PM20R2zfGeoP6Yf+pbh6JdKllFX1brSmPok8armyWch0
L8f5AHfYVD77H7Vx8vZY4fc4Oqb1MSN+aBt/IvEUy9YXvCXNlrCOeFIrL7n5znivOseI+EmPNjYO
k8jOLeMcnkKKmzZrInsU61qAAG/LX8MjV7czCN7BZQuLQLJW6Es5+By4iHDuVGbTLXzrLsO610+M
zryvbDxeAWR8IcE9A+axpRx0uofVG+/PTF+k/fp36MM8osaO3zAFy9X1DLXIynaswsAu0KCdD6wR
qFL5s7zB4+q2cjhSFeOwGEs9x9RrVh4gboDtvD5bw4MYefTDI3YIr5YT4yp/cVhyBOJAuocFwuYw
BNvig/ZQovItY1Ctg0vEQe+NXxORqohAuUP5hw3aXp49pZriM9uhwbVBO1H8gW4BF1c7hl6/Aeac
2XBwhe41W/f+8tgjQrxYeqZwmb58oNRdfAaX9Io53wkBBlt81FdueLnpI1vP6G+jcMN6w9bT8reN
h97l/NRu0N7+/T/w7/kLsM0+cL3mNopOhMSCQ531CbcH27/k5+JW3KC2hMrGHyxGAlzBgABM4o4A
tb5peFrGY1ZO6N5W69jjCpJ5bYJSqtymsMWJIwkOXSyspYbHkD04GdhG7h3kPJSeB67HhrynIJFt
+TtQsC7c+Q3TKv4x/miNh4IJ4FF57zGFGtYKWvKMIycpN4ga/QXBVQ+4TeKuvqRHttPZzlPzW0fs
VLJ96nPpYMXX1sSv9BTttpCRcs9LUAZqdnzdadXayfC3t/0ZG6WnOHBb6Gz+Zd5GDxX+e9yUWFw/
lTr0VfE1XBAuyxx4Sl5IvL/au3hjoT5Ch7Z8sMMp6ANgg83myZ6BrIdkq1/6fqBRH1hesO8+tV25
ZRm8BZ/+h7CXt9U+8ATUFi3D7j2O2F3RnCtao4R6Z+kz2IOpxqQQXxDd/d2YHDYnB6VzKOzp67m1
8JZieIC3m/0TD6e5Gas1Q2hP7vIQwRJwv7HzskzTat1TNbLKvYFsOyLNWDR7sMTo6qSfOSEaex0E
YA/Zh9hh5Rvnci+wF5I0CHifwIR7nYsP4D0EPHwVs82UnZU+3UNDcYTETlJ4h4e+tSXZW2Ubvbvq
xrocriGl3yhEz1DcBjxaLd6qyj6OvNUz3AP7sUYJW9jsHXGtWsSe1wW1XHtF5oLaWXkzj1z2FsOt
j/oUerF5Lje6u/Y9qlmO77WWZjPLn3E9xqTZHS4YMgynoPrCAST7rmCwwZIff2SySUk2jwLtdew/
8BnHOkMPzquu3M0VTcTXeMb0x2YuZxvjM4gba0zHNSRS/TMFbke8VzoLFtmfX5QydcUtHViOK8pU
o46RDeJ9h1y1FHcRusy/pZcaMiUqSaSJyDkZsE0H/+hvzP5DcagkhMwUtp3VJvXyU+zMmPJ8sbdx
nhBIr3R4MqPF8u94ctkF/7Ta9AhXKmzC19VIYWxLoMrCO7HzhNaAnsSjsqsbng643SyIGocQlIC6
7Nk8nhvIgM+VdqAej581OI6gd7/nPUYMcLMMxWoSZ6Wu+wbEBtjPm8zS5rhyNdaY0+YXbNQaG1pU
uSk95aE8hHID2OwxrGWDMOK9PLHO9TvIya3YWP2Wiolk2BPXM1tUV6zseQWtA//2Fodcp253lEoS
/OiJcylBI/U0sVfYRYPWkUVDJYZ7ZGtXEBTEO9KACrAjUQkq3DjfSqxWadyNyomSypwCE/WEZz9+
CgAdHpMP/Q3MD2ibsceN1ep/YGj+NR7sfSlHCrKIXDPylOTqW0Y7PQkkHvsm3pZXQhfKj+KwxdSO
9l+JLdXyLLFLJsd4TXZx7LGeJ3ziuJfKelGGjRocVIOIWDtOO9HtO7cEF5mcx31hx+HyxNpql4G7
EB+CckCdFh/Nj0i08WsQCYskF9dQiF/w7e35Lc5s8Prn6VYM7iB5YvEMCbRK1l3iUFQRbw0ASGTa
uAKNIG0ra0e5uU7Cqz++Y0gEQ4nNJcV2+qMVLSLCe0uFmRA8tIrGlp7nE/4npqebcHpdAowJFS6U
WXbzHlkO5rx6otCo7zpOAZEQI4bkaFdHfxk9plJxS68CmumnYDehNTBs1a+Gk2A44/NV0D9g/uCD
55CYrTZ9uamzixYi07+R/Zc09nJ2g8LOnTFfwheZ3UyqgOVQ4PiqQcGCSdHJtuRztzoRznA+toC8
kQd5GA/a/w0l2dqJJw+VoErxElAQafECF58dycMzr/JtsXQVhuZEkzbo17HO3obbHMYhXp7sknqj
Z0DznAwn7u4PecLAPnulFqJASwT3Jlr06JDCGhBlRc4qdsRynSaeb7qTcMhhMChugyt6sD4t029j
4vHr5Gg7ZnaCdtZ3GT7H21zfrDxttStRH8PvhCCMc0R16PRMl6BC5e5AORrll3I4JDgN+s1ij/qc
JYHTkZAIFchNhOAzOHdWnF5ampk3HsCMZhHRAZySJOFcrpIzkhYTLKOQXjLtkn3IPqh8Gvq5BkYl
7jiykYUvla/hA6as+VUKqMOR73AqSar9QIZNLtwJUdcz+BuaXwcl4CwniEWPlcr39GCzgcREJXhA
9gF1GnbqdK2geEC8LNwwz8m80NxopZXfa7T9wx9fsIjd7WwBxG1RIeOi2XNSw5LLXUAthKOIgIm9
bk4vI7odLxwPnE9We2LdYLZNC9sDDGgRv1bUwz3ijvaabahf2ShhPQWfyWd7+Ci3hfVR/sib8f49
k4mhu2m3P6XCDm5hJEi+H7ExTUcewl0npmGKQsrjY+ozuewGTYZLXFoCNXYqs6R3n8IVa97xqjFI
n4ByT6Pmxt+EXbotc4zphxekKgQnTdhQkeP56u/spblTQRMC6cMkHut105Ma0U2ii0yUytf8lB2T
HTdktVeIVxQPoPp7y8FL1f0rFjy2GzK9ZJef8nIzPI8/HdJ29SLCawXiBjErlWIEs7pCZOkDXJJQ
ukC5oMRa5FDjTHvBYXdlQKlK8B06YMo2Mg4J/dxz6FTIx3CQjFfWFp9E5g7Lhm2suHRrFlzC9VWY
YbJnHfIri5cVmXr0yqkXsKeP7EGWRPg0bFBuoAm+XaFVvMyy6QEw/wf/Bkg3OuqkTrarQNd41KL+
iLfVheXOp+BX1Z9b1GJ/4LRlj+iSXfR9sQb7Di/2+Hs9QX+Kv0FsHkyPY684EuSX5SY9+d0pj99n
fddIHjcVWEgwYPCEGkBBCYGweGmYdjeZgMq8x2/k5Lq3ghO4kR4UmISvxPWzb710uouEcfmyQeYe
slc8h3w8M7VaHJ2s1Z3wUrPbdxmfYMoF3gno5PeMSs2JWkmCKJ41R15euSIRLYOD2w/GaN8UjiKo
hbB4cXyRkb0kcQEzDF4Jgr1ooVT2jscRqyZg/xOs5EjQpJovD733Ale6YcxJ0t7LbpE7xnuxxvAA
Y2bIDHSIUVM6ofUbZX/QiL7z4XgimMxojuNqgYXELcqQThi44ovgwYMhhJ/VQ3sOsEl7Hp5SVOy3
fh1aRLPw4Qp/I75r1D60MxD35sEE2vpr7kGysRxgy+psCUMHJ/msDzVu1i+4jQnfmErFWMwCXEDc
0zPPKHDiHu5Teamc4KDl3r36VtfDYXgJ9/69vg0cmCSd+BYiyGxY4QXnF/ta63ccUvDz/gRWWVuU
E63Mc9A06wkhHIDUicNhD1kg+fT/9NfCPOBCuQLBjcp3dEXSr9IcVmKhvUQmMEuq9oeyfxs+Oc/4
mI9srRILte93nANamh/Um8jZFOFP2dBUtZOP9PpS2HJwaC5EI90HctBdAZp931J4zay82IC4oMyI
E5FNdaB5TI0V2qxZeNmIBIsPeb82n4nN9whqkl/iCNJRw5TepffY40GKyVPwNA3wN71J2id0dOcD
UBHJI5ngeM6vxALZhzStX3S6YczUyqYCQgGDSg/7NAIp1EGWYscjrteplzrNETIuPxWlvcAcGpE+
sefmKM7Umt340CTg3jaZfit9d1DOEA/KOzXfUgcNgxgXwX6zz14NpITqZ576EW51iSEIMn/5yayJ
BNKvgoOgogYXB6VV8mr9IE5vVOhybSfqBz/31PmL/1GRMYHgLP95krEpwDZxKG9IdY9IwC1xqBad
e0velMXmZbFsCH8wKeqFPZ+B+Ga39v/kJ2b9N7URU1lj7gDbUwdp6bChHcjxl/qIpfUbH6EHNlbf
4Y0a1G72BoZ0ZFegid+p0xHC59Q8iHjJlihYljvBt7cMNCLa1c1vKZ/b7b2985+l4rZR7xA48ueC
irOv2tp7J2xIvJCbtTAPStb9yiZ7u/dsP0j9EYaxa5zINIz8U4TMzlFlYBnbOWN6ZEflYyhfk7Wx
mEN2dcLfyKs3sReXyHg55vDKm32RXMJoA8LTnfA0Xwq60l5dvHZdks+78MQxVDhsqhqIExo/BFHA
ZoNNRtVmLSVPuEnXvTciz8l85oqagY2URhic6SWL5kQEHRZRwzDc3x0wO7LdXsnVy2tGVqPFT+MX
o9XfibXY1lCRxV9jmX1sesSl/jsa9N+kLsTF1HLZIBEpKD19I8V7Eov9A3VI/z1SroSYMUU/ekIN
/ccvdrfxLVute16jddRRBppOx3IiUaaowdJ6ImpPt01wnKDlDpsVp/Qde7LxC+KCYMslpRk0S5P1
ltTeGiOwImtoGP1dHFhpFyAVumnFLyJtSrD2OPsarvDEIEdgZqkVKhhvut1xuCnutEP4krgalTRP
/mqvYMkOFDwqqjUEoMY70X1KXRhvKNEiFSKkWFGzIkbQeAavYEprUB0uwchK3qziUwdqykJ0509q
ol1kJZpNyV3ZDQPmtdRgCEtARsQ9aFGneAzqPSeHkm/BLt6+CVdqomwZ6yTcUVLisnhAYN+HR0A5
54/CoVhNazoScNEJq4Z4zYgCTElIkZIdSZL/Pg1H+Z6fEpez7Z1hE+O7T5xF/m1QoUkgjjmC+IUX
2Hv0kQRbtgauJruNX7wT24pKwi5anPBDd0pBT71oJLW2UXhGccBwSdpLbHAf4XV4irCSoOL46sck
Ca5/jJOTrq55M8Ro2bUwJOBYoiy1Qe3plU6yOh0qe3gNmYS8vgwOWD21X0lgm9dxz0KmWA0S7Mk4
MsGpNKF35eKqVUvuQi+q1xhYUewhUV/SEbAbg2saVmzSUlqLyata37NpTauNZij5a/LCaynsVAQX
iSupHs+dp9GrNJfckZIQaXUFFuuMFhr/4O+GziFA30DLIJMYGKZ6zVsh1waXqVAxN6Xmmpv4Iv5p
QcdMMBMBtOyotY/aR256WrBBqoDIuZGxorsLbP1cM/r0eY1jHfzn9ShOy+SJlsyDLZvUGvALEAlm
ZU7v1+U5LOr+mPqRtrmhALjZ4WhPrwQmCpIuFCuKDVfPtfLO/ENeMZ+pp/N0Kwqk6GgxI0uvlW98
IDsZ41GypYwv/Darf+VYUAJDjbi2SbmKmzjCPHuJMehS+g2N9YLlHf6U4w+D2g3v/Dmfs6QrDgPd
kp7DW9ozrNwR91US7vQ8EUeQN1zSin49LTB+PQOvWfo5en/mLGTEGS8FFR3Ti0XHmJcwCP0S1dEN
IA0Ue8iLS54iJcoPZifvqY0Xzj1/MUR8464xV2B1vVL25xsun8p6u4Qj8MtgQBYYd3FqL2XWVcmB
u9wmKUqxzBKeGfdKNugnS+TIQ+WcZ1QlLpqCBsKlrHg63kBbSvSPnba3uSvmFga5JlQjDBI50dnl
JI+p5KvscBehuaYOLcoPFEi4o2+U/M33vtiIwh+Fsv3RCJCGW85t6iSUKtHnXiat4WqrN+YK31Jy
ldTlvf/6ZD7BbLdcgkJaDdINrhX9cYf0pMRwnYk6uFwo94piA4ks7zqWW4afj+fgz6/TvGNY+Xs6
48sDDXCGcrl3FGh4jNwOk152uSoWEb/hJTwO2P4hreHltrlbxDe5NJSdGTqGgGtEzID7n0uHt+PO
+SOul0mwPKQS2KaTg2yzlgdIDgopbGnfiFNzQCtIon/H2UOURKHFNjpnOg4ffHB/pUsgkDF5fC63
w//m5sobapR51CceD3XhhKxZUa66emJVqMqWJZ/J+1bddnQFVKgSNIFFB/wbD5E3WxYG/rosBtXp
Kpp1L/peIf8xPB4sC4TP4IU8du6Q28S0AUlSbV1dAmmDLkk1u3N2qRYFTvoHwECJfmFIspTtXyts
jISRE7aJClcvWrqneCIkFBOuzHk+3Af1LADldCf9jGEg1tKFfuZ+0Nokt5ERqznwGHgt0rfLXASY
QvlZWqbUAn2l4k64w1wF1nkbHpg0gxtllLkKXsdjWCFfqEIAhX9g1TpWyJ4p3/iDUDwM5oF+HfOD
Rzn2uIOvqxWygQ499xDXxwgarMP7ZK65R8wR+h5pH1fFZc8HGhssi6S0227PJGvP3TMN0gBrNtYi
evYvKRDPkTF2kUlmEq2CNS02GCamByddRtktX3N1rGM1dIkcURNsYlfEizVb2Xq+fZ5Nh+3E7C49
+rTAxBoI5ek2U45A2kTJM6A2SceWt5+9KV8X4pbWuCm7IMaSlYtNqKjeecZcZu+/sPb05sq33O6C
4Cqx/NgQl/srJMqgJiITwbylzbUMbLA3gehIWF0ACWfybn+H38LfG21f2WJOGtVNGbd/jTB7qdBu
wFQyPgiHkAtDjR4Qz38dt2DduLNJcHkkrEXGR23WLLh86TrZ9Vl5pYbHaGCkhpYJItnMQjAFuuRI
gsuA5c0mzDweHQNF11oOEWP1UgCfDCw7EN/j6L0kUjmcc5tR5++THI0FiG4EGsvkYEE2VllaHjW5
H+6P58q09OnbKUt9ckj35ld18bknEicmY7RjYEnzuCTufwEE6YCL7FBzfYr5CEMtuSn4yEjZ1dlt
xiQF4AOToKeUiSiOja051XPVXytUOcnKIAHTxXJHc63XlNSsrp8sNFjsNbunjS1rJoEFeo60NxYj
Xo3foFSz52W+Cjbv3BvbCYe//IPsgUlGgksOrJC1FcNLYiIIdBBHCG/CXQTj+bvsDMXT+mWkZUZA
tqjyZRfOTEILuQEKhz41jTEUTddNBaICVS72S0ehI2Xa6mtI7sBeDryLDiPoKWdiUUz7Xr4A6a9e
qLOB5DCN/UpAjSunQnTRUx/t82Ur5PYRFRIkB7vF9Fx3aB8e+AGPukK9qiKpcEwa52BYnvxXRlSU
jiC7Yir3EmIXbsEeIiFAtNFU+A+b2vha5rV84VlSaEX0rKbtWUXInVEpJGRLPVZW13gALqnksgPl
lEmBc2XmMm4T2qHsw5JksvuT4ldPOvh+CWkH26dH3m9UZZ21ThK4bM+FsmMachd9sCaBFgjUWaC1
G5OUfJDuVvHWDJ/aAAA4wi4sHrfFHSrYsNJAZBrxthg+hW8QK2xjyqPaCQhnGs9Z4TaMKeGN+abX
OOc4YBCXmdRtQZbj6aUSpBxNwWkYnhlm2hOdPXiafbifckft3/r2Zel6UUoI3TAiRoAwDGeeQvoz
mynzmrWI/JPySRnBpE2zLqsNE5NHwZQF8U9JKsc3+4kViOgrk54fs0Ty4MZhZBSYTi1NvMGAXEcJ
cjlkpnDbXIQvvjeQ6YnsIHzRuIVyy1PjJEeTVzB2QvIMCTCblrvglUVpL98uDDF213Ue7lG14gmM
5maJpP+HvfNabh3LtuwXoQLevJIEQSuK8tILQuYIHtiwG8DX9wDzVmV1xW333hEZSok6ooHZZq05
x+S+J6uveaciwss77YY7j2em48S8nTOdriudq5Gm/7QMIMucnVNJ2zOSIFCeYdOWWy6b3rpyWyJO
D1t4X8BWt2I4EA0WwjpLfDitXPD0QEID2iXKHgY74nn8OH0Y+UCIHbgrlHYzAzRbmIIHvCWreeCE
oYHpj4a1i+ROmbYqpfMIn+qVswM4XgxHc95RyOFwK+U1ZMXFwHIbjLhZxX3+zjXDLcU7YySaSfrg
HdyGcwYjRg5OUaQGar7npDHyFIhWbDyutJcQam3aTwQhDFDMd4q155/3AJxWNuvlfF2gWSvWlXZh
GOuTc+OiM2ZtvomgfQmunWXtw9xHsYwfOYYszrhbVBJVs3s6OJZH2X5pMnBa+asiwpiDZvzsaUx2
WHLSkag780VBS2Z9Leu9xa63MrOAISSfwRO7CITTjOrwwNVPvoe6kGZ31NNy4/MBTQAtGVZifHrn
m0H+ntoom3X2q8v0jfKE8ifKonxtLTKDrkX1t0dpQTGZybmhwhSyIm/ATJNgTF5UgZzUxBLrqQwe
NzBMVNvVwajJ5+LKhREDsZZu0WDZYLFKBti6ntsDJlwdlXDKCsmWd7ObpziFOudgmRSbjJSMFVLk
qOeqSSBs80pSsXHQ+so4eLWGjCxFRFWaEFJV8yPtsFHA0dUPmcI1BUZtj9+WRreCqQW2Zen/zRaK
sDzCk9R17qQlTXtQGcRHj8IZGAl5mJrsIhJb2YLBmLetNJ+lLTHvh62DsQIyISkYhj/ET7XpspFa
oD83LJAzWz9NEX3KkElGGMzO8VwEveOnrGtwimOtRjS9kp1HtLmjPY4uSE77X0Ch0Ia4EGbu5fZQ
kxnEVxnq4+2piyKbdiOVm3KxBZX62B2IayOzoE44ZP1wSnRkotm/vujRjEjy9nOHDfUA8NxdazU3
bmP+z3Aeow0sq2IqkVPNckN9+PsfpHb67U42kP6FfHT70kDCySFk/PPn23dDy+VXEA88tagoE8da
KBjLt3+hkJRKpEFZzkelRq5JPvtEitYIqsWBrYF8l6x24AD/9W5dBUVoU2cdCKXl29tH+OsPl79G
2clv/n5QZOF+aNiDdS21nsZBCXl75duXG44pu72d27e3By1Rv3oqncTRwK0UFWrNvpKZjiC+//oi
lx//47Hbb2+P6T2Z0KmdBGAkT4WTEy0/AFl05ppQpJSNXBwpjAD1S6PqLVQULL0d/Q09auUGIgpB
oYBZWLPidCeAIHeqoFXEs6QyMyMWs9ylvJ1SGSjH3zZXG3Z+4VdkZTkrgvpQhR7ZdGQXb4wZTVtK
CS11BgQEQxldSiDlvQGdVROLkS7GzJsLF8c6LGNIU+j4iXFd8ATuSpnkveiYkAfVWvdlLtA0T2yJ
8rtmXNyEZFxu2sGdd97ofhXtIx53uHuNVj7BXlIStutqUsjtYukPLF3QCKFIYjb2Fdrofa1OSxIQ
wtdakpk+sjyZ0BwGVgO+zsOgxZaA+lw1bZdcaT8xmdIAFT206CoFVSs3y8OzWKCHw15NNIMmXAOZ
buzpGrrstWC779pcUocSpu9h7vOLkSMdTdu27LpN05cI9pxTFpFcNWX1D/xIJuiIZZBNtS0SNNNT
JaNbzyQEVNtZ01UgsSNlV6jQlZlhBgHJKDiog7uRA/VRD86ukChCCo0dBkS1l0rt9ujpE1vSoE3Z
P1eOk+yBwKPCocrsUiC0ZRbSJuo/hoqD1tSwBRL7xfDYO5Qjq03VW1IxyXotcLSNH/gDCRZxBhT/
ZMgb8Vs9hQobywXM2ldmkFfpl0cFyNIyazcaxArBaMQ/VNKA6SlWkVFLGhW1HTWZJZq2NMLS1Jfn
otYf9WXXhRVi71JCROqFg9ZBeeRdRo9wrGZQnECN5XvV844VJUMUqLinvhutO5W5y+njAwHZMwt7
xJ4izt6djtWoan15qWedop4JriCzB6RD9KrZ7AzRMfd7RZ+OPXw/GH5lefQI9TuqaoOcjYD2XFuW
91oV+pEsMZ7nv5LQxhMUduNcwsjHjo5CikYvFpT5qDnWW60bSAkGJRB9UnEDuXjbg1yPoqssL61h
e6/JUkK0fE8a7hEwwD5NSBLuhUV6qaiOltIssX1yl9Xdhx1ZJETIGq0KN++6VpxrryXMe8mUbPLI
TZaLiH1O4gxUc5yfUsxyNUu8balp/tQKy7moMKCosB5RhrJcL8w23yzact8n6jEmRG4vUdJCwSpQ
KknMe2n/nhHQGMA8ybapxvw7mT8ObvqdbDD2Yfu4M4ZMPxjZfIiqnNX/FH5aho2dI5PndogIgnsq
amc7mJp3akR9wk/THfGtHPNQ+zWmFgONoHDGFECvAUFSZx0tS0sDJQWhoOI8KjSy3uaHzsY827aN
figRR2Dz25PBjYpNn9gkCZAqTW63QN6KnmQS60ctqiIAshyE0JB9o2mfZVN+SAIsjKHXgtnI75Yr
HacuBBiAJ/rJiacvNxPJhphF342xvEksKhCcgpH1t+ntFEPbyURgabax2pQeWg9QoIT5Mo943ZBs
5hCzt2RXvIgWkYE4NQ7Y2nL2Ss96y9IrlXBz51CIgYnFCadN1sfkPUXtXlOVeS+NcrqacQww1jpy
iRRfeaifCZta6x1UHK1gH9djc7MlnTXZUjaMm3ezHXem2yngtZBpKItBUhBnsDXc9nlS83FvqMap
5tRQckT9HcXeeuqNP5Zkf4PjSlITYFWkadPdSH9XLkRIL7Hmi2Uar42ntVQ+5gTqg8GakIxmr5k6
9oSYsGyRoTdrhnGhdqMbjOkiK1uMsAZMVGw6am0/TvhfD1NkyiAJCfWb9LI8zPAW7bw69Ykwrn2d
PoXkE5EP0WZ7PX22o0q9W9iYXjQbR51+lp0l+lM3DTR1kGK1JM8cpfNBWPUPbMpkV8jkF8DZCol6
/FxtIiyn+8r9UJJ5OHmiOocL0zjFdIx7QP3MF4kEZEPCsUVzUoUg4l2LX0p7YJ9HJ2PKtbOmzAyb
7iC3SubEvlaIF67StQA6fbaLju35IFk3e1buJ61CFzCyHk2lgVBt2T6W0j/pGJ7SVjeQ05JrPguW
nRBNu1PObjfPaLvUJm0gN9NsYCHDU5fq7T7CoUPjYSmR4B0m2zs5J1m9NZ3itwXiGGDsDzGpYwKV
ct8SEA7ZWX/tikj6sWmNgRyEvS2cYV9bE1OtqdtbS7I9chpzW6j5izYYaDTa6ao4EU0xwqP9wi02
XlWRmKJ73UkfDda2DC29Oehbqer9SRfFvZTz+1h1l2ZhvXvZaOxAcpzgaUcEjMSEldjykby6FhIf
ybZaFRDfAOi8ixzSD6ySUueExEUxcEbr4V4fh5ythdIcOgtDUmtTVKg7PX/C/nOBJ3Iiv/FOgWHn
O3OBC4IFfS3qmhkV7byWUkFJlfKnTCuf5Cif9bv5SSg2hTq3fSBIhFI5+T8JK/RdESHrsOP+pJBq
rmFDjkpycxXVLRFwb5SqTXdiaJ89+MsIFKgqajabrTlyv5OZ1Wbl9khlbOpUjR7tbZWSZlY61r6T
/kRI8MjmUBuQmnQxStOqozbn1twzqtYHplOhMk+HM67HMSt/Me6veo7Fp5jf6gZYabQkL5UDn9/G
8TLPXnKe4otrFWgb+vfJHBGzTuwG9OM0p8eubsYTsCQV3fBPZNkszKOme4mVB2mhR8+8tt6G6fCT
TGb46NFZUkk5BCfguucoGr6j1gkDZW+Aj64FrVu9GykDQFWsC5b0mQZ9pynMq5W131oHT0hnuVG7
FMEbd35LQoQYNS5hMU3cxh9O2/pmNHe+pQ20m7WQKWjOQAueJyOJT72gherCuJeaR4PQYZPDNrxb
ckHmLDbWY1XFWCWd9ybx9lLviTHTyJkAGVctRAkRSO5TX4ShRYBjfhy1ucNtvtSY1Opx9JJqn6KD
m/KRD6lj8LUo0BueSXuwNfA/k0zX1CeCs+eLk/T1GTABZf2JBQsVAoJIIfiP4mJonX3KPFqvI0ac
LAbpLlNQ7ZOefbkVwY9N2KMOSjNSiCxKrpCn6VKp1U46m1jfsEeyjtqotFsSPl4NO7vMvbTPWt68
YFtnnnRRb6YY0nWdIWck0XANdfGe8IL0CCgCVZNuELgb0+dUpdjY2pWKWZcXJH92dQEmoDyXZptS
ASfZQtrQG/OoPRBXUL+0yBa3gv46dAcQzg3lC3NBQOUs6AaVLn2tlZSGG7PEvAeBPiX/owUhuMHR
BUCO7CHT8+7bWk12fQohkMU3lTOnHZ7YmoqgxYaNHJgfCWPr/DyziOJC7habzVFiMqZoqX00Zn0p
KsNDATV36+XmsbPJZ/PIwbVsc9HksiRVim1pj9PW7BoLPzbLCIWRKe9JA4Btz+LS/KhY+/pGof4p
mpKevSohFsomPpKn6HjcpAKEni8NLvCQdm0ue20fDhB1jarA78YwWUqcFoaLV5YgSUPNXWDIVHYr
vdpVyWJDQPBZavD0xnC+U9VB2+nAIXbspw05L6sCpOtZpG5Hc0bOiCCMDfVBy5rs2icEsMc9zfVs
sUVWFYEDM6E3JzXMAq0ASNTWSQgacdzbEvuR6/Rs+qAh4MsbILpnGTUp+LimNhssTwLXyAER61P0
4loDetOsxDtWaW/RW+5gwU9Z1G9sZ85OLQkqmOBK5jxdDe8mJ1v8ArRPoJw9qyp1EdvUtHvhYoY1
WdqszKiY/bF1ccobsCBMJ9oiAyQ4PZxLmHLVER/jn3pykoM3V8QJjO1Hb4v9rADVL7pcbudKO4QN
ym3PIZG2oYxWRnxY1Y0uncHJbWfGZ3VmY2ip1KtdFRnZhDZDSVVrW5Xtm6IkE1Pv4LFmAaLfTMjR
2UVQcgLCnXVzd5jxv7TdnaIP0dlV04tuSuWJ7a7B3Pk9Ny3s6vY42AkVG5deY688VKWzD0s2Ck5P
V1MNmb7zji566dyxGdqUmfEts9hG1wwzLjWBZmN5Rb/VvQ3h+ELZgWSazGWUs9pd5ZBoJoFinsLe
kDQk8n0G5/jgiIaxpY4PLZ1+pVHDIKsJCMtzTieWZkKzinLVyYWb5qjDYWoNhJNwvfuepXNJSoDU
DNwnmiz2Dlkz96Yc9gPlkSEKExKHyDUyvZrcYddhOE2NeZNaMAZZp7HctpUfSGXp0dWStzFhWlVj
7kauFm5olrDYh8CDNSAqW2SvrcYwOtmRvRKR6fIPmvfKkIbfTc2HKq2GpmLCLSoIHYjnNy1Rn+OU
VuE80JZ3PRki/6fVH06EICll/REnteYb40L5RGveCuT/cU33I44Htl1FdjcmxqPiyCFQwS/S94BY
+iUj5NdTLJBqKDbYVaPJ/SYmd2J6mecJC5lHAbiviruybZ/nuNwppBc+5tZrOwzfY+ohoo3ZSgrK
HBverljp1G71FqL6WOAOQUGiVSN6BfcwuITaNCdDUz+aGSRDQQyYA22AkAfbRXs7PLReMVwzVf4x
JDYS18IVMiQeGQxOlj1aSf5myxdRVdbPbD6WSXaFoFzv+3KmDUQ2B01nOkGtR7k1M88jE5JPNep3
IHR+13n08uDWEBNXkkwIQSmjsoiiEX7LpzLTWYAh6w8T3jMFDZ+vZYSNxcMW0CFKyZLxXQzJd1Ll
P8KJSIWFx9FoYX8q0VIOzKrO7P54rar59oIGSbr55bN3tfFO7RWfuCZEgqA7g5q8vxqUZE7gvNYM
Oycr2NPIblsygq97bTwNA6FJemSw4I/Pc0G0sjc4tC7EvBuha6zHacJ20AOOSOx9oS81l8WYKBuK
GFMnKIj39SaWM4spXVzw+NK6qLl349p8Kz3vj1EosP/69ouAGwRISSiCabYvRq5RkU6dbauwKnLY
2wkXK42p4AbsyxqLPoLx0YQE4uHb4qxz+5jxph0dtB4ZwVbjcMvVwCqgZFN4N3jiJ6FN2XXFrxXK
CIU8HlQIywojTeipn0qBnAic9eRPOX3khGacYtp0aZovUKwgP93t1NbVvjErhleTrVw4xK89+Wjj
MM+X3Lr3CpzGWa9AlC+HEu0iUCVFYcXcUkv3eA4lb69d1sTbWLb96v+D3m5gtv8z6I2g+f9N7v2+
/Ek+y8//4Lwtf/NPzpv5D8czDYtkT2jWpr2E2/8z9979h+qpjmmqmmtZf/3qn6g37R+O5TmqSjVE
M23TNf9GvTn/cPiFBzzOcz3dctz/F9QbK0ieSlT5FFXlQqWzQL0ZmsvTeWRNsj7VeYP/jnrr9TZO
5nhUQLz5s9kHuU2QpZImxYU86WwFkG6ds4C4a1PWgHZKzdicaEAQCXfNzVTfGKMZsLeRyABIxVQ6
1uW9zIOC6hcb3M+uLeAiZfoXKMhpY5batbF18zBkyWftkFctZYx6ksnkSPQ1fcCiR09aoGSSNroC
7k8A7zRJa4bjfTe+dT3wFBUfneiNgfC26JC4OjGixFavKK/2K6OoTjBluQ2m4TRMXoZvBBVf7qpn
C3gefVWEi3Wdfk16B5vORErdjiGITyZv0fUPSgNn1jPblZOwOAoLJHb9xP1vGMTL6T3ZPjEYIsv5
qKAwb6cCtb1ochif5op/ggcvkoESIWPsBw0nXus3TYUJwix/LNt6T/NiTcFdkOchfgdq4NqWNkt+
7CuqRdz33kaPKZ+lhRMw76ZrW6FtGkYmh3ikbTtoFHHwGeQU2CBq40muRLFXh8+49/5kCLFrUraK
HMlnqV3UKNeDmtFhNmX9YtVgMgWkz7yL4ReQnWOm/anpBxyxSXxfNCYimcr8isy4g4Rrgx7L7HpX
Reqj8liQUIsVCSKVUQhEVWV/cGPNpwTi3XnhqF7r/jftLp6uR68SOsimkHhkDEf/JoPHOUi7X9OF
Ytj0EuKa4SkUs/MwJXT3psK0L3V+zWA0OYNGbmiWM6bNuNBaOCr7olMeFKCu67rKfuya7vkwo4zw
LDr/qSKjIHGKh2rA7BNr2ox6gg1qCg6JSFrj2rpISKEcMU2K/DusvPyQOiKAgUPgh5SAlhyl3SWu
8pyAR/HKxrjGMT6FfihghkxRyVqON13SFG9fqrGy9zoeFeoN2saoZLsnaIvWuC1O2tj4XhtS0zdI
th7R3OjWJI+TKqM7SmueD2K4x0BpP0riiV+ZHif8ZW4e9RuRV/BuVWgYQ2SCye3ybjPHYj2zEKfY
OiGY7eWuU5KXTFSP7SxKqvBYU/W23Sq5g5NJhYJnexOM1KwkQY7URctE+mwoPTALE0tDPN/Z1ocj
zfGpRxPnhcyeM7F7+xQ0MlxodTPpStAyyYPVqy8OJd71WOKp7gHar3XHOWlVtgUVY4GQyJfwmiI+
JWr7mcw2c9SEfUumEG36Dz1l2z+h63CXTKisEw+KG1mnvL46MnXvshSNVpoSiGINKpltzp8sStK9
LIZNOLO50EwHy2QXfSmI+bN2igNvLr7h193FhjIFsGV3OucbOWTMSAPvx7DYk6m0AEr0ppkAc6DR
gjW01Ga3alJvlxNV596+n0oVq69ZEWxAPONWJmvZ0akFUvmWTvWR5DjccOiCenf+LnN4wElvn6NU
IJYcBUrMqLv2Vv8nUyNvTdQPihCg3o6ljBhQ2WF3tE9yoJ0P9dngcJkdTIKhJAlhNoDwU4/S27uI
GPAymkhyGyLW/fQICgACTohCqgJ254hl92BFrk9Zfjd06VkxQIwZtgDcQoKEpuIEFlqFYK1QnXUv
TxpXx34sxx2idixREVHgaQmdonSm9eCy+O8hBgKNPJs5Q3tCwteqY0M7aMaDKhySdPqQ1ltxlMpr
rvcJoIrsVTGpHrE8GdYA/9GgZzATvTpi+INzmeHd9EYaTWpXMkbYeM5U7y2Wo+WXGk63WR/cgCXq
Z1Trd0MSs8DMKriZwkGzYpEfloG6kMkfrark1fNKAGqz+1QMSkjqUuc+VkjvI1pagVFF9+HcP4zk
uuKcB8ilNZ2E7t6sNJZnSNRT1mYUVDz3N9IS9ER6/yyg7l6t5I/bjYQuFzRJpFX7qTJaQWr2b3OB
/Hm236iunys1f6AI9dCp9Y/pEteVDEW3daR7CnOmvGTqO/J8LhoMXVcjPD0SI2t8RQzIJkfc+X0Q
zSodBNohQr2TbUJorOY8l7E2n12tnVD1IdYw6vdSNamoa8rJyDwFmv/8OdapCGYt/mPM1XhKnV92
SqA3vH2pTDUCCGM/Cc0vU62/OkaO43C+GGE6P5ghY6iehX4/9jpHIZ12zQwcs24TMADSuqTeZK1A
PyN7zHF2zw3Qw5bySmT26xE3bgSyU1dU9UL+0soYLcpFeU/xsFcIUVTn+tS6pBeYZXrIRPZiO6q8
84j5jgQVUEuM4qEYWSpnLu43k9GAThcNl8g6N3V5lXqM7LxlrdtTpV6VjZIDWRJ/hFeqpybTGf0T
kkp0G593Y5OVhFPALfT0TC8cxoir94HVU3fIYeKk8OW2tmWAWA+96mio8ms26IGltfJi2I3fm94X
ic2j39WuFTipTjeuMHENVOW9YtkHkNa0v735Jxv6LwLZTMTt+JZrYvmODEpgzg3m8SI+lq71OKXe
uCGiD1kpHa01GdqQV7r6Sc1Y4rBmh1xCWqPQ0NUQuYAfr5yfarE4YLv8XhTMhcrULq1UFY+49hQL
D73KxHDWiTE9NwvDzlbs/dgUqFHSmDjhrDWppwIVGrVffSSy2BX22enUXURZlehN2o4zYuSsYIKu
d96sTbvMiCg+CpvVl6E6QdozkUZxhtG9c+k3lzTxpre2gbTZ2fAgE1KNLXqpBeunIxv++4h6Jibi
wbzrQK/tnUH/DGs6VbbTO+doUOOV2SpaYDno4FSz+9EiazzVtCJISy1QV/FJ0qeq9giKqJqfkUYo
eafVs23WH50waM61TCORadhY04n66vLHpGvwDJpkYNAiFErxyk7dRIEMA2/KMf8MpUmVjN50JkbF
15X5K2lhFWppeddUFrpeC9+KlpgveqfpdFMwsefbwWtexL0aKkHlFkiYQJ9tIHGQQNQBw0mH3O8j
WAVqNX/HksaPzkoPX2yPnA9TqXAKRnhiaaXI6kBMeISKWXtX+o6A8aJhYMsi1E05poqJOq+XTGtu
lJqEK8Y1DVdjpQg8MoMKZxP3Kvm6K6aIfj8QPLu2S52RVgXeo7AGqeb0xTVqyB/FOVa8xyTrqFkn
xFXa5AiZtYRR0x6L1J0P3ZRgNSFppxjZVHqUIBjoR3Bs6GDk1s3d7aCRxloqKeH1tLhxPLAKdMCk
dIh29l14jqtC3GWmSjEEeNXEKn9lFajYUhM48zGMrToYFfWQOeWj7qB0GUsXt63RIAxxJlK0PF0F
Nirgk/sj7tVC0SoaWg1yrD58Ssz4KQkpIkxDM9CTzRDsuOR8+12FgdUNk/5gL1+sChUMuXNINm4/
376wxtb2WfNgSA+CWmO6Apskgyl/myI15fMqVUJrzTJH5GsSDvrt12XSqVurVy91b4oDs0h9uH33
3/343z02DjpJLxkaudvf5k3eIAS2xfp/+Sy3fxfWGj57e+xzFOKE2P39ry0ihtBFLu/m9qVjDb+J
3Rz52d+/+bdvb//o9pwkiZBL4za0Tf/11wpwzlUUVTrlKBZTfz3v/+2n1CLoLZbA5sMt8DHVNmCR
fx2lvz7B7akygde3MBTvrxe+PVY1hB2HDiHZNx6bRzur7ipjd4OuOY2Boe72i2q5Am7ftTk1fPRW
hFIvnLbbL5BqzGtnucpyE4ix1nVL4ZzQXdxXWcpp1sfqcPsSpiXssQzMNvlih2Wo+7cvt8c8Y4yX
2G6yBcp0DjqCc/WFF9crdQmCBEtTF9MUah2d6Da1rONtXuTP+nJC44IrtFsAb96S0aYulLfbd//x
mGm6mI2GPpgc1i1HvbbKAKT1wZxyVoCWAEexxMvZy72jWwsDTm3Y/cYl5vAY5/aQJJiAq2hAb8rr
/P1lWl6xop79b49VNrV35GeU40nFU5aYuWgeFCy82emWPPf348Mwetup0nEUEyzXO4IdN9Wt9e2P
vNh+IGIJD6JlwrKNopr6++03hgOXTR+a3e0Ni+VY3777jx/1aeq3s3nkij7dZH/LO8hbEltuGq6/
hVt/i7tiyOgrN0Zdb7dTfWgWudpNg3b78a/HuO7wDKyCbH8/befDPSiK+7ThQkMGam5fVW8V5HQ+
2viBgNptdiI3/vw6HspVtJ+29abd4NcBtersZL9Ore39fHiV24DmzMqmV+0L9GrpyQt9THXhI9kq
h+KUu+sgfGx86wrQcHsCKbyGqbCmmxTMh3aDkM5/X17sxOAMeuQ+azavqbs+LWCp19LZvLrK1r5M
3zzQb3hBOAOPFmWO6of0JSV75MYOitNr+NjllA8gZvXwkdZA+fasgq+8N6yAvHjAc3Nt/1Itxwes
HeY1kRqrQW7oR1XNRniPxQxdmmNByZJPJ9+S+mySqAYdswja+b6yvjk8E/SAmQQJ642cmJGu/6X0
JO5KRP/EiLeQdX30WCpZZj18fd+bLvV8b9M/AJw07+kSssi547XDc95Ffs5KXd7LLadEwxdLwzs9
5dkOoenwCzuOmoUDGzBeq3isJfTOIDv1LpXwFai1ZqI7sMKLzaSAgI2PNdMfMda9R6yqzzf86Jlb
Me8Bjo0xFYJVV/jmJUY8K4+0IYsKPg5KlbXtnV02zN908khqpwqk2zvtYwh9HrXEWki8YJsme5Qd
9AJo3i2xLVunvGPxv7zYeKfR2SKg5202t4wfWb/m1aH6KvYm2dsRxinSzzfqZWZeO9PG9hKMkCw3
ejK7fRvpCPVq+nXuo3shitG95OE9M5bP/8xXcrkDxjv9ulCN6NTlm7kLspdpAohmXDAniTVYRrob
D+VZ19bDOT4Q9bWCcLXC3w35CQWg+6UCckLlTsMoiL/U+xzsjdwMZDCtyw+OTjG9hA+MiitPx4L+
2fvzNn4aNkm2nr527ZO69UdG1hMsiObcLcXxP6LClLEnSg/QT/5VFudUonbIXlDKNcgZsvqsPvQr
AG0bUoR+Q6CAG4vzNa/vxDnGxH1XPufipOx/TW6cWr4P+xFAhr5zoAORB4n5OQQgNHJFDzHCL6LO
C8NAVLuy8oPxO/4avPNVdUo/l4hRS9mqzp5+zSb1+0cojbCq182Llu7dLiiMtcDnSk/6xRZXbxGz
iietCKL62pbv/HlH3p2+HA9SpInSajacdY09NrA/xHQ5YPQL1yOnrF+/zgf1O+CX/Ru1kg8t3UGP
ZvOewyz3uZDyeVf+Ekw4In9+0ATgvQuvDd3cpSj4y+kXeFK5b8SaEqIpzlxcUbyJneUl6Y7O7mM5
n+MXPhxPyQ0Rc2Kd9qEDSQGtBNangX0GaiZISZrSw2qx91psVZAWH00FdczjpP8qeMa7/pMruW32
urbxlFMcnbkocxD5dKXMLQ8CxuXNHN32kN+O0kJUcZ9r8eSJ7974QQSFMweQ975q9iqeNApbzZan
TNKT0nzBYDV5Ast9BMZS6KeBxf0AnrbUAk2Shtl/GuH9EnrOLV/U12wC8jB+1OW7qqKNq+51cXYf
Z+1QI/JXOCNyCU6Xrxqp42m6H9iLQ93kKeLq5xUpePWCzCFqWIhtuPeoBVqrhnsy27orzntvrEFf
frvaiqy5Zt/P996He+EM6+Ake0bbz2TtXrrVXRI/WMH0zR0MAprhiduEYUE2O3qoDtnJF2n6n8YV
6wQmEkSRYCtn8hqJrF/OsBMMh8Ffxm7G2HcuJV4j0A79N+PqyKZo6Yow6pa/Fj/4vJVT+UKdaaLf
t0ZOzyeNvE8BdvJR+UMsFVcPpw2F7Le6FT7OzWZH8Hle3dGkf7QvONNuQ1PSBwYFg8I3DlyEvJPx
ML2BXrnjGFB3o4oRzOZbr23syA8v01bqq+iJkTM5ceKAdHK0nP6Zt2Dyjy1nPfjoid5Ih522+cSL
M/owlI7caz2CD6bFcKcdtGCZOcxoAy1wDdybZMAXBktaPMuFSpUvpdnLZ3ACNznZ5Dcwk3LVK89m
F5S/ykfF5K5sBxK3WJ+D/LQ1HI9+sYeHyN8X6ce7+aic/6AjUb85dP2GdzFpG+4kbsfl6dNXKikM
u1ayR4DMHcxvGapvL28UAYmR1ckR60/ng0yElfLsXHE3vGH5/HCuTH+cRyfgAMWf8ptvArRGzTKL
4ABAsEFvkHmYiV3lRC8zoYkXZ6UdlOeB7NEV14ZR3gudKxIJFcCL7XydOaNcWrxXWEfr4sTGnsuh
AdA2HvARBCwls/3ykdfq9ydXHtOFs0axfKhPzF/uhbPkXbnrZ2bidjuvQadfC56P+SB4dT7Yhp0E
TxxLoHwbBgUjUC/KWXnWDpwk/ntNX8b1NwfBfly8qKSEMJFwxPmWz8/H4uJnCh0Oy31qHYWPbr5c
aVemF8veWNVL/qI/chqrE9Nz+OicoZAgu2SMCryUIYtj5ZyZ/awrdxke/Qima1wedc7fWo98haDp
hUnKVIZ/FstoID2uGS4W9qT8JUMlddYto2j79s4fs0YpuKS94shQGe3LeZecOPEMPvkLw6B24M6j
X3LikzEGvDG5W2dErSvjg0+D3IE5lCMLvc4nmYWXcj7em/aUMKF+8IWK54TNZRM9cdkX+ynyEd0q
XNDC57xgpiYf4rO0ji3z5L7ziUVjrRD69Hx4A07AES6ajQG/afmrcblIyaPgMst/eVtM/rwEW/F5
1zc7QWLeN7d16AScFWj2TNkTCiy8ZoyrZ9xhyZ5VlHLiLyfIn+7jcpWa/4O9M9uNHMm27K9c3Odm
gUYaB2ugX3ye5ZqHF0IhRXCeZ359LyqrK7OUhczu9wYSylCEQuGik2bHztl77XUitgY3+snUQbuh
j74MFAtyA1jrF714l2rPvyObeWKOO9zTPwhovLaPswyQNbV8qzRgP1Z/5RLkp/AajZDBti16cRi4
mNQyQhT2c0+fu77BFkqUJS4RuBUOE9/2rN0hbYWVyiW2QFep+kTzo6NXEtQ1X1e1G9nZxyQIdxMm
wHTfOBuGWoCxi/pKXl9jPxSMDxIDU7BYWud3955D+gL5M0vDMC9yBmibZU9eivN4HcuXDFYxhPK3
mTyp0w1Y+oC3Yg2gBlzmptk73nSaL74g7IwSbRP2989JSmdxQ9lUrNlW3e6ItFyc7PSGJcqhLdF/
DAfg2CqcmwAFUOvole2UmN9FH+LrjGaX6onEkbW3ydW5yJ+sM9ktoFUSBiJi63mbLLuoYS27+TZw
83MBhYJ/6dGvBSh3cBWbcbxSmes91IdzwO1KRSzBHepgfVj8qVx5f+78MyFCJpK89KfLWf+JrdV5
jDhRcgP7a5PnFMzdTUlNM99gp5J1hFr/g3t2Fjst+NxJd4Na9VdUn/UrmetgmhtrIfRtYm2IOWn3
+h47NIt5u4sk2qcNeyAq98AlzHkz3A7uRejLuF90akWa73a7ZZFrqjvtsQK+Qz7iC+sVd8CAR4ye
9rBp1TmlHPJXYXGW4Qro7zZH08gqwLKCDJIGGCk5NrbwuVoZljo22K2przX9oe+OvGBOHNxb2wBn
BecdttcZ6GwUC/cB2TN9R4p0doy63YkLNHtqg4Q6hUK4Z4NamudhxOm3Sk/1x1D/Ajxsa7dM95Dg
oRe3DsaDeCtXPJTO1oNiR/pNdUQR4FIasyDjvMR04tFlT/ThWtKRxs6zc34oIp9qGbyWBkCvdx88
NEeZUN0nEdjYp3jLX/Q5ohIVcDdVRy6Fu0/fIAEO5FFaK+I+gnYRNEsgvwk695vwVltTW64tbq4d
hS2pe92xqchBDk86BYl5rl8bHneI5y6RVovmzt4xskjwKGLaXxQXHPsfPHJ5tOYhjhC763zvmUzB
88iYgUJO4VTc0/kawNTQbxrpx4OaoDv00fxim3KOKltjP9IIYsKdT5rTtonPebTytV0ilum5P9N8
ZNhZ3+rhckphmi/KA5MWpifBRqeBSOmSakuSG/QO/dIaJXdFTCxWaNq19h4oUNtDWxwqBrUX17zq
ryUpemo18CiTG9V+uipYXEsNlsImhdjObwRX0EJZ+9Qz6bawur9gicOXN5hnrQQXfxg5eT/l/cK6
jNkG26xk5Qf5PLwMFtbqZlmv9BaP6090kIvxtbWWothG+Nn4E6ZHBF1kGx2qd3vbBDeISRio86Pg
fiqynU/1bK8cgm71DSKphzu1rDfB5aswMTi1gQuDIo9g505Z2/Sn/zhe2fAUSqjwKHUo9g85kp7Y
33W4vNh1U5TGbXaKTMqQLayzT58m/V0L9PmYsQ2CuYMOriA2P3g7Dt147dvAzFe5nRz0yIE+1vQM
e26tu5rGsFxFeKMbniTQYHX55rD+lG9EO/Fec3IKYBhSwy5UtbTuvFvUWOYnarT0yXuTGksG8Q/g
VO6R2hERe6daf1GQWs9gbV+U255hJIDKBVnQLGPizTupu6YUy5w8FW7LbhdhSjffeJtltw+3rnHy
GtaX4cD6w60AQJ5SVSPfZFc6pGpfKgbt1XHsbkPr6vcPU/Iiu3UejNsgeDV5AXR0F1BgUlli00J0
cBKgbW6Sj8lctbfZa/9WJhzlZ/Ixq+QR/+kqPI0roCzqUJ/YlQEwd82i+sH/g5vkxnhsrgxiMDaD
q6AZbXc3kGqRPXhyBZNrYL2I1to5NeB0r0s6bQgP3lkxiMmLCBiCBESLltxfYw0Q6ARZYDseZiUf
mnfvbdoMJ+sUsLqBKvcFKyFKQ8qDd3d79nfTA4gcLFMqyIjlux+6PR4fn+xIt8RhDoHmgP6RWpnz
3nIK3rEhXYnXZNS1l8v8TW3EhjWTzXxdPvnuyj3bjzRZ1iQ+I7GQFieMA6Rh8FQAU/DlMWmncccc
VW3QuBacr3bBRlCjQDPRFlWCM2AGex99Cnp1ox2PY7pnjGHf+kfY0I9GuythUm3xQ1k05m5YTeVr
fB6OsDfMHbAfc4cN/Y4ICyi5AcsZLp8FuTg3YkXHm1Uh5suGU54x63yH70tWQrasXrI9nJIIBlS5
1ef4he2snTsUW3lq92gJy+u9dwFscXJuNFoKC+cmX+dHfVwM9+iNtXVAFWqc0l8DxzuA26vhIVxj
DsSUML3Yr/5b+4g0Tw8OMI/xiO9Yfc68WWDSgOnB4C5n2l/xLO5g8eewzy65cczddQW+jQwXkITw
0gBTIawPN4y2em1XIQT2Kba2+RnGyrwmYjtnzb8UEHz3zrp+iZ5ZRSHeEbW4xV/QmPswYv0+5mCI
nRle3pZvRfhghyueYnFXyutYzDkKk9y74hdVl1vtqBH0Cs8WBnUO/+Tf0Q3VF68cndj+qBC0bj7E
pDmijwo6AyPh+f85MEONomgVndw1lpi1D/JmD+UmZs08BsMioa/Ca/H3KTB5F0scvJ1le+pfHCQI
1LTuc3oCdW+5WLTHbfWMRiGHZ5cgBCcRoNCODLM4VTHSYdTmIgzC2Lpob6W7Gs8Gpl4GM0hO7YUO
HaLZZ+3OGGYHfS94WqNHyk1O6ONLjAt+XFPqF2tHkUJxS6tf32fzmR0lyTrkHwHUqG3oZmjncfPO
XWBAnGQX2DK2GaM3IEnJEj/UJdj1n4z+ODXB63OYmyz8x6Tj7OlAWSPrAYnFInxqHfAkO3nOYbrN
q7f/CMiP9WozvMS/wueWNL5FTvt9JT4suicrtSOJwwOrMIIMPsXjG7AucBsmignWcSDN/DhQUW99
2N8L1jjUBVQcJ1GCqocUszDqE+0AgzZKsC4XyZ4xE/og2gcogKgQWOVRdMDwjF6Ke9BK9Rb6trVz
9xT591MJqAtaxuxL2XjFe34LRxFTvB0fZ8TYtFKX4Ab8mMh2ybPLXtWjVsUoufA+o0ys433qtqfa
tMwllzGDJHcIX1Ek0iky59NL8NSJbYsnHZLxHSYjyB0E1r4WT7RUP5rolkpL26by2jYrX15UfhA1
LWHoEPm0Y+mID6pbeKDiun1/Ec8ufLsFgQsc76H4cUG7++bZfg1YRRmJg1nHTQtEadj50TVuUa8B
tufk/pMrwCnwV3ox8p8WHLdGnsy7gXri0QEw3p3jd4NzL3kX3CKoeCGDp0uvWjMkyBkvPxc/ih/5
hzpbh4qTPX2NG+QCqAXM8j7hgW7BWi6GNaXKzwjDCEDk8ApE8MjdEe6Qfrtb62Yobn36C4fmoItf
3qkhcKN4LtZzVXbjPWTmzm+AdM8YQDEgo/d+ljWEIHteDNiSEnCcxqMbNoufzYIQmGnng8BNnbXh
rLU1gR8c0ee3hSPjtvvRwM6HOghnZhcwdDsOu2Y3oEVYzteR5Ay4+5S3Z3UB6AbcNb/EzgsII3cD
rw6F6QLxxv2duvhvzKsCMgT0V/2eHtvTOwMge15tn4JnSij0w+DklqRqlIR9YKsFxwcFjmW/AzyL
y5S++I3JSh4vFM1PcgEMzvFQqazn4dOg8ftm3uWP3h6smPMcHoYH7sSfZXTtUOGW0ZP0D87dg9T4
2T7KJfkkC2fGuUNI0C7xAdMgOzK3gncFyg1QctvBbpwJmUgWFzdxsIMobegvwPyWZLTiHgVfbdw2
vbeL+32jHpxcOzWaf/XnARBJ1pz9v37Zf+UBVSM1pA4g2u9zEw4asP5+nvuMreYg8OoYffRMgL5+
T5XhsUDHs43nEVYwThmj0FnVZVS0JKOpB+j9rz9J51/9/qn08b9G+kOjZ7Bi5lnb19//+vD1pY3E
VsGqbwWoLUvWgX//+7FRib3fH0Id/EAzx059ffDnT79+zyvmTKvAtd4VmqG1zXF49hP//qXf/ubX
H1hzrtPvX5JXoHeTuL63LBfxXxWsGdTuMCSWpPnxwf/Kzfr6pcXAXqy/ful+xVI5mI+hvoFM/deX
d/96mb//nvLngK3fP//6mjSpwHyP/ubb7//+6W+/CtIAhsT8XX//k1gGJgoZtqbf/8A1G/6Rr8/z
nrqMmHC1+vorf/jnv35sFKEA5OaIsJisMNfgmU4L1a1RRtH8mnu4c7RYV2Ahr4hZjbpyZ1lOsGGy
r28Nk6TWlJlXGNG7mswH8RVa1t/XgLzaOcwsNuVew8WzQtO9qKC4Ng1bu00CWuhreHcb4qZIRnOa
7Ziho2x02mgaWJ4Wyr1Z9UuTkYXSoIUHc9DaqJG1iZY3wyEG2imM3G2XCkHHuJObDsOQXiEriD1H
7UwLmWwQPydzsJtd4wMk6a0n8a340vrEHfAWOTyaSsxehuge1+Qx9SjPdILjyI+LBBhNBQSc2hIA
d5S++D51Cl2OnsOb5aq9VgPbyWFrBn0C1L4iB468OowhGykA45kk2U3v5FwfnBbQgRVpB5lWj0Wo
vevk32UWqHH/R98RGGxmnJtZcEjLm75i82L8YVpOlJ5Npp7Tonu3J5o6pO0Nc+zeQP4eUjPMJ1UB
jCZGHckJgOkruwhUPN9HrFdIGjo43bVzkFx6Ev7GZsCyVxifKEnOuu+QzomE1SAVcIg/hDj4ffKR
zZGBuJkoAuYYwbT9FWTuD8bI2bHVCRrM58jBYM4e1HYTuXI0oThONwYy3SZ7dkgrFI2AqTEeEJPs
05Q5y+SdSA++w29/HbFgh6QeQkghkJCJUAX1mlTElESiqrepxVjuvQpVozQeW7Xt3Ad7DlXMcYy1
FolHtktY/KMge5HL9KNG9CfIZBRG9ENSbSWDGhaTAMAsl31B1yPlmpmkOhZRC7aemMdhklR77PGA
GOcYyJE8yGYOhtQqIiKDiYCUhtTWcY6PVHOQZDHclnOw5DQnTJI0CfTlJS0q+qCqpZtKGqVDKqXw
8cMFrXbsyascZJ7h/He2wxxlaQGad8m2nCSFJbaxEc9G9JmnS2k4+spP+8fCZXcdG2um59TDvouJ
OUIPBBMQBL5WEeanJ8UlrPXXqYAkVxqutupMzpOp8TS0It/X6fSGV5ElxRBoZWqSfh2Q62gDXznr
M32Cqke+pxOCd1ckfnInrYVonjySQBsSQT2m0tMcETrpw+MwdMeO7NDKBjLrdqlP7tp5dPx7J8gO
qTAhHSvaH2Zv3A1P1RxHmszBpBGzzMJoYKqF8tGcw0tLy3gvP3RT/SrjlGzTnMs1lB2b7Hg0LOFt
+pJvrsaRzYsQzcaCqaCV5KUG1kFgxp90b4PC17sgfj0qAlbFV9Iqh4eksB9Rk1cIMVHfjqV/njrr
3c6QLww5dTQTsSlVJQweKEbOmH9GkBFGz2xvYj13CZy4IH6+EWVM/VHhDJa+98sz++jUty+WYJkj
efdgJba9FibT7WAU4JQqBc86/VXhMGxUzy7uurfVHEcLm1MnnVaSUovamXwrf84T80C0RmTZ2lhe
w5bTRWr0AJxR9DKxZtiRuGBri6dEpFA6relSaNpTMIfllozNQ1uB9dToyJCnS2g7s0rQjW0bvY29
eO4C5F9G1fhbXePEHAYW5gQSepsYzIA3B0TUgNddAcQZKIxJqm8aEO8bkvOb/+yq4tNrmPNYDCDT
gzlHApcyJJXEgf1BWnBrw1Aw5gBhZ44SziMmLnO4sCJlOJ/jhq05eFhj7YHgghMSueQ1IJ3YKurH
MusvXPPLVBm7koJ2aCOmppr+7Ls0vWL14OGvSufc46K4hhJolpaxMVTOpC+8NPwlh3szH2Cqmzbm
iDy4GtKMkQYndOR1EI5qZhagMF1qVoeiyyYyWMZY8brkQ8tdMPVT80vatLfKOb+ZHOd4dm01ZvDD
raZojzR4ODqkPo+s38kcA13EuPtZk0anua/b8FeD4/MqAIRVk49aXSrs3vMuiOwh36QuUdNhQq50
VJcv8RxDXZNHbV5NOiHkjy789KeVGsby05aMC8rgNWl+2FCZllIHApCPOgw8vJ8I9Q9Geqt5Fdkl
ZX1BXT2rSmmoixwyneFVRDMQNuA16ZMWtD8sPMow7+ZR19yrkySgpUlCzAVB3IATHsM5mltjNons
0yASFzYKc0+yulc9+VUJNKzBgbkyx3xn8Ar6Ofi7aGiCuGh7BzLBzTkcHCkuuGOvh/ylxkUoST+Y
o8SzwajRVFvPeqVTsc+B48UcPW5X8YM+GR855tm8bg+AIoY5qrywqJ7m8HJH4OOK5kBzk2TzseH0
Gcxh5/kce97NAeiZnKPQSR80D1pLULDHuElnzOB75IoXZKgDn/HOPi1HwtvTlWOOHyqhO6XXtIxS
Mti1joZ+7F7SNvdWQdcqXi1zkmyObkclRqO9IHyuJk6pk1DU7JoWgGscdA/TpgiHYRV6mGQrQdIG
OsF13RYfIrZ3/99S9n9lKVOGa/6VpeyUt2H9J1PZb3/r/5jK3H+4wsZRJk1XQluw+Yb/NJUp+Q9d
ugb/KaHjUjes//6vf5rKTPMfuuEaurJd2yBfWDn/MpUZfEMlXV05gBx19h7x/2IqEzp+tz96yiCs
mNIwpbBm+xrr4ew5+3i/CzO//l//Lf5HOFZ9m4eCMbqFjz0MakV7aXwop3iDsjokWtzW1lkQq+1I
A8kawFgh/UPD1dE1K9FxEK83OjQwlR2fXGHh/SjPA94vtpb0UUTJSmW9gDfpoqhJmnoFvwzwZFES
VjgE+1Sg+GGgXrY5ilSjek1kCd6nMrplWGiwxirmWdWze1PjF946Vd0tarLOivwlscNpk0UgIjNM
+lGnqeVgzfMAzzlNqm83FEpLt6Cwj8uW5merw8rLFS1sXkSZvpeJbHe2rB6qsqbbC8VoCaVKLTvk
r7iija3PpN4rK3clMq392Tidvm99Qj8CZmJOSzBjAT4R+xc6hSx5L1K+QVWMh6Ec081YKrI4hnI4
ChdWAbYy5fY3nFJ3ush1nMsmbayu30X28Fm7r4GoCgLHKYYlKnRAlYaJBQEgRxpG9uz5Zg7coTqW
NkIU0Tlg7aBX+DALIVch4PKZUUSufOPcaf728H8M/9P/mV9/cxf+V9amaACzZn7L/3yDSInNz+Iu
4Z4zLfvfb5BodKsu74oCr7960BuguV8fEpcDDHH3xcIfWbYmyhG95UVJDFtT6PzzYv7h6foPr0X9
6V6VEoSfiQ/Tdh2hf/M/GprQWaHjYt9rFT2UIns1oQ+AStDaq2+kj5rKfoYy+bsr8M12ySOCmckQ
jov5UwnD/HYFphbZbB3YhAlojM5Ken/c2PMKHDB0axqjmg2AELN7qvGioket1aArvZ7eEc83QWvT
019fB0P8+UI4EtOpsHlgXV1n5fjjQxvpRt2nWZ3sZcCFiDIIW7VqKAL6Zou53FxobQVtVCY2NtD4
CDNswoEWH4JowmJi2tS4vfrZDQBwbXtCHpHjFZm/lQ3sfDApAGovuv/rF23OL+oP7tWvy2hJzjcS
u5NNcfnvL9rnCQizNOJFq4pjbz3umsgloRWc2qKKKCh1xwpXZl++2gJaUunzHIaeDm5CYSuqjM/S
hvlsqoaxn5Yzg5qRouVj4sFIGIxxkVM9UVotExyjDQxFhvt1fOgwUKwGbfyh2vqCKZELYYSfgzY0
4C3mQV9g3BluidYhUQ9/8xPPN8a3n1g52H5dx9SVFPLbTzxAbgjSWA/3WUNJqyWkfJYhndb+MXAn
44RrGCcjUwPdkNFByAl3niYgCU82x/AeqkYBcrHqunTj2CVmwcraUIivwoFazBjUQwcpaBl5l9aL
u7VdsAioAqNQlnjvqhCI7doyJmRA6JvMat/LfJh2lUZ7Kaf9XnqA/Hy5lp33d88Lm9O3H9vSdddx
JA03PjrfnpdE1M5I7yPC+aAectUCtIKNU3nJD631oN//ysYcxLiAKVmP9crPrWpdrZ3anza47Mm2
so9N7VNQCkte/uYt+U+vTQjLMFzLdaU09H+/CauS+qupSHAsR/ossXOYkvwldyu2hBpJiObADNIs
yB6s5kanQ1UvSNv06eObCdqUHjFMMz/mrfFWOwFHdgD9jW/fclsCO+5KUBkNlikxVb8sqbt0+x8m
NR4sRIiudS1hLO40o9fXeVQRE5Wk1zrqiJb16VOLIj2EUfgWYiA7//WPLf68hFm6YwvB8cJWjq1/
2+VjP+pD3y6i/WR7OWah6MphDw+RjbHamUKIbIy6s2bbN+ZReXwyjbSCRBncRalMd0AgosXfvKRv
+4oEnaED/sEMyTMi9C+z+x8KDxlqvegCRMKBBxEq0acbPbDltkoZ+CWO3AdMh3d+px8N5RIt4FSX
0OnB9qfi717J/Bj+4TH9eiWWMLgdXEeXlvh2v0YpYMJK4zFtwOtY8rOeLfYpjl96c32/NFiHOJcS
N4jJ0y+AquVE1zXpPHjtkUuYjfMIXgl9SDtBPzOsdW4bf/Mazfm+/NNrNG1X2ex8rCbz1fzD1QJS
UYMDHVhKauuiGvB2FfgeiWhUM9z6zSxXk6+nRycsvV0R/HC6iQNyb+ik4CCNUPIzjjjYu8UnvbXo
fhBAmSvkNpGbXg2wKSsvxEqVKwnDfko7jFjaYztDAvPRqM/4qBgnVgwQnOJvr/63bWG++kK57OnC
djjvfn8iu1HEYWk14V6XDPlLiKRB2WEAdBG/NTVNLLMhFc1AR9IIWOj5fHr1zDE9wGDRFobTH/oM
XEmk/c0zY32rNuYXZrDL2rbpmtTiM9jhj5e88+0unzwwpX0EALEhlrKmHcJePz5AJYoY/KMdCePp
DnqpmC9gsAj4uJHVZjDalCIUJHjlZCQpDp6G3Dtc5YWJgtsYxW5KUEjilbedPrnRu7TEc4fwsAuR
fLiavQuTsH0wB11gno20d6xje8sk4jQZm88hlmRGTqJFgcBsVpLNmlvpbVvmUA5mZ26TxwRUGAHS
MoAKp8BtPoFYTce4bS+ZEYubrON9bOJdaRXNuztF58E4cKnXeRMkO4UKslW+2mrxFK2anKGWF+J9
ATKp3f71IuD8h0XA4mZWyuGEpHT723JMuer1k6NpBGkF1a6nO4GTiUTFiR88aS37aoLd8ZTtLV2v
yzZl6ZIjnpJTYwttkQvf2NYVxH8AgdbekSZQ/TS6ji42+S4vOP5nP3NTlhtb+s9eAmif5xkQnqpw
/VNmLnrVh6jnYcN7ZJ9vSr24KbpKvhbeA5kiNSenU24lyaaa1EvkB+jJKgMBZ+Z5+xHh92Fi6JcH
hHAmGiZED6Mn/uNjH6MybPtffe2Q/9Uzc/clagcbxAjZqwjTeZbfg3q8mRJmTZXLecFEzOjXyt81
8Sxe0dBx+QTk7cyy2QmXWXRhM9HvE/Vm+Zpxm+XjDa+YRmaVbyYtjw5yGg5uYanlX79B4tt+yUPg
6tz/Oic3alX7+xukq6zJgQeHey1s2mWT1Texl+m7AnzpYgR8GFnNOu8ZeZVuQyEzZISdEPzruPlt
YAlznTjGGZUkfZEYUAdkkGb9N6/wW5H19QrZx6k3DJeP3w8F8Mq5ibQaH9BcwJZ9d596PuFPOnu7
63LFecwWYME2IPQI0qiof/wyfxtDymRnnAVuhb+TkzMunIkD2N+8Oo7339ZtFzKMa3B0sIDAuN9u
8NGtrVoOEXdZZchtGJJ14rf9WxI5TE6MArzn0I9HTTbjMUtD2PTRLp3ogf226QUkv/71CzJ/O9H/
+1bimriPdSgyuslL+1aVJlUBFK0kT3UwEwb9Zh1jGKfsEkRUdZkGOphU6iDMTj60kW1a/FSJUbyb
+auIkCLBWK0+WncuVYN0109ucJT5T8qZ9ug5fUZDyk42QWhevXQa1n1QuhuLZXGZdDwVHWg6LBRP
AOXzQ0eichcP/rVygLmlPNV73spzNNSfeZFHZzvKi13dTFfPyHnO/c47OFzJTeAzmZ9UZ27tKvxR
RUFwGiwEIHFewaSKqIKhxxzMyLm2VBiHQPE6CeEda+l+IEIw6HZLLI7SJK6hzEg0T/hW0MJq+C5O
iWbLv1P25O7zgM0/9eXcz0zDQxGRNmvm07AF6fiLt7tm6t0RNTu6n2ZVZOsEL+6hY/zTuDoS62Dq
djqwfCN1rWPuhwLUuYweDPeVix2czay/83RJDHgfTCu/iUFSc4Bmk3ORCBcN4NLE7588J9nAlpJ7
kCerEG26sXKNoiIkWL7BS5tuTVS10qElYU2IltOe0UMydy78MQq3Ik9eHaENR3q+xDuEKfVs6iH8
6eRrmkmLWi9cxcpZYZS3z9PgDkfkIchp2H1J4UGBlLcJ6s7AC7ZMle2XCZuWNLZV0I1ILI1fI7ig
uzaJ3p1p7OkDjdrWrSXiK3veQ2x3a/emXL2wCF5SoSH+i6x93TfeJZnQxTRZh8xk6Hkn3W5jqMgg
dDktVlWAE6pwcNwNzQBqY9KCa2GkJUSxbOcZErOKaI1tY/BUT1mr7ScZzeEQng6gw3kC30FLvMgu
dT/g5bERYJQ6oi7oK69uMyVES2YYsEPFRLJ3PwKJ0T1zMF5S9COrKZn4psCTHjg2pxu7jeHRWSNG
Axr0G6/jXg4yUNl21X/2TgdgQrOJ+bMKbDvZ6K/qvLiheYG+rkae7JAEMcTpTtHllhMCDooqxNQT
3shSNIuaUzNZ2g45YoV9lKqmLdTX9qqqna0hq7MeJcE5thlXGFG8ae2M1CLBpBEgK+fiIh3wl8pb
w+xgYoA/wZQHtA6OOdqhIZzHHin5yGl5ndr5n2BS6CS5fquXZCB2HBsJPPqt6K4yj2T6Fl2GSHGX
2shsYmxOHHGMfZ4U6cpDJuBriHMYHFIjOi2sOMcctg4BDBt6Ls+eyNC21fTb406F1yRB/z3VbF+m
+5R3ZXhbCUC3bUwAgJfrHbkco3gyPR7IwHg0NH94MmpEJpJJIPooJIdaALdt6Hxjk9v1NvZ879Si
eLUL1yZvu+RcO9x32WifqYGKKCWbXmO8CuTuRmm2f9bTj05HfzZJz1oNsfLBmfOiw1rdiMRxl0GO
eLB2mLvbnJI3sTkhdgr8cqWgGrIqb0sz8C8G3iG4UWNZinPcAaSUEXPPSjIL16LMOukZeraiJbYJ
7vODTI1dkEfRqRtIX9c1tnIFzKapUaFntn7qxHD2YHeujSzQb7WhBVDKD55XgFREh2ECzhMkyQJa
IyCRx1gYJ+pHEkLTrLpxDV4cEB7vOYDhp03YQx1NifPkllhh9W7fGiQcpf1kPhVOFDB6DxiDmpxy
2Q3DgMEGj9WmqK3sZJtAXJ0wls+Acu2VaWIAB6WAm1NjRFt6krFHbF9rNUm4ykxla5f+hJAAmGIb
4qow+qUY3I+8R9Kb+Wh+tIgZB02fu8oX6t7WJK2OMTJwxkRvBRbYLZVaQykJXDRcU2hw9C+nF1mx
9JQtvIIEGEPl/Uw7ugacGj+NnJFHaZktk0CtuwmnikuYqtsurm3uPkYkHLM54WT+rlUDssFRAlnM
dog6HlIMFDd6njcA+BEl5I1ZbGHCO94Nb2WyF331A7ajRbdXFPukZR3qtM680CZ5ERQyqdXUhz4A
cghM4AgPcTsBRbIwzS/yytRWJgBW1vq6W1ZRjbGwR2D75V/r37NcPjU9KN04KoxVVznlppAlEc2o
aemMX76+61CjrdaBla7joa/WumsGaC3IPK9Yq3q8/kGCJmWsauSvenGeamNvmqlcNSYaR8MGy2io
QyK5ofWOHAfAHdmmCI5TFFW35ehi6KrNA4xkgU2/u69SO9okvlkuU1XZm1FEw2rK7btirMRNQDvc
aV2sKYZMDv3UTIvQrPS9INplB8WZVBy9X2t9QvltKw9vABjksCB8kKarl0tCibJyPPd59ZhgVPNi
s3tJ2nfo4GAP0oIIQheyZ4CGJap4g0PiS/oUaAg9qGrDetEjKkbC2mTRTV5Zp8y2GWADDKBc68nT
Nkk1zOM5GohNsAT/ex/8oowUR02Na6Vj24y0fN1nqXtCwp4J09nJEpwTd+w+CYyXSTkEgUO3XJKH
qjvkYoqUEtCELkz0V95wjGybncriY+E+qIDTA6BKZPWYZ2TIdqvrNkzlCFUkR1Bn3WG8B6rWkstg
4/gIK23tBcgjsrEwd6KeA1VjR2zU5D7Gg/pEtpWdlQwOU0qTq42Klmhnn7BtwsWmviYGsyOWLA7Q
FESWzTmmXea2P9wkMlNbxVAx7X7VjY4wctLuEomKq06ZoYwxYfNJjMjXwXdf1Wht0wH8vxNNe5mo
fOsww0Fa1wYbN81jPDh9sVdR9eSG/Rv8qCG14XeENi3iEeK2Z93H88CDdRyJE56kUFEZWpX3yGy4
EiuN1JldbfK1hi/FycAD54b3YUubkUeuZtMNGQvPQJvGnbZmD7Itbt51MicGduJhTG80+t8LTn60
napNriXlZnQzmy40A5LafvL7KV+XtYeTYvJunZJxaApwxG40gukGcArj4G/aprhAVGBMQ+0Eo5YY
O2ndU1KTmWD3p5YxMjQqwJzd1NKGSX6gHs7aH4Vf4QWlGQNH99V3MI8NXrJzZfxQ0RpZ6Fr70vZw
vDu2AUS46J27BjuKZWYEIY42ykWPss2Ij5VOPAMgvG0cTiSRTFHJ8pbhDoxbD/deaO1MAwuLI4jI
nMjNJvy8eO5h4bKfxiHgOLbm0Dce+unFaHEoxn4brqRJ9ImIJehUWL7rvkQk0ZsD7Vv7U8jiKeqr
gIFbjZdRizaaSznhtQ2MYSj0rv4aBuamjEn4TKp6G4XoVumwInWGzhMYZOSpAedMr71AOOPtHt85
22POJQUkIL5WEtDgZgZSljiGLpwZoAvN+jHgAEdZ4az5OqRoGrkGQfFD2ObRsdN6MbLJ0YAJzl1G
yy6yt5GJOKEuMZZVkTpkyj5WOYO7yZ/I29Ju4mytpoJIjt5fEF5ETqFTctnbmBz01Lv2nlo04NOW
EUzoVQxqC0eG3i3Yvf43ZWe23DiSZdtfuVbvqMbsgFl3PXCeRc2heIFpCsyjO8av7wVG9q3MfLjW
1yyTFpJIiiIBx/Fz9l77zgq3A5ploqUWAxunNhJgMWZFU2W+x211rkcNhXdagqjPPk2AUX54Gl0b
HT74ag56HOhUbgTYEfHW2ER8RMEHRKwHV+SPlYtzt6ueFf2GxZydsUKxMiPfL02KWrjI9Z0fsvD5
tGUWQcbp0tfJZ6pMWIl4+yYCqxVEDXqJwAVhc8tQ8zFChMbqpyzz4j73/F3EUoAmG8VQMncDdQRC
26aKHqtmjBZj4DRnRoCcEjUqp3FqflIcccnuHLTEkf/skopiOEaxvQFW5ExZ6WaEilcEEBFyiAy3
L28/uN3l9uXvm1nPGovZWtPd/tkHuKHRk97uh6CK69jtjmgo/+c+t69HAO3zKnS8ffX7joav+xt/
0PEszo/706+an7pPvXBa1lGAZVKb5bwESld1zkfx12c2VWVO6z8/7SjNFY14nNvzX3V7nbd//X7k
71/2p2cJfRNkQJJtSrOLJ/xpvB+6E88Z8USh/fvhf3t9f3rKv93nb2/c39+a388z/4lhWzzP8OTF
GJ5Dh+26rXTIDVJ2d0yFd12COqAXw7uftTtq1RaCU2gvkcNNB60RwGw6OvuTTjKDw4q2SSRWidDo
+iuE7q2Z5P2PPGo3EYTVLi3OWUMbVFYORju1aewUFISKXnqFuEalJOvqCkFKXEOoJ1fpNYwK/yxy
kEV6H+ylioo5lQDcVl5j/iJ1hVyP7qpPaUNppeX7JgA77lXFqWT2DuL15Hp5frX8/eB65DJbbMHY
gMwRNIGxcE39l4z88CHRP5reYQ+cxt6uAHqM8cEeNt5+KqjPtWF6b2KYoENENBG5s3qFnwrHS023
b4VNqVgl2XDOnKTfk9IxLpoeJxvwzgai1coh+I3w0JOKokUVZ/qu7CaxJDiFrZSn2q0rGqx77lPA
sXLWyTAWDhEc0u6iraddW7PFZBnht7U64AqVYECOLt/RtIeQjFSYiGFpz1ERQjDt4k2TgcZ0swWC
aWfXTH+MaXWTpCM+vQ7GtbJ8HMYRGUf93uXQWQjzK6NmM9FGuSrqNwZ5QetEZAjAA3VGOGGhNtPi
7QA98kxjgrqnI1gz1y75UOOP8vaQ2c70Nd51Y1adEpGbIirMJfugqMdxKdRzYgXeKfLzTdzw7ln+
+FYZ/tVhmrRtEoNOLi6XrlfYNPqmwRGTxPRo0/vKCsqFCH2xG4LxapOZwJ8UHiOi3Tu3ufSFk+2L
oGeOZb2aHaJlt6MQqUVa8mppp1uJJBPJzO882GUhQaFYLU9AvLHsctQvhtJDqJ/bOPBgnw7TmPBY
f2+ygG7IFAyw2OrPqZljUJ+gcgMD30RFzSTHtVvE8vjd6T2QdOBtiwZJtYto2WtpeURMMke/WIki
cRd5yzVw1FpIoDrc+lu96GouCsoRVGtmIohypjDegfT7SgciMXPd+grGJNoOSAh3xGlgcEZbZ3S8
YnQmZMuKOMAaXl350+Q5Z5pQMFcm10WnoSG+ZYbARUOXtjDj1oBr5LS7FsAZENui8s1VoMEztkh9
QVh1LLDcrbw6TB7F8GXrUt/zIIjlA3hAxFrrsXR/dl3dHxvxkUyPzTRlu3ryaOBb8jx6S5jszXoK
FZdTc3oHKY1yLe7vsiJ4SkP7iymSjWYQyeK4Tx3tEACIX9R5Fuw64WnLyAbTVYUeA90Apw5ceBw2
afljaAsOfSv2qJldOIaqvrMSmI10jhZMmtNTYJTrqGEioDuCCzFBSohLm6OJTo0Y4Q9Pp3WGC8gi
HnHRmClm1Uy8wqclczWjkcSY7knK9H4eD4xtP3DVdmPysOUTuvqT43zoVoTFbtSuzYSuJcrDCCN7
UUFvgBOo64Nax2F312RyJIqYKANPr4xdXTs/i1awaNghqB4HqzBBKcS39jkJWZX6YaTREQnzsG2t
6UtPEEDn46NZkd70i+RJQP+De0Abh31WGL84APtlP0C4BS36QkzBJqDO3wbKzte4PUb0wVAJ1DTu
AsvkAESKEqE1LCwa/GyTAS+PBu05E3hD9kGNQchWfCwz+zC5mbaMQQ0M8/A5NJsHn8QfaIHjS+YQ
LpnGLz7usMokzFHqhAvHiXEuxbDtJvNg2j5dVPyrzhg/abHWYAmnpypq9HmeZufb5gv84NotiaBA
pjQhViToW8stsW7z7gmCPdab5FeuefeegvOIJRx162Sv4weZ12AMa/zFaCvvczTno2MSexjuLGF8
QbvGWKrUKQ/rV4CWJcl+qAHaPn+q0B9vEzwOK62nB+4HClX6BCJXkCQsSiKmcws/A6Gok6HWrsGv
SUdZXlGshWdNv2A1eakqrACW1b8HyCYWZmYAS2pHRtdT+JKkNk6tMSBHkPp2mghqLCgpZGaKB0tF
G4ETZ4BUTCaZdZKcAVGjfciE9aEXP8g3ZcPSmOW5U2oGQbwIoz3o9c9R12scE0HH4jfuQ6ld9Tqu
CaLSD1Ma0JqbBKxHwewsCpp2qxXeSxQO8bHW8zeXQq9WBIWbLVGskjSPVT+4TxMJf0ZgER7OGZpO
NaoXrFVlXNrLyO/Zz+bMSctk2AGgW7mZIo23Dd4jO9Kxfqhu12blOW6dny0N3I2vUkYfYktT9EeH
0PZIqM+3O3DfFvvQVLJJJHRsKStSKaeevrAXc2SSwjiuPbPA2GZY1S43N27BfsOLR33Tt7LYdOIA
xBKObwCTgDK/9nAUpnE6nvpgws7X47MMavVguvQ0ajt7ku1Gc2FQWKyebFUBwmRds88S0zg20bzF
k9KE4KieKp99vdemgNUqp1tbZI5tY5uKn0vVQZf4DZJ4ZD/Y4JpJ4CJoiJF3jgp/BWLaI1QRW0oR
luWeyfYkGzYRClCtTjdxMXeoeuiCG7/kwqlH43FIcuyv3b7Cl2ZjqGPhdLPWxdc5O2zS+DmgkYkX
egD2FQ+oo8enouhoCltxvyl1unks3z22J63GwyVChLUSq1c3kLbpEuYJQBYKTYdNaD5JdT/I1vzG
MUjyLfNWfMmgPW0v3MGvznljiSNvDbKkvdGM1zq41HXu0AGhWdEwhlkUjOkIqfsu4gwrXSOAgYAw
XdMTeiDFyNu2BmJeMTxOpVV80RfPapxLyCyqAxzF+BXK5mtrK5cmgaQ4MuqjNjBGL6p9MDnUQE22
dQKfTAgwsLWriSMn0ZdTAo7uo9Q6QLrGY2CZF63Po3UQ1iwNnfkDTPLGg0eY2zt2OzTqZPUzl8MA
8x0Phe8kl1q4+ybBi0hV3m8knq29W1sbL9kpIv4OWKhKkqdgTx99MyHkK/d3oz4+DAHePoi4smm2
bgImlGkBF4mfZkzuaL6Oq5G3x2grAKqMhJTfrRqrhWZT2S+13z+MpXypI8bZdQRLvBrMjTbdtXYA
nc1UZz2iJLFzdUbCd9RD66rJhnegF4seFILL6Q8r1r0kTkcyqlMHK2/ud0r5GrQo5ctRrOzBNpA/
c2ms2Y9xjBjDUmGmcCSiNWEU3cEIT+WgnpgTACXWfGKr7ORhMq6qweNLRFGLfMCHIjAGqy7h5bTg
rCetOaEPtNfdgJdV+FB1HLe+BHoVncGvPrQG2QRmST+Sybuh3Q3Kf8wJZznckoNp3dKULmK4U0lF
N+X3N9uO8XqDOMgUMAUJButxI2vAoJPKeg5NZlRtqGkLKcmWzvt+5GpERHdrlyUbWDbzOzcShL/7
+uF2I0JtQH5H6UQo8+8bN5hKiGlASeGrtpivuJHkJmMzsHYSkjCo+fYHSr8AvpkwD31GrJtSFQAp
GNfH3n0mJY85gZZNb6hz16nVCsTo/nCoIBxvQ6s8BXNc8O1G0/0//sXlCnIhDSHSUPgezA5nqMFM
zznJt1zkW2xyoGaPIkFWaluS3GnPGMqQttShv/2F//7aanOxGkOPiWsurPbokFmz6CoiuMc57viW
21zE7B8WVg+rdaG88JWwsZn6iIu7Cva331lYEW7pf//6mO6bzAOin3K3h3Uqk3zhFyB32kl7tNuh
P8g3Bs3NIZp/frvTMKB4G0xIFZMVsEArSAlL5BsErhUE3lfsP0JB1ENmNIzRi6jgqkg3oulGqBcR
gTxWXCyLOrFXRczBWOgdwfEFZQVHQFfRW+QmlXl2mC6/46ftgD9nmsN1qiDe+4EYt7SDdn9kU7N/
54NkUDh8TJ5VMQNzcJLWaia7qpy/hGH3/TDvP283CZeK1UDbCsuMVjO4autDniQr1L6XxM3RoFaK
pB1J3xJEanMY5ptUk0hmGJerXZNMq1vSN7R03MKaZ76lzqRIt01njKtzEGn4Xru1RnA1x69S+aYd
U3W43dDPXhmtoFTu6zlqkeSEpFR//PD2r2z+svEqJikKD0WBVWgZgUhfWnNvTXTDi8xwBaFmDo25
g2NG4Dza59KFVKBP6o1r3BsrIL49cB0eIpouA9QlMP4UKbDVTv8V4owhu76/z7xjGugvdmYzzQyI
dov0l4l9LVFg5tUcrFfDNF6cLpZLBUiF/L2HIO424Kew6ZgEJIvuuwypm3+GTvujzhmHWhlP7RTF
ndD6exSYL7LrAV5oz4NLBSK6d72DIQNWWq20+oOEmHfEl/dDAzzIr/BmoVnCUV8cNZr80CBomZsm
JCVLIWCnNJsYaDHqyykZWZUg84rxlEYTm7r5W/++kfSjGDq00b4Y57xhfpiJuiaMlj37/LO/3TXO
5oPv9pS3H+utEutmsF//dr/O7+YU+fn5bvebpINtvAZ1kOZMhYocLM1ogW8o9F+105M/gNql9uMf
AUO8VUO3Ka9GyHNUADCefAX9SF95GkjswDs20JfXpCedhyB3l8wF7zXp3QXgKxFZQEmrcdr1IR8I
gHK4/cGDbc2TMDiWYeqzh8XQ4lj8SHqMNrq4ZmysKvHIKWfov1rSH+6qYRkXQ792yuYMSD84ubCO
+hjYXBqtRr9LHsiQIdd0pLgpyjQBu5EcB5kPFyfitGrm3l2YFcwxKvVRI/Pclkg+azPf0Ugwd1pZ
P7HtF9R09dZxoCY4EK1NNMrQD+c4vNZ4NJKaoNs2pOgmU1F41Bgjl+ut5V6sxt8NUS2vw5Rta6mr
QxSYe1yYYrbWNtvEG3YRWxZKRRTXESLzLZ1I9vrK+CXEwDlqjyuZMklKLFAPA5lSgT2tBdf8EROT
4UG6K9N3I87UxnTdT0nYoHDlPa7oq6vCL9sp9KMeaaswPFVcyp/71NzqKTbhxIMvo1P8jhJrnodR
yY+e88YzmQ0zqDPy8auU3kttWuGmngcBshQXzo7n2I/QGxghrEjLA9cefSSy/8Fqz59Y7m3LZC8R
RU+2P1yFg8iJef+UDdMyTznPVF9turLumblM7RbJ17f2xT6rPxHd/mS4BGAhQiWftbWecJyog2OP
01JTJGG7ofhVlX0AgPccFBLZWmMdmGPmPgwr2QQbJ50ebTYruWOCo8xfLdf+FEURcurO0ccRqX+z
FloxjR0Er8cK4llLBSC1ZYjUdoSJxU1+pdVLlcvm3IrWvWbuWklO2jCVG0crWCIIU7H1+Ere8k9h
Rdc+7K5kqQM5Y0PZ2xHm8yCEzebXtK7TlaPBE7Pnnea6Tt3jWLl3k8XwKkVJYjokdghzeAoNhsBF
E31p1mTSXdCORS0RJrXnIR/e7JRyNbL6a1oKwpboVSjnQe+71yjrfhRRdBawMRJ69k5S+VjR8p+e
QH9Gyt7C0jgt7L6El1O88+kDbbDDezeLPqm1ZoxItDfH9MRCrzNX+nIlycdu/z0Y9nfLSJ4F+n3I
ELRJZ07yaK9TkTcYn4kFxB5wEvn4kUvvV4XQvEJI4DcNifXKuFryCw3MR2e4P80n1WIeRVFMhl9d
fo66y7sffQ8eJncROCB2huQS5dZbOqcaIrF8i2X3MvrmwJ4oQSxA7GQDpHeswd4gcH/juIzXiS5o
spfWZQz1F+W5wGrQCdOH1zf1/DzoRRqKesJaxiE9Wl7zaMC/ZaraozrTIJQFknjGoJ9lgIJaD++d
XpjMbvELZGC2LQFmgxxeYLaESeh2/5TUxNPhF2fUXx+jVr2pTC8Y/b/GXpquWy6ruQGdU3SBf2wG
c5liaFaacxcN0DKMwqQNWtOjQENuFD0UPML1rM6lC5bxkbUkPBEP6w4MNthc30WhyVX9rpptQ3b9
3NDkJV79RLwAB8y8ZpkQ7sIg2usR0GBmUrTW7M+eRG0kIABEPSNamXjjoRC2T55MHno4UzWd16Fi
fNKWTEA0Wr84eWYz7PCUGBSw/GE7rfF2nKWzThiOtLxvLe098L0H3mHY6gPXdsztZBuOeQUK0121
UYCpUd0Rcn8A1LIrMW7n2DHLvH+hwWQJ/Rfi56L1mRCI9KEsx8dOTa9VDzjKNzLyAPJTQ6jDQuPj
6Rz0jwYNLCP+RBiSZta9lWJREcr/MBydFNoOW3HUWxsZ6yhqnG4JRFhuC6tE5SqRkryHaOkWfgcy
q4cGZ/A6sJv2kXZ1Aqho+oSghnlla33QmoDkhk/JDqpPpYZXm75OUsGpKcdvcPv6snEDZlfC2WpK
vkSx+8zUgiZaSwc5zvpvVc7YCcODShdu2/ot0INhyS7roufaOTGmTy/2X4aQUSiTQgRxcAOciaKh
eNEarrYlcOEwIjOJ2o8LT1NvOg+8lqSxj3Ga7aktfzBMwt+feNUOqwI2r65D12bqVA8D2S9mh8GZ
/UsK5bdxdThhUa6vkM3QLC9+6bRFubh2UEwDTkrUBGNSb9gmP03yU4uxHbVpw9Gi1NHoAg4iBP3w
+B/zxsA4ViNqKzGPY2WgBM679zEUZH77zWtYGISASt2/C+mmLpglfxgMBXZzaMA6JtZ+j9N6aWsM
IhAm5CsNp9tq0ng/kwC622jQAp1M61RO9Fl1QUZOF+kXf5bR61VwCD3n4g2u/ViPj1aXotQrkVcY
qPGcQCXMKeD75YSzcDnKVySsfAYUNcd6krzFPV6RNui3U0vCpcVGDCQh6VmZFeIxrpCvly77S13X
DcbP8ldq9LvMR/YUpznrq2liPkbLCJYTaRVeOHWIlQd30qtq4KF4ur2sIrd4hkfbsttSbsZr2Ag0
oFUaHwtnvK+Z5518W4mTG9fmBm9JhFDMKU9G7lfkyZhn38w+wk5MJ4J51H5gJtb7oj61841XQoYb
DD5evHtkYc++k3HIjuVAi1yvIDzEFhvENJ07S6glD03W+pvZhjlmubGjf3bnJqjnbjdeO1HM5qu8
dvxt6ojxEEs4Ixzo5C/1DqU1F1HDhp7Rp+AvNC4ll9uNMaLcIyJqI+zp6jG4J0mln12JiD4XhvJJ
VArQirgDzsKECJYO1a9Zl/Zp4GKIIRuKlV0OQOZbqT9Sq3aPYl+RR/ToOfCxMt0xj25bYt9WTL+6
vG+elDHkG1wRVIn4urdeMqeQk8B+b5XPYVuK6+0LNzTGjTHP8EutXHS2A5rA5PQC+YqiO5US2MEU
cV11qWYq3eJKp3h7XLOwT+TTfEubuATLbNxTNuGsMoDQuEzolm4tCYmIEP+IwLr4YkA21wYaQcnY
IjI6wQQXQxmaelNtTZPtnkomd9F3jU1pqTFczxXPBgnQnkqm/KNOz0X5l8Hb9lY1PvIsKzNRu5GL
+l2a1NCfO8JzRdGBauldnnMbxLFxCkcucWRoI2Ykl4oPecCxbbdsGaKZ2d9C5umsveZjMYooJ7LE
SI4tQS5l4+4Sv35QE5CBNDZISaRnjomOIcaknYfGaUkXp3Z3W5R3yGPUitMMqoMC9zgAloGxOyIY
JX2JK1MsebClhxuXt2xbuTTitYq+opTKW/Ud6gvEA5go7QMpMRrtOEmtKA5hZl/LLtkbNP6ooIjg
08wXj9iqxc3Q21Z2vNRDuewndn691eLP4wK6tr1kbdjhuMd+cIYQIM5RMhCHqpq7arJPk8yLzSCa
t7TTvny7t9GSkoEWzvKWMmNDkPNGoNdh6xqkx6zAfEwRCLUQRz3j9w97HC9TVzyWRZcy8wQbWkr4
hhE1nFVy2SwwtcRCWztNGK+9fAwXWWf/SoMZgk43D4nTcBFJcJz/nxyuvonol0Ht168RIjHGmlHT
Z0cvMJ+qMR7vvB4eVcf6b4FlG8boTcvKh1Jqi8EIA4QsKQovqAdcXMlnYna2imOWaru0zRUCKOB7
cLhsBZiz88KPLJEIaq2R1sBYTuck/swKx9+z2aeB6krJIjUCNyyQYcYBJjTNdc5pUbMjbrBkhz5N
sAaKvcH2OLYSAn0DZjxOoDMjc19xySRXFfY/6oDyI2rbHVwEfTUBBvETma+73D6OQztbpknT8imZ
XEOVu5DcKqoZFe1ICKWKyHXskHm4Mes+OMCu4KzUM/VgGSb03q8g9SNqcBTXA6PVY5BE19bptD3p
Q68qJImBmT4+pcg4ymTwVqUXIsDKoGfn9AjnY1xftxat4clP6+OojE0NNGY1Dt4+ais4/JivEtgo
sK+m+8zIrlGdu7vChwTEvCM+FU6lLdJB3HE9fNaH6o1TSN9HGlpPb2r8vTBgQJd08kyzfDGZQm3h
D30UMEYPrRM/oCqe3SbDaUzss9vGHrtg6gtZ9C9NSgogvM5gZOYxuDRnXdLtoxIAjZswIZmmn3XX
tLQVnZPUsQ/YFTsqk5hOaHYiwEqZHDi+Ynp51dVppuVQt5h/RIX7vLBB9iOlCe+LqgPc3jpHr9KW
DqJlphLOa4YiwnI6D4fJnMhR2B/GZJDSQaA4AxWVreOhWgW++rhZ42/vWF6obp0Ca8KYFEhsodMz
ICVdp2tXeeIoeWtXRVPKVWlTImZGBb+EygqFOe5PFCL0gWlSeHZCALxz37VkRd8sFDezn94r5+hy
gC8DZwCd6TjTzkHRf6nsh9u9GtWg0PTxtIIpQOxdUIN0kUQBFdU+HzrsXkchRDC9rehdH4RhQVUA
JNywAAz5NcHqdpGcyc9dtLWLcCT1gGQhjjuXvrR4LHgBVW9u1kwdylY45k/s9ZmZTdGO2csxJQi7
6nHTlOlH1If6znBpBssJxqETfxQ2IlYkLTA9Zq+9AVqr7xngFjkSpoAzAPAZ+85JFds5tNGOlvmM
EsAAjkkTmZ5mO3gWflpVj80b2ShxL+mCOlDx2WCeC8VbRjNuyQ7zKbF5ysyqumVYB/vM4h1HF3XI
MVotJA7Y1kUzG2dPdj3wq1OsxvRMdnbVXVuLiiuTPDwKUEsGTQVaOGgXt3uS6Urw0bykpg6MnNAO
3pIueArVyErHDAn5GrvddsxWva/9srrOX+Y1VLpuYkKTYqBusIags1pOSIy02vxiPZ0tbOnVqOjF
mX0BO8jjd6RQW6MIKURvlqs46U6xY70Lg/Uo1ZtLGVFR6xU2XZN1PmJ+jJyRc8G503qbD8l0HmoO
kpFX5UntacjwlFfJ+KZa9mJuxdRHi/mwbaLLojGhMNJQmUm5mt8ZhpFEj3oUd3LQ4uWAwoMG51Yg
LrQA561aI/q4XU+mWuyzsNiP0AZN5zOq2DpUPg+5te8asGPzXQdqyaHofkQTn51RahpOzQI7NCKU
mI/vYiZ3tmEVW7ca8mPiA0drMBDIVg2bPGKT65mU817Wa89upIZDb9i7Wtcvk3Ql2YmtOpfM3HNm
pnuRFsN+roHdDBxQZrFoxqP91oa9fe0oI/XBbDD8ZWuNDKhrquYJz7Ri1las+n4gi6B132RIFvHt
Ruvan1GkhYdRq5x1VsYnLWz1YElnrgNdFYfHYhKvUa8hn3VG8zwOerwjdNNitzM8MGzvtpOpP1QO
camsJc7RaoFR5R310CBXFVv8XQ1v388Mc1lL4z5qOUTVqK17l4vkfFDpM9Yhau0fmpjxr2p+/2iv
HZwRZ5odwIynCcpfeRp8wo2Uv533/OOgBHFzbCeVtxN1BvBOMGNFi8DgrtZXWQ+hliAln34Tsluj
hRIH5uw3m4DCoFv4lAn9vFMzG/IXJAMYVTL640QM96Ue/0g6lKCpwM1A/XjvpNVFDKQpiWnV4O6R
uUBt2sQcS712KalkkDhQNGVu+mgrp0CG843DzoMojwDbYLe+EGiHeG0zJ7Sp13Xvvqg5TZ4Z+bQJ
UfcUsn5pqIyX9cAadFuIaK+UwBUsf1GRUbwMMs3hZP+Yink32gr2/nF8p2rOfsFcgtk9xS35SUPM
5tYq9rlg6k9nrVuL/C7XQZb0wVjvdCgRVIroRUwbRUc8Uu/5rMat7F4NDcN1QFlmw4Wh1GdkDKdd
Zc0B1wtq246L6u19ct0fWo82zTbwzJs4hm4vuJoGkliptkg0fp4oBFeUrlzrYaAYpNjFDNE3EYcA
whTjexyjYcU5udJKGzdWi1jC6wOKVhDqiMagirScq7EOkDAsEnoGLFimwVKTIvdRqmupehg6RBUz
U7EvU8Z4cRUdGhF9zOZ/JbOPvOBoQkiL2NvQVibgKvL0usfQUC8jhxUeJUgqfxyCesPQO8HzTRTq
E1EpKStWOrI+FpumqC+pD9Kw8faxEf3ARU/GV48RDSoEZQl3KhVR3LnD1jdo/CW9tW8dAzvdMm+l
Nyz5wSWfRtZkF+58i2FTgIMhvoE0ihCRCfoAuZjb3ksPq4tBVLVfXbQQg6AwEMzN61UHhglRBJp9
VnI5suFLuTspix4jS1YxYSYfvhzPt5Y6NhJrkbOLRyZR0oJLxpVmuycx9ylZ2ifgvTPlIs2vlWjP
MYsMGPUPZcBJhY7GBUrP11NhM+ufdjAdo5VD+3yhzZ/j7zWRLALNSPuN3ycfUEajZW1hlsmMVWx2
1jEjPUI5vQ9RkLPdG+/Yk0SXmikUaMx2fO26COA7qgKC8MLxNcdzqPdQkkur/Y5p6OzqwdGvXql/
D8Nj6JfmTxoVKJ6LaTrFtpvsHAtufohZfaXRoCp1PTuUNdlZjtmeLUjlecfmzzds80xqMBzUCZ11
OQZb4u05TwIIKQXyTbT9HM4VyINFLYgLBOC4ihtZM98tPpzCAOCRcT7OR0hjENLgj8+mWZxhClz6
EhxI0HQJkshgrzf2nt43m5wWpjYN5VU/Hz2OXrNIUSXq80ow+ADzAhYVK9MsTinOODv0fk7teBAZ
PmfXTl/n9ZDzBNWBWMPC/IhE8FSm9X1BApEao68sc3dRX7CqJU67oKuxRDTT8ZGKx5ry2urpEFrx
3NnPKHft+SSqB36RLGnsTc5shcyru5CMJKy+HN4VZQe+WyDAI803nRXZh6O6ysTudsEO5twK84hp
LoHLR95GwsCjTY7d0Wy8j0r39qnt4w4095EBb7hS1WcgPY5ZDi69dZ4Gjzm5TZT9zHXPx0VBQKo7
IuadCi6+XsehbTNI4eKXfLiYqRfh5O/mc9dM5LTJeTmD5j0NiuWu0ROweZq6tDq1YjuXE4NFIHSN
W9kr74KKk0EvcEtLWt0OeOgSHR4YfO7XdLi0E3e8qz3tse1sjXE89jeqiGryL+bsDR4nLgREcsuF
8lnkIrxWg7jUKYf/DUR1O13CxCfOsjhraKfpLfL5hpgQ2jZJlk7FshQgjsew8eLO3+Z8GBYdOHyM
JawO+GtXOeCP0vCX42hfINjyLtiCFD64mr9ieyq28/f1cY5yqHNvlXVIhZAMNUHNJ2kzMR3Pdh+0
q9vvmu8rWeDAIwFBr2DmzNudSugERcwxBG18xhE1d+m56ESFTAkmULd433WhMS1xWWyrloPCw9OU
uQ0fXs41rM2zDzO3Dk3qYR+bOVlJDMtb0FEMwllg5/JnT34C6Dw/Oh58Kiin1H7aRMyG8+lU7FSC
nOtzRAtaRJW/zTTdXVP5vHRENmoNmzuOfkKosAzcrLke6QYcQHOncCjWQUqAh2QrnmeUCMLzVwL4
EcMdDBlabz3WJkBu5G0uNRhhvwmNE09jKzBfNjk4Sjzp0xaLhraeatxnKa6Nov5Z8smtk9R/lhhr
jFi7jyUApTj3mZraJAmiu4PgbetbowaGH0j5aPfti5p3WVkjjqqzIPqFXKY9nXF51F8TvN2rbIo/
epOTvrHdbetP7NhSytoaFwcGpAZIN6paplFISiaflvF8PPY3PhKsXV7tr9vajZeORoOBgn0oiXMv
RupGPrLBsh69ukouYrS/s/wDjBk8eEbqozjhokOIn6Hpxcm8t9J4PNQGFP0Y4OLKEUm1RNaQEivM
OZ0lFU0YV4AuykneM0rvkXHOsugjEiOYamAURh6E+87gDNrbSbbu/eE5bcdo5TcpIpxRMuLXVbyk
edivkPSs9d4IztqMGzfF+ORZaKI4+XFrdIxWan/adVJeDV7jMREI2Uan2dtxX2+a8U7S8ZrQLXlJ
8OIXRrOvsOWgw3G3XYhrcKrgacCMMOI4xWrqNxtltVxjQwogzA3l0osKMitqdQV7hKllTLMHw0J5
U7J8Y6TpEPWZbXKW7OCJgslXhaYX14Hd4sOEgLNFT/Ib6fMffyGUyX/9J19/ltjS4jBSf/vyX09l
zn//OT/m/97nr4/41zn+ZK9b/lL/z3ttv8vLe/4t/36nvzwzv/2PV7d6V+9/+WJ94wret9/N+PAt
2fnfXgWktfme/9sf/p/v/xWd0PY9aA3/8eff8Mcj5z/hv/5Bc+39H398Z/8F2e33A/4AE/r6P2H+
CaBUtiVgsvwPlND9p2ubLshCYYB7c2fc2x9QQtv6p6O7hgdHAwwNjwOIIstWRf/1D1v/p+WKmRXh
QlWaMYf/X1BC4c9slT8xCnTfsihnXMCEvm4Ky5qxCn/C3Yw5tWUhYu9QW+krc0fiKyNnjfCJyw5k
PdS3L545kremyZOMyeiOkDb+N3vnseS2tm3ZX6moPk7AbGwAjerQgCTItFLKdRAyKXjv8fVvbOg8
5bmq+yriVbeqIQQIMpVMGmCvteYcE1Cu+VVLreSo4SGAMVjdccYYb7X7JYYyerGYdqJATFbK5jr/
uSxDcl4W78fsfOlbzbiKnHzAZdSgySTme+QJx7l2rWutt7dkhEE7TC9hq5OgUGaIjab8vanr1tOC
kwKKdrDUE8YbmAlkjGvTSZYhVrbJfUeTiKlezzopI6wxat1b1OJsasf5YtdZ5FuDhpEVz60ftdZR
q5wCFJRDAy1zkMHn8mPspfpDZdIQzK38WKfRyqjeOKQSun5YC+upKeWrI3M0p/H4ynqWdBvclInX
zxfhgrSd18h38g4bYwhbRVSWdhViQdDTf54SS7tPBnisE3Ajmwl8WBqcfJDH1pa4MxkjfLM8ea26
5BxV6/LElAt/6MCl0MpBRxXZylzKTE/h4gZGP+o+M5Bq19rOhVNnfsjx5MMwfZjWY5kIfPjenNAG
ZQG22Mm1rSnl3IkBKl/89cosFGPaZekpZxqjO802jR5QvlYSk1OGA8+Nl29Sy80bnXD9iGM/3Flk
zolxME4QB/ZzW34RbfeC2HNgXiROLMGIBAntHzRGuMjksgvCOgU8ay7kWY3khSxTJqlbHnuaYcEg
rYlM4+ehMMg2YCUhAesatpue8sS5ohlgMsc4manN0SGNelcL8dOy4HPD+ruWCA0xvTFGmVxffsj6
MkKSiveFLil4RFhhExSl1tQDMWYocyP7XthV4VMezeekeiUhFKVCBNA2I/TqpKfDZxyyBPWtoJ/H
fjoYZWgzGzSuU4Pgs3MipK9WWxL6m/eH1e4sUAf2fhydH2VlE9oloMTpUfjDkMl0trJO7DMABweu
VQTLcLnYQzt7sksCDUaVRUQf3PBdOX4p9Xg+56K/y6K1gteOSKqa+kuhVQioIu+6mvKILs6tqvAj
HJo66tAdpGeL4C0jBoGR8QE7NYZgleR+stE9XBcWKaNmhpfCrJ/adrTuRqDut9Tg+jvndzFYuCOC
BQazGq6gDr1O7Yj2KrE2X/nGzRR9+rUQ9XCpvbbEapp8HBDtUeJJFNxOIQnr+a7NjCiw7H2Oll5J
AZQhhECHgNUBdbR9r5shZsGanCHKBT51C1lRhXvKe2MCxqw9TIVw+GpDuFbp1rGOrEs/sFR9V6oF
JwoA1NpSTnSipQ8UDsrIUmZ7fEqOr8YAXkbfp1/otdD2ZLhBXLAcxSkf8AslUx4RQZl96mmXhs4I
NNkmlekLGmIP8TwDLaIE2okTl7GgxF4xSZpucrUxLO2akE9NWn4xaGqdp5QVLYqKA4zm/KhX3ROK
hp8C7oWbFdcoQffvsQZNbP3VldFFVjQrzLAOD6rngDT7O8/bxYbE4K5KVC3AysJlwWQ7VcUkZN1X
0zLD/OjiU598niUJhyFIiq5QnYrVPc46MiJO2lQQPUqLHH5i3tcsBztaKs9tReLWGg5IYxgi3mPD
ahSWgmGAWecPNKFHf7Dl95Fm4z43UvTssil9m3Y6gRmDeUETuqqiLN7J9JFRLTSXPIN0NUWnsic8
VcUOTVJzqfYfJBhXFJzEnY5VpO8hIKbHRYt9r1mhmxef6rXNfC5U+N5ZPu90BmqiWW+dSfRlXq0r
EocfdiRxN2UoGs0o8gtBC3OR7Rc58/kRM39l0yMU7+i9Fa+zN+WnrGzXS0vIc6YzF6CnePMSazoM
Sfm9mr2bHjrZfUZngRZ7rx30EWEiGZZJzFOuRjywrDa9C5MdQp5Mu/YH7XUFAe4niMh21ayT1zm9
Zg41+zJ7FE6JFX3gmuv38MmZbCQH2nQtQWzLLU1jzkll8U1I7UXTw6tBMwR1OxVsRKnZa+PHZh5I
O2RlbKRhkDP6P5YeEU95F73zivG5GUvbX2erPbJ4zOj8oB+f45GstRkFXqh3vlvRCnQ63Xwg+xrZ
juWGwZAS3NCZzoyyTJLmW0OACjtR3OOuLzFt0L5kKanTHi+7Y8WYOczanlF6czMoSo90FMArps7y
mNES5MMOhiIhaqtnlbELI8cLXAGBJWuxOc61bR1MSmH6dRqUV68xT7HZQ2qqz1UyXMgZKQ6654Is
6UZSleKh3XtdikKRdBk5wqO3ZI0EQZLLVlfDNQknrgnuXPuelr+4i5tjt21edJ28WTfC9uiMdMW7
ZR4Pg65qIZOuRb/yurWrke3sscrvRbVw8g17f5IthpD6VsiIir9t6VuY3U12fE3suUofprxn8mrd
r7U3BaZGhzJOSOVL0FyayXkE6rOTWm8cZw9BLFf2Jpjphwi02VzRK80H6nCYyRrnirz2e1nFTwmq
qEMnEAloTXN1eogyDS21GTDj0W0d70Rr8KSpVgmLej65ad1f7JgLMMINRiCgGlp3QnJkuncMbc1z
+06Dr3yOLQYJSxK9D6kUIXGuDa1deplTTClEz4xLLplvtjRuqGwIukhTG4fGKHjr/abW5lthw/vN
MXAMFJ9HSVdXPcvioUtYBniZzeThFEW59s5N4uii9y4dTfAsmLPX/DZ0y4nsgwggJabMhjkxJyBi
euIU3Jyb5+nwrqfJ5FBcn6PVMVbYUS055tFiH8JadgdscytS7boJhtb9YdLTpqF62bTo29Ftb9Oj
O7jkHNztR7rl72bCWgN3WHBfVM7Ep0wjUM5Eo2nHmFMKPmaBrK0vaUZyTMo8f2fRyms5iZ31Xj/b
Ou2ibQP02KC8975mxUR0tz1+19aw4RyGDDvQC/Vu56CghIosKux1OIc2rezZqA8ijsjaTjzGoENW
glt069Mvr0EjenSOmcN1IEPJvNdUOkCkLUej77/1rMEZ7hDTuT3JmagTvo6y31dhIoJ5sBl3jRlx
e90L4A+iWTqdzND2Jcz6zE+HvAnAotaBQVpuCrXhtN2KavdmriPuZIsP4qLU5dveJjbf9t42hWDJ
VSfeeQCjEmyb7vfeYlraBRIVE8yEaNcZubP3DOInvTYheImR80k5MOWzS7TSZYo0obLRP1KsSx/g
weP2dCfHAlFAyuXmDsgjTA/b5pdD4O22jPBQRKH8uEnkhYpZGmu0vudQfe3nhPFCSy3DtbUdL4S0
tKfN9C2gsmBRUw5yZgF0YhHWwXHm86YbH43RaC6uUfBfjQYN4m03t+ncNGtD0129rZlr4cO3B6T6
v7bbAUNUj6skbRpn0+eoAfjN55OcKrX3trG8pA5akxdG6MyOzLXCNTeB1lD+AWsUdWCrzXazXbJX
xm64534fympoCMIbWGeVSiCuXht7M05sr1Vn2jfbTELffF+2/RrEdouaY8URDuER+wmAyuu26dQe
4s6GoS1O5GrheiYwm0XUKFXZjMGMhMVlsXMOcTYEbxvaEVOAY7TyM299KbRaC7BOaDBw1Gcu4fvZ
0O1ctQGFq9q4owPgRnav0F0nHTdcs0KfcM4a645f1pPNf+L+dqIw98Zlpa+moOuIDjN2CMhSGzWO
NI6uZCA8jZz7BlJ764ps1LThL5XJcB+2LcgIsaJ7Ij7mGW0DcHZ156i+7FYzx/uePiz93hU3CVQz
5BZVwYJcnT2ksrC06hdte8biwoHYbo999CFxJ7QQ6j3a3ovtjRozHKGydN51Vkq3GBFEEzTS853E
kKftnfnj89tNIENrWoQMnTECbA9xGJWybL5gZEci8svwwVlDCfub7tyyIPj1gnAd/+fr5c01hvci
xS1AOfHrJdj+yu3vFYm5Bm9/OaftEikZpP0FKMkIxDXGR13lLg3CuSR3uDeeDCpiR7jFwTZb1t4W
GX76KphQRnvXHOWx71N/WaoXrRzgTTMAB7FDr81z+1edd8Xtut2cT8unNoP4gWTVI8ACGU/WehAM
FjJ/3zaz1xqYuZJrhwHeE/lwlOhAdm111p1qxhNoP48xOSiDd9dozb0ZhSggqd0QSx0a3OVRinlX
MyWuI/Fc9dU7eJpcMckBFDSdHRzqO6PI/NUr7+bxLi3L74ZjfNAjunu5BgNrmpKPhf4hjTFAE2Pw
KRrLT6YTSoaOfAWMIr1vofmfKzE/6WTdVk3qTzOZlxGBX4VuItYdrY9DR+WJbYlTe9f5g0NXV1+J
woqgQDDeY+njjO9BQNVX8CN3vTW5Z0jgL43BeEwtVHWRGXs9S5yLoXN9jfT+wvisPBmWydx1fvQK
931qQUuiEXF1v2n0CWj2YnMc3OnZZgA0LXgDOiEgRnyfzSd3fa5zMgfDGGNYU2S32J6/UZCQrKNp
99oQ4RwSBfMDQbXuEpuCLJL8shDCeATFKEdDnUb2Q5mjmc7w2CfwRpeYE2gefe1w0mLJx+rCXPfm
2hg3Z2fEP1E/u+0FbcUJXiSpMK6seLn6x8xBo82sFedLkR/DqbgbqmZg1Tfe6TM4Q3TP8LLvFhYZ
fdvylTBIbSMIKWbNjC+zfnFzrnVgVQgsZF2Flvyy9lVxwAsosq+dPb7vpPtl5EVY4wac3oRMx5P2
uxa8vVvoz02Om5gsoWPdrt8zk5p6TD1U4yieRegwg8C50+aeiS8k+TDM1gHL5csSMqeLPKSmhf3a
tlbLZL0BqBYzO+qGx6IejzGgVTFfey/FUp3/pGFdokP04gNi68yc7VtD47bD9Ql5SezpYjvH1CaM
sda756LWCEIlio2WN62/b6uJv9RbAP9k8i5fxLBzs/JGrM/ZKpcA2/M1I24rG+nEj2L+Tr4FMvr2
BYPqu8zwPntyCBmZG5iNV/uCIJIUoIZEx5oob52ctGxi1orHs5XKIlg88ywRnnoLvWey5kpyM0N8
Pv5slethIVGMTomKiuXa5iTrQeNtiKbHOWdqOWdHdDUjSCME7Q54MgLuxYiDUtgOKCzvMZm7T+sC
mNPGKkTX/hNoy3A3ddmlN+EnFS5wsbWNHMAJGROrpEkQ2mufWyR9B1gFXAouA0WPU3WOH7oYQeMG
y5U5cPLThqNtYk7uQYwecOIwh837x6Fz3T3z6jhjVBVHrJW1PLnK0njfuSX6nYb5YZwWh5Tp2N5q
yfbiVWtYJyd7kr6mK+Ps5UCU03mxm3jXiR7JyaRjLx+NPW7hn3nDtHqU9SdXmGAAR+9YGcZrT8Iy
aMnxnnkNMmI9RLaTezmGas/ZRyO5rgIRfZY8Q+darhj6ydAaTxZwU2Y6sccURBJG5WhBOjXaTTej
W6wjVowm8F4o0uE0t9aps51nL27zPRby8eCAHYHS5PgEEP1kZREdLfDye76j+IMMoI4fSOp6oi5e
b4ZIbpVXsLKWw09r8Jq919CQaK2vs93qp7XVP+Nbrej7iyuKBdAXxKTPbszgzPohGK8c1xRWqxsB
YcoICoeilFjunY2QH2cXX+RVQrVOmUahR2UujVLXCcsXmLqPXUk3toD7dtJ7YQSYZT9w1YA/FtII
XMpbF02Uas5Eko7+TNrhN6lb5Z1p28iSHE3e97n9AKg24eTc4BHDkNfitx8zBCBFTFugL5jXhu7P
FIrMkTLE3ndaMhxSJ4EKZxsErdWfOjrWN05r5CLwbtpR+5O2x+K3COYskdVnPQzfNZyD4FM1P+N8
wpcXcvks2leU4bBOp59uSiCBVt4QtvbHSORPSTxmh2wEYmoX+q1vhwfR5D+4xNw6TmR+wTpQJv2n
YXRfuaQztkQVir1ZBEaBuSIFsi6X47RiLpcT18aUNdkA58vsXJV/46dggPiLaYPYgtmfls00vFKk
LtVKUvCIEqgAJON6j8YII8XWOMuwqsX4o094V4WbsB7VvjkDGOt6weqly4HzQfLcZnZxL8tpxPAB
MnsYJgcuDD4U5zGnsAZMW9eIECbrgASxHe4qfA2GEF/a2SlZZw7TqSpQEK6vrctXvjBwduD22FlG
b0N6ARjQj/Bz6Z+TeTUE4MY/V7pCFhAb39hkY03lg7V2y1NoM86PimQ9WnOkk7U+uzthPYhhRSzS
EIELO4YQCiP3R1M+d2mNSdzNUnDkZ8vCP6ZJ9xvAhDuNKuwgRUGsoHhfZitp12nm0CzlhBYN4yPC
6f3Q1ucpCVM4uzOWoVHcWXyqkxWzQDotN2EhidcWE8gSYDnAQnOXXxPOEghr4dIZeYN5qYo+Jljf
+05caXjD8EaCZxvPUMwEuFIrd3zbmb5nVva+Gu660rVB9gHGgalLXNBgbihZlHYrHThYXyV+F2K5
ksdlPM3Gqge0ySBd6R7kONv2kDfIpyQxH+NiGQ65+JjR3951qrbYNs4oUYWUMLXK+r3gxEYIGgmA
6KFNOl40h+ohqo70gpNT2obHJcm4+Ec/izmsr+HEBNUJ4bp1g1Qnw/msWfkdlzkQiIOn6AFyl8/l
u3T8lvTX0GzsY8+SaOfUAPhCy3ppe5TXNRmYvZN99UJG28wi2vOSj59XY/7GuuloRPkXJTKdiMV9
CtPqYI2sW9rkycp5PviwfsyxuNCpvGmFK46Fo2IdxVfbXgg3LmtJoXxZdcqrpM9fB+E8V8hZd30H
K91Kv9Wm+LbS8TjUvdZzLqLUHPjUua52ZyYQE/sqxGw1VNGe94TTcIbk0YlYvWuD5O1E/a2hN54I
PNzRMn2G55PuyXwFHGEde8O7hBLkkZmjVl1X1Uqaig+tgf9/ALNAM9O6SAstem4PCKVLGYA0enCM
uDkWbopBofDkoUsg/PZ55usZ2Z9UA/3OGXNWKG3W3GLpIZuEYUxDpfMT+2s5jiV4ju9N3YcHj/ex
qGMTkq8xH2vd+6oAIWnKxL3Y03XCuKhjSndVw3wwFsRC99NK08JrKzQpDkAFbQH2ioQ26Jcc2W0d
1bhO1W0dLBitJqquD3kHvqDd+gjkRw3Bdvttg0CL0wVquj1wR7xoRn2KjQm5G43/A0CmLtB0/sNk
q9lcPm9xkgat+kXlXD4xE5l9Fjz8BnXobTNO0wqXBb5NpX5pOtt5dx5FC9QlvUvX4rNLK+NY594Q
uE5OkYkZPSj7kgS90l3tfZqMXFeqDDpQHxGRPDB1CCa14QncVvJJT9txXX5OTbFcEuXut5Td3x1Y
CK6LbRymzf7edESG9UxGtpsOrvS9VtXElKvWRqKaHLHeFPW5ZjkTITe4MO5CTV+u08FR7RFbbejc
/HOT93pyWM3VwDZBTS9UJT+H1rPR56zUUPcSttH69hxOwbZp6nIGs03iYyK1c6gK51TRHWK12fbe
jlX69NjDTiAswqApryrwKFzGwJOGB3xC3X47iJf0QCYBKcHpxFu79sc2k/VZsymOVjyAXN3hMxxa
O2Um3+LMh4TaB02JUj1sgAaQ/WKTRMt0S0v5OagkXVDjsgq2PaFubnvqEY0JPQB/tDh0vWhBMGAb
ctLA7geUttaQuoFuAgRKZSv2LNjMoJCmGdRqb0yb6OIw+RyRdQZhNgmwHwiVfafNHrZjacSZc9sz
iMqFCilpcJbDq2FZ87G0G1YTWmwEIhyNS9Z8225sh0WPwYo4kx0h3Hqwbdrfe3/cZMHbHZFYRYiX
eFZaNSOsAXXf8QfrQ2X92myHl74PL3P1hH3KRkAm4+xU5+m9IWJuEgZjBtszzlgkIPUkeKxWzxEL
sxFItdlubhuJMurQtM9ZzZW4yHmbcLRuv/8fT0I9HenaToFhi+ex3bPwQcD0wTd8yuC/u0jG2wdv
XCAUxYQU2BCgGv1jEVGsAEFCyxnjtU9nCq/Fkcw4rPAMU8hqa3FPeiy2VRUhpyExxSDQ3wyTYKLZ
Tb9mc/6NNRAy1mXaLWYhD0aVvNp2+VL1fEoyyHkYKKAXZWDFJPaK3Zrxcs1ldWWZTy1BFsQeyEKB
x2dpfGsR156Kpp9L+5SN/HetFh9+6oeZevO0hliEzDa60vRtOXJpE+OlMsZXSLCKS4euLEo1XgUH
FBcrxUM7YjvqJUKbUX9HHhb2fkS+v3IZ/pZlPP6SEvyhEvnj5v+bohEJAeP/JBq5fi27r92/yEZ+
/ch/ykbEX7ALHMfWXXRrnmmQmvO3dMTQzb90W5hoQITLstFGtPGf0hH9L8yXuu5IE6U09/Ac/paO
WPIvzyNexKV5Il1Div9mnuUWZfWv0hEiAh3XIhvPcsEi/JG4wXjGzVl8yKtBSouV5jqEqkG/Of3E
CZkTUqQn8gSz+WQsQzNeE9UVF90Mmmc7+Q+OGxssWSt0wglKf3UtyNRjtr1RXULebqLK2I99a5+3
O8vwC/ov0gkVucVQHeltD49CGbTDYF3G5vx2+O2+7VhOGQ249vdP9VXHCciCPeyYOaBAFnN+IqKj
3eTHQks+j0Vl+Dma2rAh/4CCKsh0RgWWbIu928X8X4Niq8L4hZhKEPFxlU19bvHqQBfV35fRPJ8R
6R1wUMfXHBbXUUr5c+wH/Bf47cWtLbqzO2CGXAsb9JradGDXdkzOPlLmkDBuzXxLdV7vS03SwfYa
haWv9a52MmYSNrZLKL+PgcO/3pwZrqyEmR+7dX4AqImMM+6x867D3bZMMbowqCUKkO0qum1yW7F9
GdgrHeYtDx0McZ7t7UFBtcG2URA7DPfqNsMZcjr5m6siYkg0Esv99jS257KqJ7TtbRueR+93+vTk
qYt7ozr0b5vtGJ5wGJx5f8bnFJ7pK+9sNdVJ6WLKiqhmdy/tPD4KjbGx5boseber6LbRmREbVTqe
Z6ZZAH6QA659rvno/t7NXjIH1Wwnwar7xLDOFJa0oekyLBA9AkK4253ZwHUaVsQ/8wqjTdhjdnIZ
4WwrgKSwfGYm1Xl+iLTRCxiAp1Rs6XgExOMg3UBRoXfjZpEPkibGjJE4O4iS6FBq3BhV45VUE4yP
JgNRQt0Y37zKBdnBmCOsxr835gAUGdn+fjuUVCRhuBA9sXC7yi3M+GTbbDlR21612OPFyJ+ZP3x0
FuZykm9Vssb0ZxtDuhdLXlgJ+rBmk3Pp8Mn00uHowYOlQ5cvv5ahE5B2amJMwNuCNHZV3Kbp/fQa
aAxpwgSNIG4uvL8eXRcRJsztkaJ7nbvP4QwDD1zWmCoHiz48CRpdvuE4OnYw87vWWQsf0Ra9g+GA
aVYLswbJSTDgEjjUNSqUoiZWpAgJSovVyyHJw2XEoSq17WUgWbH29bp+/uNvRyjK60EBcOrDFkvz
RC3Sq4kT5qYy2Pa27yZcHAVVVl9TBoOsgEr7PDj7Qo0ERKL9aMcm9rWCufIK1L5nKT51XrtrYs87
dM1MVUUe93EFtLoH/4U5a0TGI4eY4ehQvweFQzoKktHAaceXXJOLnw1erEitpyxLzm01k1MWFkTs
THowqSkJKeWd3siLqcZLqxp4SE3xg8yoMvfu0uE1hoUCfBPqt1s2oICXUFFpaVUladwemtGezg6j
rVbNBIUwNXIvOFMgscG8UswGXezoa/G7eDBbL/e1OcLcxwe0Gj2SxXvJgBzUcDYmlFo22g1t7OxT
n88nQ9GvLLXZFvHb3nbMnQyckDL9vn37XTVdapqMswGVPdopqRyhNczAEH0jnwkWr41lMJkyxMjw
HBH+r6eU5fO5GfvDdg7aDjkeCCOhoboY86+GqjW2goMpwxhku0ykxQrtr6vOTmMf7LXk7dw+C792
hZpnD3I8e2qkaGTVF69MLFhsYR9k3uOyRCY95pUeFOoSAh5sMvtMxWgD7Xcf15whTDVqVmBx+nGP
nlGblLDqlVVsb2FeJ0jrAAOiF2k+rQXRMRhwOL8AqtHzlk7N71Mv2qrrjGnj13nZjamsQyb3eIqR
lutGrZ2yaHrS0F4AklEE+PouqYwOk+Qg9kWYZHuWBAv91Co76GsSHegYNQc7bW+MYtA64hmnaKTU
2/as1MBco/XnYvDg8lW8HYanw2Ojox9sN0Nz+NHoFaz+uK73i/pV8Oo47TnW65JZKLWTIr9OsU40
g1/R7wjsiAvvnKo147a7bRx18Nee2ZEKKDlttsSJ7mdqvl28JEzxBAtdXOyItE24XKueF9fFGIrr
MMn6CHCAln9vA2Yt+wh2PHUvpt30EhZMFdAZwGMLY+jHDC9pdwe6zhk24lPki6x4LkF7Nb1FneS6
T4ziz+2amyeM+H0AYLm6OExOCAvnWrAdQzGjqOdk0MNGmEFxA4UzdHLrwEAGdjN6BsKBJj6FXs0o
ZnIuiczvxlmfz9M0rwGwrd0E6YMrvghRsi7E8ll2dHQz4+KaSAxDERGjrRHeWJvj1cOs08xH4KQH
0DChL+mVo+NW71TRQhPc9rZNzELoZDkzRS3ccRpnXTQ8z4s6E4v7PhmJWGlETFWOMCGgD543fA+2
TenWqW/V5YdBwK9L1LInVwuYbVOqPbfGcQFejYaxTrbKrzs8yWkBkVb+2s7TAy6+6WYaMNviPtpn
uHsYBxnPaTVhMAfAZjIhw65FryMfPyZR9XXpWLxZU5vtJ20APrnozH0ZQy7Ou6L2wENNln7oFidI
wvoYzhP03hhMCLaJfTZ9RLDeHe1h0wKOuzpGAIegE1we55fY0s6t3XwsRvk+C+cMs3q3npTq1M6x
5tIPn/gy0mpI7vrQzk8m0NOBQcEpx028t6HCFBjU+2ldztKy/HqxfqLOuK8WxjRDaB7n0a2U9HL9
0HogtiIx+taKPMtpmw9yTGwcBR8cENP3TM4KS/GrEywqdhpjJFud+y7TbyRrjD4S+S9OxZxrxVRh
sX46jmvm0cEozqmzgrAFd6hWjOe8YUqdO2RqVnN+QB6vrgNfa2gJe61u7EsP1Iex+NE4z1lvPjax
fCmYQPGbnRiTEqY9ZI69uvp4XFrWEThkOEOhITXTZ7k6gGHBuo9KNd7NonifmF52qJMJg8A6Gx86
rkku+D46uOvOy7XvvW5Jf8ybA4M/uQtXDCpryOpvlj8M3Adkj/TvDVqyOxoMRAaBkichDKWzygrz
ZgAxBSQagn1O0djxpTOi6wxqlSRd6nMGLIlefMG3+WlZJuNpjAugJSaeDmwK0oSOvsxfILbEV9Nm
brkkE+e0rkL66DyYHU5NMS28vF741a3sQPS04x0Hv1NVgJuzHplBp89ZUmB/tIgLA2x5sVwC15C0
gXaRhG3b7q6eSdKUDFoRGde+ZpNQhJj5xWwaUgYXgsc6KOlQLtMLV1W/FJAoq1Jafj6LQ7w6ySmJ
y88jM60kSbnkpfGxdODttg62ryLW84PQxi/u0Avfi/UPk630D/J5YlBzFpX7OSN1mSJG3Jexh2Hx
TprjsBeYX4/OXE13AxLKEkkX7V1jp1tu7xur9zl3pzvN45mO74foCWPiNZY9Cnt9ZBYTt4CelvhF
MGTI604/Q6lgTJNUj71F46fCkLkTEw+fZ9iYdtJ9cfg3IT7bL+3RruNZyf1eUDzUh3pNb72dsyTt
arq7KMytyVrBSo1Pi8IlOQtT2ta0d7Pt/cAXzYlQIJkQlZOd5BjqJ02f5aGaQN7LhzGtPL7FA/rT
QtFKmcf3DsPFepgZPnnZPjTsU75UhGbD3jzEyAiiCSsmIsypGN8x5vgBsPVEKhM++s6lx58eMTl+
jObyWxTDgV8n2jBMWTzyV0GumRhaQX3rNCWGz1DS829GL7+OzYh/2QXVYwyfYK1TQzn0WPoSuURk
Owfad/FSFxcDhfzOK+aCTpukZlpUuTbOaeoLLhuUWHYdhv72gLfN9qC3m/j2+MlNHrcd/OPu/8tj
RUIQiVYnan7VW6yOIlXVWOqKa8xKyrbd3jaJuuft5mRl/3m3ZM3oo7G+a8MSqOHKCmXb66VeXyKd
vg9jbq2gZtgOb5tCPertoW/Htj0pO1Zv/+Xdb/9NWtl//zKAPCPL7rf/SNfs6LKA5d4OvT3wH7/g
7f8ZCVNluSgkNKvtqW13VaycT2HeXxj6ece1bj6m6hqXqGX8EHZo6VuB+nGrtreD2+btMW/HqkVV
92+3/3gMaLkEblv/OSf08h8P++P/Q2bICvOPn43VU3o7Vg51uu5/PfLfPrPBs5C9ueX894O2HyVQ
qPezKX2qBTSFYzU5jwbzYL806JaPHe2Pt41Uq67tZrMsDRxWBLd4ClhrjTAsKXx/3//r9r+/T/x+
1Pb4rI2ZT84VtawgbJChTVZIfZeMOvOBrRTOmf1ND9supk2KirnR9rPiCNtKULXtvW1IW/rnMR0R
fc7J9Pz2iG2v1CJyNzsSBbJ//YHt5//dMb4xCZ3X349+e4zuATWtIR3oACSBD49s2vJVk8VyHGrN
PW19uf/fwny/1LjXvv4AsQqWqm8hAv5rP1K49PT+a9/bFfvc8D1b/s0P/d3EdI2/oI/S7/aUVc18
c7+53l+2YzroCCxbqg4mfcq/W5iW9xdedc+gi2lJaRo6jc+3FibWOhqbtiEMqRv/Pfeb9Wcmtmvq
2O9cGw8cEx7T/KOBaUkrZv4eRsE0H9NSVTzZ1gCSgJGqOrwLvYhCaW0hBIv3BemKuxX3/1mfnxIt
D1Jtmi9l30LXaNEd6A4p0aD8ZqJUWS4g0MYBtsUJ1ujLcswicZa+yzToEejc8oMuqX9DnaaFl4SX
qZleW5O+1LBiNfz9lvzdf/8foPQeq6Tsu//1P02h/+9/J68UfWQdZbWgefxHDvGMAtDOTFdeQhT2
+8ru/Rle3zlU5XuoFI+Ja1F1eFj5PaUQjXCjBrD5BI6ADjbEmoPc1z+UoRWsts7FvGVQs2ZpQsAQ
1Z8Mj+gPh2DwjBfZO93eGKp3uFG/UcuIx22TFzFmePKtjqGHj538deDOl0RTa+a6Udfx8lhIOq0g
pLPpCvYLTpc2nFFANMfFQa2vh+Z09TpsfHMivmYW0uM2WzycF+37bWIl1QzLo+cTFFA2f4+ptp4L
SW7OZdWe3g57DqbqtYiYCffWofPM9WwpOee2iRPqo9DwmOWrXuu22frRVhg+zdTrfmj39EsMVqB+
FVqfq3PtmK9jFZPZIdAAbuPAaGk+wVbBjK3mgvHAa1Z6wAEiqetBrUV4bSRCgSqjaJsH4ODWgLYD
8MD63RCcyfrqKc/mLFinmODXgkS1nGDmuirCQEirPkIyZ2apbq697v1jsx3Tagd/wOKca0LMTmTl
PM7qUR0fPyUVOpszOGMSQnDU5xYKUpNlpGPw4B2tjejyH+yd2XLjTLadnwgngMR8S4IzKYpUaSjd
IFQqCUNiBhLT0/uD+oT9t+3wCYdv3RHN7qgqDSSAzJ17r/UtSZ5fqHzrWGM5OP78v2lpAbav2CKw
1NOioUWFQSNaEvyyel9FMx3Hf7VSfUaqLY9DMGi4gbwkcSiOoVKEXf0hJEr+nxH6zzB9Mo2b3vFH
M1kiOcO/s08W1UrEfbX5eakchOtmVCanXsPICFCHoXilXn7+6Oclisgk6XNQ3+Rw32YwzTASlUIs
vbxU3rexqI8zuGacA98rAGn4ec+OzU1FWDEYlXm2j0CsicICkYM4m7SBZgYU6atNX5sE7TUk4lF6
O4l495zfOqLUDSkkNOj/+wi/oqEM0EN7KTWqj2pw0kNXWYwkE4FksECIPzPZ708/o4jIRV9T9os+
v/VffCfNt2GR0vSnfwGU3jlgrolPJBw7IPeSXxEpXmsQAmo9PuKXTI743S+ZypNd7UdBTJzCXviw
hXk29m6KZEwjJiFf6T4/mpG4H8ixm3bQn8+ZTloOkWsmuaC4dJmiKEsZ2zn0sPwvvW6q0eZffb9R
Rx1g1AJ3P5Pan0l85WfoTTWH2rt85esXUJQShPmM4AlsNW7imrZeN3GeihFopRAVgrynIaCXNf3f
mj52ahF8Nq5Dpz3JukwCUXUvTdJ9OHOmHUeC3WbPOIQeiHHl9jSO4mwXJ/VTVE39CZMSdhgOe0Px
XOewIqoKrPnPuNyhkrFyb2NHgw/Jt/ptDkQ2kop0pFvY7sIobtaxRgwmMSJgDQ1/J0yDFc+oixd0
fSDoZDYf+uiznBz3WC8vmX+nWbtERs3V2s9IT/tZKNkw672V9wTE2PVuHvNb6yo3yBGoMC5R0SYv
foGJwt4Uo9vsSugd0qsa6i1icOEvaTRxsutPQ7wEgnXwo+e4YlI+Yk1xOvntR3Ig7wCuLPhMKfqv
tCS1Zo7SrSfSMwYQ2tSZ/xa7FuFShrHVo+wF4UZ5iAdygaawJuzDNf+FNvUSDWpB6nx0LSRPhf79
GNeaQJMofw3g9rzafAYafpwnxkhMox5KVS9C0vCL/o4VFe9hx+LLwOnnNp8yuk3wYnaOl2NchXNR
Z9F8jHwL9TL2WaSsWGDaBlKSM/Nbip4EN6vjflD5iho2BHNMoQhbUAin3UateAkJb9qzTtxd86U1
EAsAoGkRwlHfckPce4ldULg2NtiJHCLCPCt0M8wlMC6AOjj4jdqjkoK4hG8imCEAPhg4W63coJFR
kIIKsG3k4gy2tPcJygvSdNUC5ICl7M/oqCaxr92mO1hY0U+Feac5QCaoo1/y2PxtYSNFgNgm1Zcz
xQ+WpxlB1KaM3Mf64BuFfXFsGqq5gsLYgVGTHo31iq8wp84FvUcUjglOHhX6PDOVbyBn6hisBYMM
jH/Y0qWod/rk/xnTcptwrL7NEcRDHUBK4Ns92OroZGKBr+lTb5nUkDpP7U32R7HHWrlvpu3QVdM+
zcmhMvzwmoWZDMqkfhVGzMjMp8ljTj7aecqXuG/+uA3sGDMC7qGNWsVgMwVwkgGRII9+n0YVBrWB
3CSdgzwOP2NfhjPkU0RwspYN6ZlBa/Yokat23HBWZz2CxB92DG8jH/Z75td0eZS17Wdi28olyADT
JuQbTbs57fL3xMOVuTgKwNuelgWa8wninf+tcFK3goO5w78Hv0V+aZ9MtPkBXRFGt8ls0a5dn3UL
o/F6qIvfiU5lNtxHHmYmguQtxx4Jp46on5wqu1iu2nRIhnHhWc2mMbXtspRtza68jsLJnwvc6UK+
Oj6CH+kgG0mE7Wz6pnmcS0DKpTxCCdEJxIguMxbmwTXIOxrVTdfJGNJUVZ5U/2539kuSobyPLIIz
7ITb0rAkRtTOyAg8nndl1OAqVcOm7Lj8VZKam6Rz1LZGi2zpaK3rqZXnmortNSuvdnwPu264DpH3
uy6Q6LczeW1Y4iQKOuARb5lPn8fC946cyLTIrGa67nruWyp8JOZqMLAqO8YjcyPxmMfDzirDtzjB
c11Vw696QIyEeO47w49VTkl7RlmzTYlKWDFjV8FUOjEuYRuOkls4h5TxXtB+IyFDwwz3P+3CHamm
xiFS5qYosDPMiVV+lK0JoL9bmFBOSjoDk4WVLUM8iFmLs0+jBFYhHqwo6s6uX7OF/LIEqe2ACs/G
WF88jC1YUhfsT3tgrLQ3GM2sWz0ayCWD/eNNLx4gbG8kUAjCYdA4LfepDXzcqdyTS4eEns/f1qvW
eTsXb4xq6QVK5ERWeekyjJmF1jKyS7zy6EmTFGs3dj7cVVOTwDxHNMMsJvbYaZASEteFwbgimHlH
+TeuVLrEH/ACUjy/QP2uO+T9Tf7H87147VG7p+1fLvpTafY3accxLdf80SLzJsvA7bYi1de9Dwmq
Mp4Jq6bOi9I9wevBOBUdj8L0Z6aLTCBxvCts6MdIyHG33txZXOfCNfZ5oRtr4qOYe40gwsNiX84m
xuEx5cDghdDUoDszJv0aq41RR85tHj0o8oW4aLQYPQdmRtkhyu9ifytC9T5mHrWUfJsILdbc9MPp
2mEdW6gktG7b8SsHuPvR+eaQbMqwAFgZ2UHm0fLTK13tQu1QKMjvZSIwSTYxGtYM57loytdu+jsV
QJKigrz52m92fYGnPFU16LDxZRzdt6IKn0rYsDg4+j8dQ/qtO4ML8scX0pR27mh5exNUGc5tFMeA
6RFmr93m0CmeYDLlGdMZeWC29BqXLhjZEDR/KfTBpKPuBtEI1tAYEUC13QOmxH3EVd4WXlZs5QxI
s/YXOEW1tu32ZM7ZS10DNjQtEsDofhJSNm9wJp6tgnDFsRDFyUAXGvveV6k+hlY8s9/sQAk5gWOr
b0Y9h3oeuV8TALjtPDcHas5vV2UEe+agKQYE3JrjX/wyOmnyhuxiuMNRoSxsYKEn890QyZ0Werhy
9KgLYvtzLn5XCpN7ElIGIdDmPhzOkV3d45RhbKY/5yF2P6Y7oCCziKuRvta6vYLcCE448uZDkfb0
OInqi7scUAp2vhUCzSmOuLbGfGLfr26hfDDsQx3J9IzI+89gyHvjmPouB6S6q+zkAlBkIvbDeRSd
RXDIULMO1yZoZuonlKlI4KPDmBb1fnbQEQxwK+EmyHFX0wLGOUvuQGhABWM2gW4RAoFkHjZlNZw/
z6wDUzdgnUaAyXsfFupCPhp1CsnIS5/rrLyZ9jAcGuNxkNTjDe/ZbkwXKrP74DcWzf7SPmmV+DvX
KCIi5n14f9VxrJiIO0m8c+FFgmDcjNigAiY8BiC59s0to+uYcu8TUU/2UL1pYt70mFtbvWQt7PQ5
A3jgv1tmJS5MaLCGku2OyREKzLUY6xeRQ+3ubQ3LSmSzktMaYMf8UhoM8mXwAnFmp/p+VVQdKF3d
GjnZafc41BuATZMH+73Jt7ObEX7XWL9kvXykrIUOWMs2rLDjjVh/ihYBs1wcd4VzLTV6hSNE0kC1
zYOncOOPqqEdnoiPCGP0xjTEtZhZvZhCnmrNfs4cknob7zNkngwGy107GauElYGrkPIzNVybXAT7
t21p3DlEllJYTSQiI7iBCA5vFh7jXBC4SC4RARZ1pafw3pxyy9kMYbfVQ1xbzRGVY2QAnE26h6ww
KQWRSGrjt5oSiDZI0yNioIgsWRI3jioePqsuqyAG7H3TSnb+YIcrWUTrTZcmAE6GpShBz7aSQ/YJ
+uIMpuuzXEKlFEfEMiuJF1AHtfg3fY1Jjs/yJwzz5DInNsrvgbDTX5pGzYEYlobWwYw6Ku7cwYCV
lZ82QShoE6ZHDesLHQB7Y7SYZGPbrJm/ODtnnBfy7IgMVJAUv2Q9Niqx6Fpje0rShLl1kq5jHRc6
pG/8v7aJOVdSwrs5CgyTTMWNnOWu62JiNkYEn6Axbljsn4slJzb1CUyWWASK6st01JfgLGLljdjo
W8ud3vux1WECuzz0w3umvKeEeVOvLaxcTP5NtgjcSz/ELPHuUsHrA/KmYnSB4ITaG+TiPU6Wq5a5
BRTM+olvTNkEoGjTevJNb4dNJcGvILEaA92jyOtKGW878qxPJblf2QAfNZqOxqQJ5GnAcS3WKj06
O5LIZqLOF9ZE9KA4y2F8qNSqyMqgitE8pKkDKpFUgrLuwMCwums9h0uUQ+Blo6HAq0gGk1/1K+F4
KcNPuKmo/X/pEaMZiBCbGHgjolrsrFk4Pyz/zdEjJUx7RsnYt6jktrN/00Hkdh3JFZrgkioKkkkR
ianHb6WWsb9q5Snzam8FzyirMkDdYympGHgcKAvIoM2wKlW5y+O/fJCyEq/euYfPSjqGg0mRIbgt
whYnaAW+sB1ZAuDnar54t2ZUN6HEYDqU1dEf9HoRzn9nsXyqkm0VZ18avQAInekKb34YxJb9aOuo
pYq+8xhFzs5K4ESitn9JSxebf/jsm1iSRt8jblNGa7MJF7J5eNNqNrIxlLgpFlGPyq6kGP/FvYLi
4e5DVFQp8u2ppNwYCgI3UwTGhWxDhhQL1T6z/FW310UPI5fGI5vjZ2IkmJcE2jPLxfjZSsFZnn0C
weGIOZ/PLRzQBMkSH18bhlg1YGWOouZETrLvaqwdwCTKTHCcme56sOMIxIi/qfDDYvSs/viCN6zF
yT1cnkgmwfnGr9JTjAxpN4Ux7RPBhkRybWS9ZL0hd6NfE4+lfQ4D7Luwe0+wEickQ+JmujQ2VKTp
whrSK+2JLBB9pSf5rym6Vg4e9Bx0JUhY/tmwFyp8aMaQhh2Jw5j+36Wkft3Ochq+KS1irb6juQcS
ZI/4IOrZXDMqX9USgGKrmZxDTg2D8cnkA6TKfx6NhUCAzcpbMm1BSDPK5do1kZkFHYvojJtylXAS
yGoJkrYEUzKE39RV/UPhT/e6C6N9JkN5zFGD1Rowhqbdt355FhbVfFb2I7Kj+Rnj+xOTqmvnWXoQ
O/EXzKqdg7YULYl9t7P6xYqtWwqrz1YvpW1dW4aACgfMSE3hklFiufKpM3laeqr+OBf3vAlk6OJA
IoIRIqV78nHVA7vPi5SNIQt/h5xuNJXQqhpPNsS2JO6+jGbg1KLDGzDzgyrV3te6q748a2b5VTfF
a+lylpiZg9t99zmXmrFKDfxOnMofO9VWmx5pQFOI59B40hwLlE6pfbfddPFAWnEvIlPi7hmDDDz3
KmrGT4m3x51d2FYGBrhG+xg1EKtuq0EHzs0/FGzrIUHQodroDSLvARacyyEarXvXJ48Ie5zU+Ra9
fMCRQq/MiD5i038MOXEu7h+nsL41LSeAgvesDd2zU6bEgrOQe/A+cJyTfseVWruphXouQ01aeBfh
r4yRHHkMQ38NazwgYi0fKv0yRolAqFwdJGXqumi8ENixb2zBlaCH0Zwt6pJhOxKVTPV15ARCUjfy
UHQe7USeU5Z683GiksTUtrKNaSOSrqer32mHSPOfEs4KZq2zS6cvGjk9exSPORRoZAU1GYkMp9Rh
bGbECyBdoI/p16ioIE3mCDSskgQc7FbwqdfjkkSbUTJ7SMVWY47zIFRdu81m43c56SjSKomwsCrI
OCQ8JhGSbrrenkKHeHZKbFqY8/CZ41dd9UpuEFkUdCQ5mzu519AiQBBCqPauexis+kVuDRQ1HLwN
sdUT68WzqWhIgnTWY5XBhIUgbGrzn6waSQzhNmJOWFgrg6PE1gNwnECc3/qzfG2hRQdae6/DDCNh
HmdPI0CUcYS32qIoWrpP+7os38suf8ZjRYz9VP61qHXX2i1z4otRIQOZCnC8cdePZy9u/nZxBFs6
sYxdOY1wO03pXkKKfGqt+WPM/RFBSmY9ECVJiepNj/lszSd/iAItF+mlqiQoQ8hFYmIPYQXNO+8a
x5IjBqDFlYuyfYdVKdkQbTSsw9mY9s0+y8fuIZk7emmGuYqVS7hvhxx3ANCnJEL27NuMscj7Hbjo
bKJRCS1R8r4R2bYdWNNFlxJOtJv92UK+WQIuJNxotjK4K2CAVnmfPk4acFgAs7+GGGlfacDDpzsO
SRYMF2uct6oLvq4ahiAq8PvPhFIGY0qKSO7ZT77I41MCwhRA0LGCoHqiSmb5mhQMPrf5k+Tj34q2
DEYY++hW2WNW4Ovo577aVqFu71zAapswdf+gvsJB6IUvhWc+IO/7M9L7OdWQB1G2m+12HLSVv1CK
Q7QtLPcm4OKmTS+4uNaOIFKRTvwH3B5iZsWoCAEIsex6+Vc62cAICItcCY8TgRWCbdaq7NZqBikg
DP0t2tdbmRqIurh7O2IM7kPDww0D7ZD09fCga/ELeeIJkrbxo0vr+twgf1t5EZZaa7TzgNydlanp
+jUepsM0Ls1KwLbg2c1OtBtdxGhVgD6uTKj2q2kyr0kN8qEQEI1twx33yiVRBe0mvDNYRWlqTSQu
X7U+LtepXqlbUugbvREHtgmklySeFJZ9KJrvJtJwzPrh36FOq11azgwz8FklhnZ29T45ud6byUxk
10pKfFer54tq7edBmOUVwHlhigAKB3V4vtN1xgn5kh4/lIyaMIjjcesbnlCwzVl3XPKhKDidM63Z
dmt6MOSRC/911XSPpvQOMuLSzc4b4COksepNaqO9qweuqMsZFBolTKzkq+5y61YJ9cxxOTxi7e5n
BpTIh1Z2lQB14Ug/4i4FW6QIAU5Qjmmzultl9EjraNixFK5sLAZPBVTxrT17v0If9Lkoy+HWDslX
Iot9xxkJqyVb/CDLlyGJaXjxSEI9+igkdKFlWhgkw2hvEt1/S5zyl4Gl7BqOoBzQH6+UOUVvUciJ
Q5fWbR7wQ3GqI97DxklFptNrxZRgG02v0SxPHSlsq7lyfyvDxMocB2ivNGq7KdwMyjYvVBDKozaM
CgS0SVHfUiyenIHyZZ/o98LDytgP2FPoY2Z2qq0rb7AgwLek8sp40wiUORhQL+Mw7W2b6HAPKNA6
KWdJEEK4MP3RUEl7W3U1stxseBgEab9e/WAfNVyKJCHWQBtwza6E656rC5xy695a4C9dWuDOcpqM
5UgqYGWRfuIS7xG3X5bG7xmjYSvJ0Q4c3brgkV3yi+bPHM2cVF68N8PyhKP+DTu5hwiE/grEKZLD
bdbENt5bynm0h6lkuAR1RBipwyDPIIhPUpXHMA+RlM1oddEgT5BVwu+wNPKNy8zOUNZEv04+hHP+
yeEq3qH1h+Xnf4wVABZRlYJWIhCACOum23xlQ58SMpLgRRF+xzNouQ822JjctM7Y0+9ScsCTE1HZ
PHpXz1fv0ZjiSwQ5Nmnea00GXhkP8Vky7Q78lGknkTJbSOTnPq8b5h6kPmkdOHV6S1fJsXlTtyGq
UEcPTERDvdlNQJRLQpJAgnLxxl+u/U7I70OSW9mW8Zs6Gjb2R7YSQZLT1vUnCPG67exJxabwAiGD
Bn44dHNVBFlVPikteanUsPetyVrRWMyCvmIRyGnPpGrp2y96SLQ91laGjOudsZDB75JW9WvcW3x1
qzYNQuVNQobTQ65Xw6nrLBiahYL25LDTDzWU7/KcL9RAnE7tAZKKEYhkuKNvdQ7yF+7meZMCyHAG
RNOYE8Ztp8eKhUoTtwnRKQT5Z0lY3h7QlghqHZmVNpU7IUgBYOf7pGyYg85LyrVwzZusQ0IkaDev
EoMKpALZuErd/C410I6hDVQCVsIC+kOSjsT8b4TtHVCKdu+yzuVzcaNHV2bDBkgHzcYUYWKG3t0i
bzWpxJpwlLudsxv4yfxgcSBk0Vbr3nLdo+WKz2KgUB9HlLehENGr7K6N+g6pzW+zKPyHVgNNuyjy
Z0QPk0Q4q4Tidrsh93sye7iZXUhbbiAI4qp0408+TYQxSe3aKtSVVPxnzWB77rMuvtSV3IO0DAgV
JUeEFFas8mI3FAZ6brlrhHvOQH0nyv+S8cfgQhLWeZoqqzY3Efk4bmnto4XDq4zB2k2iaDBbQfTz
0txFnGxvYgtsSlemXmBZYAw83diq13SuvotGUSJ32TprzN++XRZ/TSc/2vlGTU15SWM3XQ2m2rmz
Ue8astXiiuyZOTcCEH7xdrZdDkWkHfZE1fNJeTwAJDagoFmDRneCvsSk2STaKhuGexmy/HRErkX2
2JLjjk4CTuUfd4Kc1/UGsMUUEL3W0oYnZWBLssnZhtW2TaEoKSVB3XBwYLwxNiTDa4esUv3JkPNO
KVue1fjWEN1+0KmNoFgmKGtj/Sxz3P55Tl8PkGNEWITXnYZeI/BigGDkTto7LWP8S/l8cwY5Bf0w
/6Ha0IDgfGTKQZAJuzPscPPj/cMfm8EAFaO1w7/B5jcZ+c1c6hunQ8/RNsmmGlL3waFdjr2FA3Zv
ZtcxnMGr9N2utjZCOntma59p05Ub9LkpjmuNlhjHDyOE8ON74ui21gEWA9MGJ223VZHd4d0/4gfv
r/BBU47GXM60nv8wriTkN0u/Zlc/cMZjM4s2E3SqgAKnvZPPcoYCF1S27RLFjAhAefLg6GX0YFuK
vQ8MF0dGA7S+udVpFV3YNci6mbsrgH4un8EjLetLQxyNJVgrWt0LaBLYWF5U+ShiWiduopmbrPYW
MGW1Z+rO0FjQ1S6Av9DnIcDJKH77aXG14b8HrYCJ2KXnbDTkk4sxMBmz88+LpqX52XZDTha9COKK
e6FFw0ERixTZlqiXfToEkGjUsSk5zCe5SJgceZBnXXhGmdtv3cp5T4BnoTyezUdfJz8sZa6IaoBJ
RFvrp26036KuOCGshYobR9fCTvPXPONawwliTIrVj1BJdCTLpNNgXgW/TDwTZm9O14YR4ZHMIRrB
vidZmUnio2lSnJRDFGZS/zLV5CLz97WATh3mlaPW0vTybLGrbYdE7b4kb2/Q1qhPkDG7cnyUAmTD
2EFEKser42XlTrYY+3xz2NSUgRRxXySmMLekjzko1W9Mn+mBAzMZmLBdbipjDsnFokBp6BBZxnBC
lzLv/CLfAXJNHyLNu4OToGs99xplsk/jriPRekKjva/GHk/oMjksQWhVEpmhIw5+G9YPPy+6m24S
wCa9bSYHq7Immv6xvqsgM3ASbcia9NPmNaaiciZCIXVoH+sar4EqvJCMj9YEAqXEOV7sESYtVxNy
75pkomHluURX2qZ/NnOOAkXRPAJBWorlY+lQO40dE5Ap2ntFIbYGeoIpmk9dmr1EtW2fRUysLpN2
+E169oHNGLhGVoFT8aIJUDGGFTGkryWDzSmT+qbuxXkcWZjKqj5oL6mFdqPS8n5L33nYJy2buzBD
HjLslLvMGJm8Vai9RyrviIxbxtD9fDezzlsbs3mOlHQB4JLhS3qTsF4qk7KWID69IOp6clR+TjsP
EDjXxyR2MnHy/Ggl7mPEGaERXr3xzbxeEx2i7e2x+ib54S9ZV962BnO4qdzG2tgJbHGVE/4Yz2W1
m7mbSmH/yXIfoQ3QvlWB/EzXyJBokKIUkXvwpAOgKaG71PkX3IfRU8rgMQVsQlnMypg9Q0MfHhB/
CShOwo6uTEI40RUeQe/UA/helzEsoNqoWLOR0Cwsp21J+vO6zdN9JbjoLaeFJQWT7afhS1TkbcVI
qsccPSoGZLTvplbbtTXywAIDA7vYQzPgz4hVe4pmAVqOLUERmho0MT2UqkO1Trs7w4K90yY3A3A0
8ptCnhX5BBy+YFhNeaAx2d025T1KwnnrJ4m116GZBURi/na8X6bBaEjv5bmEt7IKC7ob9NV9HENm
kb/nGZl1yAMo6qY7R/7w0KVMYwwfgUMTChJpm+buesQPp+2BbgtYh3TgMxP2cSh9WvGMIzgjQ1OQ
+nSdY8zSaXYr24KT0hgfY+R8O98i8s0c2p4pKIdeB72fh/ifFARiO/QpMLLutyM9bU8CFq7KRLvW
Nhjd0GbdnXPaZrrnbEqrin/1DrAlr5pv1tgmG9MMUWGWEE0IeKF0m/1TrpJwv7S8xyrF6dFZf/2J
s33mF/t+KI1dYTX407PpmBbGizRSnJGLQ5UwxIl1iBdrMQN2TozdZdZ7sFIhA1ODhLcfCfLPy48a
A2lCD2CbaExqeTRGjZlCqBQLRpQTBwOfpKRgjTlPoQ4runrBWUDDWf7q5+9/Xtqxjrad5j3zqzPy
/bEDkw5D69NoH3/csD9/FNGOxrk27NNF1YY//Tle8KAWyXP8XFMu0MBuS9W5mUs/YFFeyKC8oClE
AJLaOucwkxPfwoL5QcP8vLzA4ZmO3qI+K7T0l9somFm9A7N3+SPfx/D6/7XUOHG66b/SUvu0ff8h
3F1SSv4tQ+TykRRf/yak/tdX/KeQ2gHeQPMAYSdyFM+0fXI8/pMG4Rr/gbQXroMB9MFB4/g/pNSW
+x/0V13huYR7eKbQAUX8p5TaMkFILHQJV6fXjt7a/b8KEiGs5J8xIpbn4tDV+Ua+t2ipnSVm5B8x
Ip2b6lo3avNeTSt7tWTLgS4ltFKtxKdxbN7VL5qkAYZ5+4Az6B8f1P9G4WzwBv+nHw7OAlaQ4fu8
G7Th//7DywJ6qKMTxmOO1BkJmLQTx3PExGRD0xwc6as6X8bw//pjUbf/8z0rK7T7JuHHNm+owOKc
gnO3UdmaKIuwPYGdd/L/4kcuQu1/EDf4lP/9jS5X4R+fsmTgGHqYt/cdOLb5Zrh4rEEzwxUPuvTl
//ypWq75v/w4zzAImXE5TLqWQd/h339cm2lkoPT1T7pTCKALwQZwOfZOJraFVxOlR9/EXM4sDi7L
YMIAd/HzgbGei9gZx+MFRCnHWy1kD0RxtS4meAJDzRl7bnI7MDyTqJRWV6yJ+mvo9saqTA19O2H+
Qyv6t0dJMHLh2TfcgoBlCeTWzDvSARZ4Tk09lw7XkMRV0sYGIsDodCZzC3lpbIvAqb1tz3+Clg5e
V+oHqxR3BK7WegZkSp0DPnsmwpDz2wNCthjSQBOwNbxKVOZkTY7Ppgc6lS0XinkWPl0gOjPSqMiG
GGZ07K4egXGPOAK0xt5pPgDac+eZZEAh4y2L6Rnz8nooFMKtzD6SseCuoYdd3IGTum0fEdkdBtF9
MvR9ECFyIL8wvzhcX5KqfifL9HmYqqBt24tmD6+TYMuDq0KKGoP9dUs6qjSQxA2cMJ2W4cVs95vM
+aOStiKl0WTL7EmIQMLzPLYpdM2qedejmgsjSs4FGoxhDnV5Ca/TGb0xAGpRy0+jEF/0dDAamVwJ
IZPAEXwrEQEw87x8bRTzrTTKXTUAjm3UEG742EBMT2+FdnRKmYMvnhEiVWviLw0stcZyjkw2llW+
u6Di0kRuaGF+yXl8jh0zsCPGmM34PNE4ZDpcoR5yUJS485dp5s9R9bfI2w/V1lkwed7CxGwJJdLW
k0xpXw3VeziiknExxBWetTWd/hl75pc+lIs2KAuW75Ob47M+2depfHRq0vmIZiGVEt1ZZaNpIEHN
c+I7Q4hqVTE4R63IPynLjSVaDlr03l2YUgGpQRjJydkgFYiY2LzlU/MwmA+OjumY93ig5SHRj1hf
mkuRZpAfZqEIXkntEdOCsXLT5LuVvIO8JTUeJMAZ4z3uN5N+LFiMN4DI4yot279+iYRei90R6SPj
Rsm/1mbzS8+YHGRAXEIxO2v04ivDKKt17fGL1Bb4ybkAFKn30SbVU3HJfHdfO7VcxzW/s9sWN99o
7tbMbZIZxrlMfWZ1GpG5po6BADjmocv0TSEMazvU3D/wHMBwINFh2IQ0iSllLOuGW4Yv6EktWC60
77Ho1Dh4fe+R7xWRCMoaH/JhAGfbVSSP89O7wIiHS1TRyCKA7+f2LZa+YViXn3QpqQS97EY/m/lE
1M6rzuIE1oQ4fTPeXagZ1YreK8Ive4FmO/Kw3DdI6H5huXuYKM7JJO7ejdqJmIj3uJUre225Pvp3
n0ZnL3R+AKkiha2+MnjayKL0fa/yLY/vCWtSekAvRYC3ifpTNo9JMRq7VrUXr+rAbzc2bVY+vp87
T6evxbpbILqq3oXgMcySOt+labhJmhBS0PLElS4dLXenQxLxe53WGAp5IkVFuu/JdFWi2sgowg3R
LQXtYjJoNP0rN7onzmAPjO7Xs8WTaiwvpm3m61axxltNs/Wd4bl3+Yxbu8H1S6qf66tbM4H5Am28
84oIyZcGFbd/CXv0JsoeXFALeUVK9mitWT+X7hg8apUfltuJuJE+mBDocX5P8Cgnz5n50tQCdZTH
0MzOnZuNMzp1eCBjmsxTORHey6Et1LnyJKZufyJ5f64nZ7WpxZ9MjNgFdTUy84zmZR7yplB76QyK
VmlkfXUtCxXBXsxQPRb/cQgKEd6p4flrLqo1iy8a6qzFvr+fTecem9MODOtzN/KHgG9viZXcmn7Y
qaZ41gQCxwavI50EOiTLTTGjBXTLV18Mz3U/PTf+EoYdXjkpQgJNRsjB6fhMj3YbucmTmusNi6pc
FYP1JUp+TzUsa0yTvzeJ/VwXmz6CkwrV96tMp2dhczeylh300bwNVnYz9PyWA7j1ZzfobfDWYnmO
mWWu5pGPq9Xk1upRxekeRiS7zjlNwp+wtJyIgPaidD4KDMqQ5hD0x3ysOKHcNZpsyLTeAh+NI4S0
acWZGulKwv6DUn28NJnGrumjKxaN+Epcpgloln5l3ZXxXD0T8Sv3Y8/6qfm8NdR1HFu06QDG5n35
SKaaLUZYyHUjnqZcZkCU+/nnDRpaxiRBxcefG96uuve6TUH4kvkMJqblZ64ng300KRkfth1hRTx6
uWBiknLBfVp3G73Nb67VXtja32MzAk9P6yBx/xtP57HcuLIt0S9CBLyZEpaelCg7QcgcwXuPr38L
fSPe4HS0Oa0WyUJV7b0zV6J/MNbshDJ0B/TTlTC6+RYhWk4vK+7Q5t+rpNd2uu1q2j8nnJQJSAjW
BkAVLcJkSsCaTySVTNndnNolqOoOfkkNg3Yyunu6wKGurBYiRatvbdtTi/jKluJ2saWpuLclD4U8
Tze1ii+4iM9NCfxnYqaZbydf3OdnJe3vqgAeBVzBM2f0kY8Q5MdYEQrKGN6cXurZKDxVk9ddlla0
Smfrr49Kv2g5AWJa/o5EAd6ZvATEjxWqztoV1m3myRN7MAFF2Hq/vKA+Bt6YiC67rIAqm6icLaYF
N2/ooShop8cKP0c0smsvY4TI9Ya4ttl8bxvaYgOotx2MZrkxRreQSCQwFjh9fdSRTKXxpThUfztt
dWv6HWkqg3/q51PGf1VP6s0S9nQmRvkNAJljaoWfj1xrwnQ4Tmk/HFO9YZVq3khc0mkVIDGrA3Uo
HQSGBdqHbrCUm2rin5rlzwlqU1dldhnXHcne67Af9QYTc2Rd13a+x2sssMeqX3PINDwjSJ7Esw7+
YY7HDTXo6sSQxSha8dykVvYY1wpNKNACO8vzb6HamtY65igD8hMNEUFk096mHiqyrQq9Cfl66oEm
3LAbyUlLm1JBKEh4T2TcBz38Vmlj2cgxPgUoiRy0C+/GMgYJcKAIa8tcTCYURvlJGM19a5H7nTJv
MDtSsUrmLkbKBY6XAoiqpT0vDqsZCGpLYktzVSa9PHZr9hoJbD7jLAsualOXSd6sjWJgWhIZFaTN
1GUCMxdxAdcyqFgNCLANjkvD15x+VgPNRqq0ZAED1B4Rxiz9+DD7QUWWKDicDhWLSDTp1pmHReFM
b9WJcNful91uOuroIiJlldx+xgFjTsMjxWiJjDP8qhoOoP99Ext4bFy0QF2usrCeSAH8lAoSrRpC
ynHhAeWWUEGAncTSpCQWXAxGfqkgvglRSM+1B1SqzOAnEHKibK2xJiJyktO+9SuK0F0Wq49FSZ6U
2NgG8WNEygpZSW0vSXRcwxL8GtefelRan/nGRSWMGBITiR9iAM6N0OqUBHMyC+fK+A5NFZ05ag0M
pY60zr+jwUMVxhJMpDTH34PBAlRo75k9MLaYflvQy9UTEx5uSU330/FoulX9S/AS87Yx/lGZ+iHX
MRbaTyI6fyZjFjdegrz6kIRJJ9PmXxo6pEGV+chFq2LfZrqbbFtuIzDCzRW++X8rio0iMcjwQ9AH
oElPHWv2QiAFgGO4ii0naapR/g0lAdsqdhzeCWWrJDBioI2x0yhMTrMQ3nLtN8r5sDtkSwTvlWcN
M62rDqy0bib1stISdzHDBq9Q8p31I+C5IqECSQviZ3TBtbSVvHqEesTfQd4Iy55YLyidHm4rTnqp
g9gmiy8Jg/AhkhlUU31hV2sMP5u0rwIhCpet/Wq2463AVVPL4OC1iOxJjnDg6DRfSfv5Q5XExW3O
vqmKRluSyamrG5W7cNH6Aph76oeIE32BMWuiLusBEVH6aF4pyq+aLDOlgqbotAjE0IFcDGZ2thKT
MU0rknR1tNe1SIbDFvedkdngWxJqxXbg2iJ3TeWNKftRL9tWnLEropCBuquc1CT7jsup5GzbDwb0
x2HLEJ9V9YIk/HegYGWKmVt+q8k9yXoc+qrxW0TyX4mk89BqXG3rCllJI/O56mpn+bPe7HUNc0on
IlcnLvkt18cnoza6HfkIvC9hvI9MNNe5HPb3Nma8ZUiTy0iPcPrhT0OSCGilo7Bd0hdFzDeTG9p1
7qgXjSxuAjA6GyN15Uny2Bw7rha95AkiOJ95hgzDnRIhV92BDe4Gig0GNrE+gJshh1LHleNHRugp
7TzaeWe+95mkOa0qPKOffJLrkYwqoeh8PEf6bpvFqTEcmQjPTdN2XGKXGptjGlgjen5FC5/Dc15q
2lOXVTgfwyxmEgULWbVVEWZXmI383RSkTYVIXFv7cs+vvo21jx0JFdxkAa2PLMQv8QIGfCZfQX2z
CDX7mnPrWcfgtudmVaEl0UPyVGPdSfE1g3zSTlyEC7TRPNfWZJFFysggoWUQD9MC/AFQNKoQkwm3
/EDhcRXM+VttgRAi4+PzjS5A17Glku4c5vrkF/X8bcJxZ1PkOZM6sXKnsKR2h7rp8O6y3HvmOUiU
HUONrH0/oTrC9QWvWJ+p4rr+NPfb45a2U6APOnxNphTysmJf26LXEot0rDlq8TRogj9O20rLEW9K
GraPRnb5t70ppmJsEbRQFCd4P6gxRKZ4h2Ee0ady14+Rnnl8VDHidToQQWmKmq0b9B46+g1l5gpj
xV6T4gYtxTVgHHasphqLUo4NQF98TArMBRnKxCoOZDH2EFeKjl4qH6VUu600ZoexyL8NIf6cUjcj
e1lcDyq3mh0E5K8KdT87iXTIJBV2Wnga5MJdzdkncW/zGBZ3cW3+y5Zlr3IEk1TBTCym3c7+z/ql
XxjoXfkhggWCjyTtl6q+V4nwVaOXIPuH4qsQG44T3KajxJnGNWfX6VhjY2BUV4kRFCu2/RUnjFdl
ndMrKKXSNxKa3NmmbRuQtlbV06BRyYZ9tamHsu9UYSYnlipGVxU3IP/Mc6nSOcyAeYWhO5qm6uiD
Ip1AnB9bLDij9iqQm+CvUOfoihcX2aQFluDWi2HJYLll8iY0AACT1VPr4T/GUk9jET8bJeq2NEKv
luOKIU4b6E7OpmoIOCsRLhWx2u4TrXqre03GII75IcQpRT+KqAqEn5aR2WTDr8caiXFO0qLPu3ua
W+XeJeoZ/msOi7sipaZGHZArZACrfDe5bgaqpp4sUj4DwtjPOMITNCGMqDFo3Goh57uMFoHgy2LX
LoLqq1QojpEV+N+bF6Y2BIPEqKFnMtizblSdqC5uOhlqNGCG3iX9mJCXsbScgYs9uhE2wbAWXL0Z
b70yE1PHjNEeRB3Q2QR5Cl1w0W6aD3RCR8UU98lNEM0xWOJ+3qKt/vQYXFXqG2VFg67m7ZK7iDuS
QfBPvqKhhtjkUxyNtthIBFyG5HmhacwL9F96VRk23eeXeiFfdavvMq1p3QUXKh0MW8fsgwDJ09PU
9EPMrrYa8wowYQ0Gj2O85PGJ6EEAt6pwqET5KZ8w75S9iFZgRThULJfMaC02lAEdDzDhxchWD3O5
M0gS0PktYWZJ2MJgm9oZUzBHibOdns3jecZxTdUWQ2OlJRgsxTJ5i1TNpDSQXgmO26vyWnkbUuM0
NNPkrUJLLKRKDG+VYXBPV4sMkFrYj1r6ZERCsWeyeFcaRTmWXIIwsNtJJhoHMayQFKUdzxw4oZiR
POM9Or9KFBV2I0RaoIjMjZZV+Y679jF19RXAleEoYWvZ1rIcc2lqSTyDslNr1hlhRYv/Jd+PsnzN
G7xP84pwImqQ4xWcrgVKqnaMaTg1RzYcCvvtrNYHAnImyrQ0pmqyiK3D4xBz1Q0NHEYGWQPT2rxV
a+EXA+YbM2Znx2nPsUfupI1vg5ucEd4spXKKqVOAFvMg1XJ+anM6mfO6XOdpeiN/AqqJLDKvW+ID
o3suy4bS7pvp376YvoBgaHFGTyHRbnRd2yryp3CEXy4D2WtVWq2N9hZuVkZ5Du1Wb3/rQvjIkbg5
HaD0w5pxKuSaBeiLN3Bjx0kd1woJmlVt4T/IFtWBlWL5pZG29kZsleJQI9XXQrXcCTtN5T3FMQF0
EM3BpnVOZ/WQL8Qba8U9RjPhdhYn5jRX3FgyJ6XTxjtTepNu8PgQDSMtGbwD5oB4dAUdie3iLWhD
yJBkffU4JXxRNZedVGAHQ7lyygXUmUv3o4cq7TpNfrUi+rd5CWEjiUFWRZRGHzqI1lPkUHHP/ty2
+6qQYOmDcgMNDGZ3QVNc6ijYszgdPE3bSAND37udxJpncc9HOr6/2gBhcsj5zhAVnXNFgMuGXHSe
T2UpkfAzy9lNrYVv9GkJocOOLNZfFtI01FRtHnAUSYfoUxf+ZHJSfTjQoDC6hZDSKrZ8LQX1oIwM
FYwdJRCMRbQwZ6ktgqpjzfFSuGUN0x075klQKSCsVdLsxsp+y826sFhN6gO0J9cIwGRoj5qIM8Ro
UDjM3Ni20N950GZbkfC4dAbCFSumPaex/kxyiTSjUWBJl8Jjs7WCX500vFsxFG1E8UgWAZK0Op0g
q9o2oGiiS8voe/vKRJwSRbUABUSPmckZtpPZgZNX3JPla+2ID6OLctYFLJixRHwMp2giWAhtSrxP
3Qq0f9AstJpbExBD466amutEPChXYnI+i6l6mXpVwOPAOCCUOCWkYbtbEyPcSvp1EmhA9yJeJpS8
Y/EQfrUwPK4rsb1Fvhr2Emv3hpF8Xyv4zATV08bYa+p6P6jNF0DIpcUcFDeU5J0WfoMH9cLUvHC5
8ix866vFmJ6EQ2sX6eabMitHPe92owGKlHhGYntoYzedVyD+wmRnERHefmXt5r3FhL+jN4odCKXL
+AsVFYaWlF90lO9aFnFxT7vFrZ5m/aToGy0aAY/bawVXRIMzr29Dr9a7U1SHFSYl6SHUIjt8B5xh
KzJiKAiiFt+jMt5rbSXRGUA1LWbKG2l7O7VpvkwZ6sA8CHduqF8b9noZlrc0Mk/MCe5QHjx5AsqS
AGxd5fZrzpbanuoq0GGaklpQfdEYfEtm5bEK6oPcGy/poSYyc9xlCo79aONEs+K/On19VoXyQ235
jUxoQQMNorNooFsFq3Z1oX7KcW/ZHYdltmqYF2YJVKL03hMZsSNX9YRFnau8Uv0gJZd43exnrcIP
C2hR6RMXJ2+LKrtMNakSM1LISU0kxwsOccMgXysB5Pw7d9qEGjhHUkx9JYYqp0iTdtQxuOSiOT6P
iP0lylrktSj4c3wymvpU6ar1jBQSCCBFoMDuUoaNuJsx8/ltzZ1bY8yipy2Rej1exXa/8EiiEAtJ
/xJbRMBmYdh1mk73amwCw5g/ZdTDFNrXjv6Sm6qgm2od0ZSVIp/SgjLE05/I+jnrqvW8dMbbqiEf
h4TqyAVXpziuJlctL3E/jZzRrULsEpW7GA1cOjccR8YxE8N1RQLHlpDjmJDUkSudmHqxkHy32TJf
Oo1tPxFQBxdwUtHTjPa6wI/qDaPGUVk9S6Ni3jUy8+wFXTASsqXey3LdeHrYW/cJWXzx3zRa3zgS
boLMY45e9WMe2S36lmrHfAgtrt44hdyEiZ5RMjwO+iwqeF4x31xGrHolXegpb4VtrwRaiIKDYJJL
rmDnMIo72no+QpKtnDneuAA61f7AtcSQjMcoRU9tg/QRgyPpPDVkLP6kaWgRSdOYHzXh3pVp6wiN
ccMOXZ0mJg53XdyPivhaTFLida2ok0mTvKVDEx0EKe88xNCeUInxsWJWtxNb/UVrJjXI1RttgcRv
Qz08FtxdVEZMmNPloC2yp9EYm4tuDvuqz1t/RXflq5KPAEk4Z5XyiJf5l1hdZkM0/Y9c9lrYODGu
3MJySiSy6ABhGMwrp0lXcehGfBByuFHgec9Mo7JoALaPVnsh3CDaK6oWBcJbg0hU6mkVtCaBuvSv
mu2e+u8sjAS+QCo/oQDgNJj1S6RxZJtDdkFwzYdNUxVKx7khttwRtBIbUG08NFVByTrDRtAsy0sw
xnFIMUYU+fD+bfQoFsAPT+G912qCR+Lk+9/SBVZKiS/mmrjLmu0GGtP2m4Q/iA5chNDBiYV5E8mo
dYpsxKoTeU3R9YwDQwJU6vFTnY0LJFwaCttzTr3yp7R87nL63SYSfeWm/hui2DVDvqzVxShK60pB
Cxf7/1bDmFsPa/seq+261WSbtJrWBS4EbkT0EZu0qkjurZiJLTRCyTvSa8a9CDfQZ1d8yZrTDDl/
56TK6g1kddqJpMkHObW+rIkxKbEVGExNwC0ZN4AUAxccAuwBlUJwMBjWkg8nvA/qs0Jj8WBUcGoq
DN3UstBaBng+xD4ihXKtlVN57QZG36jHPN6hFE0xBl+MsCVpkzpIXTdVCnyQ+IJ1mXpDXich6IFj
WQ3lE7UXN0dRcM1Z/EukWnKt2DIOo3GQev137WLroBAcsUMVoDgxrOTLv58NHZhgFqrEQH9OPCuE
2TuYZQXgDmCDyBHRR+MUqApBQxO3Y2J3zRIVWv2i9Vm2l7LAmO+ywDOb9gUJ2zhfkL8u1WEx2a0j
6Y1Y5SPzyvwgjajfsEbwmi1RutaiEsHtGlH9wlCL04iqh/MxaIX5ppkiCdVWgflSzP/LVU6ZWW8H
Wgqmo4dy/t6kit+Klq/k6gfG6Pm+agulZHKL6cx40Zr+lqLBmFQ2mdpIikN+wac2CgbjfsW06+Jz
mSKE7hOIndQ4l7GzroMF7KFPL0SuELSwjoTZAd8poZu6JsWUcBCTjiRLKX3HPh3xTA7pUUM8btcR
wXQZRSuH9qnS6CzIjdK7Q1MnvlHpP7jydpqc88zWiPo1M/LKKc0/jKq5wcOyyUy6KnUrcuARZhZj
tHAZg8GiS5a/oQdJ3isxK3C6jdQRoGm6DxKtfFr/v2GdnIW+3KSEIq23mCzIAu4dhM1/ye/hW9QL
wuemDVaQL6fro2rGYTcb3X8Wc3lMbrQ66ffWPXw2BvTVTk1HLsiMVh2V7C2vx4whbww9EYgH3xTl
PsLRq5RgCkZrzYxw7PYI9y9F3cjYsRpE/VmHOJgBlhSOX4C9yseMr5erZe7T13ohO6baT4mMZDmi
fa9kBDBazD8TRTwgjscEW48XI1vSQFOixed2s3XB5/GEBDd2oe+UtRq+yJRnkMMIJwzjh6S2IehF
ACpWuaj7kP+qtsREOB9CsBz01lK483hIFwkVUV1IX3k/0MED3+JPrEYnZ/HiSsZ5j3q69QthQ/6V
2UnJlj+wcYNDht56kOkt+WpWvpdoeh1LnmkOMeX34tkbQ306yo2176Iq9HWt53Yky/6cCiy+dUXD
SMwJE1ssLqkwiKhNcNzV0aadkFwNnwV1Yzk91yJJmjpJf3suNtCOmPWhFW6eDNWNh0b3h8q6TTKN
Th2BIFMXPSgFBa89xpxMnaRDvRYmek3ZLdeQZgr1EJJh0yPBckNPSZQdFurBfz/AReoOilTGsAPK
9f9/KossMIlgV5H+sKp7kIsu//urzA/5o3//b9O3q/L+7ysk4iMN5V2OWIHKgiiOXiW9teVzpB/P
l02LPvGUNHwRo5rcwvL8KBOzveaTgt60jBSfyqaww1G2UKCs1t3iCQBIJSFYjmsrIEMzE2BNzGl0
JdxV+HrS1wp2R2eFlwVi9a6Uv8ve+C8Dgi1IeyIRC7jx4bXupmMWW+uN15Ac8P+xrjXXMBOSrsXR
uooywQmWiVcgkomBTZgeE0eZIYD5T9PYxwjogT6G2Qo4RNU+Sxzoqyk8hxPEmtw6CZO6L7W+8tK6
/sgwC9NJmD5ShObkSI5nUY9HfzLVAnUA4ZS5pZyjVu29JeczVJL1Zca66zHXx4c7JNmxKGbfwgbi
FHVB8VJo47mp0hJFyxzUKLkDmStTkZZeYinHNgmxyRBbCSSs9YSsepllhBlbiMyK7ou9mWgTpPtv
mNZAQdTPC3YSFzf4TW+zfjfpE5qTrj3Sk8Kss44jZC1okIIM6iiWMnWvoPuzNXHeKixsWXANMqP6
o7XIJV3L38g0dcjA8cCA1Hy8wKAGOqXNrpLSo1hsT7qKPM9S5uSpVKrLOBnGLqZzSPBlZx2Y4u8b
cXP3yZXXtwClSsy9AM8YuYtkbuoLp7CFFGxKJtMDmtEBsOAGFcECUkQZbNdqtVsbzfI7xmp0H7Th
BZVOSuG9eHEi13sagMk1Fq2AlNKeivRQCct/S2lmbwgq8M9IhzGOkBdvQSYQ40e7KZfZXjR6eVg7
YNpYxJ1mJYsdtdauyYuG2OOY0VedRa4e6kDxBZ7/rK5/11gxvDo2n+p6ojNRM8VtFkbT6SZDGmMt
PeJt9XLc3ocFThl4k+lPTieQQEiKcTXbxlr9pYr2itXvZ4iBOBiJiglEOzJ7c2gM0YyUNt5O2L4h
y4vdaCgfLGLtgu8GZnubt0Efr+qzfsPpNNyHhDx7OaJhKWL1UsSVTMAqBHUkAXYsC50BdlEQWK7K
hxY9Ko/KiP3aUidfM3KaZhTkQdsX5jGlXbSPOwwf4xha+wZL4mHSeBks/2IfWbpyrMSqowax5BN5
2qs/Z7JyTsPa9Igz1i5VyIQ9jc9do4YX9FAyVsxUvBlSSFxSo5TByrQHhQsGc6K6oieJPqSjSdr4
RAd2cCZBE56UyXRGgeu8GRXzc68yWm+FPnk0qqDCrGrEx2A14G9Uo3hBskO8p1FxAY51hpwMyvdS
SEGl8oTZehm2OFkpBIs0aze2DSucBKrXKORuOhMd9No3DJHqWc9fJdOEdTYxFxbbGk/Y1KWv3fZF
oanGr/RCEc1JWfQKYAXmNpfUF6L9SgTvlvnCxkRDvquNF+RVlS0R4HkLM7yESyXT4UYeZUIeRSHA
L9N4lXFaVqI7J+9Djommnpith5bAaLERbui7NUJMsC6EG7mn7xPcqWWtnIaYOeb2+30zEQlqYebA
/qOdO6k/tqmBA1Q3X/vMfOkndJElRv95AkGUbeMFQcrQ6Ecf6dprdh63jI+jznD0WZV4l9LZq6ak
dbsBIpw58kEIMOActG4/zCsXL2lbjTY1bI+mYjbaitJylrmX0BjJSObpiy9hWU+iKFW3VE/JEK4v
06RUPhAO47byHROaeQKcdsAnmj8VGtsxE2D8zqHFfjaW6KL4/kM4tcdskkMOIiaCao1SQi2hCiBy
7O0qbmmAY9dIYh1dgDGeNXVkejKF5gHRjuLg5nvqo/TYt9XqN93EtEbLbm2SBEM7pYd503yRqwVI
YWSePCv5KaxMYq3XQ9gYOtZOTG4AD0QOgR4oZrUGDNk6t1jaXzNMabiB99l27Qjjy04vBtLuy4L6
CHhPEm51LVMSe0IOyubOJlKO3alpORr0uGHqp/vYdgUPIRjudxmohRkr0ISTTN8pVceFPR9FVpW5
nhRN1zEfon8FvuWZyjIcJRVzc0kL+GpU6YnJ17FrW2KWQ7PyahMOBhvCHLD8NL4xzO9zg4h19SYi
3M6zsWwRPR1SEGPllpbHxGXpOjX9jOVy4R4CI5HKIWWwqKYvnS41t2iZSbCgKca2vfrKhnylFJKj
5HWFdkdwV50Tsou2pVTgN3bYgG2lxYBpASVGEmeXlQKOPs7ZSqIWRkNjOMtMT4AXue7zuF9veCpl
OnVnU5SyS2eSiwLU4pQnI/c8wzAP6qgnuyEhPycXF3+MwE7omnxlKohQVVHehLT+b8nblxghMytr
ueo1w/JZk5SzsLLjxh1EL5BpeZBHUObmil7t0KYnMuhpCqR4jSAUXhFazAbbsSXi++TsJxdaj8Eg
LeNbNTMfWUQL9/mAo1Sd1emohpQesnHt1QFHX8zAZqjl4iDEMCbHeDjhoan25gLQLTWr5sTN7BKt
4QjLraYKIDNGEWNc80sioTbSj+1szYd+VjHntGPn1+rgMo6FyoYm4qAZACKnBSVeFX0IImZfKEOd
vwzNbZkLjoZWUgPO0HdZpgyKFXNr/gSt0V4sWQDM0OWpV8If8MNMwX4Fs6Tq9egwmFgIm7q94zE0
7JELAQAW0A5CGSvOOs/MYkPxxM1mYTGOJ8PovWnO2+Pc6dd/hSPv5K4tdMGPmzUw8iKiXYCCYNQA
a0IvFPRWtpsBbMTA6/Fy2ThrBnLcvBx1NxOpoxtRRhkuRGStyjXB8JQXgrIUbqGrtHVCos1Q4UMw
KtCNj2kKGzrMibwosW/K+tHS+9OSan2gpulNqxa6JITY2EqjDnsjgfhEyZpLx6gapCPBO4Jbb4f/
v9/798O4/Wm4WsjStHahWV10mlPohhK0ehdEmiEekbGZgq23qaeGTbFX5kU8Jtsf/PuZXDLmLzEL
0xEnmto8m62n3sfe12SM+c4W5HBIYLYyvL6P7xNy90fkNPvEkW7lu/k5/lgniXFh/CaB+6Hx63Kt
Ul8pF9Q7xAFJdae7uZzDLxAdPWyGxrfQEgrAaLlh2J3qxeBwPqLRg1kRiEHul67+w29cq2edv4qM
HmipRFz2q3xPusv6sXmYyXXh3LuVEGRpX78Yp8Rbz4LoCcFrCzI8pcm9W68FoLYHI0Lx29hzSim2
8px964YHzmYl7sWfnSZzyt/6AVjJas5GfcXWpt+jV5UwvOZ7rM9sCCCBFc4RRpkAGDt3yXeQMjCG
5/AcziijC4hWJQ07xzL9pKZiyL30FOY+Uhj5qfmuxN0QFPnZNGDD/fDSEed5CkZUUnVdekzTb7NH
WAK9LP4CIjBfVGRarV0fah8QcvHMrVstMQS7InJF9o47HpJhX74C8flESkArCduDW/mD5iqv6ncu
H2VxBxlujf/rz8qLRf62kweE2atGEDFM3I3H5oS+jXCl9HP8Ksadco8d88aLW2z1Z/ant3o+jO/x
Y3iVPNDeSG3PMBXrdbc8c6ohIfKpOCUXuch4AR8BRDBHhbErX2AaoyYRHqmwg7k9jxjRnbC/rNdu
ctKTBZ2bNAEcCfBPNBtkFxawZ1J8GI17DHuE1GW6dTRiIBq75VCeilfpqj3KyVb1+yDjmNuFZ5Wg
xt0IYZE5xLN4Nx4y/mgWjrAXWdeN8z4c8Aas9IZTWzgVR/NM45hC8pHu83lbAREVxxJEbxswzCv/
a8/Nh3CfDzkKfb/YA9w8viCcdOMzDufmjSwyBDV0k386rrxfrUPv7yL9zrT7d5rTYHO4tpxxn9gh
3tiAC2VfwTxNfFz7KDF6DtWLtY8RX8MI3i9Az5V9+oJRcaCSnQ8GTWYeVWd4NF55oQ5HS7DYgniI
X/NNV+3wiQBhjADunuRdeoie5xfBTy+an+yNl7a8acmeqIIwct6ku3wL99xNs2ZXvvX9LvuvPRY2
22BHs4Teqhfh8kUJ+tE51Xt7DGkDvg2e6ghPkEHgMvXQ2+LYQ00SX+av/NCejVvtf82x3Z0Uv3ZR
5QLvdua37BNDyLNxR+NSvau7il505Kr4+yM3hun6l/6RQ4F4Asg4IsSLqNz6QDrS9Jk+2cqUb+Z8
m6AeBbhP9ztHlncBdS6i1AzKZ+tby+zms3oRbEYmta8++qM5IXcIpO/uU8xcBq1kKpybvQiXEnWv
DQLxndDVZym2px99VzmtP1yL583RgxR33YlB9pxPgfCgV5T2fKS0g8SH6sk/3Xv6FTKmcg1fu6+g
d9/ga5jP1InrH6iwPg+Kk/is3K17nOKl3oX7lQbyhXeIYj09QP/uvgXCGn2uG6XLmEg/xIfqqr9P
nvFJqtwRsG5Q/3VeHNrpN9mSy0D009FgesIXB/aAi3YXYt7+DI+D8ZTfc3pdHkbR/IW+/TuMyOy6
ZWlxacJpExRsQJhnUAP9ReJZRa9LpBdTn190nMuCAeYyIa3Brs4O9MCz0HDWsGhk5GC7mmyD0tG4
exZEBe5553f1a/wlkBUo2t0PFevs9gsozB3DWNzYbhdItxj1sZ9mjn4cTglgrncWEzSO7WjatA87
81rfIaltOA2OrOQoTL4B9LGDVGbrbncIXyDbqosttk8IIuf1JjwTTrg8pS/ouQVawbu88AHxSecl
wHinBsxMe5td9ye6mGfY1qMjuv1JeJ5v1mm9CgxRuTGcLQi05/C/CaLlCbgRHWAmog9ORIm727v2
MG7GR/TMkfBBMNuvcOoCnr+Uop6GAbgzwgWD9pXIFDJhUYra4tVyMTPY8Yf+Fx2RiUcMX3fyBzAH
FR84S5UZaSBdrGhHoEHkWIcuQqdgIwAWFceyXPO5Jeb0T4xc4ZB+inykT9JeujbDV3oq3kKWNndw
9MrQZ22qNmQy8GYnvp0rKFQ0EEHDfihOvrrvGifaF4uX/ln9K2x809Emjkz1DKSGQS9JCXCPebIg
yZnO8FHsuzpgpISmwmCd7wUik3eorBdHQSzDACRY7zFmfnlXupHTg1QGqrMz7sqyk73+1TpLEACO
mCA1Y9f480n3LR4T6Sq8Z24fcHWXb8l/Ecm+jvkrjnudPfVGXhzahcExCh+dMJcg9QfK0pEZZ8FL
bF7GnogNm1SG+YjMl9jlC8CId+7o0qkhStAAkOEIX/T5keOGv9olm3byLdsYpyt6ll3/bYno9BAY
kyDGtuBAZ3+OxrtOYPcxdzq/w9VuN35zBn/7Xb7Jj+Udj7r5TesnPpjH8lKobvcRv9aL2/3wyJH3
2h+Vb+GJd9cDXxk7vGHGRNQ0MlU7gUXzyOKAuKZ02g3SXmaM1tPW5FPimd4pb2Jy0E133kMkgYYa
SP6KSOO9Dwi6ssDngMX5DeG0z05n6+IxFB3jPP5BZAvpfcn0gvzytUMwaI8vwsfKOw1Qi2LsaoJE
ZN7klstTfszLYxhY1P675hQH6rdq3YcrwsRqXuzF637CvSLYVuINT6kWgJzsXiDm4l/siTPFs8Wb
d8SguED7Y/wcTFdtOOmxjxtDPhl/FWs72WnAlc7M5LX7wHEvPC/cNxJbe23vEzL57xLNpSvg9LgJ
XoSkBmWtgTIZtKLLg1n6tW8Gxf+RdiZNbXPt1v4vZ64q9dqaupVtMBgbDExUJBD1fa9f/13ifIM8
jgsPzuBN5U2eYEva2s19r3Wt2inHB0ZY9ZjkGyVd+PKchhXyh2ZHjIDAipRu1Sf+e4u0StwG7XJ4
6tudFa0mbSW4WjyTYKb8lZauCJPhzB6YB3YKYfZs6vcEU1ZgAACAN5AcZ/lX+VTbxzp0XLah7yHJ
eQcmKORPavBMUTB9qh6ChxRP5RaEkXdszhNykMaLwRyFcWgBS4GNS/5btuY+i/6L8dBr+FSARy1R
BgBcyoAHQliHBE18+CzYex/iXb1nkoi/wkP7blG7c4B0vGd3xcbfNrv6TX/KAVHQEUZTetTIIYB6
hgfKHx0/WeTLwnLs9zpZCxRFyS7TwEU9pNYCC6A/F+6DNx6zz/w993FuQG+cEWzsGV+escTukf7B
25XoX3jLhle8i9iwYnOGSg7h4CT4zmf1ynoggVHeUiY9peug2VVHup3uWZJm4/34J7szj9lrCEjV
ESeP7dc2fcGDOtdqOImz+D43FjkPC+uICUoZO+rMYrAdgGCXKFDm8TP7uDr98PxZRmkUxNi8OfM9
MYdiHmD5AvuBKWwmnui4ufnZaA/SY3LEKdPrM7bjdK9DpKK/EHuOXyxsBcaIHfmoE9N0J5/RrRyh
IfdbSYPtNnP3wqkQTFNXHOfGwbhHRx++DCsgM/ovBr60bYmX3YYYfqBizNN3aHDlV3NXkV+7xDCC
8nlAkP8C/F/aug77lkVyiHYaMRCrbBuvxCa4F3c5XjDBLnhu3fsP7By8d96ZeNdm2xwLjL6u5Vl+
hCRAcO3kt41QsC9L++RijWG0GVtjb8E+3VFXp06hOy4OvnwV8UbAmzjS/vXeFSasiZm8wFiS7iKx
jl9cZTFmn2/Se96/y9mhjRdg0eo5eCN3xQ4qWCNRQEjN9qwvT71erMUTvCbXY1tfk4HG3ge07ScP
g1U1YhvPgWajzqT75NQ/gzdt323YpFvYHVTZPwdjZpwwtNCdVPTF+FjS8lsVZ9nhMbpPLpKijvVu
57PxU6FyENHi+M+8oBnK8ZW+TQ7eGpGtYP7cxpv4LvtoxczbxSdvD74cSENxbhDsfFEIeNJ/0Z/h
IMqGVSyxydh3KJa9WYRYfBs8pk98beVRfpcP2oliBh+LO4ozwhtenxZFMnL2Xbbg4Uq7+J3aHQeF
+KtydwhIpi77yYOfTibDFkVVvRdnDLu/wj+lA1VDbPKl/tu9E5g1Xc587JFn2b39hJeRul5+122T
am4sqqX/mYT0sDgPOfUMlcxruQ2XrFGMl+aVUgHrdfNK6aMuSN6Yc2hYeA/6k/SWrOTf8rAC21nx
qj5GzIcIP7nl9QcJC/rv8g+rVlcs6nGeVYtuA21IW7q/3V119spdiJh3o95JC2sLd6zwCT6fNWIj
r4o3m4hcooTO3Ow/SOglY2Zv8YHAjlcWbr8y1vahPNTPiDnPAuII/keEn7yrKEJXw53/wa46/MPs
p8QLM1jEvwYKfN7sq4XlwaqgL9Fns8rX5+bga3fxp/HK6HwKPtx14tjuog8W9o6cF/yFn/QWJmT4
+OJTwFxaxGAzG79Ld7ID101bktwaLJj9zR2tk4V/z7Dqq2W4qbbkxyuPynGabCaRGGc4a6M85tMh
VtBhWFPP8/bDs/L6Wii05ReUfWja4jlnYSzeY7Ts836l7xk4PCT/oO78L+yv4ikm+OlPeGp/swhI
R2WVvqWnIQGjOjcP7rrfWEfmKF4K65Ou2512BwkFozCptjMjno9Hflj/VnsLCNxT/jlxQmDRN+yI
3S+U4xzX0d6GX6CBE3ZGOsrJGUA2AC1PzPLerMducR/igTll++wDObp9N9U3Jbo+S/fJO/q8TzP3
HH8xhttXttDDFj2mfAgemI5UphwsZyQKzatzdTbeqjPTo/8k7zASPBar7szZVb9P74D27jbRAZTb
K5HxKyI0ygyo7jRZGm/srZ/b986hG3POnxGoSQsAM9m2ZSu9Gl45sBMCWpH4sVDJtVnJtPxo9r3Y
W0bTr/JA2iVwsQhRWLroTuJ16Hf2ot27v7v+DGNMStaGvM50zpYzVP2OtY8o/fPa4PDhENfNsHzL
b9ML1O+Lbpf/gZ6pOqO+gs3ZN/D1HW/Nf5itjd2wzx+YBdEc2tuBLwvI/snY9mvugHynLSsags94
jP1ZRD0ofenJfqAuxEJJc2s/bZ/xEv5K2Zb5y34pfxYCKNaSCfwsMZFPwoUZbOb7/KN6xU6hcvBU
DtIz6deeAbiY7r6+thBBd3bsbiVaM9vv30W92eJAzaFpjzJpwSWvNOJ9DE3vXgSgnL5mN1JoAD++
wys7RccH338eIcJKorpgqNjRrlJasQxL1nE8Ty6AfQxTZHC8SjF0Was2uG6zktStbKT81hMRUBtq
Z0WIuyRg74VKGYVo1zxGclis45Tv4+ctVueBl6GbfgmR3cwbOht4vEcNGVx1pys926U++/+/9KK8
b/TcXEemH2/7DvBXrbOhjEti/ewv+yur7PbOlhrRwH/PKMKiT1gmucRJ5fsXc3yOLclb01ygiInA
OF/WJeSz2BdnRJal4+dszNE9YkGk8KzjPUXJQYl2GD9lIzxJ0aNHxaLLoUC5kYL1uQS7rH6qkVzN
0pDDnCkOLte7DWDMo2VqFlnBmcuVOH/buLsLb/jSpihK2IhsYb0G89hraKoVrwqpVxgoZ42uOuiV
E/DYI8tjf7CqJlqPWC2ozNA4c/MXvToPOurV6feB6AvUItWnFIYnO86PZV891dJIbNOok/YWf3Rm
Tgl1OA+5pK1rXXaorK+UwXqMII3lkrrXOHjarfuUKvrRcjkcWaoxI3mBE0upOZDJDy7NnWVXi5e8
GY1V5KEGcvvxuSPihsfBBibTXepE+acAu0viU7Mo5f63UA1pa7s+jj7fcbXyrkr7atPgsmKeieNN
abF1BeDbySRylRKmE8wYw9otmnUre8E80KcuZmXdi9jud23KJtNuKQYWCeUgaSTSy1Z/DxSNl0K1
QCMizlh4iot/9Dw2xh+9Q/goubx1UROvjJjtQiM3Wwzs+7DwOQ3DqvqfH7M5lSlh9D9AF4F4yTJM
W8edyYdeAF3MPlbB64rS6XT4EJkNpqBlvVDdYFMl9YzsknWph9tcU1mMy+H554//l+8yfbqtaDII
PNPUL/guVm/0tUH0sgMG+I8LEl6uPEoHIVUMaRIouaVJtUvGK/3z5ypgh/65bEXVLBuiHyKJy0BS
uTLzXu0VoFweiMoSp1hprgOrexxMvPCjjJo+Ke+x4d2bNnpO2smcbDNtA9dwe+OrTNd4+QQU1VI1
XbdtvtHFE1AiQx6Qh5aOK4NFCAsJLIT05WcCVeSD/+Dl9CcnIAzDt6d71j4bU1i3zU649YYbw8G6
8l1UBS2qJnRDtS+/ixG4iiplAb3yIsVQFbLAT1iBeMg/fLxoriT0G09CuzYAVSweFhYT2dTNi2jY
iI7dmOfk8Jkp5T6rS54tzUAnyU6rGWvEm9x+S6nf89wFGJOuK5yoRc/WHjkALpN4q/0vqjoECcwB
JlLZ6+sG/8iNVthucVyV5YtAA5IPKFPrhMebN7TAC8gRHIgQhy0DUR9+fqjXnqmqaRYWWTFRry7G
9eCBiZMjr3JEwkJogoeZmUV34+X5HqSXI0dTeXcMGf6WZak8zb9gTD1O56G21dJpS+MEm+bQJtau
syh+17wxOSVYq0sPY05Ek2fzm04Qo2Tc4//osa/HB9NnRMVV/tjdubq449mvc6F/2fXELMnf46K8
HwcAGrlZrOXKfZQb/w8pZOXq55ul/kPPYg7SVNNQZVsotqJfpCDbht4rnqpxHLDZmnpWBq0AbH9D
q2VIeKZjGSROYmmbHtqTPJWVxSotQUxOUGM/gjBi9l+erX6JqHyuJuaC5kErGDvv0U1EeeMduTp3
aDqNu4k5pprff//Xbdcq28ysgK/LyJo3ClQbDFfzccJOKUn7HNFSnzz9772xCzVqlx4COGoysyl4
/dZ3ufb2aEzcso6iHmHoxRDwEJYoEhhXJzLonlgFMNmJNjL41IQK8h09g/cJSDrgGNoYnZ98/vzs
rr6+pGGrugznzWQg/ncM2vhN/ncM9giKFqWiUmRuA0SiwzNpqxOvE3L89Obhy4oAgkwPp1WPoaCu
NOFkemxy2Nj7L7KTeNKI/ed1qHzVVkTB1bvP4xx2T8wp266x9w+n1nd/wYnYYaOkYBq224myVE8Y
qp8v7OrCqNnCtFiNVV38My+hQWUAyeSDZjuDeL6ZqeEKRLW2IioG1DtaYnJcNySSosjNzj9/+rV1
kRE2Ec9kgHvaxZqg967e6AlrwjBxeiRKEx1ZkLy04VrxrOfQSCmQdPWNa742a+kyxCQdvg8kuwuc
XNQ3aTvEXemMPc8Swc27KbL3n6/s1mdcXFlg1Co+UQYsIr/7keAsXSQ3Jt+rY5KXQeHxMSqtf8ak
HcJqUWteikJZaR0tADK9Z3bPAIOXfei/MUF6sDSK5h6/zAFTE8149MMxCcVusQvK9r6V8YcKsKfd
ENOlsqgY+IP/HuSgMisUwK3GSIbvTHoua/MwAaM86ykP3F8TcEy4qDR+vnHK9Cr/d7bXZNkQmmDu
sZHsX6wpupE3mgQsyPEQp89qlvGZHidLFREU1FFeM6uKn3F303IAd+NJBV2TnK1vTtjWz1/FvvZN
LGGzWTVUxbqcdArTksWQa4VTpH8kj2a7r1K/tsht0c3h0Je1u9MAVvja7ufP/Xd3gmpSIKyzTKKJ
xfcd+mvitT2lHsuI2IBx9BeWyjtZcbPnWd7iR2PSLd1b+6FpxF/cc66PLASM84amX+6O7QpC8zAI
3GG6gB+BMput7Gtehi8/X9nVz9FVWeEBM5vr05X/dWVEkmIuK63MEdRuRhfOLrm3QeHe2GuKf7e9
mmL99TkXmy1Ji01SXvgckBS1ZJMUgLNtWZFE1iMLUDKdvuJTHGSbrAp75u38TSd3oQhPXD61hrZp
V5I9aa60ZKmhx1KATK9CdkKz0U/4xukg+DvIBx0KtkIHcNN41IyI3MZ+n8vpGn6otOwNGUUvdJ+G
OFPCk72jl+ADU12O+aG2MYrKW43tKkv85K7T6dAprZXN4YIjgM/qpZ+Nv/GZS5uOAyWeyQ55JL38
vPndTgkyVuSTGVXgFwMoAnp/wfGUVpvX1+jVxJtioZQA+5hjburqBcHVjLQTPsat8Py3LjFlhKvQ
dYxeP3i5/wdquCAFiw62ZQhqmKNirUrDeJVXajg+cmgu1i4V1symAd6a2G1CMlNnovdfiHU/ecHD
zyNFubIwsaG0DCYDGWWYcblbiuNRgizeZCQvAwRQ/e7YxulB69SjKO1fVCPamTxEB+w8ZzsJHyvb
14E0dVj977LA2A6pfsS8/mooxVLx8+dRit8VU4MarNUkyBNiMA4+hZ3CXASy91K2ZsrDdZs5psR1
78qfZYW/2ooO2NroUun+S9bSOpUAgmr2L2IDjkZt78e6ORILNatad6WHRIBIib0vC3+pYyOsdf5B
GAfg1JuF3+HlDA+Jqt/hJTmodXvEMueVn+GQbjRN+Rw8hQRYaw8PBi55qX40qbLOe1qPAbfdJbxR
DwJCj5NlUY6IK/AszKfvqepdtKis5uibyuf3v2vNuyqrDqhvF1ULoUJFzlfH9rbXXMegLdiU8kcV
to7bM6cp+qumpht8FqSOp/ejrz56ZKZ5EWwIv3yWxuwetwvMHd9/9rvorfTz8a4m0lh1PdIs0upe
b6xP2zCp5ovynGFHfIxaG+9W+og1LnviDMqYcjFc3RghVxYK1YaWSvHJQJVpXUwmbgK1VC0H1NFg
yMiBhiQNuXRu2tQhk9JYBYn9GSBgR5JRImeReexR1dMEdbXOufFdpuX8YgLVVEsHN2HD8rAvjyhU
Wdq2y5PMAQeCPH0bkZ45GdWSpUAv15hKu0V4LxPQ1H30Vv1byeQjsHQDQ6jQl1mb000Ukrfp6v7G
Iqb8e+rQOKHJpqkqAirm5dxeegO5Eo1J+iiWAepduUAqS+MFcbm3c/vyzU1G6ISWGhMRD2fLl7pN
08jujUVtgiNf3iL4tqxnQhj87/KsWA+R6NyhAS8rniECJGv8f4m0/OaGYOqY9WE/7NIYcaKWbcqJ
plFPnnOd1JcyiEMcjeZvI9nF2Akoy/eP8P7G+8yVprxEfD56NFdtlLNuWS9GU3rU2phrCWoV4hxs
LT0bV25jkvJGxfzGw//3cKJxPtJAMhjUNlT14mxQRXUeR3iqILQ2+1q1ab2XHzCoZm1cnsiYPMXN
gPRHG4HFZB8/f/i/O2h9Wk0VCyS0ZRvGxT4zanPcTZDVSV2i3YRfCer7cKJatwrM4q5Tk6dRQjz0
84deGVPs2sFdWxYbI002L644r7Ks8domJqYJySdaQkJRP0azAfoRPhgElGkpHrn+IwmtAyrqz58/
/nsL+N+3TZc1LltVdMU0jcuNmRfEeaoTFeyMRq3TW2wZHaaK9E6eU1p9CGPz0GIOoL1NLEQqgbbo
qE4UxL/2sjiXjXZqpr8WQfQwVHj5815QMck+huFJa+7B+G3DDIu+Vd56Wv9OE3xxDh1s2g2Drz9N
aX/tfwqDurXZJHxxTPe+hht4FJ8hJnwQlDdOB9cGhkbRz+Q2sRMyLj7KRyrsitqOnCiCa2Dh8PCs
dWI09xY6byxjnChr+/zzg/l3w8zlQUzXgJxPk83ltkvPAWtKIkIJxI+38w8iPk8gGRZyrjx/3/LI
TZa6at0Yj/9uK3WZI7kmT5t1PvjiJTAqihi1a0WO1DTbIW4dXY8eAlO++/nylGv31JApd2kCsqB6
WcZl29UHAT/b8VLjYLac4TNeNApuLJXZWyFpd5GurkLZWAnYAnrFLFtqOK2agcA9JwVSZcCBG62z
5N4aWVe2S9wDRWb/LlTZ5ET436HVS2qfhiG23xIf0Bj4R83omQPcO5j6u6Z9U1zCuswQRpRya6gZ
00p7+T5OU59lAAljpbn4bBaQ2oZyFDm2AVxCx+hHBQTWgmxlzOsZOWAw3WYYNME1QCJJicHmClAV
J96Djwl+1rXuOAc+eP8NvBUKRkDBS60peI/7JIJYw0rgBTNeewpmiloucMYhCsmbdOVW6VOsYyLv
J4LMN3SsznUM9LhJ8InFk6Pt9M0ykAqxNDrgRd//OUA8G3YS0CdM5JRawcF13XtdGduyBckwZsQK
xb638oVWzGEfg+QIflHXQ/lGNuJcyloHEJc9V5XiA8DzKp+OATcG3PSS/nNjhT2VZhRh65cDbgxh
uPo6E93QSe9uiF6OjCVz2CYlarQCIIprNNsshUSCaeoTd85Sy6vHn7/E1ZeLyAHaF7YKFv9iIkn0
gs2Dl8UOnk4kVVy2HCknYdU3Dm1X6o2MYNvk3MukThzJxSjC7aaleZHGTqfRdEKbKBqQHczTVdES
X6OcYB6gB+fZ1Jpx8InxKd32riMq9ucLvrq6mWwshSoofnL3//sqjaGMjRg0q6NUcC8afln05bry
PqJkeCWrnG9Uxb/KwthPRvhE/Pr586/dcO6CzoKuC1m+rMjxGpht5DObDZH7Od3vEn1ZUro3Jmv1
30MyRTBmRvoMlO/Vy7e2r6JUGTNmDDOixWDD+Z8R+Y06yzpEgwLlgTkr1GonaE171tWMcoDksxaN
iVpCEY8wPHBycEabLe/Uvgt0+5zAzFFdwgZ65IGVgsDp9jR8bbYhnUHnhG9fKcsIsxQg/NoIZWez
Jal4K+X5B7dynqrq3SDfnPWv3idVg3UH9kL807mJuUmWSfXLGfoHSWlAIkf5R0PZFCSkQFkTB7+a
+JcO+KWTwFV17EjNYhukCGB+HhjW9AZcTgc8KJq8uqIRTnKxzpHuBODJKyIHkzEuHUD/AvADBMoC
amWA9guTVFYTZsNugi3BwRbVWhZvltBPCdqa7Kv3sK4ESetUbJdCFkhQ08QnjfzS2grK9t64N2z3
fqjVk+gpZuQMBlnLP/Q6erG1+pjk2Yfdy3cEI+P4Rjmpl2+lMJaFJ6GuZb9EqZoSpH0aleJJg9aU
E0I2U82vIKPZ7otEW2aqeYfH+KnVQMDkVrnzGw28hbyiw79wLQvgqXlOA465DHsZxWlP/uyU2cVw
mEVGAGvn/fv3lpksv+9yXlBR8bNfoXxrVdWvPnuLCivzH96+y6196VZTSSFhZSvKbQpsSUTttqPJ
uZheiLLr0Af5pJgqTckB5pfJnQ5t5UQw5Ufolb8bv9qMsn6SAnaZdceEXZTFERbH46iXHdtSex6V
/u/wl2KDHGl8RAnm8IjDy8lgkUUTZ8qKTZTRkvnZMrhETvRSq6F7nOZizeKvZAj44KVy3DotToLM
e6or+lmWdGMZuLbBUGSdYyQGb3s6xv13Voytpg8DACKOVCszpU+fvN7dyuFS8YrnrBw+5Bytjhsf
7Gy4ccZRr8yICpPhtGmmWatd7vdVhbeahMTMGV3lE1zbK7D/FxJkl4WdHsP8vVE0R3OGL3MylhkI
d/xXObPuMlf7EG19TAlbnoIk1nk+VarWVY+AQnXTFfUeLFV2ffTLePPzu3ptdqWmpZjs99mP/XPs
bqGt9qWXZU4Xomiz0k3RUN9JumMZpZsxj7ZyZ600H4cWKs0h5cuhI5l1cnOMa9QRlo91xn+IrfF3
2OuviZA/R1hwoXhWkuEjquQbZ6qrj1dRaEvSi+FMd7n66pIdBqWoMgc73b4wuxLR0ItX5ztZDg4e
m6007pdD6K0HYdzMFbqyseazp8qzqhg2c/V/xxZTXldXesHYIjxlrjKalV6/461Zk1FmSOERZ/3W
H+XPPJY/qVOvILat087dG2pzxJo/i2qBjBn4tCan9z8/yWvbAb4cxxmNPRgnt4tZN3FLHeA8T3Ks
s1dwY6thNF5Dg+nS860Z59M7OaW25BnG3vTsrd57Lze+wZVzFU9GtjVhcsASl9vA3NKDOkmpLhVD
e5yeT2fajlcBMa9fdbs9ynL0kiXmXR+JfYCfDJ1HFmqvYTV+1pZ3kFL9NQWyL+m4Zi3lxtt5ZTlW
NFQ1tqazJv3TnW/hW6YjdWiU0A3n6uzLMIpTXDGAAq84iCa91Qy+Nlg0YrZUQ1FVjnsXg4WR4WZq
NaYO1YEVSaHzEp7JDPLqIjf9Y+gP/GF/43WenvHFyku/XjY0jQ60rtrTDPXXwT0fu76UXYpXOJbP
IzrGHm+4Vd97WXqr8G1de9p/f9bFeLOlMAp1fSqU2fCxqsDFYKpA6uKEowQfRZ8BYBPIGnVt7cvF
fswzCxOO2InB5qU1F1jWTxPRN9GtlUc/r8wH0mf1M6D6hE4+6STgluJxnStNAIZH3lRSfsIS64PQ
12qKtVAkdtYub8rTN/kYiWZC+xE2X/6lp4ozaOwLjRbsSjhuKl/ZFKm1JBjwYQg+PdVa2lWKks7a
CjzYlFzUPnPqbFjLhb3Ly3ZvJ0BfpGFdjtVe6opTBMCnkbCaYgCN2/ukHTZag0utaP6EYX1qK76l
l+77FIJJ4o5HI6ZTotpEGmWYtOeBBcIm7sdZ/kts/IjjWaaT8pu48itRNm9RZTolyDJp0IY5IG27
X7QyITkaRJpVgR/tm3BpcykrHZUkbjx9a6IJskKvWCU9Smk5+ciRZlFZrMjBqnejN8SwUFPWEbMg
ySdjBIIXWOsayY/C9oItbzBOUFot69DrEG7WHWw6QFHdEBIQ0URPTcImUbN1wCCxHPMjJuo+skRY
Ccbe7y1/DVkIyTgV7BkhDK9ugc46tLV1SiyQkPIDGD08Ooz6UaQHUOcLLWc/Zsn9pkpZCg2ocRF+
4ZbsIDv6srEHWUF1Eq7YGaL8aoPs4JXpQapqtBQumicdS3v2uxLKWY3xLaZkzIf9BpbhzDLB3dI4
OFvAkdwckzeQYtt3fIOfFbn3MqFWDeAAzTdWtbSZhkRvFgd7sHbCHDCR8iWneQBI+hp961qL4B66
/l0XNK+Z5fWLtBnWP0+XV98fxbIUJgcN2crFgdUsqqIeTCYktXIXpcmM7HePQ07iBSohfTCXzWjv
uMQb8+C1TQr1D06viCnQKl18rOEPMFS8ARcZ7R9FtvdplFDPT2/MRFeXI4MdJh1OSs6Ab/47FemI
g4DXE7FJGLXTdCSYkzTSJrh1qaZkyOmAbvoHu1TvA2JxCuX2TuHajM+iapncY6qwlwdHO0+KJO8M
Ogp4OOICxWmD/r2TzDv+eI9QgEOfmLne+MTkv/QDFK8gEe/kEkCyoPjYEMhT1yVJw0RqCXPnJiod
LANYsksQTQc5c5YoKa9g5TpenH5mXv3U+N4WrvjOHlpgCqRNtUaJQyGlmu8RFOJhIE66ZjFk5klr
wMBFTJfNMPUIY2multBK/WFyOsnDh5aOTjoSuONbc8W29okvI+T/VCtipscWAz65XjNLC56K/FCK
DA27jmlArseP6WlmkMHwf/XRQoTmC0epKDGBNgzgs8IDydk7yL3sRN5dqUO4MHXsfOYNDY7eQvEC
CjVteC/YpJJVQB5qQBWqSqx6oYaEvfYlGEcFhHDsBmsiP0ghQKBex/kXRirApDJs7r4Fy48wovN0
Ig1q/ZT3XbEa0Pxbee2Bd7BxaCtwKOg9Wq25rWRMlHHpzZoej20bvoxRDn0jmUTieD4Dlw+YsII/
v4PX1ktT44huo3djqE7v6F/rZSBXRpJGbQr9kB6T+pyY8W7o5HWkEFfzf/qoyyNam8MbzkA+Or4F
STGFL5xSYweTOO9q6cZlXd0lm5yr0KUgR+M499/rkgs1zwq95Loip/JJ0/PSpd9nq2nfHirDm+IR
L4aTHdzwjcu8tuuhSkNJiq0W57CLXY9ZIitIY6aXnrYvBPQkwfJS13vLt3dKzvPl//98Y69/okEl
fwo2/afaAJwadQscQ6cMSwxg5QmqzIfiDucsLr9q1hCoTsufP/J76rjcZ036WGqdqJWtS/HPWOVQ
/UlQcMI+9uc6IYctGkfMljZBo3I5G2vzWMFmIguui49CnIoIimM5sEcou6nVl+Exrw8SC1WF2RWf
aVKzI53yxwekDYaUQZ0gecRKjF2E6I1Cl4spbtyYuWXOx3Jce25ezy3B+9bhSiNrgNr2roWju+Bd
2QUBfCmat9VccY9ljDGuhgmX2JqTJepzbxePqZQOM5dKLILmhV8TL26TNrxQyU+gNkvOeDS5z4sK
aBICQELCsjmnz3QOx/8tFFAnDOB4P9/Vq6OWMavRCqI1jQb1v6O2I1ZZgryXOF2Rf8XDiw1tJHLH
Dfi6vaov62YR4nccbxUyrw0geEAUMino6v+cDKpWGvxcNRMHQvVXOPL47LH6GOL6I5k0GH2ZH+D+
nH6+2GurP50nFO/y9Mv37vqvmUe2ywhBMuTDiCUkA1czt9FpTUt/mRnbUCgPcVacpv3Jz597bcb7
63Mvz8/hqMdtZsgJxuZ+LWLGWCiqfacq5zJr9z9/lq3wwC5fE0qgiMQ4ljIrXJTK604Q6EEok6Ol
4VPft90iQLbuUY1Vy7gmxiX/YxDmRvdpXA+yj5ddwMygbqjwoF23smZG5WjeZ5xBPzLN/iH0tAOs
yj5xAZxqMSI/SfkkgHzvVjqwPNd4C9FILlUVWV5P7F4FY9APAecY43PdgDQZoyNzI+xeyFMrP92w
p8UWjdukwq1Nctv521xiilAm9gnbnb2PMtxIhcR5QwF/PePkRcE4Y68vpSdiNiosIdSdXWXttQYZ
d3VFmh7BkEiplqnRvbWj3hECx7FHqY01cq+9a3qQnDvgl2SasATXMCaiuafCEI60/qDH/nbaNxel
dhbsiPuKsUGkwtLz+7PujcRg1acwa/bEPeRLK5J2fWQsO/CzgeT/kcZyWBp+vSVjtt4bpU9aFOZX
EnpvLDHXXhp7CqCm8cDbeinqjOO8QneZU1fPOV1l2rkFR1HL+tnIjR0N33NNRNmNmV69NnhtNBm4
ISxaxZfjifOlR24hE4QZW3sV4D2yW1ddKNW8gIQbTOlQytSCqwLbMd2QSMPE3fdBGDpemBzLhrZm
rtL2TUjtUMM/qZu/orcn3KodJ7REtIPFCy+hAagONmsZt1iAFQMaxM/vxRWngI7HAp2HynRDrfLi
vfCkIUZTGcM8cpMV+ikc7jIV775U9nrCVZG/lc8CTH3SAH89knzC9mwbYfaQUSH3MCJKdr1uG2bh
Oj2Sqod+C6vTmtQCnLjw24n0iF9abeWaGvD4HOJlLRFAEctTNLRM7mvQ+s7PF/VdX7p42dntG8q0
mRKUf6YR89eMZpuDSGpVi51eDZcFRXVQauJUZ0RZlGq/Umw3X2QJ6PBEVU4+fAXO8Cn2Xo9skDqN
1kHEMQBqpfDFjXnomhAD0Tato2mXYP1TmPV6Y8zdlsk2F/5dE8QfUlwc/AxjtKFjRK7JOCnheFdG
fwL++OD39b1B62vWupw868p66VaJn37VEQ8KSj0yt+RrIK3A6vgRTSp2hNag9tGlPzfuqXxlBkUb
gVQAgRuNncuuphy6nknZKEGfXRKkFOH3awamDVfekvyMRoS7249ZsOn8rd2BHsjCaLy3ZdgNnf8p
D4X6QAON7nYMMUhzp3zOpkD1pgwf3sjrMsS/yIdMl11aP0BHhXtCsqKdU+NITd4WI2ilRQhXldxO
XrYB6rghgicmKwCVaWY5cWTrpO2mnKWEts1UEnI0n7rw1PmCm+JvAagB6YspULTtxDV1v/ApPp2r
QvPRGtrSUi5ylKeS9iSM4JwiQ5ppja7Mupy9kpDEXWT/tjqmYDNsPj1DXrgGu5m0dRCyLQrzHWLp
l+d6296D/eSFxsLTssO0nrTWMzGY79OmsI61c1WWJ6VpPlV6ffTNz22gKnT/+cGaXJ989vxd127s
vKZB7u+g1rcLL+j+3LuytrdZDTw9jNZUC7GklwWRKbZ1IA6Z4yNEQKbYFuZXXjtjPHFHB/k9zYbf
N8bCtaGAIE2TEa1wqL3sqg00E+Kq1hKnD7MYLKQ2A+/7lHhVv+Y8x/0J7EOrS4R4TvMXPpsoUW4o
S65sWjAICnTmxrSiXxZ4ibsuimTaoNkZj6+L8xfTAjHc2gX3BjmpYw/FcsRHOgtgLd96i6/M/pRK
/h9j59UcuZGm67+yoXvMwpuN1VxUoSxd0bZYNwiSTcIjE978+vNkteZIasWZORGjHpKFgk1kfuY1
9HQo4xIh/lx9r+ix92OZVvu8x0RSVtneFmiYeQjdh1YNvUpARrr2nUeHd2BbRgnioe0+kgLf56Tz
d2aV3UZ9bR6sWVkADgEihPhy6c5h6KfoBrXMEMOkp9THOJTYYkdUQ0zYND9Wsf/+mP4n/hSnH1Ni
+8//5fcPITFejZPup1//+SRK/ve/6jv/d5u/fuOfNzi3iVZ8df92q92nuH0rP9ufN/rLnjn672cX
vnVvf/llU4Grme/7z2Z++Gz7orucBdehtvz//fC/Pi97eZrl56+/vH3nEaBGDO35o/vl948O33/9
BdqdT4nmv/98hN8/Vpfw6y83b81cvFV0hH7s709f+nxru19/0TznH4hnK5CoTuWZ4jpDZPz88VHw
DwJ4eDIA1hT6g7JXJZou+fUXK/gHZSiWJVJSy4XPxovViv7ykfcPQnAqVC6UAk/3dOuXf53dX57j
H8/1v6q+PIm06tpffzF+LjgFCgWhuH/0QCgo/Px6VHqfNWWSL3u59NjEDwuLg93Sy0BjadZKuNQU
kHKi1HVdBw4dY6yxitzzV36NbtLsfg9A2NvK0tPCrOFPt/L3k/3Lyf08fXBynuVhNmhymX+HBwCs
TiB1I8Wntf1RYYSxeEK3wenGO9ro4APK5mW2qQ+Xw84oPdCGrtX+pwDu5+IjJ+GT2sGtdVjR/hbA
dUDghtpJpv3c1ZhnMVNSkxqhyEhuihdRyC9WZWzdQjT+fMdeGWvYgcBI+6bnnGKBhjpF80fhIRiW
dTa+F2m5lnpxxvfd1vCaClrOWUv8/4SdVRPcT7mMyg6ZdaD7+CYj7ed6Zt/PfjrMXoe1gIcAW/9t
8Aq5YbLaFxHebtmEJ6tfpldekukhRDUnRH1vcJfXVOcqO604ESwM68u9XnLUXvWsAXGAqy7Hgy8I
rcGCbTsY+tNkJs0xDVzsVaNXbpIFt6C78ioOg6f0fRdgqCFx9lxNzLux3iP30Zs4W9d+uk8pkq2W
veE1ylW8NzcEljOW7RlRbsG06MsHExjXOrINfPgWJbGbjZvZQx05iAul+11jPL/2q/xmQs050ssR
SoiGICjeDq1vZog6RayNTnWwe/kYx9pJm2LkCgXbFKXLk6mQnMgxM/ZSc583XHwR+T4RiDx76Nx0
k1OH3lDu0AmHN7U4eejA4naRMA8tR91JtXVDvuVmJwSqqfstfYrgZEweIxFKbm14RYhoX0nP2hjI
2iLUi2aYVfwWV16KpmKNoHZkIyZixl9BLLLDiB/XqvedBHPN/hyP9m/CpwlSqwEeKT8sGAU6cm/W
sA5o04+p4N7lV6BpPgrdzkMr8/Nw1uIAWNsdX4d7Zjtov5v1iDDbTACWVmvXIq1MsxcbH9sQO3Yk
yZC6soV17WVmvmoXeaqpDyF2V6DSlLm7KsAoJgqIt9qzoZwK/Tvb1lZ13c67bpToEiG550iUEfMu
LletND9dD5HXTkOwAr4d4g2Aly5vqTboX7TjVq3PQXgdYt9RSuc0y7zxW+tmZ6dKbqVy4gnyc0Nw
Z9WWt47K4IkUlBZW4qxp3uLPgx7QHOv7mZ2s5ia+GhF6SBX3aLKyb5OTny+flAaPacAkcXLsR5gp
LUEl8lIL+XibL0hiop4xJAO9ZldDEGhsn20dRdI5s1+0ON/UblTgLk5J2q5A42Cx19XcO0/yWtdL
8uXJ+Jqi8zM00JWrOei09gJJXB+7L9Gk29wP0IQyqRKj6DdqNA49Jo+G7Bcz6vo2MhiI1UgIZGBj
2dm0vYpKp+ODTNkoDKZl6YeXK4hTtAdFNT/aI6jKOGCkZg1CU/oAeEc992Wwv0YXmG4zXlvZ+DQu
ZbHWjJqiNo9O5FTiWjJOybTUaG3+MALviaYQVi2K+SNl/gj1yMpCddK35KmlhbehDhUGWEgPKXuY
fZyy7bze9NjuYTPlxdj4IHDrxZhr5o0oQmdcXrNBKfzpSuMvGe6WFB28dmL7mExgqdGSxh0xqulv
Bdp8NyzFCz1/WnSj9Q6wG9rxPOfbuBTPDeJPzByfqJRILIc0lFHH8aWagepIzTHQVUNoWEecJIsU
gNJi9KYBQH0wTs/w9MmvC75YVjMWOx0M4Dbgkfp1wf3izgmddKGlQ7LVEVRZd6O4Bs3XrtKBocRj
9pIYFpNaaGp6I9jNm3ex9gLy76N36EQAdb1u6oEao7H2OsQ2gv6lN5jZ/Awu1OXZyJ7xIYLiPC86
Sbq/wyIJjXZFs+h5SXBFCXDi5gCJS05nSONGN+z3pmSJwGsR917enX5G6TebeJ2zuwEwxzpDLn1l
57zalycChUgn98dscNI+nSl5aCbmiBm9Pt/mrKciK9fpHuAvhfuYq6vAA1cmIoxTwd7hHe1KNN+S
imckKDAIeRmmdJnAfcOJEogHek04ieeF7MyeFcM6PxtWjbGvOhBRCm/0dHR6y0Qmv0l3hZ6+tH59
Z6Ftg4Abj521wdzEY/ywmHhoVQuvxtBiSRa8ZeSAoo5/uwyRZWQ2K/T4qxWI8BSJDnwu3vrGgBJd
+kDm5a9wnz8HRYNeoJF/mToLkGxZPPoMCrhhYq0yGMWd49B0GdDFa2MEkCb1AC2XLl4T5iK4wzma
NI/WOYL3ITyZMdTKOewM8yOGMLcC363IffJkRUhDwYUQXAPXCUCdD7seaST7W1soIYgpOlwGZjSz
eGPs8oU5jx5qCL3OFpU8sbTvXRpRkANUjVDR42UUWQHTCjWxNytBF7jxN17EKqGbPM5aDfAWGj7V
+fJ6NnEf72tlBgtN1e8XBmzD2G6wulxrrjibBZapU5xvm8F9VbWhwGRSKdUULZolLEvKgzqCi1WN
EvzlM1nKYx7XHxX9HABPiFOjoYNiUr3xS6bihcbehauodWpHA/TfKn1x1ZExVUbpL78rreosWVYp
M2BQjxn6gCADQpPAioS0cNMLmJJhqPpM8jx48KtQopdlFcesO1mdhUjY3Bl2JddUuL7TrWYQy/q5
5d5GPq62Xo8HTe3wa2fGoMz6s4sPS2Mr16Sp1dcp2naXFduAKxD2QfKZJe2WjtgYFpD51k5pIV/u
PA9cfTj45fkSB2i4bcNPYZnkmawQYGe+r25n1NLXkUf2a03fuppFJcvpRs5t/pXL/lXa3ql0tLUj
4OFg3EkPCkHQLP+qpidqCfV6qqOzNjG4Zk+q0Pl6EDh2s9SyDLq7EgzfqpdMZOZSHipExxKillDd
M0uP34YU4RgVemh47tTavC40VqFFJ5AG+vqByFIa9OvfXwvuaYq9ksdss5ItN/dHCGJgUzjUpZJl
p0jYMiw6DGNn6QYkmHfSwpnJtLZJwmsej/Xj0C0vgUsh2l4hZnRr5dUmBT23sqGKrr0JgTOS4r3t
JmHbgrfHaYFua6Rt6EkBhs9vGut2rrXvJCXUwwpelT7q8l3hm1fSDpSE0/QtLjA4kWpahYzTEvtw
dxohz/CumURhE63NW7cFjGdhkXO5F22v56EsMVgV0CgwbBlXcUl8ZTmcQjYdgWwMyuydb47RimKJ
sr3lXdZidmZ78/fYBzLk2kykFIyxVoIihw2O9hnYIKrzfsKSu6a+EalQd60vMSxVA7hdbGsvYiy+
PJ+l1QkYP3iGoyUbfJFvbB0ZJGHDEjxX5m+oAEDvR6MXvFebYJtCpDzvFhXHTzb+pV3xdDHEtrDB
ZdmI94qU0prMyho1ESQacf6Z7T2WEoRFCRPoMKcUP3MgBS7Khia+N6uqLT/avn8wa2pQNVXhEF7c
lcycbwr8O1gLxMLXVs23EFGuUh/LansC3tGPL1QW6JIPX1HBqwNaDCV69MN4BWmPm91dR6CHv0fy
5avjl0NOfwponT6Om8ItT31TnLOsOkkN25QUgGCkAG6XdVScujjR9x60ddvNz4VyoqsE65DWdMcy
SzTkjHRzU/b21Yypgm5P+jY2GKuthdkCNNmzkYvzZfgFA2r6LW7lAr+hpX4rF5SQJ/8GWA3DSMVz
YipPlzAoNV+LERnHy2ScGf7TJQa5TOJZy+JqZPp9ZKGp2ecGcU/eUE4Dms2j7Pv2OWiwT6hou66s
yn+SZXqaqvacSbIak/LadDslz5Y0wnghzAhiVudSVyJRbf5xiX09F1ZjpLGGW9pVORCDS4WdZD5A
zjAtvkDi8nYTcBdt/hqQ3qyMgRDS1aNj2qd4EObnJGqYL90SUwIbAXu0Iu2jMTcnf4m2op9Z/3wy
7SxrqXDmcOxUiLqo6X/JYT/VboW2qIo2fNp4nvEaDUywTTPsk9Y55yULKTibxyLI7ytsWggBirPX
2igzNms49OTuxlof/ac+DZ6mymKO7NyrbnbOl9Vx0UhcTbe/Lcf0WBOCk1CkXZg5J2zfz2lLVCO8
5TsBSuipKL4ooydqnwSDXPs0JtdBPJwGFTcEJSLVMUpKvsi+fgC9WPccO09WMxcElYptcnFN5YMg
oL5uWhd2MMF/nDpvZvXZp0wSi3ChpSLuvJNa/nkZ+547prs0SgNcUNiiSBGM9DBk7oliqr59LFEU
8iq1vuBrmVTpbypegDr8VPgk3UNKPGy5OeK13Bt/XG5SyFsrZxreRXfOaxbMy2Nekvu8p0QcZPEC
FT85xYa/B11yPSbMPXVfnc2Wc8XDaZeCt9vRnIGF1H7Qi1A2JkzW2ZdKkWjAqAntcVyY7S7jWK3D
tW3v9ZnTKnvC9rw8DaN/PRr3Mxw3gkNCpNnsPwk1z/RZ+m1L06N0iq/OAlQ2DPNmblSeOyYUqGOU
5Uj5jqk2PYzoFIF6upZ6md5ImV9pkgdhYy1eu4u217T61Uqd507335IguPUKcSpc3i9h0Bsv3OJ7
5XjDjoJsvr3LdaaYenhKF1cyKY0D0uKaSv7AhrLYCCzWonG9jKHp4E29UHs0Pcxsgwh2WZCHl6BS
1QCMlnRdOAAnbKTVL0mniLcuBVfCPAJCQ6ZYSEW/eWK+7i2JH5RGaAE46dllgVwFnjaRf7FILnRH
RSmQT7ettajNeSdT47qXAUr8EWS/2tCCfRJbd1URfA2Rh0bQWIRZ7uTb4N0UdbeLBt6aPo6206CD
5+yraxbr69gnEmuX4mAqvGDQLLzsjou2KIad3Bmw9Q0PSY1zzxsO9ZChWukihU9f6JGXURydIJXH
zpPYyE+FiEJB/XalVyWasdPiiTDzEVkNYH4if5w1x/FUFYnQN0PpG9sARp6bSnH84x9J4HnUK8hn
q9HEv1vGIg2ZGvgjhjx26Tl7Snl4LNTDs6UOfTmJyCRY2dOSEsfLH/sI+oLwjHRj0uo/FkN6RzHZ
3epzPxwHArGj5+DWEFteH+bLjLR8r9XV8fKPbpjYsPrJ/o8//dgE/HWQA1/1f99QaxO+qJspGXCE
4mw9/Xk3l2//sfEfO8M6ssJ6g38uf7v8evnpj78Flz3/8cc/tvl//u2nvaYlgrEDlZrfL6+8XOTg
ZAjA/XGcy+m1HpLfXYe19+WDyz94LR+TbBZUDbWmBYPC2dJwtss/35TguwjS6XCxgTJ0cEEWXlhI
xJY2zIwGqNu6GWIeyDBGLcrOVgW7kd9jz73vpV9vI6OsUIJszd1YTLu6q/qjnpz7Dm8h7uV4jHp0
6qc2mjAmK9xjjzwnTXi/c4+ct3O8/PHyD17dSWjF6KA7sYUAMoUksrgcmF07ece4yPzj5SemU++Y
Kq/zqTMgzrSnTkb2VmD6eNQaaR4xqjWP0Tzc42+ODItLhkkL5CNn/ZURCcchVvb2U0/25ZUb1yjR
9ygwSR31bMd7ywXqpCKlNuIQgeqBCBC6SOhbuVWeI1wpARYG9nOhucH3ft5ks3VEPwLDAuAa6xh9
ZcNEYsNxS3eD2erNIEjlD4GDvYSvR/muNkEGRfCNTJQUtsoErUtunRbNvgTbT9ZoXPx63+KlTwkg
WrLOAc26fLiXAzBto61uNb9o11UT3EY6Gsbpc6zHx7EAqkYXEYjt6JdhayzRHj2ILf5IN7k7Xqdt
CobScz/aKD9Jy3ZXhm/0SNMvpDQF5U4cWde9s/irJYrvJhgbVh+fFg0opiawT+jNx97P86uxSGMW
Or/aooz4ac72h1/h5qbVGGgMY/kdb3ewgXX3UQMpnYZpM9UF9teO3Im0OzlZf9tKgyi4nK5BlpOu
uEy8tTMiSmP7B9oEN1U3hkOLhGtljVM49t8LYx4e2ra1NpaNWIMsvQ2YAoDqDAi/8PYiMorD5IyA
qHFvaQpL3E0lZm0MII+ambcv8ZNedRKeYqna7S7q1vTQcmo7qEabTfIwla5L0JLbV7rT+GhUgWOP
7R4buxZs1ug/Oqq/HMDdNBOa5xX8KfoEuGAgXrdegH6vwVJS8y3n26HUjL2XzTQjkdSqEXZb2x1g
Gcz56hohCrsdroKgE2uc9uYDmLiwlUBDqd7iRjKcDTxvqcAM4Rg8millaJhiV+Y4GNRtx2vZWT6Y
AR+F8areSwsMf+mSZMqo+84ZkK8YUbDLLQmwGgeQAeZrnWInQUnDB7++s/UEUj2s5Bi3PU4j25Qp
4mxxCmwlMMVtvnjX+BQBviDCB95MPU5fZ4jBD3rnHAJ83qwBud++lR+khvtYmmebpXGXE4nRH9Y3
fZRL0hhqiFnDobCLpZyabMFFXCW6798O1K4ZQEBUGx1KdJ1uTUTKHXcJvVHYW6ftIII6xtl3ihj/
evtOH6Nt1Wrop7cGNg/W+OJ2yYkywrMb+bveYrLAgO8k3OCmNLynKKIk0vhwsoz0rtXG+Ulr9XcS
V0oqbnbVa+KbkfQA6rz+JFuUx9HaWxe2xIgkHfxDFdTo8mR7WHU4L82QUCmh3nodTjv5CDeua0a6
2NOBTOWd0tB7smQ3g2FdaQXk7rS6dW/tJOshj9AnMcaUxZhWZRtdawUyLi70ymrCmb7M34wefnrb
xgzbiKKNcVtN4HM7l3JV7I7oievA/IjL903tfZsnr7gzMfxV1bnKXXBmFvVnGZQIOhMZLeZ8nVdU
EUpcNCJFlsyWqQmXyD01lmz2NeTI2UyeOlneBBlmVHOvao+BcTcOw82cjf0R9gMGtnmzpvDNi1pE
KyfzD34bb5ZIYow6Lumml9gfDThPUls4JE6L8xxE2arADdQc50M2aemhK/PT2OWSudPoNwL1n6t7
a7CdRy0lO8vcYRsliGPiR0oEg05LN7svju3gtIktBNmLaIeN1qNraI4v8xyciOTCYMBCE2zavKr8
3ZK2b9Fy45TZE4I5O6a6p3Qc1+BH1qmAYUBzb43gyLduoN5bO/vOtY4BNgelOSGmqAUrh4AkFzGc
fat+lKh8S1pB0bwHjLqleUqHgxxRqWklyspaDsh5ueFieic9IsXJWcR8Z7ov2uTDwhcljcTtDGrW
7+eVThRfTyVw+SLMDQzpMecbkcrT7f4jSyZqE7Uw110Z4DvmvNuqlqFRYaS0TqdECzv8LGV0u7Tm
jRTyqXONM+KNd/S2XGyrDtFQvgPj2eMo+6QZcba9Hnwtue6EtdHgKIwxoupDed1JwWqJUkOxmeBv
prK5Q8LwJqnzp1lj2giEuMmG0B7M98QkDDbrZl/pxssYm/eeW2/jjkcPBYGyllOvbIOwHIzy7dTW
V3kW0wfoEZhGAJt7XjYQ/RbzN2OSJ6OIr810vDNd6geOR6F9EeZR2F2YFtgI6cV1ExOr4Z6L01mc
QRNfjAovp4QylZ0tYVt4DxY512rgvSwW7IiSCT3y5kXTrauSekRl2y/q0ahdoT28r5X2CpUxs7nJ
/N9sBGrJ2MFlNcNr5LsfU+09ocgQgFOZJu+54HH0k3ydeYdGYPu+gTJw8u5A7MEsOowKh45XAp6s
8A7x4h6lVh4Dow+NvDCpuYw31OBXNlQxnxJ4P3UHbTpPMwr1FqXTwq836KiFkPbeqKc8zA9zjCN8
rONXRcXTjhDfLwDiJ0vwoJV0KJiWul1R1KSqV4tWLeHIjUdM8sVNvfvWL9+qJT524uRT1CnaBghy
fdYyyL1Wor21zGRdRmUJMUh8LgzQJXTubywNbsxNN5nXo4ZzVZMByjTq/GFy5k9qYt8IVcJayo8m
vfIzhmHFcrWmfnAA9Y/0eHk1lYBXALzrQXu1LHW0dY18ILP172cKHN7oJGTYI1arCHJXeVavC8M7
2XOFfRupJEXR8jpC/Y7qiHPlUl4zguao8TKP9lWX+ZC7ilvi6jic3XYJEU8+owb3KSc01bsWR3Qj
dkPd2NSl5lxhyLjPZMVsUHWqyyTDzp/e27x+d1tW/cpmEOo5LVaHorK8RqJ3Y1Dl9kEPJVB2J8yY
kwGAHti9detgNxtVkjTKiV9HjbGmhNejhPAAh9DNqMGZKH1nCfW+Q6LWS1qstOuD5mXP1kx+VJfm
rpxs0oukktjmklKV6Onao+VdYaUqMUh6oMJ972qWtc4KFnoXE+nCxJLbnsejkRkPM0GSqrzkIfgH
Csqkg9BGxNyP+0zDLGHK7R2z34dhRC9OrKW7Tg6vPQonW+pL06qZ+rOggZqAIDPSkxDLqz5VYN8q
1nSknfEhxeRAY8W2bZyOxLfBZIyMWfmtDyic5gBFt1U6gqqh3MbiemPOWJJHY/8643HX65h/eaJO
1gvAB2XF+xwXNvekqJ+1Yb5x0+S51Ds0JD2s1RYQN93YX2WmsxtdE/cN8y6PqJt4+MDTwks3tEHS
FQCzL1R2ilXo0OtaCT95qp3gNJa+8tZxrfzdXoivifVcj6rUXJIL52V6n6EQOEb23jbl69DfGd3a
8Y33eqHzyn8zuAji9XU/mnTgxq3rQFul+w4ve9yC4F3R46UqhrX9CuwQZVh7peMSrL7ms3abv3+W
TubaJrxvEARjlaP5jC0UA0TnEC67V3tL4fnU0tgNyVsDyu5fXzUTyWwEWERtEtC7moAfczjhBHu1
i76izxlF69nrNzO7I5JXv5pWFVrp84IGIvuNazTjFY+IjSOO0ScI/0dGzkzIWU1WBb2mX6f5E7Y3
jaAwR+0sqPKtwYIkEzeU/GyBrbr8rD7jPwltM2DkoGaDsBnbEKQadb9plC+e/j7uG6GtLAu3N/5f
0t4lqwCOs2s0BiMOWgHfv3yEYqP6Wb2OAfvJquAG79q9JcBrI5B2xzy0NqjYDZ3+pU6sQpONFiVl
3nS8l5lJbW7YdnwDFlPAr0MZUMKpeHF20nZgoZpgt5UnijwmogrVuTptXeCoGJ0tkMHq4LLpN5cL
oHFt5TigdHdTXYVqd+q81GE1dTlQLC/Xzj5qZxeTbalvJ75+19DJNkoqJmzajNFa3R51eeoW/utS
A87KnIjmqJvVC8kEjK+UxpqY7A3z97bOGG38raUDhiN4qH5W2wj6/br7rpO22IJqBpu2+Y/NUQrc
6SnOPOwuDyJ8oLu1QR2LCkWdeFv1p5iPRevv1SbwGsOlJ0OB1WAbxYfalY4bFmLGvKvlem6a91FU
J7VLtU0gbovlTm2hzqkSn8ntv05K+SerE46Fc1CH4hA344CHKMlz1hqXw6nduWMPPvDWws6KFOUh
WPboXBO9ZBu3Etdlg+YBTSxf6S6aFBYbFB07i64eslCrqm/qcDDpdMRW+gUM/snircpGXG4XzZW7
JNY1lvv5dGngyy77Yrl90iaGa+nUCCWUT3GGsp1e6vuejrk5mrSDMxyVOmrResVQBBqN13w07YAj
fMmg3U8T3WxklNJtlUcrd3TqvdMAya6z6zp+w9J6ZLEx78kW3sthKmm4e3cXGIRdM1CH8pZFkmKZ
aorY9ZMtMIeG+ddCKZgFiXxbHSDyJWaZHKy4ehQDtIHFB62DPEVNjEO5oTi2YrhX/5VBbW6kgokp
KFgLaMiEHb8dtobX0sFiEUE0HBHUaBDb1PsABY67kjN/66IGL0eHErWeUvleiNjgBJkbq/GerSV7
tSrPX7t1g3aUggqzQsjz7HSPeUw8tDgU2V2TbpM1s2bYA2mcfvCmyjnMasFqMqUhUFM0xqWBuSvW
ny7lbhg1bClSL9TCpiyvEbClV6U6MBTsinVj049J0bvQ7HQfNCJZU2NleFMUnsv51PVII2eFuImR
HVy5qmWmdyAo2ir/sJsUU+OY7NEcOf/qU/iCZq1VvIKf2OhaR8REc/8wNsZeL2kgmamer/VoU3fy
WyWNCp3aPAsjZQ5s2dvFoNHS+b1Y273+CHWLLplZnCPRK1fCChAvTQoRR2jkWuQ6l+YksfO+8qgd
VAmFbhNc36qLrN0SdXRiC5ZhhAbgXs07yxXV1sR4T5eFfZCNftUEFCPmEcfBUTUzHVNcX0r4xaEU
nOYFeSWAiq10OYL/G7bpBNNFj6hlG6oNPRrg3grxGEcEqZeB7nsYk/SVu2mMwNkgR95vSzKZ2RvS
XdXS9KtK2RJh0Xfu1ZCXGk4ny+hkW6e+dmfHOswaT7UffESBiBs1399XzjzeACgPaas4d7p3DIT2
skTTR+ovxiYNsu3l0DUm9ys319LNZFZYTNpxdcBeDPyX4o7bgEgmS9x+JxVUeaUHjpGXFZibgoNV
1U22pGPYxrD8U8bFqLsvBbTQtRwpnPaFsx0C4pYlvYsE1Pt05pte5qzRJORN7JMnSyEzRuboDLrA
pMGXB8mwq1BuKCtKzcnoaZAioqNlm0UIfrvoebbpNycSPsZLwaMLk2JbGbhyjtMHEadAGmRGraMS
Vx3aUFA+f9MNmhPJWFyTBzrreVqw2xyrk5WID/rdyQrkTbBJbHnso/rUt8m14WZffnETBIRGddHY
EC6oOqt3IeoZ21o5PYN16dfSZQ4w0F8wB5IIQ++uA3xKY+qEUwJ6q0TBGcEyUBaXdqpqKF5QUqXg
fAjy0OxPz+5o3RjE+14BRKQbCY+6jGiwZShRtkmCRIdBTGhkuyOtroFAr0iPvQ+En3bRpWnQFPTl
CD/OuULkQ/ijg8Rvui1OzuI8lCAIafbQuOEFxon+tuutFycjgau0nU7LMR/E9eDWG5aDrZ659HzG
Pt9GHh0B0WNjLLZ5dJr0ngIukPllARdXWURl6iAjnegqMr4VUpzbwnnME3BACuXF0kH0SLNs6Sqq
Q7zApZI8LvwCT0L9U/XPLsCcZWAe5qBXjgVuglrxTTxH9GnJ0ewEZjMWVA4J5qVnP8XU36zBv6qz
/Gwa5cmSjIUqSF61EWvRlqa22Wfethg93ucJiYReD52IBb9bArwOOzJQffqWxNiZqjKQM4DkSROn
WcGSIxqa8idjoUZUcYXNJCdyEitfZwkOZ24MsBJFhe8AxCyaqjD6YkpkWgw5gwjcD91m3I99gR9U
XQTXpeZvpWNe2/nwAJsxpXTIAHEHknUMi5TuQEUYUTYbUYt24wvrUbZBfaTJFqYCMSrXAOkhMqc4
oAl3ZwnsOl3zQ/btu44k3MZaiAEqvC3SgUcQ2OQX8Rodgh9tRvD7xyQyG0B1wObB9GCWmEPLRTSS
G6naTH1D9mBjmA3tdV/SnGvi9gUR7V2G9N268ehpe90XZjRPP8BTY/tWyS9tvEenvLL7qxxu2ObS
8itS92YxDRy9GOatQnqiF4cRqkHdRA4AatoG0EhcnVXHDucWEDg0bzbznH6ppqDry5fWHB9zI6BY
Q74xzIxeCsFQ9qR7z7h5qBptpWtQWy69M1D8KymC35px+W2cmIBERu+zDhImYUPG8D6y/6DhcCFd
/Jn0pFDBBkpnQKsR3gF3/lfSU2PyooGB7aAZgKGY+0tTlM6v72dY1FfO4wI4dF+2lBFtLaJoFqwv
2IWs5yZVGl13BY/SOya+iYVdYZXqlNEgGnHSFJLRiwmLosA7XH5zokkN9+LMPamPSewiON65N7NF
hqPLY1b05G8D7chANfDqvj6SgD4sMfft38PJnb/DyX9ctuWheu79zSYJGJcoZVZ3e9K0fcHEMS3G
TeABHtVYmvGIucnll5gnP0RKyVnVvoEVqaEwFyLjhSCTAxVAuCLA380K5pOABNjQWfoiCHmrWxWA
LcG7Xw8ATvxt73D3LqsoBbY1LkVXQ8GyZibl49BEvAhAkCMt/VJhU6LGKXIH1P0tnscPrL0COFQV
paConk9EWa9jw4ytZrjSxSQFaOXB1+t0nydX8rNOl7tGQ5j5398062f+jBotXKhpuT5ahn/zc4JS
k3uDZrV7LbUAwMnoaaFHiaIbc5nq5U7NY2cqR0yF+rnAI+i6HIRNOU4tLSQs154I8Ll0tOeh0m7j
2txewDELcqGrZWHy8NxZkMYVV3nXcudchlCiJ/eUSV9/oNls63kw6eMupEgK3BCP6X7Jm3soTCyq
yUHZJiYUpdUb+O8v3/v7mLFQBLFhYfggGf+mDRD3dW4GKTZMut6a27QItciP117CMlFqMf0tnGou
YHrdRAS29dOrC0hPs3iUaalA4ApNHs3RnYO4u1V7Gya//eIy1ZXDoZVALC8Bw1RjewHSQKhFJbbL
8+xzZyrk/qqi5IAYK5VgIJh/NEQ9RnpEwfIDOuRkCZA50opC6kgVjO1m9ATcMh8kVTaB8CimvadD
+1/mCw4pG+366LTy4PoIOkDOJ8FOUIN1UvsgFBDLj/EPNQraQBblI/y88l3QgP7Mz3oE9iien3Og
CYvXIv+uVlfaVZKAHOP1S6BsZkEIjpsCmH2oQWKF//6JYFTwM6kK9U7LhLSCbRV0XgRh/jqBOTDv
ZDFjMpMJlCEHgtVd52OIacIkK6vx1l1chEzx/wmruj+6bm2GzZB8sSZL1NdXZhc/z2rwSYWzwqbs
CnrYDdJrLhp/fElLq28NJp5BRf/qx6TUGgcbQcB2qLONZphv+rh899L4DPbs/7B3ZsttY2mXfSJU
YB5uCc6kJGqWdYOwLQvzwTydp+91kBldQ3TXH33fN1kuO5OiSeDgG/Zeez916YsZFN9+zsFRas8M
PnigtiY7FFRleevqYVd5d5k9fMqSWOGlifg+3B+N0nHC20p3xAemu2QpdqWnvUZ9AqOlHqaHwJt3
vewvWtPr+3w0gUAK5yKMybk4yF3zHF9dy5ok4aWvYzmfo2Bs+R1hnKLJ3KZl89AxqztCVc0pvDpw
DFWnoyZHO7utJ8aNhV7uONowb1SfSoPvNS7DTg48pQxb5WxWjwLdsb7Uid8W1EiqSHPb4rsISLHx
OZscmypwVVKtf25SyFmt9qiP8bcoC/KV8L2Z3ddaUMZlfXM1NpitGODIqDtDCbdaz3mRUXtVfXFc
px9e1p6CKnrlpPxUrSldNEnZajaUFP3HFDgfkV5vc4dU5HaMsI4E7YEx5LWRVFyBRo0gq1HhH34o
YRAVf2hjR96jYfy2x/mxKcuLqScuTSIa+tSiCpcEJYv4LW6L46pU7ZOfVTz80kz1Wgk9BI5RT2CJ
cMoSOJat7cacK0UmbOz0odppOZ1o2ohr63ovuYaCV6m6VMXZFZ2pxCBFiKj86hfJyY8drLB/6dsG
1XeIkZtOLwf6yLY5pmhIfYYIXsKoQwno7IS1Uw6hyxa8XbMroe3XJtp7u34ZDPT8TTeGvmqFqWR3
HcLIfTdYj+BLPyJ1CnmSH673zVvamB/rDZ60dbJ1BInU2YgCoI4xwDTmrc6gTuJPM9irKLm2gz+2
fffj6eZYGocNfc/GIT7KoSf3NbCO4MZongPaIhj6T3NTPdVpdVuUb4KAo01Pexx0PPz1qICiYEcv
GsPzbWQQKG6RL7S23b3G4GQ0GAVIyntDyR8rjf8QRlaSTtch/smkX9PWyzZJLobR8vRgZ1RY/qV2
UfhnvZVeWj5kW9aIJIT4mEq5a3yMbPnE4prN+OuQV8ZlQJ4GpCScpjy9ZeZ0IpVnOlZmwKDHAzQ0
SYJGMKQxsoAjVomR54keOAdbJjeH3vKk5W6xrSOdBaA/XadF/nLyxXzO4fWC3rpCzX6pJSaW3nv1
QY6xgyl1jAFMnFL0njoB8C0cIcZbgoFsn9p7kXRmOJnWuKNDJyEGY8UwFAe3Jwd6hmW/rYJZTUl7
OlWbxV1fI+xBpCmOXufsVmFQj61ngYfBN0EmThKdUZWdrbxu9rkmzlKm7raddQvXsLwzmZofklFD
yCLEqewX8ywDeZcIO99hgblpg1HzcrUkoYbsVVvqCLo+6qUhP9Np4v3kdN+zye86GjOGCtLlGUma
dfa87u9fsTY0wNCfNVN/lAYcXORrx1q3zG3iWi9uUMlz0L9N0GeZLyFFIQHXISNS/bJnGTT06aFK
8hm9YqNdTPi1SB7mYxNJ7ZJ6mXdu5ff6fzr1O+uvcNSxBG1tZLZigQvvWw4CQP9OIl4/2rYXXKJB
ZgdfWO9pE+TXOZ5h+8hyGxilw2pq0S/AHu8G+p9jNcn72POyY5EVBs6RAbl50RCLoRGYUY0p5I7K
cS7JaN4Q0TmH9V2u78LyIGgIq/uuIjQsUSVaxA8pKxV/McKINjSsJsuBuj0ezHhJTm5RsN9pcqLC
siB0Un6cXhFErOtA7AoG5wbLw52lcoA7FIIXv3xrBuR1phOfcq91L7UqQiIDl7A/46XGbPZox31/
nBz/4BmMVHLqThYt8xs+8L1Ml+1sml/WlOW7bDDbi9307WVOjN8N4vR9qbKGk3omP9gv4z2c3F0+
j8bJswXLHKaEl8m0CS+NWRtyFj9Hsf+WpyPp4ZGOnCXCdFS6IUwIfPBWdpmWR6df7kXH7ZIExs0k
zpv0Sol+UOuy4/wcC2mc/fQseQODjAWDIVgkiJzGQ2cU53hY+oNeunTJTSO7s6N5HZMMazNKlihh
thg3gcLpjMA+O2VVhPYY5wIzQiPvz7SFOSaTs89JzYMn87bra8RIeaG6WXNoemDzijS5T1GIwwZj
BEozlsINYhnXGedVAZx3OFGqqkeZpYmw7TDqW15yXC1cVd8zAc7H7xjQutLVXddTSyhvBvLqryJx
X+1Svq7VBcjFasue7DCZrPPivvsgcTXf+6z7UHIXnz7AkVzO/VZXfgYHCjiyEvDX0W6VRhfznB4S
DFWLAwirzX8tcXxZ5dnCLNzQo5BmXUfmkolpbXK1e/RR+/VdroJpNSKSUXmbky2ixrORGPeGTZ47
S5VQDgHrr+5lrZPahcfHFJeHJENuVURBG2rwj5XYGaZtFzpCPqrH56ohx/yCqr/l7OdvAUUzeyJu
DMltl39OShqsIzunTG9fZFN+Kj2sUp+7Fgp0jE2sEudthyUgxQQZVUQ/q6n5FC9bnvqU0i6vVE9I
c+AFdBHVZY8J0crZw9VNmBP/kzFX3AwDP6dH+pw3iM60oaG14ndWk4yMa33zuWr7x4TO3Uv34O/R
qefTwRimF9mn40mUEOlSK7lri6na691+9WytAmFIcWXY6vSiIzr7ndfgLENI+W2Rf73BPIefzKK/
bWbpgwwoz0aP8zWrlAc1MI+z1ty3evASO5JdpXmju8Ub4k4vDsrdski/ZVNwr7KCGrSXXKHcXbdg
lLV8Am5pNr3e7MyluTWefRSLi9HEOa4NtKfUxkPnPaCWeJjKztqPHSqu3mtPxTpNU37AQDuRTHXT
FdGhjBcsEeTaD9W5C+qtLKznQg00a+Wu0TLmMTrY0CkZKFqsq2Oim6LTHzucL/xvOjGrXDwRQfmb
w0xvcvLpmaKZ89mKrJyFDJaMOPozJmAS1ytCJhazSMrITWbW9xTR02YdtswR/Yk3Fu8e/BdAyB9Y
004x+xV8xfm01bMJJxFvujuVA3IVe6Z6EjF1EczQrTVIiUW3/Ow0bd8V2vv6A2InQtDD+WCJud9k
TveiTDs25wOnbfOuas91fhDBMeobJ96q+rxr2uec1TUmGWrfkqFNltHWJ1p1TVuNVIzJeyoW677R
+rvUQwUdtSidOxIuiOVGVKv4C/DZN4FeY5zJ4CO7kJ94a/rgvEwOTLV4ftdBaO9Mjxukn/h6YCea
6BD4Fw2mz4RIEuelpq7tpExgZaW+IfePPwbVbnTT4NorK2qqrEgwPHhrNnu6tUXUeInAS+78Mf7S
4rsKzznT6lfdir5rTZIeiX6SELVmO3sVNfkkb5PgvUZQpdkeeX1oj9UDIRBbTh+sLnOxS7X4lyH4
DFWVygOb7AvvU07N57Fagh96WX4bJmYBdd/2RvLowpUY+/pPHuUnQw1ASia/+Hr1U760XyOTU0u9
x5n6t/YGqBSB7HmLAcohQfdRyio6y7Y+lZaJXAwWM43GcdK4dYLIdraaBnFqtDA3Do19cBLUutac
fa8TEais25hI89BjELi1Wbqvv00O7CYajWc/93/6c3DPDGqn6qVkHHb66EdKa8UnoKxDVfwpiJnb
yQFEaicvuXK//3WWxXzRU5V9BgT9kd73B8BhwzS6xkk9CJj5oMxnY78kdPKIxDkOO3wTZKLN1kRR
bR3qaqDBUZ67DoZIODbeXplWVD+uWhJnob2mJuOH5EnYoJ9ZKgIOV399Zv2EH4RhUDk81v6oTnhq
x0mNeaYvIEoGL6txanVgGOqiahbtVZDWLLBTrwO4dW5tqqrZIy646CfcNwAV0JXGWH4p/Eqlp7In
kYcWN2rOIPI4zAY2eyIY1wXA6s8hSpELAfWX4Y1IaVXXQeB5mHbQF0+t61D3UtmPBnlDPpqO4H6Q
/aGsTIhmaE9OaWcgxnJ9tjhpcU6XRPBoeR1sly/DuWR2fDJs0wmtzoNFDM8uJO9Gw6Sr3Y/Sfepr
EYXAs9jx9CNTb+v3ok7ZnB506ttoo7UIz+nX8JO5NTeRONrzvk6QtOqp6+1sa2v2fIurI1ZPF55E
Ithhp50LIFuGoNEvJ7q99S3YGSfuFDU/7ETHn87Nrc32QzcLnq6cSFlJs9jYuPY9BrR6R3GQT/au
iZabsRgIMHBdgLglVbDWvQ0RTNxPrXFeDaJTfLSdgdao32L11MTDuuBcm1xzxLdneVeCT9izM31v
y+qH1Wv7uJL33cSNurpuI499pdPMw976NQTzS6B187a3Mails7BPmQ6GkcSvChvEvi+9a01sDAs1
Bvn1ohPDBwOmSpg96CZO3+i4YjqWQVvuTPsNuLYeltOIsURNfJzYxvPX+eLKbPrsBXgPYC59t8v0
XeUa+k8PfjMcgrAoblmKSojoFKYH3DarZ3l1niSyOXGivQR282NduS0Lzzq/X37IwLhmuiRMXGYb
pPAMxoJcqRTEtgmyH6vjDacoz9Vk+OVF8mFGtz1V3kvfzG8gKkHEuS9TNN61lXPwVf86MKpANYZn
S3EdiEesdqVyeal1s9tgluXNr/2kpsNrmLQ42yRVzsgnrRCcNxscB8FfT76sbm8dMY3ISNO9cmOu
d1duLXu76S6+MJEu5a92zF+lyppTMKChi/pNocq7pud4Xm+5Um1k1qWGWhQN4y8YkRUTcL05AIEs
bHr3novLym6po3+JgftS05L96HJyBiW0AzU59j20rjow2fWR7OfxLy0jX1GRCv5aSRvttEES5SpP
1CC1a6Q5CoXKqay+Q6QW7Oozhs4ty/y2bk+Dx26i815YNPFkUTVSpXMyDT52OfTXp3kuMxhbIPd0
7c9ojx99NBGXyb6yyWPSdo+py+1RM8BYrwatTevdel+sMwSNBQsrH16Q+STsQ+9J1cyINvPturlY
F1i985NstOfVSxRgbd5oiBodmQGI8+OFQaJ8S2YNSUOU7AX1MLNH3iucKIzwhROyauTlc0ZQTQHR
Qk8i3APcHwwSwRioccYsr7G6IOuB3lnV0oMFT4Ee9KS14haAeUV1KK5GweHbUTOlsYbiAbU3hdB8
tNQTz0fyiZW7uKl6zIJCXIKuUX5B2BBq9qUqLYPSc/2Us8R+n6g7/ZmBz2rxMl496Wa8S529ZKfx
FMuhqNP6RsNlseNvtetLE/Qpsrmvx+ywvpajtrqyZpOatc0Ljf+30LBEQ/M6+3zz4WosVqQ5deoz
tgMDlR7WGdCM6mSdN8+xgeCUnYTauqA/c0Odao8Nbr3P8B42Uy/3aoWJ1Iydl8/XUrY37M0fHc2t
bIJXrA8sLphloKg37/Ii+VjvocYwpr03txhWvGoXV8vO73GYKEaNssS5MzTGwo9vq5HWVwZ85eb1
tK+CIQUupuCAt4QyQ92Z/lh8MjjSJX3welIMLLSNZd7lFEpzZqoP421dccgSKEHtPi/J6/DHAS69
mW2ePZF3jy/nU9BSbwJGF/AZWC+J4pucvc+0nG5psGC3jI11/w2Gv7HQHq/+SULsGe7WPDnLTlwX
BRMovVzs6/lg4weobPoGdbEuKbV9r6ZTqmxhR5ZugcTtV1ehqudShUKwSuyvyoG4ykYcq9wXdsbI
uGGpjXwKt6Z2tIgUdnEF7UQaMTbOuGrVjcXa5+wQ/QvmrUb4sUx7G7PzVNtgQavvVTCAxJ6dqei3
kxX328+21QwU5eUtlQMFSux+4oWBfl1+ctJ96MGyV+1Mqry1dlfeEo/qWC2/1amX1cMOtb+gOYqt
zTQXX2oGOQ3UkKuDm+fHWwxLB5ID17WfYw3W8fqoOr1m9DvgE5WRc5pcYt7Wv0IyAo8MBBFMFVG0
DrEPak4r1LU5+9HLyrXIsVnzjET928fHCiZAXutDmDvmJ/RXluLcV2nFPN0HVD5rLM4a6EX8ObwG
2pDaxK8ad5qLGBhPi43bnBai2cRG87QUbkPHS/M38LUENf7YwdmMGkZiLou1WMEJdROCTCo/+Vaf
qPppidXSkSlHR2fqf82kS9vcsj2rN46TXwUTZOmIYr+O+XUaU2Mr2vJrKNI7VTnJnBKN2nZfZCmu
YsG1w1rlTTcYw0BbR1cC8tWU782AAddj0OGqQsIxbQN+h7ysZ0anfOlZhqApxz+5wcdyidp5z1h8
x9ul0WOZ/pctnspmHjxaZ59ZrgFhqXUZk1azXEKqjRxLBd1uXG4V+YIxEesd5XAo2/6PzsJDA2MS
miMHSfmNdJThbuSdBiNgnkIHZivDrdOPW7RkEPZAe6HGGH+7WXZQl/t6JuZZyo8bsv26D3F1XP+F
x0qJEmwtM/XER8rv/PYrLBBDec1sWMu+L6IzO81wajR3q2bgK7LAT509fdT9iiowlCk+WZjyVg5m
qZIacr1/EsvDwMGYd1MW5FS1Mr6q2sv22IfWsbyfpzwKu7RFxee9Lk1XI+N+XYcJ6xxD6xYg66P5
vMIx2mJBbZt3qD3xA405x6gfJPTQlndO4EZbCVcOURIHIL/xvnuRNo9uojqZMxF7N9Tfiw0AiRjh
OWwc5zlhA74RmjzOPdeAEDzY9WA09lV+HBTmpfSqO22wYZC4y09/+rO61KMmR14S8JkPzGp8mlSn
Tkmf7jjNRx4FEl9XMJlNqIQBPR0RY/g6JB6UZiRiDJlwDllRw+M6BYhanhNjYI8mtmr7rntMH0f1
qJvqt54jWU1Wyop5jFEfGzojL0D0h3j4e22ge9k9W9bwNk6zHZp8PzmA/sPKWIpYl2hsbafB2s7T
nNCeI76daDDI7/iT19VpKXRKQJdkSU9JfdWgHnXZjyUtf5oJRwTbuTGcpM5Zh2TL9BBnaJh00mZn
1wi5psK9pJG+IKmzH0ul+Cim8b5pTcm+Jr23fTRYrUQHVyrxVB1TvDvclQxndyOPlnhx7Q1843TT
MCXd6oBsV8lFD2h24zrx1aVICZuA8ziSfzwKW7Q5uF6ERwLwX1tXWX6UDW4Mp4UC1Hq83gxQkzsU
YVfu7lbxUOKipVti2tMONCmIz+JjdqxVxdAZ48+sB4ic8pa99tMyWcg6SHJD9SRXO7GVvJO6LEAa
hxfVAKZqtr5bByh81Q1VyfsKV0nz5o7kymf13GzQoDO4Hy4QqrCRqxY+YzvkGdzmXVz8rob39Qhd
zzORfaYuTYFVo6W034sgPUQp8wF3nIkyaNs7j93rnjb/UyOi0ijrx6T5M/rDz7phr+5nfGeFScmW
oqoLZw8DppVfO3CQ6xpvRYVQjNfkp4fMXz9Vdyfi4Oin02ZEqGMJlyFPfGjk1RwThQfomNegX97b
dXDRtOhQGvmvFcpRapxwpRpN4yHYtEr0EUf+S9BTgUUWFZjPca6mXx5QgFXTMcnkPPnpB4pDhnvz
Zh1z1qx6QvyEh2D00uMKhlqVXlOzsWKeA6twQC3/chcRrR/nf5A8URlFQ7Sxm/zPChYCdst6qbLI
h7Xeh8z+k3XFqwIYqcemXmWYNKr2y6+6O0SUX+u6DrXfYenqd0laC91uX8N2UdwGppxKMzT2qC07
NruJuvnavnrBonlaF8CGx8aOAc3GDoIbLMCHCLnfDlMGR22M5r2PnlX7NM+U92Ac0acqu9noKYIV
1WGpJH6DXd65eWCGUmh/1uGw6So78UzqBqgXNiQIWR2+d6NDCS9a0kZoDlAQEc6qs5/DVDTsR8Rv
4XqRshgdQ2d0wxK0t1rEk+OBelZ9+lzc6HpYQJZ9fWVMeFVaJdwLx7X2W3u3SrtPy2gnfXaahZuC
40dsn1cE53UIsy0ATUh008Ns54c+c98NkyMZtemvRElqE6PdBZ3JipQ6xGr9J6J54nM61u+94Tdb
1jth4Pb3aM0QwiuUmOrSZoVEwu9nk9zxQ818yZYAHaAx/FTjdYKVyPQt/xKy9oo0tq5Rh8H8cmwh
toPzVTgzjkKFk1CdjZqOpjwBRQePwZo9bIm0bAV/7Cn7rJKC2EhDstF/WAb9LqkkUgGL/sx2mjO0
To5R4f1UN0RWIk0z8dWoKnoVwJG/qfam6Y/mIWtpKEr1F01UBdAPD9rRbUuxi2YfSojRPa78rlzy
uE79Pbp5nw7QhN3HunXnIg0HNJ5wL0faXiwYp01WVmENBtsw3Rc1HScC80to7U9FtFI9I4uPVzwt
x6ZoboopUqXOVTL0YIhMzTjbbE+DZ7ClH7gI8WFyknPcca7cSqm/rOzDQr39QLvOuqbvmhwPcado
dJBEykNkIdPtLgwxf65TFmPm5Eg6SSPavlbM+TGepsgAU2urPsJF5jVveXzylZinIvaPBQoiGFot
qxBvhb5u1VcJpWo81ztXKrqe6sHW2RMzirNF9VLY5W9LzU/Vp+zX8q6s/bNXs66T7u9yarDJINHV
y+9F0eI8+8tM50f19ZAdme8T1pu0xSwDXK5Dvg3yDwQ7m8ajPuQ7tZsnLHw80FnjqT+GD82DgCyG
RlVW6mNeK2I1Tl/76xk6PEtkth7q316gw6EWp2ReO8AevALO4/yyqINCPcHxHOXEvW3IaUQkUZNc
u2jKt8lk29J2Tkk/TNfwiS/5h9Nx8GqtS8ENp4ZPQqpS21fje1iXDy5xWqvKUw4ortvGf1qfJCMq
H3BHOqU8+/2sphLhEv3hAiwsZXm2oxhmG0fUcJeL4Yc6a9ZnP3nw9xbCox06UXvZKxTboHLJzDj9
juBgwGhPiTCBbZiK+qOvnhfLeVkJUqrodS35WYjgggNP4QctMq/i+L2/17vkR61ZX/Wjvc/tytm2
NV+oqirWh43m4wZdlj2SSD9SpapaKJj3HbCEjT2Op0xMJ2xSD0j037oJBDzu+hcxPSUlm2QsES+N
aVosEjOOrvxzrW+J0dPIFduknUPgZTP9NY0zDIYBjoOz0Yytv1SQfzOD/42E+/v/E43/CScmtstB
T/V/Jxoff04/0/RfecZ//yd/84wNx/6Hr7sqpcdGSPm/YcaQZv9h2i7Md8O3mdZaKOn+phmb5j+A
GZOO4uiebVN1ozH8m2Zs+P8IEFH4umlR1vInxv8TzdiykX79U9vK6sTy0fSQJuvimrdtXxFx/wXo
r7tBITMnNp/1OtOOxVIMR545LJiEcZenufZeCCk29SQuRj/Yr74k4tUM2uVM7xYcRkO+dZ1mbItI
TDs7RXWiA7c89wwfeyhtFx2xD9Jpoz2MQReFYDbKHTamEwU222Y2TU+Tr4mrlXcvae3v9T49enav
nZccacZaXSOBCftAo8Iyo343GDHQ1VHvkNt0x8WY3U9amWSDidQLi6BmTuZP1jHtdZwTYvKYX0VQ
bMZO3rCyMwB3q35bJTxZ4Zc+NgRghSDkTNwARb7pu8y/6we86p37SkVKmdE9NwzBbDeCFKb1ziUm
hmMe4qPMLHlcRVzCA+ZoVRfDJkKLa6kNsVnFu6hl+hV5nCiJPTEwH6ffXUtJudT2oWUEcSCebDiQ
U/arx9rjC7u9n2Lv0bTb+mHsQUcUC2i8Ji8fsfAUOOg9Bzl4YG8qhixPU50RE+/1750ffTc1oAwK
pXI/A1yhYmSKkg5u2JTGFkVPd6RaWnY6vA+o8mqEOw33jh3flXPE2eM1W6Nw7TMPg++qmvKHadA+
tFS/dZUpn0pnXsIh7+Jnkbb73nNn3PB2fTe2DJRMZYbJhP498Xe8pIn+O+sD9771oK9Ec8Y8XEdi
gcjspZm9OKx7LBp15TW3MibC4l/uuf8D+tpVIuz/uJBdMhS4OXSKPMNXutR/uZBLadsZOy/3WWAe
zsnHhOE8OLtkLpZd5IzRCXV4v+PnJmWRfeqO2Do1pBafKdXZSczugZ0ivlyyjrfuVB2mfDQePYGv
r5OjdWs2gCHiF6OqVd3kxzyIx8c018eDBIuzK1hB8ASlvxuM+8LI65PqiAKtLwH7zGE8Nd7Bp6/D
Su2lW0tD2ToGk8Fdxryr6+4JaDwkizbvoN+nKF2K316d//RG2b3jWTgE0nsbi8F5SmpjB3H80ywF
xVnHpRrQnw0doBLG3E+d7fehNVRoA+LJfCETCiUSJdzGhRbw/N8/cFNx2P/9E2cyog4hH2WpTUTW
f6hKa9/1Y3SF4tlr8mGbLNQtfbLspjGx7ixqjyBy3kWcxA8FYbD1eMkW7TbX42evQynI03reNhiI
N/XQ/nYGQWRkQUabhSfiuqSDiSrlLjXSbJ8pognQRAbITZyyE1ng+OAtOmfzBBI4Imh6yKybkVUn
Iq79czr/ilFonYt6fO9yzT9il7lBBWVKlXrJVqINatGZT/GcvpKgZlz4lNRC1zr4Q+ydi3YKrbiZ
b44fvcX2bB7aRqRnt4bvkQue3l4KhUp69Y9J767YIAQ6Y6kdYNt2tey3C4JAxk+MBEe/hgve+Td3
spXMrDzq0voS7nCdWhO0C23oYjG0LkcKg0Zk1dsST1c7srZOScZnb2v91rLgRPpzvU+y2gutTCeI
LK6Cy7Io+zIThjSpLJbqpGZmpoG63b0vdJBdxuIEW4swogTdXongxxgrd9/WANMwyXx4zvC7kumV
+MboWtuvZVelz449nhCU62HRkcwUW/khqZKnHqRuKI3RDLUpC3b6gPq/DIZDBtaYSJf2KnB4bLOC
1WTSpZs8kw46Q+PVFfJhsIkD1Lt83i5zY26Y0E97HFX5MU07VkwJzKRRLhddtiAyUpYldd1Qxuf2
PeItj93aBcw7TxJUxKEc6+XSMGu0arNCdFRv/SkeTginIdT5kDsKfd43sLPPQPyA7oDvRWNtO8++
PwBSH5bzssR340hAJTf6F0IPGnITcd+AXB0KZg7kteuOZdGa51TfFn2vo3KzoHQwxjFlfm2cdgv2
vb4MHCbES4k78oPEfjEMyMxxvG86mT/MC9O00r5FAwgQETmHOXUkDGemW27g1XfrPzxap1r5Nhb+
ZmxC8vooSkdsAqe/s4to2crJZ7CSxnt9aLG91O6Rm4DpmkCGtwBM0SKkYWIy52OmW0hQsjg/Wx22
UVX22dImxUV6PJ7y+JqwvdqYIMOBFf0e2mT6nxKBrH8/eB0dolDgGjrBiiTTmyS6/fvBa8ZjFMWj
pz1lReuwLGOzbQrUqoGHrn105EkGdvuYN/55mZHZtN4QoKUKE81LgUa03U7Pg+Uyp5CppeD2KsWI
rhgcEgvk+TTG85eMdec5Lc8ReQXDMF87NNwFTakvNPcAp8vZIRPvz1o/hGVi9feNX3/MSqzWyHk4
TThm6c/gSE4oOAEyFunO9Q7Jg9573s6M8ctyO16rdCDjBZDrjugijSW5+ONGDKSSeAD6bBqIM4gX
uqAVQwdtioW0xWuTzM2egBbK+CTi9Umh2jHnAHsUMuH6NeOqPpY6UIy2s7ds04qjFfg4vT3zDnAe
gTwaZgjHcpZrzY/fOGh78S7a1EO1skPpEULVgfVM5Rb2odcwj8MMKfe9pdQeQnMuzaK/jWXyOdbp
Lxd2/cEc45BEjfiivN/1GBu7wVmcS+dNIR4ibJJBA+vCdrCvozc6t/SxWZ3hRuAGVg5ok6EzxvtU
ZSKlRm/fTcLCxbOU+q4MFuoycFA4Gvh6+xk4L71ixgGggmH4RgG3HFFO5eBDXBwEFUmCVTzlVwZS
X5VnuIdmeUq1AFafx9RVt7Tuycz04Vo0BKUKPLNVeTVg81QNEJBBevFt/cdxHof/waXiqovyn9WC
umgtimecEK5rOoxqVMrHv1QLELXQfcs2eoImF2CkitG9ukzvJMKIo26bb3VLep4m56fR+Y2ha7kj
es7QzIrUU3CsOi5hTeD40PSCKticIU+alblPcnO+lhPMDk0+IfrNznPvagfE7o9o3JcfviBr0Q/0
5An2mAjTgNGBzfQrbTo4bz4zu9ppcY/5LWgdUc53TcVZZnlqFZrOxdWMGb2X7hQdeBu/3HQyLr2D
NX/u5K7vrDvE+oK47escuQBRBEwArbf1JyeCSNwHSjxFixmwI5aeNI6TJQFj2LF7daZdz51zy8oZ
EXVUeAfP6ZhLDdr+v1cN9n8kbKgP3la9DWJmHSKv8x+nhZB51xpJjHLMlfDaMmO+b2pOzw97kNFN
zIE86DYQnMp39hO8g0BLLlWXDtfaMXDh2lr2VFb3InE0LDzFsl/S3N3CwH7TI925jE2shSz3g3ut
rwFxtIoZYjj3otU1UEDFBXVLfoqqmMUrR0ZoVh3UN7OgJ3DG+oKaDQOo7jwUuf+jFUlFshWLHGFG
4urmyCV5nD/3cYSZRy/iPVXySbPhgf/3z8gIVDTcf1ydtmd7tOsmOWv2f35IE5i5lkhB54kakSdm
lpsPqfHYSX0g6XDUD/zMD9fM8pCJN4zEQc60KxmD/xG/PApaFpOBIw55N/TUvvNEikRJWQvqeFt7
dQPNITC2JH5e3Bg9ux4IIg8VvN0Uwj35dQqas2fN12Tv1aDbx6q7JuV41Un22Hc1IeuTCeLYj4d9
75bBIei8X0tSOkdORfniBYyCWVifaku/SL9Lr+PIYq72AaXoeJBrKsat6Zfz1vCz5b6wOeTQRusX
DfGUpuMUr4LKPkN/9K8lIm9WENMAVhrdr5/fZ3GafGiYDY8ifR+1ob2mg71fhjy584BqbIclsV90
Y6kxiUn3UqrgPwoJDpJzHKfsKNOS/sqESJSQbXEgss7WcNFiRdRCUjrQyDbOB5oOKnl6nd08YeBu
/YQZLFqe4wQhHpSJa1yqk2kwpYoDF44sRdPNsImL1oK23ZKbUN5NLfCHhL1aV7nXaiiGp1TqezDx
HsoMSHCo+7wtm1MAwU76MVgdx0YHWazKf5mwKn76qH9S7ELsUCL/WFITTpTit2i0vsYOAzvpk/0S
FTABgKEYQ2sf1ieQjYrC54C6Vnpzn9Ya2RmG/9A2Wrv32fTt2PBKUXT3tjOdGl1zz1VghJWnUp5j
Zuka1NrM087QVE66aOM3Ky8xsLP/f0yb5Ny6CaFfi/5e9r7xOs3BKS/ISgNFxybMxrjPCqvbjaPo
9r3mi0vmewA1X0uzzB6ahi7H7JO96QRzKDpOHtTT6f9i77yWG0eydf1EmIBNALc0oJMoiZJY5gbB
MoL3Cfv050t2x56a6jndsc/1uSiGpKoSSJjMtf71G5OZL2SyFSOp/jTaCbLPfGRw1buoRkUU1AnE
I9Dh7M1KjjHxHw+NFyln4ZyUevWtF3U7t0i/o1RlODdRxfFI0faaHfW3D+CccdrtHDsrE1xzGiWj
v7kI4hlzdFcReeYp0h85ud4/xCCxmP3+FPuWyhAyPMe5Aza/daReaRQ9ji7NxREUB1Php5va6d1j
B6JyZlO6LIKl32lL+4mEz1czDh1kRcyS8hH7ojmEwm2kgopC2VBaTnuy0K3hFPesFWTHm2n5hnWV
MOXyoqSU+4TEM8CG2Hz3vc5eJ55gYjfo5Y7Avjess5yd3rFv39dZq5XFKsm78RCHM1ciQj3nZSG0
1OGi5xZsbEQGFZf5PGRhujKNFLILAMqaPdPbOvjKMU/3ph0Vrr4BnemZZxp50I0d2Lomwn1oYPI3
xcxJfU2RwUY3aLXZO2kL3o1hg+d7T3A75nBNyYGj8snpGVXMCe4ePjpNp4z6Ly6hoykpb2/CaIZt
HunxFt9sxOE12YDSAZCp8CbHbWqfJRw316b0rQhfMQ3jX2PC9DiFHuMoG74lpA1YXyGrm/KkH4xC
fwx9HVKzbj2koUhWROmBfDgWQToGYtrZzB5EQ50/xDY0ullPt37vfi+qqLxEZMGu8bKLTq6FW05d
7UvfGk+GKmeilNygfCZzoVazSIeS6SKNBRh+sHadD/ca/0Ftm5T9Ac2Ru56MhWo+0Zogz4ddSbHH
9Jw4U7OB6azpsCljPZU7L26xrJRaee6mDFxj1K7JgDM89pr6rp1hOEG+pc2g6KgqE8mj+abrcXNy
qgHpHIKedYiVwLYnqQAKP5hyMYrV0KNIDMvEKxBCtNw6TSO3Xt1ne6SK5SqO0k8ExeNLhRxqk/cd
M/9I+a3mPj0sVpRDKmbs/RN8l7Lv0LmJ7BLEGziVxWirLrsnRDsYgsmUnJim+G7YT+y44U2runkT
Sp7IyBjzQ1YlFoBieArtIjsniFwqfPMx2nO+AdgYj436TsK792HG4OtrHXPAzLe8xOYQ73w7EMm1
6DTzqdM76xlzXXddt9iGeh1JAQx3PC6hn1085TqWVbTfdvYRtuM30XjiJb2aFprkmBlmMO1lalUv
ifYjkcyiZdt6pzh3olXkltZuHhxvg6cxvmNLXuxAERsm2nmFYSl9F9vAVesKQcY2e2UWWWITlojB
YvbfqSsYL0DeemPKhSHlVKYHqO3v+Fj3u14v9WOtvw1WS8lTWckXD9lNgwHfElUPS4TNoKzkDwOf
8NNcmG3gylnie58EkYGbok5k38sYyYOjkeEU2RomNU49X7OQ247iKI7l8rmZZm6ebCg3hUMW3Mwq
jq6izPZ2+QWrH3IRhOvuzdR5GOy6enanaiGmaMqfa7t97SWMkNxvtABrsvxx6QnU8EPgySGZqMng
maA+Sj+VielgYuFgkeQxM0NTDAEKLRuEH0OR5jDJG8fBfU6dGsyBKbMuzHMc1f5mSrCWK/FvDLAE
Fzt7QDyDeUSQRNJ725fURheqlQPuhsaDZ8fvaSg1eBFIzkiZaOYxBQZzipOoZ8pA+if0RXaIo4XX
BUYbtQjyjOFi1EGhO9VWl128ycs4QTDc4mjiAJzaTJIORYRZbW9b4ZEQjJYThf7QxXeVmImEkB4y
3ZBFjK9RleePpjfjcTrMx4KZzepeNs/OTebQSWneX5cQIzMsR9Ndqc3mOUk2uT/v6j79nqdjHui5
pz+YDcYAmPVsRhf1UFVh9ixmzF3HZjnDOEZJXTeot2xmPK2O0f5iWF8YvmIe331xjcXED2meDr5B
kZAxbV5nOFmeDdwdF8DirY7bH1Yf44UZgs9Jw/1UZihu9H4858opsSmtj7yJFkRrxvwJ78WnqI3N
lQ2FCv5F1l7QYOPedjX8rvzsgZ1vZO7osCj7bi+o3f/YKf//ZOkfszIdm/bn/z5Zerx13e07Z/Wn
lN2vAyZTv//PPwdMwv+Xj3QGHNYm45J+9n9GTK71L4fJPFMn1zJtk3/xPyMm2/wXObNwNYUn7pMp
/urPEZNtMH3yfEwDPEtFaQL8/i8CM3/Py/TQXus+9hbMwTzjL5GKvjVjAl9r9V5vx3Nlk+1LaKEb
11ageRUDTA+D4l9O0vMffdKvKZj/7YgmkDQFsbAQ1aq67JfePi/t0l4mqF/jtsMJe7V49bspcAuD
ZzaGcb/++8P9JwzOh+IDciDf0m3X/OsELSKqD50OGB4FEOFXWDS587Vesptoluv/+lDM60ybiGvB
p7tHYP/yyQijNHySquq94rFmOTsZbiiJtVVM+L8/0m9tuvpQajLo2YbLPfCXqyYFhrqxA6ki1EZ/
63sMorsYhnc2Jf90/gzV8v/S7d6PJQyifl3fIdX1njn+y6eKagICqphPZWXgwFBOrl7TbhgvnCad
LGvR6OTbewejldjDzk3gDu4ZhJ58wPLx7z/179Yt6lMLIEzWRcsQtqeGpb+8ExfbAU36Y417pBbo
WfgoemXCO10Nbb5iB3XpbPdniG393x/2/gn/cgYsIRAzmDjGqHnzr8eln60sl9nS3tAyVCvyYLoD
HjrjpZHTBd0j+1D0kJbLNfUaiIxacmvtNqhVD5PYYByTJ95Skb39v7wt23Is/x5g7//2IIm26s0c
t9q9tIHro9zZkwSNUYg1Ii/y5A9YQlg58oMUup4SV8gqf5mzogGmHV49h0hSGFijiG5//8b+62XC
ZIblCdYJy8t/nq6lT0kFwploj461Bds38Tfth808Qziih/xIkO+5pvzCoKD5h7XFUE3bXy7VL8f+
vakjvx3YIa/3cMaeRh1da4/6YhVNeNS103XSYYbo6bQfhfiWJO9lG8p/uFv+y3rDkv3vT//bVRmz
IsZfknewxHDRqGuvYkpv92jWlCXh70+1qRt/Pdu+xzPKfUkWBYDUbzdnFRaOV2DLvK/0OkDcexLo
hEZdaSh1WL828QyYqg45+jVS8FZzTMpsTvXhtNZe+gN6Wn0+efyfOZ9Pfsi9Y2n+cRp9unj9WjPS
87PhTMLtxbb6S5USOFp9UoQdP0lvwsAbphum65IHPs6idbTrRVHgHc/vUf++FyofDJIVM9tqtl7n
GZdWJtfrzntANn9qBDdoRmAO6DrEOqs/l0vbrGDic684cIsHnBl4oKZhvEDFOAzA+7ER73H6LvB9
gMIPPPZ415VoNoqlZr6N3fScNCRVRNYxrKZDRSAxXmwYi2Tls3SnERUOBghF0VuKTn4ommg/h1bQ
pctVNvre7n5kfXrLXf2UWSSXDn4AMRSfi3HYmn76ociHipep7ifT5xYmosGCj/RiOd13Ty3F6szo
YBxA7l1Qj7CTJ/O75jLc05VtT5wo/9JHgi4Yc/K5YEnsUTu/5bLH0QPDQs7nffGQYjqR3wCBtK21
NX3CzeCYdssJMlnxRh8x4TjPFyOB1aX3t1Hjw3lLjwuAhF4uY9Qn3Aej9OW6MhAdFi6XpZrIcywq
HAhYwNTpDx3YZFm2NSvtzSHmFteg4qMtusBv0cq60aOJVwDmCwUBabF+Cof6ux9jez3xUbWRpYfE
k+uQDOfU/zl5IHqON17jkX3CXLCv9lkXa//YxMYT4tJxFdq8k9BbXiYLfzs2YR9UA1RhXxSYUWQD
/9/v/O1LpnL1iBG9MXdjTh42CCx/NMN0svX8pg5RLnCwRnWjJX2gjpfMzVdmo2Aa+c1a9JOjzhTF
z3mqxdnN9CtpYRtFeM4qkhnS4ja46I6t6drQqaxoh7wqerEqk8zE1rikZA8izuWeihyJRK9/yQAY
Vr7VofQmTgLpSlhAPnwYSsJ0fC8+2SJvIJXM14V3tC5jGTR1oq27JlUWtnhuzM2TiIafXsLhTIuL
1QqajyY7Vz8LY2s8Oy6hG7IUR56rh/u7d2GIrCZ6JLXvpk2Hf9XNxIYPWOU2Yk8yzvaDL6H4TwjE
SAFl2BzDUuNWHtXmbDFwxgalJeul2KcG1yZhj92BNBNKM1wtqC5B11bdIUvndyNhXIyFCObhedzz
gq8lksOwrYNGDyfuD4v5k5U+3W9HyEEfqXpwF0WDw6nts2VGL64sybV2OfR9KVExa6PAtSPnWQGJ
4YaNuvFqxexTBGBhDBcSZqjh5BVVAFnCj29yoI6wwQL4LtvN82u3UBPely2GjVdSPdDJTdxCdWSv
pykXq1TOV0NdKMZZ+nc0MwP++voCnoh+8AI9hjjjqm5wv2Hpk22EmXz27rbZTWvsfZPIrw5y+Jln
YOB2MSJ00xq2NjrmMqJny/JHSuDJw44SoYi1u/8DBuwEgPKQucMVziDcJI23NQGw4BjCoehtscLr
802rWWeyY7W1xwx1hoqMEYS7EJcMNLK000lvE8gWfvjIKDlc+YsG6UjfO/6wnVqXSaWVTMFIWj3J
2FESOO2Er1dfMa83r9gs8HSJquYXKQpJP0P050n/w+/BIOChloa/hcu9qRqw6PBxcSLnATUsqBiq
ji3oplfZ45GAXFTI8Xi0rObgSlbRrlbbZIWVo4ZXQCB07Y1nC+83oXKGIByYsntEu00kXVwW66i2
X+GYY6Yy1f42r9P3KSJp0CntYuvnnLjc0LepxnOVE8+7EuN8vVs63G/Ie/Ei+vRDbQd6kX/gW7bX
dE4NS5yUxGLNUv/RhPprGpeYThkvYwjBArEP0oyKeGc4NX9coll+6kE3poKQJHXz98VI1uTRUuxq
LeGGKtPyZhjZTAgU9OEORcDc4NnqcFvH01Btser/2cMq3jqVwPbMnw8jjiyGb5VBAhkZ5BC27tSH
KHWi9h2GQLKLuiTw0OsCsrqbtjG+ib5zNuECncXwMwkFA82MSHFs00fueSvSdoSwoeeZetjupoZm
FrvSpF7wfJ9EvGpB59yRN48nEStMKDcD1lDkAS/VBlh3Y84LxnfYgus6OF1jeMBNpX9IytJaxaiN
kX4CSyc8hK2oHstaoHMaKNu9+WfjSUI3Wbdm9kzI0z+FDu27aDhJQ4adfG7FwENwWSyHgw0s5k1q
gdAnwxYvPEBide2qnGdoWPAeta8MlZ+midtFFi2BQb55Iw0U2yc90bC2afCLQssV51x21zVu/Mez
acOnKd0RJyMo8veaiODi737q0CT58BFmjQzDDNuEGtrjqnLiCMEe/UU8Whu7kNq6V7Vs2Mfpuv85
6XiXkc9eYSG3Su3qUkpxZUQpSQDvX5cSKbBayx3GObrDIJ9oP6he1me3ZHB5X4KcHgfoFM5jXCOn
dZnpsLfVnXNF9/Azn3hsLU9/d0dXZy6TEs29EEZWJT7s75GvuCr5hsyKh4b2AHVJcaTRhBRkRwA/
yChk35PXZzobGZUEvdQJ2ciy34gUX1mbfXGzzKLaK+2Yaxo84RQGPc8yFn6T89CXSbwqX03pDXDm
UPkwDH00F+/7XIwvhuuN39LIW8eZYHI2i68kketu0EltfEsrm6GeVe9pvpNNOiafvY4BHgOO8UHz
nFOW5Ayoq/RkNsOuwaD7ET4V0dGE+q2lGdkbO4/ntTJfRpsKGo2ZL2DZVk+Mq48OnXkTcr0pf0/Y
SjdYtrsTwvm5adkE9XynN0uz5YZOoCDAuOsKr0LQrekbkTTzZjbnLaHthxYSGgaUr+UoCJX4eu/J
bW57jB22soeN14UGiemMNHLroUwYVLSO+ezAEd0YVfWUCWh3DuSxmjRltITlNs7jYpvM3tVI5upA
NNGmyeTCEKt/1g2UXY7brAqzi0520Zwau2+CnlECy+YMTk84zAof1R/aKM49MP96MmWQWIm/m+ri
5GAIwEORXXzypJ3iCrGJ0YgqGfAgpnrVO7LKEAuj0BfbIgQ3JE7nw3G/y4ntA1jPCDBPIa28emot
g/gUG2qB1laMjza6R701TPZnGzbDao5YybUoo9CKaEwaS/LoC57/2bf3Q8GIe6rinWtxQJ+gDdxL
HZUgwRYwmD3GhomHPYnLfTlvHZ/R3zL7+GfNCbP2pN9EbaYDwlaw0QU2ZWTHOPsYmfTozs1DjBEI
wXo9O9IU9HM37Dy/fUK5mSEqqudNKe2NITN327mzQx07fOkSnrRlGQdSb1rKKI9xp5fgrWni5+bV
+sZ143av0gmUjqvpxnrtR/irjz2RkBpxGS07zEYy4dqIWsdLC20UxqT+1tDCb6h8uJ2UAttWRxdS
7qRDypgj0Mi2pAL6Q76773SlVdFk4kcMgwpzsimyD0uL31sETsBy5u/CsryYjW3uFmyXEy+y9r2P
Fw27wg4pLylfZvzoI/xGF/ueh00RzEP3LW+0MJgj/FkKMyOWRfpbK/9MmC0EXnMISBikKJJJtLOx
cPWkePNcUH+6NxGEyfAo5o4xH+YHM6njTEKV6TZhSbpJbbD03t6bIgrEkjLd6C3yebgJ8JigeDfM
Ycfkh1g3LORhl18xaSRgYqZM1yiTnUQFetf5TW2Yf6BLmGtFFRAz9U+K1GDFs47PgP0JG1G8WdCx
w5uR68xdBlSc2qnSGvZ3kzpL6HRmEAV0/AOJ9Yh9LPIoW+EcbqOaMYbRfcolbl8h3Uw6yDpoUatP
PswV3cVY25h4p0zY1qOGMSHE4/s5WSzvrSqrZ9akT5UXne+lrkxpMwnJmFZdwkyHBFMCu+XFIKvD
/ClnPnerNze/3qlKGcu5a5ljp24irxQlFN5EhxmeaF8c1g4WwXA14Ve9XSxsZ/lDGD1Zni26oxY5
3YCNCrEe4ZOWYw0Pc4IqaESlXTQwgCnt2pJCQ+VxG4hX9vgxeW37EHtbm8ZUTbNxK0NWOjDIXSyq
C6R2LBtkhod4GocuJpCa0aAT5jKmqtnqFdbSq7MQe2hv+sR9D7v0G0kWGLi3mmJp3kyb8z8uHR0n
fZom/PTYcMWkiqvP6Uh2ZsnJrfJnd5jOi+u8Fp44E/LyUduYvqRyO3jNuQrVI+YsV4d9el0nDWYe
NUyDvnklUbLYjlij1zpZgVqT54HhMRQgl/xkDVBnXbsIosYjMy5BCWtj9ER/CV9dWRve0dDIozW1
1JklD5QYpXtJJcsX7FsIkaH5Ql1PUhgCAX9hQ1VtqZD+V1MSMQwBJEE0fr9DI+bpq9ZfTmmRb7w6
JNOo4Fqrt9175PJWRrSGTIuQUM/3CCiesNavNrDGsaZQTl6mcF+T3Ffp1JirFMPFKvxxVcTGPrLG
izXOJ+gGe2b0nHgqexo0otyQuPk+IWL9cMka6p4ij45RUT2KqqczJYQRSuD1fg16pRAk5nQf9+o9
qHW1rFRvofpjPWbUgiC6L1BE1G2CaUToGyvXQpt975KtHEW1q52hptOa6IDVC88hadncXOpNmF21
8VVrW4riURVTnCcceFSzWqfLqXfeIVy2DOLnY2maanydrTpnfsFZ58F151OeyScTGGI2liNiMEKH
Sv6F+tUK/3CigYyYd5tU7LqfCQrmHimt+NkH0rNMsa9672s9QDiojenBIHtkNbvJzVIt+hhRkoWf
7vDb/c0bas9heuhtYH7c8CtD352YH1KUm5EhJzdBAc7r9weQZ9XvYkjbccNniTiHGLWtjOnkFcbL
ZCQCCGZ6xD0OkrfzpEEk4sy/qwWjR56V6xD9WW3cCc5pYrXcpJweraHR8fLugUKDIpher/eorJrX
O5rcRKx0rfNV8wTgmUl7mdnzSe3L2LqsJDEk7cAzrZp6JuwVghOmFW7lP8CAZweQ8VqGyGOayNtS
YvhbSSfMHawEwVaC7nFn6KQGqKd2UegYUrYf6F2c9f2e96wGJ8r7gxZ405F47q/ZRAOiFloyTZLh
R9sMxDX0gbqq8dLvReXcpjy+pcZ3bMHIDxcZDkMly4z2NFsm3C3I/lAD6eGBIIaOpyeapovjvmV9
/J3c0KUEVWmFGbGrH8KeJQPHDNbl8GVaps/qYwpNYcosirUUZ8cDzITBAWOO+qDvTLpJQt7K9N3k
6WgEQMVoY39KyhsaDzUbsCSSwlDCdghDC3E3iqBGw/e0zi8NGeDLOBFzw+NPgDPNfVwesL3V1ncj
DgOTAoxomUwCeg3l51mkC2Jz+g4F+DgRen0bVEOMvOu40w6MenYGRaKrbu37C6kSgFOrRIn9Gz3B
4meO9yIX52niFuwaBkwMLLZinJ5dgRDkDizEb7mDAXdoErLbjNx4UUIDLv2ig32pqPMBjEB0dFQC
fQ+723LA2TNQD7jhfyAelk+2Xtufh9wMBrATVD/01tyVJtFB2HTsUKPTrd/hMwLRfSsjTSp8HBFQ
zx2rus/JSU0+Jh9xgowAeLht2nGb9yE6WIPCrzCKz3IwHu/PgwxtLmFLZ0+K8xYvno0oxA9nkfRC
zcyRMxlE0wa2wCdLmHtPLtzi98cPhakVDvSGqtUOUVgT9HI0wBiHip5tnrBVJRojVO09+z3syQ8R
sXA7OWSSkbYIH4BDO/YXGEm7uTaJiAT8X82GHWFUNq1qVVEjs7ncO61IQWX5xMpQ1tj5ycLbeGp/
ZOACp4/nutDYdRNAt9IhXZBuNVXiBRFRvZX4RQ812ZMy5oI4Obdkw5w7ZtH1C/SZcVLvaU81PFzH
CmQw3jXYWyDsJamnmZPXTjRkVxxGCyc16B8aiYvoPeBzxCTjEC4Gzz/szmbK72b6vRrSdxnh+zd0
LDG5Q9J7Oxjne+9ZLgKzQg+eQMcpkm7x3sr5YUzR2s9hr61zWRhrBq431yioGM6RZZ/tqfi4ozSa
xodu82TT1ORKKskdLvH62onZ2vC0+mOzo1TMtiTWwgWiNfYdomfSlPIUr0M3RsfqK0iuCG1umtT7
6WW0vC1GAqs6JtxOAWJ1jWlIa3HuMh8KQk6NvCr95yot3EAtJfdcntpnhhQb5Sd7Eh/9RLyb51dA
3a6iAGGC81zMbCHpAqK0VJ/h4z3VGq13WGU0UXBsVgnbGwGepJTgF33vmYlRBnJWe1smKKOlK342
ZFCuFFgNl4311OHBRH6Bj2P1BMqwYlhdrETXb9rID0i0gUrmoIe3++LWQn33oKhoXg/TlP8HiYce
tV6e7tXc/YNSes1w5mzWZpo8kNnCVxfdgrwmbG03RGbyEuGB03n1N58B4y5vHo1Z/xI6lNs1Q4Aw
wqMdYSFUHCsEckC4U1FLCZvqemwOVQkRWN31U3ZpMuIuNbLpN9whu66cv6Amo7hzk/Piv4xuRPR8
HMqTldOHSmGS1v7YsZeylLZYDZTFMeWjHe3poHsoI8N2/hFa7ifNLuuA9nznRNCwbH/usecoPtcN
drw1Hkkk4Cld/KysdlA+oK77XpMHHsTOE/lfB9zZviyR55IESK8byg6fiqg+lJlLjKFIhw3ROKfR
TMzHSR/611kv3gvIrRq6vX2mjDk0P1ic6VL7sbZ1ge/Wia7VqLFrXAEqrb0SPLZMzrEKCZKoFgtv
XitPSWqyT4QVITcw+0AfGmiA+bjS8qEOMpOkDoFtLiyc3iF4I++C3KBsSPvpqSPy4gEWMexaGD0o
RwCVwnDYR+n41vaWQIqEbx3lNu3RDQG1vQm9dwfnQKfAP6Crta+ygrRpRFG6X2oPV0I9+4SDA3bA
yOkfDGz6sSMon8vRiwykOfpFNL0M7u7GRSfkMVMvZB41+BggGDNV3Lt6CQ1e+i+YlBtH7gXx54tT
oVlLZyUM9WHDRrhoBcNcv+QN+fL3FwR54ujw5IxRVB26CJ2Jk5dPpN5E23nQtirGfhMbJC23MXix
iFlpjCaSIISsdiH2FRtRYZfb5fn3TtfMY1/oX8qagQLGSca2wCt/VY1Gcby/JFn4BXGtvzWtxjlO
Xvzry/1nKaa627jJviVVuZpR6h44m/ZRFmjM7l/99i0cNGsXOe0xQeV2su0ejaFPZJpWpvrx3y/1
GOUAinW6HZoQCKeZkg5pJ0bJKF9hl/V7glyIe40buHwrl1XAQj0WWa84RRKF6/doT6dpq8fJw90n
/f7SK7PztlPPFYD/9t9/kYYcKM9ANAzNMo73F+B+84+vehXUAD+Kv3FHhU3qps3TmjTPvqYz3Kv1
S5cZ+qUiECLISqDBOBSHGCOih8xM3i3RNg+2lC2NY4KIIyfTnqt0qWS0Lia9ftVF+8BfT2dhEOBt
ZXl68POhB4gs0V56OLB6ZWu9OMg9XhC11luREjfh+5hqSMPpApuKgEVn9vFyximQG0p9C9DeYL8Z
re/fIU00tiD8GvHrKFr6nrcTjXN9WayivpAk6gKNg1Pcf+bShkm/F8+29jRlevWCDx6gGPYEOGrY
epU/JZuJ1lAlncQD6P5iZzYbEX70Xa8J4G/1pVPGP4wpwkND2cuXYHPH+1eDugq//EwXXTBE9mdM
fWPMOsN+M5ruF013ZTD5WXPCwxz5EIb62BMcB/Vy/2oa4leAs2XV1ezgbqdPx0jkHymD9m3G2PB4
/9H9BUHXn9/WLVFmbl7n0HqL/EAwGVTImQcq/sobfIEc7RzNCqmGk9vn+cWX4cC0iRdvnr+zHdkr
4S7hK2lu1di+OphOhG017z2yg031FLvq6ZSzr+/wm3poii7i9sNeSitlAOKOm6zBT8zIpP539K2c
zi6KOpU0RsBo67frhKVmE8P0xTdoO0uDgBr1iOOsRYqhrG3cO3WiTBKCqNL+OGSCGHsiwOUxVwtN
FVa7JOv9nUVMpEHGVhgTOogJnE5PucsnOI4e/G1vNPehDGo38wJcfwgvM9CQicFH48qvErqDI1jh
PfWpjEnWgi+cLFMFCo66iPi47w0ZlMd5Z/foPwa77Y+VejORSbwCJSFf6p494I0WpVugCNj1YYJF
6aLbx/tX95fQbv/8NnFqMyh8j50TXYVb45xYNsMxFjYHGeM/v7r/zIneyQNfDqDHvsobBh6HO4nj
LOa2KxPbyi02SvaqM7qvWJidnMRli56H5zpOPudx02Ezg2aybue9Ecl3M3O58tMqnmcdW1YrB3gY
o4cw8Y4myTlrIcP6ofYdQDoRHWxaHjLhUbjW+rfQs3epe+pSfR9X01e/qa+LIz9lExWjMVs4SgJk
atQhx9mkhI9m692BbYmnTJuykqD1K8EwsMQG97C/6mYLTjB0PxqKctnm/Q5Lmnr7YRFdmRgE8Iyj
5xwggYut4UIjw53NE269qTLcI323+5w6xbdOeN9oTMi7wnjR6aNvUxPeZrvFUKq7lJHDsr44zEOm
INLig/oAujnu8nXt8UhMMSmTykEvnSluew+DFJgXb5IQM0CWNcI9CLBYCpHRE4ekKRuWe85jVrtW
fE1y60u78EvaBYf4iW1uRDOexECNhlN8iiAWM9Pw3kw/+ma58hvWU+BeiNUFxiIRFZzj0H4vZLTi
w/mwWMelMRnGmcx7RdEGzqIszGdpPhRV8plV6DHTYxJFDMZTblPvzL5/NhHorb2pn/dLDmO91eyt
NYRYNidscAvGVczihlX7QjbauKWabR8WtOIqNeQjNYfpD5TH1vpNWZGkyceI7yrm9G1wIbpDSKSi
xoCJeV3oS3OdVihg2hdDHzBspX26I3qpH30oKIg4BxoqHYTFK8q1NMOjNqhQAGe8tj4ccAcniBS6
hS5DGkhr7dDomBp9i52S5tS57XPWjFtLZDfUeK8WxSLYIT2zV2AW6yJzGsAFUBBSNUIl6IGF8iS/
mY2nrfZ24/+D9sv+Tz8O2ITYF8DLxMOAqaBl2L/xi7pliey+A75SqVflTK9SGwgfjKVdTcxI3Lr4
RqUX0sag2CkK8AkFNfkM1HqTGOMYmn9H1Q1AQVJioTqD+6mMgBlt5SU5HiKTdpaSR8HC3XlKBVNm
h+ayD+m3sRcah/lDYJvBTJCaUHf3SeXgNQTaU6XCCLrmC77Vt8lJNRThCjrIA6JuZ0r+dFP02gOu
S9u/JyEZv+nh/jgpcEgNlKmK//g7Ly8iBMQDEtm3hXHtoRO1GS2rekvJ5D0a7mkZ95HfbqYJDfnf
H9v8L8c2YKNzUAMClP97dlZnD04B1J/vazXxLmB3rziQEV8dYAbNdFA1zRcBW2SejKvnmgd/HI+q
C2Msegn9CNkbJkPUEYyUJekJ/mGygXz+/l2Kv5DCfN3QXcfHi8G3LIaG/0mJK1vSkW2Rcdt4vMtY
0iB6XTeuWIZpJvFwg+BiELAt0I9ipXxTlLFmzD4UmSNJuIoFOYUwMrygoiOGa3CzVC/n5SA8blXe
sM68ERnywT0R2CZFWZTGRE0lFLfPdwpipKu+XcGBsrHPzed0dnGaimgK7zwN2gT8diuxwRtkZQ40
8maW17uUDTdaphP5yxzMis11NzCKm9r8cUpt8kcwMS6c4TIX8U/0yk9ffJFfVMMGznMT7XhBf6Y8
vj6ZCmRMRHNwSupbwqgWRo+tNb/mU/yPive/kGM52Y5h4qPlkjv2F8JqPSWV5gF94P6c4fKh21s4
qnS/im/SqpXMxgpgNRb1AYxmWBG0g1UVjqdnY0CvMukV2wGIsucmVMZ53ZHao5TTg7bL1c49ox8O
liJ3cbmMwE9af7jYIQPg2kAT0uHzMujLR4GAgMWNbFbRzPhkq2sSg1hYUYwK/hZ1GkQ4A7waz7eb
GiiWCSBZOrL2t/QoiDnBsgqqLhNA1ErNfe2CvgEzVC1wm2AL3abyeYwZTGVKCVFU+Wd3oSNmpn0r
MM5YYa+3rmdWnjZ0cdJ3qQrV38c5L/d5a6/9RPNQB2AOmiGxei3ld6zjFFxfFCaVAtZqGHXHennr
MfdZF5aO1Eky8iJmDfmIvk4tV41GcEIYS/2dQg+8CsTHBprLzPZBA+SCw8Cndnx5uWPttVadbTc7
xLX2EymUyieODCTNzhdjoNwLbcRYaUaDpcMr66Ju3TLuReYx7rTCFOSBN3XAuCQl8AMTl5tppfNx
hDaFLtG5OvwlE4JjVI3f7DEmXb0MQrt/tGr3UCuSgEjYJ1pf7El0+xoVPOfqrTaHqIp/auN0IVdr
eJpFTryFCksa+ulqhY5yx6iZccn2iNXc+98vDcZ/2VHwnhKGjhJACREh+v9KLkbaF6a21mV7S31k
tRu4/Iwazv+hyVPppjSt+AjCyElIYlLDOzUwqxSTzlY0KmTW/8Df/Svj27fwO0HpqfMUsbb+9pb+
D3tn0hs3Embbv/LQezYYZDBILnqTyZwHpQZbtjaEbMmc55m/vg+zGugq10MV3v6hAMFWWVIqMxn8
hnvPbSc1qBK4yx5/1fcyi2+Uz4dl9J0OkFHr6eAvirNi6L8u0iuIve++Xr2ajvUvz83/5XA3XfTW
BhYJiSTyd+l5F8HyILA+2rfhWKK84aqCGhsDn0DZgj3cNX7WtGr9bP1UNfuXAMl5s8w31KIfQ0+x
bqYZYxVMT72LXgwJ/4ZJmL+GbvMvStw7R+MvymNX6pw5KORdIUz5uw6XAluyBh/C/ZjEvkfGA6l2
kaf3TQxVzliW2bT1c0rAg8XLRjbWKTT84Wjrst4YfCED6vOURMOmw/K3QT9hr41lGhUROohpP/KY
s5rEZSLMKzr3K75rBA/6kNE85oUGTMJtDkMyfsmmuIDyhSrWyAiP8hPpuZrlfnXphQz9yaifNWzB
m/tMPNAi7j71vDcS02PS5276gcFa+lpaLT7DKu82ZReFWy6LNfSt4IvKjC2e8qsKp/ni9jN2Y/YW
mkmKsSzVMa65bEwijOAVCkLhXO21xgtM3EPPcNXVv00pYl3N3C8zx7tUNGem5rjaS8gCV+ceERrh
rVccyHOePxMky6lpZpOXmdrB1a1b3gW/rELvdsrc+wBN8L47DLSLMd5Wqg7XCm915ZblUzqBYFEJ
p1U2teO+jqLPdoiKP6qP/2+N+jdrlEDI8Kdzzntv3//PH0y+63v2+V//cYl+cuq/539xRf3xRf/j
inKM/5TCcG0hXQU5447XGz6b9r/+Q3P1/5Q6l9EdfIeVSiF5/x/ynnT+U1CCQ7RxTaUzquFR/K8t
SgHkM+3FFMPxBcrv/8EWJZYf8mcnAe4F2g2IgEo64LP0e+r0n8wmFaEOLcNTcdJ88dzWVXHx555J
rGkBr3d/jGKsQTsUISVTq28KY4krrqbw5M5sKpa/daJwjlnqPk4E1D9mYfatKubhdP+bRZYLUoIw
25KJ/VOSt06m6GOhafIcMtwC6FSmJAD60dEYFHyiMANtp6wVKzMEQotyfbIysTervHoax/57mSaK
hJ/+qSHb7cGge/jix6yZtFFvjobtoIIfsgee6xsKsfEptxWqTuWzYnH1GtVhl/mnFlvEnbQmDTaN
vr5jMBM8CkyYWDdAUERWgwhwHqjs2mqfcUlvTWgX3B1F/gzGO2QB45D2tES7oOph72Wb8nHm4IV0
rG69b2jPWWxRuTb648ig5BRZGg+6+qnA0DzbmRx2cG46L4b7VlTG9BboOpqhjjPKji2soJmqqW6J
UzRCDSZ/o6Dx6P1zFpR79A14KTvCENMwyQ5+D/+cl489l0lv7kz4R4WPFViKGCiB7B8WAFydt9NB
tFp/JdJ9W8og/5xAG5y7oXGfnRlym2EUux7W8qpJYv2hMHzl3fNDoh69fBA1/Vm16lkR67EzZAYi
VYn8IS8wYtmZOo/txAEVOWcsCcd8gdl3FtP5gn9+Jciv14L6xuId76yGyyImNsogmBowhcaSIlA3
NfOyhFbw6IASu2Q2UfU+KSUkr+0mwAJXZNzjRjNRIGiDZT0itd31VhxfwlZ7S6c53rStW538yWHv
V30NshYMYg/anaHp01C5w9rC/72a+sQ5jYQfIOqjP+pBNuwdQ2wWxOuaVHBxwxk/rBFyoSXLfW4Y
Ju/tcviX1vr3qsOgQ8Sex5HA3sGyKDz+Wgg5DZBHv57r06CoKsnBVdy4+7PZEtoMof3S6F14sMzo
uQ0DcSDq77v0iWEJiUBiI4G0408H1u2PO/efbYqGMJaf+KdbOo9I6mJpaun7IX+p3/pajVFOqXVF
gLk9HA5pksVbi5XNOi0HSsVMHnRGGVyTTbJ2OvWWCV179EvrVPdiVblm/Urgjlr7ldjAHHFuVeoy
Osz84G2Qw1nRwsPZHb7bvG6rxoyDF/cn47XJkxrArZ5w7LXAAbiSIlGwBxx/EzfWqmNXuu5bvqIo
wgu7dA8WwYTUlC8MVNl7gYvKJDBgR5ioA1fSpnFsrW5+sKf40nfZvpwm+1D1yBTz8kGkUpEAijZC
Fy1Q9zoYr1I/tPBmfmjUVZ7ua/ZOaQQLyjl+Cbr2PInQPtlgjNaO3jNcToR5kEJdEk0EF+rcZG0s
fPiuDNtLVqNgnbS3gUb7yanNzcLQTYxYnguiBZShyRuUp13oi3DNRNDZui5W7rgEkLAm7whHAwzh
gwiGp7E04j3dTkhrC9ZShuNBQNza98Mv8CvtjhnsF7F4552IlKzK1HqvccPrtBh/OlsvTuyszoRG
oIjIvmdZG2wi4DEbmbqtx8r4HSgHTiO2y7uk616By9QeRGLsfkPllZmbHsjywnReskEI29DTMpBO
05ydZIOXCOYJQdWJ2T/mdrehAj3wkIo9CR/1hgUx+2PQe1Y1jOdxJk+PhDqEOl3V7WMbTKfoPwis
KtZRjPKCtOy1EIHcGJk9rXXNPodWXJwoLfeO3TQYZByv6S1C65ZNLXuL71Sk+k5TzKLTQGHRZwPs
te2srS2NaLySNSKiNq6R2tL2s47qp/GnVxK6cbxM8bbtJf5FWrcCVaybscgwfFQQSNNctPwti3va
DClP7AVe+J0eZtt/lszGN7FE50hO2jWdsXCkhLABC2KusZC5bdfRqdlbJo2ujLaGj+xTGF/7akKk
w9VBcKBvb+0aBj0bCDBPbnsKdX1fODjiLd9GFhAn23hAmOGkGUweEIJnsgcfauFqq9b5UrGQOGDc
jymN/Xc4Hijx3WBdlyLc0Q0rok+etY4WOw3t6iIXwHUGZoLIwlAhlMzdAi7S2JcYLGoBf93pd6Os
NkXZvDStGJ8cwkxsjTuA3xA3NjG5z+WYHzTJ4nosrWdzhJeBebIUs3loTNxdFfCIceb3TCL/hfbg
K+zxbKWZ+Y7xa7Sp4qI4T9hmyc6Fhz/eUom8ZUrya4lO0PMN3d0A+/gKpRTHmYLOwq048eKYqCE7
ZFzRTBijSqw4xWLqCJsMpksf5bvF8jM5VNytQ9pLBqphTcyoV4219Uz8d71H7YPzKH2kJmk2udBp
B6KK5eg0uhunKb4E/fRDll29l2Zwi5nJrlqkOrtFujOycdtVMn1jKg86Yjl5qrl+C3ViRPtQW0bV
9dc+d780xKisRDljvsiJ1BuW56GorZOOSJLwmBzG52zsLP/F7r4xLonXlri1ugZDhb3vKuiCFuUL
chko+5sYiQziluhchJizwlSzdkQN/SSIT17Nn9lsFNQMkPaAaktL/BqijPci+g2rCT8i9CIgV7kY
c9+/hareizwG0NYveWNRuL6fcWVCWk9NWCXTZfNcjn17muAa3+X+mYBbKIf6rRiGeK9lRGbhWKj1
9g0YbeXVjkQMV+XOKu6NXTIxYwX4aILB4SIzJAxLQ82bcsCD5g85W3PQbqysO70BSzta13bI7e39
isxMSLdTWFxtuz6WDQVVzax736NaIkO2fOxrfx3IuT6XU4mcjWhmlOWBQovYfpJC01yzrtsKu4O2
TDipXwvnhljPvTnOhEIQ+PJKDsQo9GZ3njqv4rGROLL0ihUbiqkHrEvo6ZOatJMsp+YEvWdTFFF4
aN1yWtuox1bk3CDCVO6Ln5pqnyOGQAFpnxlAoI0xSLfVYi8PcuNCJic7pjlkLxNCg0uc+JA5uO/y
ZLBAf9m/BnDIzDyT2ZMQ2k59bn4SDxLvE5QVGylIeYHda2+tgX9BVeJDY7dyiFcOCYtd8JG4Sf5Y
JczL/aL4rvsAgWuzeyzshPEIh8m1Ti3jFAF5RZ7SijPdwyEldfXQ6mhcGwZk5LIx5UJDWORX3Cnx
YYHPmFl6bFLD3wxyKk6tXFg1ZvquzR3JeQrjyx1uaAfuZUKTcdBT1cDUwXCH2Yub0UMejpMXkt3u
TTpGoKqTADJRl67zDDR0IcrrAOPnAuVBkoA1vHctdC8k4xC4WuLoCSxEzuq0Z8WZtnX6IcYvlZDB
2ZOv1aAk8TIn5AYhYdFjL+F307gYpVZZB7uuyY6LmQvmMPHPWjw8akVkg7Xkb0OiNWvCb6Idtxo2
4txin1Mj3FszoTeVhRMizwmoz4JxxXssYUDBWS6C8UCOtv/IwM3S9Z3pOP5rViJNn3oE8e2oP+g6
Irw5Rgw1Ww7mWHbGPXaBDWGwxFk1WC3yQH6Z6reSndAGRpy7i5ajtgsIBlSzpcNva6KD6KZvZjaH
Z8PxeywzYjs0C9UyhhCFVoRbfI33JIRr2zqfScp9OzE08dKgC+lcqia4ry51S/0hYhJuHVtcS1O8
8HDifZ5En8DCWuYHFvimkFdwVNkuCKovTQndMoLkyCzab3cDLFivX172CG3OFQ3k12ToSo+jSGcA
gz7cvbaVdlj8mtJMfkU6ZpownHY671Wmn2zOwhA1Z8LNYBY/2bOj13eqHQPyjcZFxkW4AGpHFCg8
uVOMVc3OtSduXSiMxUI7vOkcu3s5MxvJiLJHnJLaB8vNvttpVYPRVY9zWOVPoJK4A46d3BRZV1F3
lnRh7vgU6UazAfrVXc2UjUGiKcwCQb1lp2h+wUy0cQk+idyiveGgQcKk4IqHi8Dk/qHL9Y8iBhlm
aCENWB1Mp7D1gqTPTnHnkhTEd1gbM9u8tiI3e5T+omvo3f2IL2nXNoxsWmUV5z8ayDqy5yfUUVFk
4XrquC+X0QyWasaHHFENeux2G4ZMplxE9OM+nBdsqmME+95vH9IaRWAJSdJj4E0yRwmYOZtUu2fA
/un7yl2TyzzwT1FNqSCUB+ABLCAI5Hajrvx+f1dmmA1u/RCeE9CQoHnKW1gt8tLRKreGNf4I6ZDW
8IiKLXmWBmoYKu9STiUb/+rVoLtbMkDZ9TZWSYp7IdZ9ruQ7j4yH15LBElDTE3mdZLu4n9CNplO4
nU1Gd8vRT8YWhoNuWeAYCV7zQdGGll44AgEdSsDzRW7OHkjhdueHxfJOB0yvZT983W2u6B07W3GC
OYdJT6qNmVCas2J5MjVQtY6WngLN/Tl2hn6UdfSJOPMHLa5kqVpBGzLoG3rH2cQlm9KxjlNvwIix
dcmpeRtmok4ny1kHJF5xk+NS5vNqV7c4OpTfCXSA6Hsqi5lfYBzMvhfnvjN+iIkqJ5Du2pzIielK
XI8sdma2E3hm7AgTdh9KXAw6tZXlQBcrCPMkGs5AQkLImi8JFZEDLsym6f2z9bakh12HXDwx3T5q
pOkQc5UHWx1gSGoVxVeriMY1MC4cyrVtYifEVZBuzMeCyKz9BLl7VyDTQAnCVlyDvyFr5K1ZxZif
8oN7hXn8aYtRv6Z9QJSyWykvV5ztRjcfItjoeBmC71XmkJTdGs+tMyH1qZacrsEm1IDRCg2+gV0+
IPFykVPZQcw2XspfvCrRsSoT4WVL3E0APGqG9Vl0bHyNpikOVpg9dlX81Y8KtTZ6JOSxWq4CVyEj
FBwAblb98JPGPFsdFoJG2ieByfra7nvC8y7pQHgewZYm3B2tObMhuBSdT0LLYL/742w/Wr6R4QZc
dpqGpV90au5tUlFbB/LWFkSMRk0dbqyKy9vMIvmVKvc5nYhoMurDmLdXagDIvtaAubR5AEEXIllM
ppvOIAfcV3rE62KuwxxZDO9N+v/0YmV1eRosMsIzdzxZlbQuIgFHcK/mYKyiKouDS+rb+tZSdA44
2NpVS+2+AdNHtufUuGcd69oQO+J0/zATloYa/cEP8f/WsYFquS3Wjl3oe5XT1MbG8JEYXEk4r2Ei
UFuNVqg9DXlXnAY2h2CLGbtF5TL4ItKFWoHhjVszGKfgOeCk6E91IZ2FDl5wTqnwFJGgcLr/qRKZ
5/ekN7uyVYt1VkPjXVRnKjRnbwrxEEV6/MR8cmEbZnRoHATrIMY7YPA5PAvdu+nHyY1rJbmNSCw8
s6N5LI1ka6NGeaiQZp19oyU3rBcjtagGvpZSPznl6B7XtROT1azP/rEGCgT5u22A1jnxT5JWJTkT
efbEAFTsxdSJjdFq4D2HdVShEJa5/93vWizF4XJl5cr1ZBc7JBXSRvR2Na5lbWgvQ5K/Uul2CJyg
xwLoPOCWzcjYKGA0ltH0ILK5XpxQEUKlKjslzB4CIquetKKYMFUm5lp36xFhsjg5oZE9DMvQSxvN
az8ScdPlKthFXRC9BKhEjjhr0ZfCQ33hlJ7PUxF8AGyK7Ge9su3nsGLPpwnwjeFk1evabqHyh1P8
WMBaiwyzPyGSo1OpORun2FsUeG+IWcOFtghSWfUFkMXMuHWO/9zTsSPgc+M9DAKMCGOhHcg6PNx/
abIot0WAAnCqjQvWLQH/mvdKK8SBbhhjuFHeSqzDq/sQsjRUAjEaZbH0jQ9f9dGKOjndV37/MPub
Sc+HG93XKgB6fBTxWK+iwZmol21IoEjo7awhZ6v6MsN3PtdMAy61pp58kAzryhIrWWj6VlSuPFeX
tv2M57A4RwPHkg01guGewY23zuJdTenlWVFknwrLr0FHHDrLBXVPjiFTwuRsGzHmOfCe67EbCeVw
kNSUAb+SiMaR0DdeqcZpXjAts8cYk3bf1PMVwSA259QfLqzE/LU0quiqNZjMUlTgF1Mn3UOHO+DB
yMjkCp4/gH7/KWO3dE6krPcpBzp3WxgH4Sw+88wtT82Qpl4Y0SalvdB2PhmLeexmp3RsfcauU7ga
2CKf7h8krNjdPAzPVm/Yp37Q0exnY7e/FyCOVh/noM68phlRXwriCOdZHFj3Busm11NvccDvqFLM
LBYeGpjP0s2fRrs6DblmkiBZvAcm27yI2fjG4A61dVsHY2Kwbxh6QAQ0nYNmMfsB5GPz7u6jrTSt
ioXQFQNaA2yi+lKXwI/E4H7Js4uB6hcdWBxcs1yICxjdLcpPe88tw0DWzwlaJY1zI0A5pt51Hjsb
a7YLOeXsziASncg8VXX5UIdWcRqr5ptZElnmuMPlvk6+O04tOR+lVbz4GYmrI77xosnoGztcIg4D
HbD1zGizAmVkm6ND5NdvJiaphSreo2b+LHAPbt3mVSNMawZDdTDN6OIHerWdcIuQMTrCgY/VvJsL
QmYJAQr3c3G8m2XvcAlz7A+lBiy10PrHFoDixQrybwB4BypP9x3mZHPK0jWpiuJlzHvsTlHGRiHe
1Mr3fO7yx/zUWAMzhZheXVYG8yafN21GegktL8M8Moq2HDRoyTnGoVq1GKkj1ve2ZVQ7+jhj66CL
94g43XRUyl9ihH3IKMOVKkz9JbCQ0DZAR5nQFES4La8/pRugUW12kfuXr1rf5jt4MbRCaR9vEaxT
N5tfEZa0D1OWXnumoGfXdujuA+M8p6wXyDGTmzIFqz7lzlZ0g9xpbi5pKhhk1onFzASXLiIEbGjc
Kx/Y/Q4JSCaeR7Lla328NTkXulaXuAFU65FT92swVHVpOJmazim2gkknLgaUe6E+WMcMcI50snjP
LIlw8YGDsO5sjkrTWXV1DlrayvGCOGQY9j6DyjIyX9RAOzOWdu7FGqjyoAO1CRIA1024o00YsMYj
ZrOSuN5HUG1ZZaKndvtj4+c8CwFTTCqd6LgxhR4cht78BjB5vtZSPeVZUjPPC75aIamNKSFCgJuY
7gEkDWAY+R8J9gP6Ye5ZelbvR1REa9eqxpWfM+ZaMWwnWTW2ue8qxksOk+Ffdi6qs5YG2nPHckcV
CN3vw5TOr76x9ngqx6TfzH3a71GuraAY4FFSeXzMvuJ0lAfydoeVWVNaSVV8mHVEpAde6c6ku8g1
gsGtqgU1HsJvQ/y6TEGRiwY+srRC3KbKJVUwcyj/I4k2t5mB5jK2UZL5DvP3DlJF2HgdUVcbTb0l
AyLqpuDcQR2dP5Jbug1K60jlJbepH/cbvc8G/OaMgmIhiXJYAtOL97Dthze3tV4KTo45ZxEV+xcT
fgC8GOjkDgpuM6lc2kxRfneMAXOhS3JWDm7K63vyqCPjpS2FewhkG53GDsWGP8zqyPuUSAvukExB
75N7k/e1LavqarbRU6NotN05uxUtba5bGOE6jHz3a+861zqZ6R18OAJ9PWinriDy4T6R6EzOcDum
2nJiZIJGOmCmZ/9Fol0cNWpv6zHCAKxWZ2eGKoMnO9r3EkQqTK+zw/HFjEuFz3cosFnBXg/8oFwp
swufm4m80mFwi40lyvJkLx8QB1+Q4rcYJClaQmN8tItG27opanODt04rHBzkjk++RSCamMftVKcY
pMUyE8Dy5arkYPFXzTWys7t8yJX2VRWFvWrrMFgLGC3XonK3XchR3baoy0USeo35C6afuc/t/g2o
isM0Q9I9Vfa8GVoDWHMT2CfGpDd/kPlxTMrq3KAD0qcyOM6xetO1oNoVBXlbirjsx2aIXrn//yiq
1n0m6g+JMf5Hshq6Yp8QvAKUaUxfUAmsNWxMhNTny/jINXYle9NVafJAa7s3X8O5/Zk0NN9UReJo
xCrwJF7m3Zh0w8ZdgOgOsSNZKxru4yrbyHqqvHgsspdZz44V/PxDq+Hna8eO/a/PipVwYusLJdC+
x0dDCFNPWGmq+5e4q5nPGNGR72yuO9eZXwgNW2Wxy9oAj9gedZNza+PsrS6HbUjw3EslPxoIvYRI
2fptjquzO0TptjKiDKGGWazlwBSM7Igvysr9rVmXDDvEYJ6EUXzRHd7Orjmz0ezIggzG+RvxHs3G
tL4Bt1fcUoeSdW1GLu8wYqaeKFDcHmQwy8CjjvAmZq5pGtA8ipZ1JFva8+zKW6B4qtNUH1+RnP7y
k5l2kKnb2enHrc5R+i0vjacgZnaT5GW4mQduLLxE2i4qo+bWI49nfHDm6hCXOEJ47PstGZk5Ve0c
EfaYLuQWIoifxsAli7XXgy3y7HIbjwhb45jIgXbCQYvykLC0FB1lY2rHPrVrhnGckm5LhalAaW9H
vyq/l+goId3NA3h+/i/3TPai+poxJjESWkEsKMvHdTnTT8huNTjm9NBlNGlxV+wqayI8KOwPqMaN
S49aEsz2cOM6jHZc6qCvcCAQ49d98cP3SpsQKQlfIihkaEJPhNyeCSthJRNzapdaviPVaGXDDHi1
io8pDGJ2bQVDcF8OnBFVeAq6sOLen42ncaBj1CrnkfaNISwrwLmeMM8SrXbJVQsOyY8Rq8caV6Ot
295YZ+cJWRIrG4RD0RxTkFR18zBkmXnWxS/DhYG0rLWTmArfTboXv43qZ2d4RW97U7jlVw3HiDdF
zs8+bZl+RzNRO9j7nkfsnCeGOTdtmj+GLm+fAhOnseN6lqwQgM/kXPYi/oVLSXl1Zb7nhv6iAuWi
iHSTrTdKBI+TqxEnHkwB0G3zATLQtkXuuovi4CG2umdpkH5H87HB742sn7e5UtqHHxDVE2oiYSVM
K1FZ9ORacyFlhRw8gg2EtkdoZx/Hhssn1MWJ/ibiacMuUuBjc3KS3OAP1X7/aCdxiwQAxsHUZx9C
FwG7B3JH8rUS87Al6YYMjEx/azVKc5bvznqMJy76qGd9oKUZM/EOWSCK3LR800pA1IId+VYm67i0
3JUaqrOeASkNQ+Ve7n8KAu2ckCB6gKDQwR9PzX6PvuPbEDgYOZgSWOYSy1yFAat9Ptz/dP+gzY1+
7A1tn491cA3yDJlZG35UpomPtkmr8Fr6w6EpwF4X9891y+eGhoDoluDDFdtWdIRKCRwodglnkQrs
ev+Api3Yduhx/vicP09iW7dsSGw5xlc9cOIrpf98CILshhk+vv7v5+9/EjrQm7mvCe62t5CfGKd0
pUNmnyrOxFvSoRXVJzdyjtjKnpYaMllDyte8uB/1Ld/fXgd9hzCagbBXwQNmxpLoR+yib8YEZwhe
V7XW0Zb3WhJTfuWFZ8xVvRELI1CPCJuDU4yXCy3dc8Jo8txHpSd090mpOSCQJor3BieC3zLvYxZ/
y3hm1xqHYOOk1yhnQmb66m2g8yIqIPoCRPNXPkRfTYR8dP5H5sktS4mJ5rlilNNOJrLliPF7LU9i
ZLWSmS1WsfZoFxnr6eEjz78r1b8Lln9dUBPiU+0MgfsytV+B5rNWC5ttTaSPOzEsprejalNdvQrz
4Klhj5pYdocCfAlUY3K2Iq+zsV0Uf7gAJs3FMWwBJE/0dzBXzSp868QPm30RnRQJkcNob/JKZ2vT
B4DX4oQo3dxZyx7EUt6lEFBji9i/2BCrsd9LWYwPssY3ItX3WaTHySZqYBYZkgrHfkxVyoq3rK/W
3G9pW1FiQmlhtib9jHW0qx18vwwX81+zCa3u0WckvkbcjkU27a7afkTZ/WpapY1uhfogpmjEL8Yc
r03Pdsg3RMPwPcd1ok95w7FbbbhprBkdWxBs+J56unSFzT7RJvKOix9pbwH5ImvD6+e89TRfQTra
8DgszxTJuLIn2DQ/ktHNcDqESyFdgBITpJMObsLYZsvWino4I+zZ6Bpa3+W3qM2PefBhJ8gZ1bv1
7JbYr+foYxQY25broibQDzROBHzd/jlDFcVOkaS70EHaXoJtzPxHdscVqmcDP3tC3Jiq/ZNhgu7r
AndD4OO0Rn4z4Se3XhzWRK7dMuLBkEqqt/XpJqBGbbamDUknUWNiZ+kQjYKf22eBOXmmn+8UBJb1
NDTg8bv2yL9+HnqsW7B1T0ZMpEiTk+83pPKZfC9jJVSjb8q4ZwQKUmm06lejSHajNURr7h2flk06
YG1sjUQHZ9gmB054hvHEvuQ5r0AuAMLNFSJRq9pms7V1EK3uTM1+dO2BjUKAy6oH/Rn0Qbmhz8TQ
aN66mumj9HPPhHi50a0W4VX0aS9QGIKhyBJqwHyOsde5TeC1PnE+vl3vDCt/wB25NtWo2NJnJCkk
+htLye88r1H5YI4ab3Ckz+sCAtpGb1nQd9qGrTX3mIIxStnIxS9FVa/x+vhIIjadT0i2kTSHsG32
9Jw5WzaLJUzJ0D7pDUh5A3d7DDHDFN8a0KLc/yyxLsk08ZigccMxFm6t2dTPyiBLo+m3eSwB8EQF
e0Ni+/IG9uJMkATRAl49kF9AVx6vypFbRWBXZ/BWoAMg1+HCJuQec0RFIhEU2E2EvGkTO6Tmaclj
4cRy7UNxWM8a/o2Itc7UaZKDMGdXljPfcoV5ZR2KlU/MOGlQY68GV//RkoIbiYrSPqlTFsJ40bTy
A8Gvuc5KhvYzvHhip78UrrFPM2YpNSBKj4X7Mz6kfAUup5A/syBluzK9o2x6TzjRVrZVBasQQQ1I
BbUdfP2tmhj5MMFYVaP5FX5ZuLJfsk5ge0BQD79pb9vtpchY1fqKQRxoWMxKhWct9Sa5WO0hUj1O
Uop43RmSXV++1Uhe1kMLaamam+dpIMDBzFFSFsAarYgXVelqK5vkQGP3SqrMDxECkrA4jPN62rjR
EO50x32ZxlNl+t8NTiIPpskIpkU+6YzrQ4fhsnTofKPkG+6SEIaV8bMsgq8LpTF2sVzFyUihXsxv
mZt92n1TEnYLzNY5BGX9PVNEWoJ8YtUwn4saWA3DIYYR9eh1WWtte62/iQaoCiG2EVgX/Ufmx62X
SvbmZVxA61MfqAPegqIfDqp1fvWz+wnnQGyqVNsOtaP/i6Xorn3/qzjNtk3+u9ueyCX8TaRfFZlJ
ennpH/Fje4DvXktFYhqaUVhUAzmTBqwNxhIGSZSdv0lSbHiJdklo9D1swtFGAolALKnCXUB19M/a
OfEb498g6sC2yEgyFCJfW7q/QbClP4d2yC7hiEfNPNTL+Eu5Ubu1Q0moXMQ8P3UvrtlFy0QLxoMT
2iTorTPFYlYT1GXDTBRXk4kz2fX6zpie/uUB/sYJvz9AZfPwcBdwFOq/Sft6UH1E5gRLoEhDoEdR
U03kCN3nCEAnDxygzTACGmPjeEeVpmqNH7C4/vPD+JvGmKfJ1nXsoYiNQZP/9hoKrIRagPTwiJqG
JcWcAJdUXpFZb4Wi6EyXF7OEgekTbPIv8sblW//17YMVzeGVcUwiSuzfmfZVQNwp6mBIC8tKumFd
GEeRs7EGPDxzShBooJDjNzbstH/+nY3ltf/tJwuL85N3rq4kUel/1XkKp4iLPM0sVlBR9YDs69gO
muf6jdi3QbSbBuApohlf8tn5BSu39hx5w8xPtZdhH1yse9mYJt6E/eBc5yN4/bk7pXHdXyyreM8U
RTxah3+Tp5rW3x+2qTu6Yxum5C3zuzx1yhj5uFTG8GRr5ivafBwWBUHB0sFLTNnfTLFmU1DvEehJ
SB1r35hTuLCs0P2qn7aoEuPBKM7QHU+2BoG07pppj03qsWzL9tQBMuhq9Hu2qe3YGyMinz+ywYEH
3MQsHFhNrDIEF2cM7GjlbLVmFB2jnoiNHavpC4W3ePnnV+rv707HUjRkjm7bBkvG316oIpeVzjOt
jh1z41XDBbzSzWpDFNy3xqQSjGoGwMKOX2tFits//+y/S2/52bawXHoSy0AS/Nc3SeobA+r3Rh0F
7KV8HomsywRuFNv37GVs+s8/7e/HlWPZ9yQ4hd3obx4s1ZpGhVpSHSND+xyK8kuN4+o+3U9EBivL
//znn2csx8tv1wDUUFPHEyUdLAu/PbVJlVVMPgrrmPi+vYm0GGRtvRONzFdF99/sndeS28i2bb8I
+8AlzCsJOpBFsoxK5gUhtVrwLuHx9XcA1XtLLfXdivN+QhEMgEUvIJG51pxjLsWOpUUQl5T9Q+Wp
qmSBzMvgals6FAGXllcNQfpkhNXTKhrNKzfZFkTOegPWo1KY+5QBa25DcQub2mcO7f5m+NB/HUAd
SzB88YOZBls//QcBQwumISOYPkoUG2I85fukkXetI3x9tN3xqGnKB4NGmOXycRFUdRs3H6mxLXLE
wUEhQjJ3Qw7zJjMnl3aG9QB2+1WPq/BlLt4Fop4P//1H/4fD2SX+WNP42bne//ybuzqsiLkSuk+p
gQK/oNshnLo4ogA8aUGpecVidKAUHubq+b+/tfYPYx5Hsm0ZFKBtk6Devx/ONsVb3jvX/RVZWhfz
tNEclDs9tAvNoJsfyH560FqnwvdOTnK6aGrlqI4bNH79b472n/3aXPwcDDKmQ3aQwHRo/PRpejUG
HUhotJ9ZBHSs6qF50fzcOf6iw1y9Y1XOCcf8ULGV8jdn9mqE+/ux7+LSEQjqbBo2vw4rCylTLaIl
WE39SE2wQjliTB+Ec8iN7GmOaUEbIqcEGiwtHDUBOZwtjv/I+mTHkDoyRfsiNfs4d6W49YZP5R5O
iKw8OS+QD6hL+5jG5W00tTvo+PhQBaYfup12hmfS+0Lgpdd79dCKwiIfjJZbhab2GsbhzqDOssEw
IvY5vDc0txb8dBL1vMTMn3qjPXa1W5xpSiw+UkFeHNkJuElNrG1w6XD2WhHYuKxhmu5KjWuZVnxK
1PAJbHOzh4hgngYtOIawEDhQvNgOx0uY6NaBQMlqE1YKdKd++jQOxlEB4zsoefokF8wok9pL05OC
hx6TZmfDiirp1BlkQO9cCjsj9Da9d02ksTortN8cLv9wwcYjzZKV3B2dBcQ6mP3ghCrgoMWTEgg/
HEznPKfigNLgSxI1zmPfqmcnRIaRTmgG4LnjZRftAlp/6cZAnIj4pblMkTWs0RXrXXaAckudAC0j
zRIi2bpavANpAaejm/XffHDx6xlPSBajLHZW1zGcny2ZYdYjW2EO6K8yUYHGZFamb10Yii95Lj85
yuRnmbAf0nkOsD5l9KSL7t66JmiqisspEhpAmTTyUD5cAuDPVJ8N1INyhE+uGKc0xHhpJa/hku/c
0+U7YHbGclTRa2hoa2nuByOBcrTRlNyETEYnn0Tf0NfG6r7OrFrW/Zf8jmOKgdEd9V2mx0vYvTuA
qTYeR4VeSCb/kPhHz96YkSUB7LU71lTw5DCBbPvkGBWmlDw2PHRYfD9m9wa/8C0PRgjPuMGOZYvO
S+jDx98MaT/FQjGIAFsQuOMYUDmJV+/uD0eFWjfR3JMp6GfO0aXYc21sQheRs+Evche3e4tvU1tU
o2lpltC6bI3EUUQRqUtKjEx/M7r/7KPWyUvl1zc1LESMbebPn6eOGxqXclqChMVwshskFba9G0tV
XmOTSkL7mLZFubUrdI9gpvbRjFK9sGm8QWduLl2sRb+Z6f466vORcDUZOLtdrpY/T6CcWUeTTfHQ
16PYQGYKy5B6RUBsAUQFjfKMjrzOttTpgXr/dLIyPPZqr58BbRi/SSXSfpnvL58FrbGmGsvkVfw0
5ue4cwD4qpMvQm1h8Yji1LT1IaYNCKCG/7RA15G+0vf0WkvRPLvjsylDdQvTDJJZnd/p6wc8pzO9
mtUui8k4Oc/j/Ok3x9WvVyeLCcWyKMHcxALh56UZ5Nx4tCp78BUJmRLvpEr+o3pBHQunkrbjkQIs
QEU0/7cgcI+Ke6hLTm03zqOLEj8ZMyaUwRbvolDKExjDbiOlk1+yaXiI9iNC36eqHvPFPH4F/Fs9
M0LkZzqWGI6Gaqd3DMNl2lTeRNTibi7dj0HR/kmeUr4EGAVkYLc5OquqcL2oQBAuEpPi4iKsjuoA
9oMjUBZazcFAqW82tjiJ2gCEPOX2riU+mOiNsDyLiNI2yrQ98Fv70DWwV3vNLo4UCwzkQRZUwLKI
PQIGphvndEFVcvCpjQbIG4nfKIHsnUeDtvB6U5E6uu+n0jysC5CShh7qV6O9zLglcYcU1m0GUOj1
u7yz9XfaxHQ+SUOSn6uPWcMSN4yznWK22gkH5zepogfpjdmBzSAfwgimrNV17m0dRBOKhmfV6Z+n
uvuoljPeCGU3oLS6xJry1Ohg+cMRLYVthg9h9Z6Gf4LnwHV9C8rUupKOA/ltLFCwJy7ZThVXgm0x
h9pVy2KucXlwbEwx/mbO8evBLzRW+viNXWHAYVlWGz+MVXGBQwY1V+PHqcFqDfTcMoeuhp2DB3gP
EZ2+yPS/P/uFxmlPUjxNCvsX5ksbqnrbj5H0nRRgiFKaD1nXu+dEIdA0IS3Fmx3j0LZARhZVVo6Z
502vIDrLufz3k0r/aYEDjYCpls6VEDOYUH85pwqsH1otBbntSAdr2ykunERcgpc4UmS/B+wb5smK
ggfF7CZv8WvM2PRP8Bfd1yRV9pEcaJU5w0McF1+YiFA41gk9QOg4KjlzJ5dW/hw9GrT/vBJlNgFg
oKrSZleOo/67kZ4Ax78vn0y+i2VYlsF3AbnADPbv/5/kuLYxge6JH4117DlKpPlzLlQ/h0CWb9Z9
LIuav26lRbZtqik+keY6+wn5B5S+l00nQPK0yZw820+G8gqcevbXm5hZPBL3kYmnFFCLuF+QiUX3
qWRmULezr48pDYW2BQOFFL1Ta8NLUwwUt24ClDHTTEksw49FArAlqsb/bKooUxQQYKRClIafRM60
E1bzLSeIGgLkPHJ9b7ot2VuBAIZYRoQS9MiWMiM/miI9JkpFXzsxAz9Drh04FV97BOHfLpsTZiEa
En6x3KxbLmh20JmFyi3uZCarhvpYiBazjEyewRbjlg5IP2Mtmh1HyzzojorMZoye646LFqMYirn6
JW9zhMYKV4FInw929C7KQ3Gwa+xs9BLQiysWwfQyelmdmW/2K/SCWO4IORAjfqBuoi1TZWZ9B2Wu
wVEJjByGogmKr5UkHBnYtEBbEDueB2BRR7QkOs2Np0TrtZci6rwGLctuDFJaBRkNVm0y5dnFE3TI
GKW3U+44FzsnImYQUPxNUDzLODoN1d1M4LRVIWS/zGyjY4tRbP2U9MAfCnrvRI/LeKvahXhuoVN6
bsrRwPKFzjwSIc8iteaiGGV3SRA/sbiokNzrQGpkS62pLfp7ENTqSxKq7iFEOyxNN3jG879Na84h
VakNrktNpXgR+B3UfuZDCNP2VicIZks4yFtIK9Zptetw2VI24UDrSpE9YgpiwDDpYZfHrXXkGAwB
jEWIVw2lOESjZL3QsJx2RVjum+YPvLNH2M/ay2BCCE/rUMEDSkl+KkVONKW2qJ3ERaQoz6D3RQdQ
kckB5xaRG2RZkyYCSywNrBcEY/ouQV1zKHP8kCkw/NaJFfo/4Ss1ohtWK8pQmnl0skg76bl5DFns
o1Gf9R2gan+Khy2tj7SotQ9FLl7NIv/gNCHC0i7CV4or/qR3cq+QvHY0Qg0rH9hWS8XiX0W4+mSv
v0c4y9y5yMzdIM342ES7gTdNOjne+Zib1sIe/1ahVFNkh46ENIpKHSPZ02pMnRZZ7li7Lzr6Lpow
1DIFU79LMXa3UgOKVChkRDgD8ipSEd+jhK0PvcNhtLqLAxS2dxP+9laJrfgPGX1WQ0zBbqNlhyFC
3zepGcR10NjYWlmu4zLgeJ31xxllzMuARhxQfhYhTmI3q7sHjDwao61qoRuhumB3gI1nsPn3WDLr
N3qIXeRCJMemVi+uUIqj0eN7hkeFZg/D384kDAAXdmA8oRfg7WcJbzOzPRVgZkJew9a0nGyTcOXd
Oiktz/JkTlb1DJkhJGq97miemNnWmOmwFtmiP8J6S+oKaWhYThEQZEczLF1EQ+Fy6Z1CxLYqEkgZ
XSiWRHAeGYUalROiMDplL4208VpUI15PA+vB0uEFww08uxB/HzgUiB8vDRR6OAvOw2FK/yQQKTyj
7asuahwvyhQMJxnCyotLYKI2tBdKvdmOAqS7re3E2JNIZm8zpQxPJFszy7TC+oV57bZ0CvORGROW
Fbd5KNpOu7qGkuCJeMK4k28wQzHGNA1U5L51KaiY43Dm+0fgcYBsqc5Iunkx3VFQRRwBcKEHu94L
M3LuSthot4qTqWY5uw0RY/oxPvilgDv4fa1cEpiDQUiTrFM/lNVITa4YXlLdDbhSTpPXVuENAbHz
nKZ/cGGgw9oYDshfVj2sJOtQx7aJmNc8tJgs+qBHCHV3R60hM0Zoe7We4IZHReaPWXjORx8IkI21
pP0Mw0Ye4twIt2GVwuhGlnQuS+cJtisEYPdz1IUnF5+Mn7qI4CbE7/uYtvbGyjSQiLJfWNPvusbY
jritzjFq8mPfVz5dxuSsCC5x0hUBHpAKXaNtMq2sGFKelDTcV1DDCbx1b2VLqNQoVXkI0uTRLCj1
tRUnflkVpqeoeNI6FOYnuPfqKZzyd1zyGajQqPJrL7FIbtNhSELftmVO7GJBGnsvoxl8CDuS1OB0
rd3UpEJFZDrNuUI6HW8Atio1ab5Ur65uYnxLQ8ubDOJc0AXgkhaj2MWopoqQfjfC2fI85UyX68Cz
CvNTUE/6BhqCvm8dwbw5S2+o7vlvSEgkaiA90AEecH4phzDDKIBbbL7SkqTQBjPJI1XU3UfYlne4
YvJDMNd4JVzYqVJ90DvVuLJsQasGn+Y2SAMnP7JWtEmQ98m9LA9jKz0CGZwLArpuV4oy2iPdUkmJ
46dvM5IL6nQ8CaPGc768NE3heKsttBakO6DS7PF5JbrZDKEOY9BzrYcJyLhuRDxxN4UhnmuGypwg
mvs8lcVh6NthO0sLw0mfYvEJOodIRVXb8UtCtrUFXkoiDbCMxBcgdqjyZsiCqvtqpVfCfuyPFryN
Blglfq3S3CTj0D+jUtuu2t8yjWmzROJzbluoCpMsOrlKu6sDxXzIC3PayV7eWVJ+1eP66AC5PGmq
ZzKVYmE0fkXOgfswbx7hehH8UGriaHZgUtPwqlPjvunNRBhNFXhZmF30RnWPuszV7WwgtYVVScBb
OGgHpmi7Lp6tY4N5YmNTuqQWx6ojIvDJmigztE0PUE+1TnlaA5Krzee1LdO1RnqyFEluWlJ8MlQU
HG1vXYgTPJuL2HoMDWA26aVMTHnS0452chBitO5bE2HeMB4N3kXLq+EMXesQh5F2Eb11np3sa90m
7jVAFmRQ4Dm0s7zXo5HyNYKJvNq582Mt8KL5XExudUVfhqTYrJQTnWcgL6qE18fPEQNpoBQEQWBK
nkrCQx8E9glt0pxLLS3PIdkIbt/weXWWtzEaozqPdnJuLsT4OSSkQpBxW3KUl2ZIWxnKputTr641
zRuRtu5GsLxMOFx9Rz8fTas6EPFZRZ6Ta48V1ZGk+0MV+xoxgikD8gPRlGyiAOagUDHcmwXWe6vC
+j4sFkYcoviEpUGjLvqCtHg8Vq1xR9FaeFMiK0QAXeCzyEMnjzV6q9WOBBvcVYdYF5/jwDAexNws
RqXkpKvZh2AczD39UG0T5VglbLw+sVq0Z2lbz25WbVMzUfxgSRW1SlagaTU8F0ajnjsz9GiiTtt2
MguKxc1Rw/arMzV/orb3kk+6es5m9CpDkJ6gwAra232/g1AWXZGT7IcZezOAEvuidS3Gk6GPfeqP
Gll8jL6UBXMWzOJuKfErw7j0B4pHN0KDOQGt8mQ4EQNIm167Wbg3SidWjIAypiOIwJK2X930n6j+
VY/W4wo4CVN7vK/zUETT+8w1ogvzfYNhHEm3Urdyp3DmA4qbQVbbIZrCjoNzJn3PbLsTIo/GCw2n
f1Tc4aSOofrQdkqDEl5AGRIWiXyRfUtUUx6UnESoYEZ4B7MAoUoTf7H7dD6NQ4dj1c2fpJZyQcuV
ZxVI2yExGpfhHpjkLAbM4HFwcse6eipI7DM08he5cobHoOK9xj593xvNc50TYq0NwRPVIvRQVarf
ekzWlIcAzExJg5gvdfJjk7JqwduENa+fz3Gjzje9AzxAbpjyaTKyG06kzlLsb0EEHRlt1WfWw4on
9fYSS7qj9UwVtE21k0wL5jcmx0a2mKpwgDUVzqPeaoaLgT/0aNXOF+gAOs6xc93SJZuDKffTsq52
pnANjBvQnd5EwA1wAsSjtFMxF21gcQ4+HJ93tdB3kVuRcQUv/RRHzkgroHt0jNz+PHCCuTO2oC5r
Cj9EHPlULQGEjCanOHSwH49dgkE9WK4ZLLXGPPIT84NVK8wHiwZJctVUmtciWfObqo5PUT7dw3ou
96Y5Bx+sCLXNaG2GMunvYU+OiEga42rPXJUl0u8pjvR7YJg3V4C10wYju5DTDrUjc19gsJ5j5H0P
XW1Sv5jko2iq5rHvUUT21QwPnfXDetwOaMK3g4Th0nQofzvbGJ/GQWrXpDPcV64+7k5M6OEx+uyn
CiBBjz7Wk3YnPXeYTrPCOo8V9qvpDuZZyVUMlqpeHPifeU8Io6BHt2A7E4D/LurQQubh44KUqSDd
bqZ0NAE0GeNz3gItGNKe0B+M3ZQNnefM+RjMAgCK5j4P4FfeuCKc1nLbzEQEre2CTsf2xNGGebEM
aCMWgFsac0GUpnJD4QzNVTGecrXlOilNEDU92Ool07bsmA9kNZlVTpbOB3cB5JL2al641EzwIXQE
SFXxjVKGu6OrAtBW5oRX6SNBDRquiGAUxj5BpPdAfsseMU96zmk2nVq7vehjVPsjTRZHyDsvh/g3
mZAwp2l1aF2kGqPaKgc5Te2hDNTngh7AeaIgvZa35ib6o+jp4bo4Xzd5FyQXLNYMzbr1Qgv+ZSim
q1RwdZnM4KaiSXA8wnVWmgiFusTrqR2ISmhIvIGJ0CQCLDAenLrJml2wuJqw6je3qu6bQxG6+Kw0
hzSJtj/gr3b2OsUvL+6az3rbGSDJ+pluAsqdTR8uY1gxKe9U5MuhYGVgTaqXOfqVZtn4MRNYUKZ9
nmUWU1uyKYIBeXtYkRRmFs11aNvUh7vs521Wnh1iL8K2BpMbjjg6TLpgpUE/bEUktehnd8i2iEVL
STmhBHWFibMvRCMfjYSJZJDIL1PkTky10WWROgvhMsf7qdN3seKRKGUaDOc+bA0/jwUFs1JA2i+d
+CJyUrvm8GGso2GPCcDdSFolSMDBnFg0WUXEb1gAj95St8BuNg6nzpbWMQ7Ga4jg8jjq+jdbTuIh
V53L5OCLaEw8KfWUDMcIWaanKsYnE8XxzmJFwaKpn7c9v9/Rlq+Dw9CgG1zWu2F4WkFQzI1UTnx3
o0FmWzETSM21azDFm76O5IMiuhdCtgD1tBLSp2MRX1UTg9WHWkai1D4YyvEyiNF3WEP4FQiwDmXd
DsVvClXLkmc70W/a4DRPrM85PBeDbB5feyf3ndQ1b/hyz2WXjYhuzfBO/X4J8613dhiqXmsjq5yU
qL7IuiKSVNY3jUC5990eTfmmUkN5axCiA0rd2v3ckMcgzmEf8T8PHmIfiPLTIHngaj0UA2zVsStu
KVYhTwtRX9a4Kjap077WnfHSY0PGZjQBOzG3dhKACYNBtGXk/5IrER60TK8fBt4TJrd4VUr3E3OV
TW062QFbLdNcihqHTBYYaLLkoW7gpy+rTFlMb4XSrLKMUwF4udFovc6Ca5e6VC2JBr3WesSEt8ue
A+NPDRgX9nDSZ51ZHEmk0987wWcoil/CEc+MaQ/BLtLJ2so0lv2jbjg7bJaaFzRtuMfZdgxxx6Sz
0ezMHnZM5EYPOAe/QpjGukFhYGNptSBjDUcQgmncavpLalAS07TO+jqTYflJmY3woYwKVjuO9uKS
Wd6E1kejF/1Nj7OTVO3snNT5UyhZeJmGCfclGB/JdldQYCkk4hJssW3iyjnFrX5uunDaNYMhPvda
LHbKJE5WWhg31qIXDvnSasYTahTdU4j72awzuJLRVYvpXsSojvlKrpdZQBjtvkBT0oaHWbW/RRr1
KFyZGL07ZAHDxLlKctM2slm/lgPDjtsYHxqO9U0UTu3JmPsRZ5VS7Fx12jFMxPu4Hc76RAu01+rr
GwhyEZABfxq9JFANDA5UJcbEzDxbUHkPSDLs+w6dcVFiZyGJRs2TZ5eITMg6CAdR+x6cmpRh9G/V
1lACYtnjwMIwkzzgGiNML5gL0DtYhOZ5/NO2gPPNauJSERyjxSu4DOjN1yqJ5RGWCNbzfv6iHODy
4Phxr4PeDb416MN2NKLeW/FdUAVgJ43I9kO9rfxBp1i7iiZpFKe+RfFykwqALiIcD6YtqcKyrHOK
qjmYA9NuN2M5xSXI6tHzFhjLN22f7vSwLPy+TT93rRU/MJWvN9IyuHYxbzpFZfs4tK5xMhqbS8qk
rkVTKnnLfaqcLlquhZ4hin4fDv3HwZTtfmizgrAx0gbhuMud6wws9MbFotIOCG2iRj2uV/yuhSRR
lv1estqqDXxhHJPYUIHajVk+fLAa/RSbuJ5t9YqJVhUj4VVE8jFEgBfDqgHcdLwj8bQ3tqRTqsrd
2OkkFTLIEunZnGdVfZydVLsOEkAI+YU4toeBc4eFqLMsdrI2+CIHqAmO7DiaayAbjmjKjeoOiW+C
/trOjnXIlmaiijePZdSAnL6sD/RPjFOFPWgzQ8w4BjPGKi2oP/E3zC96t2vjWLs0Q33Vh9E6KRMG
cGrpd9cvb1uILRbVIhJSB5wupyRVG6/RKhIvrea5yvTmKZOJecrNllKikt/l1RqE+SjS8CKd8g/V
yZxd1Zv1wUGcQKHC6fZUfLWXmkvVqaDrUcrynglYbkOMmy/ggoDB/ISkeXqKM/AWpMIt+o34IXnK
agKbrC7TPIaPu21N4AKGOtzqCUP0HE3WhZloP92oIXuGhOGRQDt9RLNKk662JoIOh4azMZ1uBi43
jMOk9+GDNB4Vh8HW1BvnGACZIRcURyNrZUErYjlya6gwWH27A/BTAF2iCGmEN+a25JKLD3sg8WnU
baKMO65rik652o2tj8P01YlwZykEg10TYr6vKoD6wC0+dYKiyZS9NLmuv9P7Gbcp+kewHtVZF/1X
1vyRh2kqp2cxRzeuVp5JDNulAVSyN3Btbyhrw1QIzScpxG5m4HwuGYymyPEFkyYCgcwvFWGBr+gN
PjhaRbiLK/8U1DvD9J1TOMal69TowWRA1tCUXfSO9oFDueUoivlP4M4R1gYi7FBxm69B8JEV0UtO
xeipDKFbx1F6a7tMpZMRT/s5ijCYDjEZASF41oJyupIE07OsVE6fdhJ4vOuOyMyBCLWZmlRkhc0j
Hq9XnSnQg1FdFD1WDxoJIKTyRGlHN6h+TUXXEDsu64/OYkUIhmq81XWpPg5a8QE/XXWfyuZb0UEj
04ckO6SDYr+fJ30h1M3KtZzwfqTDbO51ll7HpnMTJlBKcw3HewcFqTzYWeAZdrKk1KS42oeAsYoE
phRjUp1eJOppP4hnCoDkTc1YZPDzIJMlR8+k0OUSqhzpxfOQjO+DUhn3EQjdC4GNZ2MpjVhT3zPb
ZjGXl3K6oqObrjpDmaeMI1XdbnqXdqF57ydeeGPy0ep6YLabtTShu7p/jrBsHq1e5eRYdqcq6J5V
92RamXrLSC0v7VJ7F0bDztbV/KOku3LIwFTsZam17+w6PzHx93oLt/tmF+BV5niEUAMqUvmsVdPH
AejJa+RiA3dcZ0fSrMja9JLPyMjcXJzsFvoUq3jHas9k+gIf5r1xgBD7QEs6we8Avq6zdocn/v35
573fkMK3TfnH9XqH1vIAt+pMINDdecneW1+pBuvVhoSOgYCzApILbSOvZQYRe/EWGLvYuYzC0AGm
I3hjeRmcWzw8o2OvYBVLD9XswfR2u+vu+vGKs2zzmUiBLSlWu3Gn74Vfn+J7fO9fnQ/GN7A3zHor
C7Ag5ZwtHlF2k6e63XWC1scuzffOl5F21VE9ZefpPtz1l+YjaHeakSmeKHI85JbCdUDee0kC6L4b
DtTyca+iBMFBol6jKZ/IGoxeoq7aNwDRcEvRqOwqpzoCQuwPQdKZWPGlS6LDpJycobhiuyuvThd9
HMp85ES1dvStjS8pE4EN01kFNGhqH8OivGRpP3wuK2AA3aiUDxOSu3s3qK9zWOyboc/es5GgTCpD
5phx9p5K8lZIJAipiGq85ab53ugtKmYJ082kOBsYPgo+xPN7KPUbPDbT/t4OHo5M/54Crgqe7/Yj
vsq6GixPNFPtrze1WdV+De7zbdeOEuqIFa6fRE+kb0Nt84O6kf66u26lDYdGl+cXjXaaT+frokSX
nMrtvtbH0ncrq6RfztZPu5LuyHEWvZcQLuiXuQ3JIwprbjX6Zfsxc57Wv8yBJbaxkFSItbzwg8S4
2DQI9+sfg7Iv/LoPSxIH88sw6MoP91eFTREOD04xED243oRJkHNyc/P9vnULrM0y7HPNznAta8t7
NgXX62AO6nm7fnQRV6wr6eluQ63ChtNVftCE5WFqyWc5q5XeHUrwbrMQf71608TF2/v8dF9SA3DS
ZCa39EnfzUUd7aWtY2Rqorj1uKBBhFLqwmflUxB+l8GZSeYDOkadoUePcAjRqNYz9ceb9b7Qlhkl
vfKsLL/6ekM/ltpp7KbcjtYI7kZBImGojPoEXUPZkm3pp8sbDbT337SD/0f2/w3Z3+CajDrmf/6N
zv+F7P+u/Rz9SPX/6wl/Uf011f0XjUcacuqi2zdMhO9/Uf2puf1LtYBvChizeApMRB3/pvrr/1Kh
b1uOpaI6dtdUrb+o/ob9L5YcqqGS07Zka+j/K6o/Ku+fZItE7RHApBooy7BxIBj8SQpEgApyv8mZ
IFUrNEGRcIIrXo7KHzYtu1sYmdTo/bfNnx9gZgciMO0O+0U651tcKncWVpQNQC4eQEBjZBrAe5S4
0ztqT+GEB40iyz2yNbznnXORLPR8MzAdisDzt7FU4ntBZxdhAyTjhgQRUIWQfhQTAJE1hjZpiPp0
SGwQRvPQ+UOUfIyU+UOkMfoDgYqPlakQlT6MBz3vsG7a5DW7ptaQuGvBc8NRvWniQczb9Zs4uVsQ
ALx8a0Urnfl53TRJlO3PzkxTDjIj5kvOwr+ewEL63z/FDy+zPuuHX2l91HqnajlkbM/aoUvoQ+/I
iCx9LihWT0QRmwHwGWqh0YtY9ta71ps01EufWl/1j/eZQ8tIsD4wg/z+16ZJnBzz4eWZ65/Wp3/f
Xe/7/jbF+sR1/5fN//7u3z/guhXGlThNsRxPLUVWX3Xiiu4IW/1ys259/0OTMuB93123sKcu6QR/
f8r3l1mfsu4ySwNczKJi+08PxmkF0P/nV3y7d326CG3eZ92Ml6QcGuLrzk+f6fv7ra/101utu0zw
mo2im4DV//N9qtHk11/3I8IfiOXBJk4dgmthsd5i0Gd8pqGDcXXZzJbx2spr8L6Svtpy19sDi+UP
3x/y9hrro98etPz5++4Pf06biHfrzJSLwbq5Puqnl1t3//9/Xt/ih08Z0gzcRG5ckspD0uYmWa5p
6fJh10eiriFSwR0UPAet1tPiX/ZJevjrQevD191ZiRJ/eFqfut7x/ZXIIeJJ6362vPy69f2ZRY5v
/e011zsdhY55l7NMk5FyMyql9lsNGSUe2f9ssuiQfq7ptb/+fVxm1KAoqAEpYcgClWVQ39nwuRW4
Uqn5mGPhPGkgMfzA6RqfSIWLTWjy3m6V6YgRAwZKwYdwllnH26a2TGQEv2ZKR5cJzNvmem9Ehwa1
Ffz15THrzfrE9XHfd394yfXO9c/rA78/b70v0NN+WyaYMuuQtuumz8sv/VSjMwzkGe8Hxg80QhtL
2Li/s/YTcmLwrcuN0YwM6uU6tFvLHRpky21ZypZk8xHa5BKaa5JJcixm1UunRYlWv5SCbHG9lwi1
MCrlviUu6PCmU7RMvJzlO61b32/W+wrLIHgUWC6San6PWS4E6LxOGNil8Z4MSzCf5FodIygoB1Y/
ox+E3GSUDPfxrL3E+YJ1IXJD9YM+eCEr57GJA4LbZNv64FiouYCu8tbdnFBFs+Vb6CCmICMiS0z0
gbD12NHKbdonHYVyZnrVMme1ZY0kjeDnNq4HsMuvwug/G06n7Unhrc9x0VXU8yTrH7flCqFSGxy1
+TkAlWtVHahoGpC+i8of6aP911ZDr+Vo693WWMZoB5bFol6M8XwwEyOjtaTq7cRLDgGb3++Me/UG
T2Pej8sZtN7AIi3ftr7fJ5El75fIu345kdabNJLgWgrt5NrZhJLSUlVfCW/10mexpFV5SjVwCkx5
o+GsaKAiqL1XSBJQ3X54OxCNvx+N60G23ldnEut7Tykys9UzVMwMIBtnQTWRTCGkSzzt9/11q9a7
kTdzUTIDCvMUux/9tLKX/2GDzjlywmQXr/sR3COfwFn+Vwa93xamjawA50aNeqzAfuQMCgvb2Rz9
t03w725HKS6aZ6r/JAFDwqrxoKisf0DTOlHh0t3UUPosN3V3MgeWPdaCBW1l4/iNQd84JhZ7U7YG
gseRYjV4qL2SAiLekd1boUAH+B2jMHjENTo9LwD06NQ8j5+c6MBy2SEvsNjOr9lR+cZiPTS8Oid0
dsOhmH6NWWje4/5QhR86DDGjJ9Xj1H3Y/WFU15pcnubI1J4U1B5i1A7tyg7ggaAkP9lH+CPxfA3V
uwYDw/zaBZ9ZuvPSidwa5OYWu2z02tch8qRCOvlnyEQ4Apd1/HjunGMWAoHyEugA5YdoOuXzn0CJ
iY5FLOjHw16EJ1h7Kut4ZzOkuMj7/WC+s0y0shAU6RW9t/+0qtMk3gmXzuAOHItMHkrrNTIOUICD
aOcsakYUIZeCgBP1VKlHlt8N/HJI4TjhoDF2rVcZqGM8W6d8yYBj8rHiBw3lk3tCM/X/2DuT3ca1
NUu/SiLnPGDfAJU1IKlesixbsmxPCDvCZt/3fPr6KMe9ETfuOXmyBjUrBCBICnVms7n3/6/1LYVQ
RhyidAJYa/ftM8AAacJcv/eKIybSNENOBKyDthKQ7FXfXiFJQYa5L5rvOhGYW3NnoNsokPustHAb
0XYZXATigaDRz0Qxg45s68cPBiQzmBHind9tAdjWKS6htUJwJGjmfEXwdIFklnpIvYFGkrPkt5wa
WgzbVzmHytOU2Ok9iCy0UbW1EhF1fs6hws/Vk0mjTFwrn5FOv2LVHqUDrUIhoZa60IPFDM2zVqzv
iPrbERjRH/3QlS7NIXTpkmBki70lSXtxsxn1zaCsimCDzlirPhoEp9Cr84OJWjdc595Sn/am/B5N
TKkZJluIvnvRIvIKgvTKrMCQbiuD9f0uCrfdxHmBr5tiXhR/wnBQ6wMev2lXwKWGhDnZor9Cw0kf
RfjMSGXRkCTS7ZiDm7cFcjllobMDO6yMO+2Tc1bVvlPvCwa3lF2z2UqfeXXK4k0xsZycNxjbSSjR
Rzdbjk7ZWJfmhgoHNg9s3JAs+LDmNW931HsRK+fZEqyXQJyqhQ70QOMuA/BLh8vcic1aGlxxXzxo
wkJS6fRsoe6rYO42abP2CKatlwb9aWqPFVOHvQFZG3oLtZ+EpsN+ikd7MbwOF6IrI4qci0Q7NfKG
WAW766jxLaEuDwCyZgmvrSXrttn0EwIlW/qIXnXExN1g9/UKOlsvP/Tp3tCX4lkWCBR6EbNDaBzD
Z/K9lWmld1sJ3IbqpC8WGEVOBX+VSvcFOjkxfJiwjk1UpThrq2gjhoUDW1sCrNlSN3KSFJ3JTvbd
jp6XBIlky30JzA30upbV/54+bpOuYh85mXRuzWND6zZaY96ZRkf/XtDFu5iNoy0UUgRtD7QI1+bZ
ALsNvEWhLvsXilq6sZpZZqDh0xXLovxZgITLwFnYiu6KcyKPXQurKHCsxGWb33EwGwfrTtmlq4z+
9lwF4zpOW8gmHZowGx8RJNJFkggFWyG8pLmwcFKQm+zaZ015JonHSBbYOx/gBCuLuKJ6xkrDxjmK
P+AOQii/yatX2IhkBYaibTn+pbjOeWLIjaxdshPbhScuc/kxA5VI1gFDsdTvO2KexGXw3hIyYLlt
uxHeEnZX2Yg0WFY1PVt8ojIVQye8ZNf0UG6Do3qmtjY9BOFyMmy5fFWUY+C5ZD6SZsocbiFGbkfU
QHKQBtimB3BD1PPS4jLmy9JcGMLOSk5dYKNWT09haiPVFnALYsxM1s29dU3Z/t/yJ2OXqOthrS6q
x4y+Lxag07SLVfhPi+GKfgBSukiTP14gS0w5l5H4PIvKlnSTMEM2YK3rhGsdHFk0nW480SyyS86+
fSGcNWLopzNA3HE89SxK6zdL3CN3MkBDRbaisZOB+iN6WfpgfDCx5o/nNjgjlDBNzUbThq+jRRJM
6FX76EefJFLOIhnWkzj1rrh47K45yP6RrrQj8gBcdOeIyYqyG5bYpFzH3l5Hb8nIEuIxdkOS04u9
JOzqeMUWghWF+B5xWQj82kQiRlOKkr8N227m6X833/iVx+A5VHd8erxjQROQwEtOsG4HZ7CFq/6B
3DxJdqdmgW0hadH8rBJ3JiMgInqXDDtfBRUxUu5ZRMLm6FvZEexoaaA1cb/N8q1rMbr6fbwAKn+C
aD0tSVKhsIvYW3n11gQi5ZpjLDjSDNLZHfF7wXDw5J8jjAqPxt3cZrQzFKSFHVwh53je2qpt/6Le
m9+LNSrsw0d1pdem3UUNwWg2STIjnCCOWB4ICyKmbO2hdtE3r1OHbWoHDkq8pfbwzf6AQfGtXuru
JhBt+V65y9by/cigwATgAhOOMya7RlcauRLu0qv20HmOYhBj5g7FwjvrZLQWiyA58NIeW0IHCceN
VzC7vHswB518SUJopiuA0AiPEW1rJG4MTgAr3zZyt5kbnIsN6bvg7YLGyV/rVXEM6Tja4qyhfWC5
RBawBxShWo6LcKu6nZOwJ0jyU5dddjdtFcNJJffdsktnWkcEGMhL6bpRW7d/9XxH2Y8Lf20Q/HMn
fBOf5nyc0K7fgAYt0m1+0tbpSbz42/gATQF4Tkr8U3TXNXZ+yVdowNNVeDJfBFaGjLjXFNJT7kxo
7ZY+IWiQk+0g3+QOKy2kytzyHEEXbniqUXg1tsFmv8Lk4jjjCfEinWXf6R7lp/ouc7Nld6/tSS/s
7uMdqBmXg33ZospnozkYCvf1XXdfbbzVK3THaT/tAcsuTVDCa4GHVrA4cHqnEycbD2nXVGfUaV1n
LycmCOOcpLrIbcFmpbPXlsFLsyFOsX4bF+bW277Wb8M+vRvAjtnmitnHXt5me9DY07JmO8aOsEhc
y4ZnZ0cHSIg2L3HzQ7K0lrIT3TcbtAnFOb4rzsJz+AAv6S06W3Z0Nmzxs3zqF8VGswtXR6L04l8R
y2iudVYihniGAJfbFBSKC3TwvbkyknHosIUReNGtYoKI68Wfx/D+fnoAuxI4xSaGLocsaa+d4eO6
npOtrPvMCZfGC+IJoXFJxauc6aV1oH7R45lFt47m2/oLubOkD3BxeUn5q1b+ikkJHRUOh6fo3Oz7
z/jOXHX78i1h1kPl61n8fE7vwodx4X0GL9n3dC2yJRhjtJ22aw8WWgOYWo/ZY3vAYrBsX8VLeEIp
TWQahxUnVWifCfYkftcRB2e8wFAZ7LP13r5CeFcX8a48pWvzTb1UL+MdAyEDpPpWvUTfkPHdRb47
PMa7eCdfwEnflyf1Ei9Eh426kg/cOoCS+IL3InYYfZYo+TDg2dreWOtOvg2e54NuLVxR4zG8taxp
cU68opRrD1DweRLPzklaZ0cuidvyg2M1v+Dz3Uy7aFlfpp3PGNNc83iRH7g6xR+34765RscgABVm
QwDL3WGHjkGlLUbRX98ibQuhporwpR3OZ/J2J7e58n+cTGDgdGIGWKOwaVSbt6VsJsHOuWa8T+/R
I2kiEZBGgIfdciYSjisNXoDJaSK8iwfGZd3RlsOGziNny72+9dfDZmCHjHfD9+qlZAVqK0uOdxw4
TMm/+bqNFvtJOEJMWPoo/h3YBHDzbfGpV57jFWaFTbhB1JShyFpOC2UrHJRDk4cL4yH9GJnaAUG0
vsMULX28TVwyh/v4aho2xtzgND6IK+M47dvxFB9IMWWoxQ6IqPslp5vYrb37j/DUz/FDTkpPaHJ7
psrb6BieputwGwBvo4TH7JYLEa35S/7h22x9/nLtveWNgIMBwTB+cBl8hzPPQPDUbBBbASqxzbfm
WG6t9xTPLiiVB4v0yTfuVS/Bs7bvjvow/+oJsoRTP3SN01YO+717NK7ipTrG6KunVXqa5wev0nv5
yk/ECRVqbvnRAfO9ckHs3id2Ixnr2TwYM7AxRegPNcPSuIAiSQTLdly8g5BEYWYPD8odtCgb+4yD
smRRHRlLuUy+TumhH1f1JTky5CXH/sB2jdeiUy7AXPu2dJS3AWcoUyBHeqW1SVz7nki6DSc+CRmW
AxfEzdZAuFzsV0dxBT4abrSrnf1rtcSeTb3KDhjGnvz1e+AWC201BFzThpO+72zkqk5ERpc9lAuJ
QZKu9JLV2LXkivNufJ9e8E1o36UX7YjEzI2W1l12LXb6hhzC2rEe5GjRG4s2QvDHdZDpIHUYDtoL
vgCG52qDG9YVdtKjuSpXzFD55NU9NrMH5hT9hzn/9f622+Wrad1+kJo3rVFHO6UjraNl9Bie4pO2
y5b9w5KmqXQF0cbZOgiufOk4M0+cs94TtUV2oPqhhG4WLsSn8W18K+6rc/yQ3jX7jFHQ+GYdg7Px
KB0xU08bb6uv0jvzhCvMjV7eI1d4GHYdp7Oynv/pgx30yNUd/Ul+S+4FjdggAh2QraNQcoRnCKsI
kmKmUBjf7GcMCVxpxKfa25t0lB/krb6N6ZNblHc3rBdOKJPvmGZy1MoXS7KTJeN03m+Gs79VN+Qn
gK9HazsZH+KIMc0/xfrIXpzIeTo3Z3iLPo5wG6Vhds4frCs/4h0VGggR6C3trdraMbHSZUNhbcT6
6FZ2E+ZCZD63RG83X8/Vnq1gF6ZWQNHJnBsKt3vSXKK63fuqRplSS25zdGIVQhFKncvJt5tbJern
w9s94oFMW+4V1blVoW6/xxSxCKAYd3tDekSkMWwCNPslGg9yVnuHkAtjI6G9yrpwVwuvHcUcCXIq
LZVF2cnhehRzf2tyVs8/n2CGtWTE+VoUSWumJo+OwmcBPN+wdNFFQd/4JY3Qai7l3e7Vt6YzQevy
3Kyuo7mqL82NVApAJMTf7sYN9pgp6BkuEyKKMjqlcojALDIh+iA1nXzwun2WPQBIxOCRKSx48Smi
YFHK+0qlNhjqVByk+amhD7ptEEi4/UZojA0GmwnGaRQwo8YrR4MKTyqT8hS0ZnIYC+KJbr+TqhYd
ATHCFqnFoYU1+RZFl9/JisKAWwpHarTryq8SBk5+k+KjJ9Ty69AZhtPGkCQ1a+6lGHN75Ha3HXRK
GqFaMJrO3bpbjfdW173dM27NOtROOwISMTyA8trebsa5fydXVMd/PlcIbbiuAn/pZyMm21bqq21T
atW2m29uD283YkHhCp+7wUKBOujtphAI+QTkymPd805Nm3bLW132q1aLAzZhvRZy2we6sMZTXaBH
RSEwzJVhXCg/7mktTf/bc7eb3x7eXnd7W4wECxFsNr6CzKPQXX/EYv0hDqZDb5UBIG45VUWuM/h8
d1Ijy1uruiOwjL9roEi5HTEbbUtJGVZRPt2l3qYni8+VWxKm0dgieJi7OAPw6K97sWntpiwgc3Qa
7nNIv9ICL125RQdldECq2iOqUAkQpl5uJ3nWWlBVZ2/oTxje2s3Xo9t/wI0Bo+tTs//lydv7vh7f
7nbDwoK+slMmaq4aA748t/MbCKr0kzRgPMz65vu3p283Gb3KLfCnnJ3KS28Pf/5vWXtUXLtk9dvz
X58Cs68iofCfb9b77GS2RoMhD9QKrjJC30ZRO4QWXVACvkZi66hseoOKQ13iHCSNGlmC2hGtJw0v
eaJVq9wi5/yf/3e758/iBXOa+N23Nyh6CY739l+3G+gL7DS1TlDpIk1xby+6vYnqNRGK0q2NOH/m
YCS88uujfj779fj2httbbx8aIcdha/3zl/zyI25P/nz7z/d8ffzPr//64IHUmGVVdY+/veX2iT0m
Jwwl1LR/fszP1/3+y355/Ke/7OdXlxpAZdmK6DzP2+32kV93f//rvv7Q2zu9n9v4l2/6unt7wdcf
aLWsM3WQAV+74/aBf7lNbt9s1OE/dt4v2/Xn3/nbH3P7rn/7BT+/YnqdGvVCm+7lN0nNTVfz23O/
Pfyzl1D+p6510/3c/vt2I92aVj9ffrv38zW3j4UJwwrs52t+/vefPff719w+4reP/XqNoUwPDf22
ZTs3bcxbA9aPRoIS6mh7kwK18/X29r+/PTRuHU7G5+zrheati3p7+dfd2+tnYZJsai2QHL7gt4+4
Pbzd/PyYr5f8/DV/+b7ffthffsztdT+/6fZ5P58b5i7YTVDz/7VHf6M9khH+gKX6a+3RIcyyjzpv
3n4VIP141w8Bkmn9AVBTAT6MzkeCHoW+54cAyTL+wLoBcxaZkaIhgUAa9A8BkvWHYpIRZqholmBD
GgCEfgiQVOUP1bIInAMbaeIdNP6vBEh8zb+ia0RLgvYpGyZAAzKb5Bv96hcUkRLEVtqoGfHIopAH
JZ1eA2ftLlfJ7lmMNQT9HRxn5QOe/kQ6lWkkdEIqIkeMcxnJqf9pSEqvfUcFlwsX1cMJ+dQzAak/
/VFN8rfJUDrhexeZZGZEE3LHSZmoJQ1Fh2+8NE36zjbSW7Kb84JJ4mOlGaMMS6Kun0I5w6oQ1UXQ
kvSKoHhWhEr50iKRy/umBe3gO4ku+/KuCLrkGAsmrW+vF0A3d7lAG1oVCSfdt+Sa4MrMUOcjOwlG
CGItuQ4rPTE1eSWTI4DNOpLpI4ltkr2iJQM/3Rh+TFJIQmqEQw/cUm3iY1QU1vBXpA+ZXjdEK6LY
BxByfkrhsxyaOWULgDI977bW94SixV1wbDOQVxCpmsSq6YS00SiCg/c14hjSKNFC6c0IqtjfMLmO
qGvWicgUr4/jiC5L2oM5CNQHtacuEClTyVU6N6TGwahXgL7IvfhdrvsWfJpqJcGh8buUCntieGA1
RFVNiMmZgoEOCwAv7wVdBZkmoldPCIk1JSVMOZTGLeZyhRI+ouU5ecEYrfsWWHZ/UXqzVB55oVV8
14MhuPi0oL+JENbqVR2XBEdFVVUQkqLBAXBGTWledYTn3kIhBvUutRBmyrKnnDOJiIhQQu5P6Dyg
b1yXpK2SlTrI21iV1VOmJwr4UXxQpVNIeUYBqfSMS2sQIbLMuqIZTlZLtix6yyhiwiiPorStKv5U
ABgK005XqmW8mOrU6MX9NNRauAj1kfZnVdbFjGqQKWAQaZOj6W+DqR7tUOiye2L5BPNTM3oFGZE1
9cT9DngBqbPmCC5sI6wMfAdd6IfCjuA54g9SWccupBbFZBaAzzqDYoZV98iYZEM1Kcn2+K5YJ7CY
9cQ6JRgFK5u8Jh4rlZfoHJE+F0UnPZJjIUfYULW+PCQwF/2DMPiD8ZRppFWtSR4zqYMyorDga329
nVjoigV7padwVvdYQ1pU2yNABV3GMh5PvvBcqOn42BmK8iCRHLUACo/sNlb7e9EY/T1nAGX+RtMw
14nY5YYmCb8nqhyfharuV31G+htIxvC97IjZHARZ22E9LOhcqR5mnjRbycXQ0MxhM2OPyQt7ErOK
ynqj7NRKKg8hPE2qj5i+hJjejBUKwzmpdHnVh2a+S43SoJgsxizX+9T1JUNH+6ymm0rz+0e99D2a
j6AhiF+M1n6ryBvR87UncSxpxyF70uCBKx9q2o9voOmqOzR26ilve+/UdxMiL0nKTkXW+WyPOsBy
3NUnM/fb9y6Rik0rhspjwFKFakJrBAczGXghOkR0jb30nGZ1uFbKCDrDyKlClGG8VFBagc2O0ppc
rQwMTejHcP3QgVeC7u/93AsplOUSXhpGyCOc1+w1G9RoUbaWf6/rFQi9KvIWKEgb2K9gzKdxqKj3
yTUddEzeFvQRcKtNdVA4FFcdSZlLFZDpfad6wpscjgMflRdPZMc092Yb4fbJhHGZGBFJoRCkNnpE
g8kLdPqWWqjeE3IhU2wN1PQuhmXqBlEkfqZilD1WbVrfSYMZEAAEfhfJlpjKG7WehCtYPYKKOiPB
lDSOtJXFICaqWklI1+iwfY7j4LsyBnR8/xaovg7vdpQDm6K5hvdQEelEyODLHIIYhodJL9ul7gEd
17GBUCwdi3Ht+bLpyHieV3FqwiSpNYFODaYlG9YHQFnMTN9aSY44QghQqESy4KCM6HfVoNWEswX5
wmP/rIEwaxuiLIeNXDTCEmCGsCwCRdmWoTSs46TX4EjIw0GI5ISr1UhyY0MUvJdacwi9ZnyrelUg
z6UM96Iy24erAqCKrBSr3sx1VwmtkhRgvbozqwZqwVgEF69OxkPQwkOTZTFagikZVk0kRAuLnIOt
ZqaNE2H7JStSl10m9PKqDVQS69LRfIKiEpFBGWk7aL6Yq2LgvqB7hpOXAv9kGxgMyVkU0cTN85Ul
zgwRAuHxVAGtspAtrkbEUjYqrmKJ/5CCW6UGS8GXsk0p50BMda+5M8YCXnQyttsgBk4cJGh7G8bN
BepcDMJ5J60nvfMIHfW75QhN1+GCQDuFM5rMvslblUXB0kkV40NDeu13fG5k60Q1BnoDQUtm5ukK
NFHoFHEEWiclytU0e0reMSmX0YTgq41oMSpGyx4fxw6FSK+ts5QeuaIoWBdEA04m+KmrAWTrElem
fBQ8o3W5YBqr3oqSZdpAr/cE4iI4vRlEm9HDnsfVAs7TuCxVxfwMVNHfSaEYL4VJqB5Mc8RTqxFR
HPXkbknYOl0/nYDdTaY/57TjZCcLc9tOYPqjru2PZJYXC4HSyJ3EyLGaiFBeJIbuOdPQodlQlWSR
hQYpM+LULjXUkVQNlXDAhkUTN8z8COFXUR8KKwnh5yrtHEibuIPlKa6STxwObVexjknQPfi5jmVg
CsgTBUHmpsAgFpqkT5s2wtCrT9LgGES6uvBFcC1KnBmpmo3LKK1ofmYWx3BYVcsmigj8ypAPFZHY
roI+nS8gPVAhrneYmkWN+E6avX1KRyYZPFhN0QQJn5STaBF1ItfQSkz24di2D4IQQehNp2w9STm1
5JHEC0Eb2O3lBHeuYpipFUtYYxrWFiBcBprperuaYr2z6HnQKc+rghxBsVNXWT4oiA+GtoeuXhbB
qdMTKq+mGUCQNevqWrT5tFT6qbhTkwg9NbG+suFGPlaSZR3XtXcYQpCerhj6SbsMJN3U1gNJ1chw
2EjACkoUqOdBnQo8HF5bNa6KKfDART3JHUWaLbK6OmJHJBinDZeRakmlbAMBHTWvsCu/FUZx3xqm
+u5PnSpjBf9/sgpafeR3b+lH/b/m5dW3vBgrYDzN//7Xh/XXY/8jn/0M//JgkUHPGU/tRzU+fOBI
4a180I9X/k//8z8+bp/yN+sbRRNntvZfr2+ePqo0z5pfVzc/3vNjdWNIf6jMKbAtzH4JWKZQ+X+s
bgzWKYpKrp+uSrr4r6sbDXsFT5sq8U7KbKH45+JG/oN1CJRSFZONJMLz/89//Pn3X8h2ttzX5vjx
+D+ylpjSMGvq//rP2TrxK9id5ATJsgx+ILRw9d8go6bUtVOYc5j5uvWN6pqt0PGSiFGJYD98+XP+
8rsUjCS/fpnKSgXYM/ktpsKSjrUZ///LOspru1JWcnxuI3gbWg0tMppuwDBYKiGUK6cSv9e1uGnp
0sNXtjLzuRSGTZKKWIq69DU1aCIkuQZHu8Zbhr8sHkZCPmOCuMwsvISmeAZYyQVHV3aghCy3kMse
gzP8AjXGZz0YdMa0cJ/75rqvoWcIAHgXnVDd/3IE/MlGNX5nnc5/qKaTPEJ4gUTewrwhfvlDA8pX
4KVMaz36KHYak05nZMZuG2pIxiYnJvDS0UL5myomn0moEGdQ3QP4T53GI02KCc3S94imE9PPVIWC
nHS9S9Z44ugV1sJMTonwDcuFTGFdzvE7Vql0jduAIisKlkTdkB+DyJLk1MlXCaxrlANLtUMSwc0W
lYU067AFWWSVaERPt+4ByB4qvwH6ddDpCrSQJHCTSmIWYxAtw+JlbjiZsGkIxrGtGKyo4TfPI8zi
2US3DkzpkoVMaMj7TB0TNlRkEs2KqUfjLeGnFI3rrOjvO50dENSAtwg9G6ePMinvY9H/1GMZDUQc
PrIUcHGGd5jJYVuCCX3Jy5woHat7o9hPzLCe9F9D1l8elHOZ4N8OSgNbkYSoHtqw/ttBKVZqoaTN
ZK2DQMDwWXpnEuvJG0Zokg2E8JHORPO9bR1fjTRkXCTA5xUMPF1b1wK6FK8lfzcJ1hiWTceIA3EN
E2vh9bLsymG/LQKYoFppPg+1njiyKnNx7vCKBhFyUBYSFfQd2CdQK8zxJF07EXwLC+1PLULRVYTg
Jql2B4hoOO7LTlhUwL8Xk2q9JwFSZKUqn5Mg26tAVYDzI84wMRXSH9vBiX5q++w+zTnwDNo+8djB
e45fMZXfe/VY42idc69GWXdlKbmLPOEIwWevQXJESa+INQLKDpA+LyAmgL1IAUSzA9M6iRJ+Um+E
EMcc+mhZo2uoyXmo408TZSE76iG1OGL+5pz6k93E/JLAF4Dohi7/lr5Sq0rbjkZvrUNad0yDUcea
vkZED6LHRn5s1Pj5v//CfwMWzycxnjhFI/qVKtLvYV1aR3ZYIfGNyqDsCl2/n0wo5ep8MuhZey3C
7E4RYrgqZvscjxzBIZMbx8hlQu0yc8M177OWFj6s3q79G5D/nx2zxCSYHC2kQVkKV6hfxxdZqrMs
FRILYf/eqtF+GwE/jSsZizEAgnBwkb8CkP6bffAnX6uK0lxzI5kBo+Bv+wDZo2wmvWCuUy35HDTz
LBaMB2YefdYlRQ1/iFcwNc9/sx/E+WN/uUbNlw2NohuXyfky9W/XqMiXZKvnxF2LGHec0D/ixoBn
0tPSLsTOMQoJtXAX4xRhSWKcmYvTxRrQ8ENt+5Qka5d2U4e1zmL0D9KDHlHqihhkPDEegekne7BW
qxFarp1FI31QyC5kReDBS/T0nuCZ0EnG8JpVwilT9S3NYsZfAzxurOf0ieMGPTxd20TVl1HRNxyb
97qCIc/QwULHSboh1wWtn0L1kHjL/NUHBWsbmY9SmaWPgzWNdTIh5rpZfWvES1zEPSiO/mh5pWdr
HlLoqTRemx49n8Yv62PE59SWkD5bUJlUU/0cAP5IeG/cKEQXUKTDwozpxBeQ22iMjPPAkwzTXvW5
GIhq5wwju60ol4Ju+kgqcR8ryXhWuvzSSvNrubRibx8fjIZrTil0IrRz6wxCih9msXG1UnnWET+R
uj5Hqhi1TSs3c8neo3gYryt629AiRZvI4Bwcd/p3uQiy+luSkcp5Kc4ZFgZV2Tn+ab4A/3KB9WSP
IsRUDWvfkju7B/+VdUcK/PiWvTp3OutkisNoB1JxUBQPFwpwsKmfBKSmPoQa1YKrn3RUaQNqNMzN
xbVkIgRIUsoIrCYfASF0jtb3+K7R2gBN9fdkdV3aCNOKDLXSSZYtA7rbtBGVBJWlQFYi3xS0b6TM
gBdLJ2ekoOVoZu8TPIl2ODcoeIF0xvYBmTb3AX+m4yfA6K0BlcIFgfeei5sq6B+svMdn1JHLktfN
So7V6pBP6vdYQLrseeOZaCsBR4O2yDmcKDGGxfSIw3qfaNmDWSJX0IdKIR8nps4myc9Wm/RLWTVI
HMkwnrYkq7JIdzVkF87UMsXyJYLPJ8mjRjEuhSxj4dEJVx1WIMFHI/pp5VJP+YuXt2g2a+1ajcg3
0iR8jDC54aNzSt1DauwZe/BthaPXAnDWdjOkXuh2M8uG8gTxoRZVq2rTpCal5KB/VKJiTWVuYYpp
iNCwP1Rj1Lpg5cHXsKnQTvUUXegOP2Sl9okZN19RklhmRdXaEtFZqBD53V4UnAIm1o6hNbTbY2kZ
W1EBghDG8QAPa/BgmRnT4LKt3GTMY5wn1FfUcKL0oWAG8Zl8YcMYhpQjmffCJxzfmJqZ9oQgLmpG
0tJKRVqq8EFHL+oQWwemawKVo+rYHeua6m43YcMBUOqWkZJvCNIKOBo4JPB1IbaBh73sI+qnipKi
44LoafuxvKsyDe/KfHFWqEebCTGspgrsk/Cy55EyczSUATiG5DHScH5FxSYip8gpY2gyhNuucQyv
Qea5SDWWPeCBQOVgGAH8igaq8whxG4fduhQtZk9mjq5ytE4WKHQnFbpH8sWQaknVJeV0hfuknILe
EDZdTbBVLU9v8FH0mI/hUqLPSUxPWqnd6WIZL2opEBiGlFUmcnUph5JRkO4CdKbeMbUROSqi+HjY
RVJHxSwXFbJ3i8sgl4Y7WWDvrAHnCamkKyOl/q7GXEspzRAPT71nSe1W8GMISxnSwH4kRrabjGMe
FjvY28exI0pOEN7SfDgxaUWEHBt2qBCWUQ2IEyWve+nk7MGHT+KklSjutGrY1hRY5I4ZqsZsJdeK
dJm1wqPiMTITLHu0VD+jchk4SRSeIjI37NrsH2qha522xWquCvJ+qmr83BJndUPlFdAzgAZ7eAGE
jqo2BpHvYdAR+ugQU3m3SRyBHvNSKcjN6xDnp56CZcq9Ao5IorxZzdYL2u8lo82m6jmPrYFOgebd
JWX5mJna5rTsQZUV1OOJRMgO4lAtdTJLCyN4itPuozRKgHSit2Zku6vxW+nlS1O2Z6uWX2N1G5fT
FpZyCIEhjxbxaER2U2XkUhv9NdE0t208Jt3NSotRFQ+IF6bMoOfUocobocYXQXqpkg4LQ2K9xSaK
RC0eHhMLxmeK5EJXUjBeedctE4b6TKBa1VQJYfMdsdg+tG07HiAeymS2izrmqyTZd5l37gWyXQbk
LF0NIKaQk5coY+sE6lMhYnhJKxDjgl6AVez7qyVzNREiMT4VgpWhWJ2F/hJKWl8XltT15DgK1sLQ
pC5kDI91IywV6l2BjOiPtAA+X+wvZl/XrD66hxJFdKRyMhc5sTSl2lwMEOZCUxxjpUHAb8ID6aEN
NiaIyRrjUD0ZF4P1zWbKAJ8WQ8gYOdUFFTMvXtVIZswmSBaSRTiDFURvXniuaovk05FBM1BOmQ9K
Z/IRwZESMuBGkwI01TQ8hqhCi2c1OoOC16yL3BoBxCEz6UoieA0VoX2roFc0cUb2/aWwRuJWZSA2
FmziVoL1m3O5xX8CoI0avTW+C+ErZzkgyaiPXM0CD1pbp0HiWk2wx6UuqpU6SOx+1Gr2CRyUv9Fr
HD5laCyUYMzdoCDksuhaqqfiXjRZ+TGPpEnW1rY2Kc+Fpb4AMZQLEvfMnOtm2OGl0rNtofjfyGPp
Ev9bqiookkuyYJlNXZoiDXHrFDRAtX4re/VVFKxvXhqudbhV9ugJT7EO/ApGuctavyOpYIjXrag+
d9V4ThlesLuYx8hAStkYydrqLMBKLCNjRHyW8RlFSNk0k1CTusuvvQU+2SCqt8+Cu1wJnj0fzN0u
yUi6FmOgoJFiraSCbkUTUByc39uPoe/ioV3Wk0UmNahhxWJq0EszcFtzJjDfDkzfawBdzq4EM7K7
SKB0QNsK/sN0EdpkCXM5WGdWQnmT/8/oFYxN/KmRDGMbSYxAcJSu+RT4bilqC7lUsf6o9XZijKMW
IVbsYHM3VNbnMH/ZBAjLlv3kKSgg1JVA68bSvwQyyzUlclD0vTRCDiPIeJZ9SXsWqlMUig9pP4Eh
xu5ty8I0m9gY4kG5pi9xLqwkrrn9SNlc78xh8X/YO7PltpEti34RbmAeXkmAMyVZ1mS9IOQJSMxD
Agng63uBrlv2re6Ijn7viAoWKdEkRYLIPOfsvTa4AgTBgfEjzZCVDfNHJd0HpRgke3QRjlozvTHE
vcg0Po2Q6oIKvmXtaM/zbNhHwKgRaRwjiVfYJgwbtyrLQBFiRgcjfTZlBe0UoZ5G5drbOxg2yH21
tP8ly6MK7E7OgofCrssRQqnzie3qgvEQZyvh6iV+I42+zoT1EP5Ie/wtYLxd+32RrPLGMmOEqQ8j
3Ko1BWb0sUXiaN/fJIXWKql0W/bfcqnvbh7rdA18YfiQYTZbjPW9HCBzmsycimnfOrhHUM4lfulv
ikLepQbSu7ytXsicErtqtXGL2GTlUEyMCEVGA53hs7TMa+PoV72ywkqZDLSlec3MlCO0fOYQZ9ld
czxkgg8N6hYud4Y/LRydUDclFPJx1/ZGvkm0/MfQiQdFvg9i8uqHA0HUSwGVUXssc0I6yXRlmzRt
Ay99UHX/XPX5Z3JTzuVQ/+jUdBYmbX3f/PAH993GgEX5OWIVGMr6h1kkDyZeNsNUK+LEAw5liA27
jOs4uKzrw/M0FD/YQ51BrrJNweaY6QtLH80wX6dFPGPX0GbGvIXkWcg3wfoVlO/UfaSQ6STMKGuo
ohHJFcxKA2MalFPq78o+jloxnppmfzOH3+S3rjnFkTPULzeHu1y5STkfdN6DJyVoAc1yLcIeduvp
dlGpQjuRKnLHvjvexSv8aRk4jTG62tOkaU+dngfLVpSdu2m7+inL5bdesle5fbq3a7djBZoeOY0z
8EG8T0O6j//mANyu+TZiAKN1yyhdDbdd8OSaHTrwcvlq1qWxzd30KDqdlEu6P2qsXmI/3jN6wCuA
sTXD8E/BdEC3Aa2FeBZTJs+3UOyZSOhl0J2DmFjdKh2LjDEgH57p7yRSUbiOhITyJThmZALTLMAt
1bJ129or6VSvmC6Yy3d7VsdbD1Nmvr8ZUVYkvbb1a2wGjXB2mHDfqNrYHumazrzk6sY1+0FnZ3He
jJRLeRLz9nQy+znaNOQcR/sxQZIlTo0/QGKHdprJ2CQLA26bLebJo7zsvHiVn8J8bd2fSETM+7X1
dysS44aZuNuQAYIXFkUrJK+15F4QXm4MBASbcpTHxiz9cFqfDm78Mww6xuEEVa0tvFubSyuDp1Yv
3lsinjEHIwXRi+xbH+c/7WmJmPcc3Ym/L+vuUl2ztiqBsWjqeNOF1B8zE5t7jDbk6M332ggrNahZ
Xd3UqJiuCT3CCK81aEEROC+7oWq2o8S+QehmGrowueUIPGtmC5eJ5gOlzmeHYN5sJrCEWJQDik3S
p3HLCcTfBS3yiykuxQADuIyxTPp4hFLXVAePfqr86GsqqPWImZbUDdu1j0mKTFSmO4LgMO3JEkeD
A2C1Qz+fIE2ijUA72ic9cJtVenGcHL7jw9pWVDXT5ph5p/S677FLR6BS87kxEvbrI40KN+tfiarZ
ezNvt6PXL8bAdNFu4RxnuTp3tkkIg2TVhjwQ1RabJnruVVhC9trmGi/KJXyCkNy6Pw9ImqLbxwMt
9iqAfm3dOHuXfBDRuFQvps5SltEZVE59nwVYR3J9UaEWq8cFqCpQsoavR27daRZOBYfGiWjZTYP0
e9QIYNxMgB62knfFy+hiFK74IgbxiTmm/+uoyyeolYa+KnPZnagJdL6h/1wW9g9YQW6NkLzj4Fms
BBMFHUfmD1APY6B+md1zWPA7qraWA+qIHOn2AVjpWlKvnRivdD51nf2taOgNBUy5aCT9EBpoVJs8
HXB78Kl3t7dUZK2KLLFdG5VzwnfUqZA7rR9nnX+wt63Z+IzpmklFH1dbctTbOgqkUaJMyj+X03RH
BjpvWU0tVwrbRyYAr7dYFrlJSuNaNPmhotlAKiohIwsHPBISPtdbc7uiGUdnW0EewhCa0+HR3LJa
s5pMLIAMLVscouZEY7huyE8yJLGSBcNFHtk5DqBHT/WcvSc2XRhDu4wGTYkuQ1ld2o+x3+Y72vcs
x6l3bpWRQuKDiZyN/i4oBQxVu5IHIq5SpE37NCbGuBQ0a8BrDzVIxqzOd4WiUlgCrEqCLDTNeUsY
PVAVYOepYgTe+VeV5OMxHzDcF/6CbOJZrgewk9JY04L8XaBnQPFGeYxUZJ/TNzM6/ZMiXZUQu9Va
QFtpcXDBU1X264FH/8LZVvn5NpMptOwn7RU+ZuU/icK8KxaQKjGHLRuovihR1TDIR4dNFNN6jC12
pcKJ4CHYsgiVxs6M9KH91Pcov9M6/6kvnGkHhCOcKjHHl4i2Z4dumGGeTRMyMQ17vWz3pimC7TQW
kFR6+moa1Il8xOaZ8tEFdf8tjuPr2sWN84ts58cUNoVe8qWeXPz5RdBsCUNc+2jsgpPRP7qxk4Yz
32f+wv5H2xBZOIv07BhNRVVi4SOyaZAG8Mk1zilbaKaELtDK3JTJ2G+6oIkjJR5zd/ro2vHEEhuu
AaMU/JdA1WskHEor3WOXOFHmkPoU702p3SfBoYSWW7eHTjchBNcMlWFJNiQkMCl4ZZz8Se/VoaYj
hYgEj5kv8LVSduwN2CcbFuc1GpMgDQAE7pfOKBh0FPOzu3gHg1yF0de+odwXwOmBI5vs4Frr6Bps
C0UmaEUha+tWQZeZvTZFmm+R5byjjQC7MebHkRiEHEUAmBKIS0GB94g8iLsYAZcjzae2q1DLizu9
Le6sWXwaal1ERSkuSwDZIi66Q9AhbWhr96sxFG8yoVgUfhEFo84Yv+B49PC7xzogH5jabwY8eeBu
7Z0WAAGmZYtkZoFDoumsdXKA9hPk9Xma2aYQLCts+plIbA4znNHIdFBvLmaLT4O5P+p/XmqMeIHQ
Oy4SvR3KP253AW3NtlYnra/9c9ca3d7SkseOVwC3qIAHgi5jO07afO4XIjeWvA0RltIQXYDh1Kk1
l5vZ7fTT7XaQxveGZdZIr3wiTkurusQMZBflV8zqvEinWbBJhZlEldL3LsGCgAgs4yTzHKAdK6Zx
apzEPN2u3S7ynPhgwdqNVASq7O0iHoqUGhdct0xz69fPbr9YUnGh5z9FSUafsKuJqU6szyjMxAU7
W6vakm9eXqONoS1yqGLmk7RMKY37IxpR3znrAU9Us2rjIs1AIv194QQNlFwbIV5at9VZs7vTbTTw
/6Lr/0WUYK4Zmn9MUf4b8PEqOJfzX9OIP4UJf/27f8uu/X9BdTQMHwmC4XoQ2v8WJgTGv1wGWb90
B3/prS0UCUAdmWY7PDtTJ3ru/wY+6v+C6+whJDAZR7ngAv8vkgTT/GfwMbGvdCzWV+YinCAy7B/z
LeEJHCZNTyLQWItDoOT7YLt3iLCZd1RTDNrLxKE94omdyBbORHVMpjnfOnKdvppAGOyGXpw3P+Sd
JckJXhimSDILteajmGgCJ8bwg/50sKkT0jvykjaeStTPsV7Z16ifERGSOp1wtiM0QGd4v52TeT97
3RCl2nhnwdUA3ZGbZh2ipfVDvfPgBKWMRqT1s4OtusOWc7ZVWZydB8j/S6Q3/XvZ4j4EtOzBhBks
sow26fAtSa10K337s1uxs+oEgS5WkuZhvBQ7pce4UEe5n4aGlUPvUko5oR3cNeYty4lPWejX7xhq
0UCNi7tcc/IHZIHD1l4IFRGTQIRakB9tlMk3rTOCE9t460lKSxzQwX1JrUzcBfWY3nkx2m5poLLz
pni+oEFWJIWxXUNBfCTW3BZR1Tdm1GWaFvVBA03FS/RDPvVk3AmPF0e0eORY6cGPWaUpZcF95OV1
DlZuRD5eZ5Rlh5rQFaYC6qFIl8++69HCyPL8s69/ncb6OBLN/KMjRGzpY4j5A/vEgHRVzYjBoZMG
xB4pbElQ2VET0/md/JIJnPlSxXjUTWN+Yp3Frtp3PBAe9VabPaK9xjjMHAiZSk0Pi8cH2tD92tN5
qo8LYW7OohUX+ouEVPPAlq9Zkai7DyuFErHee5bpnVMvwXkSj2VcnP3YpuPRIBTQecCsbNnd60Ee
qpiN1hyAuoDih+yDOTirXLf3Lf5I1v7TXMB29vyEFUqKb2PqZAgfuaBx/tcFNF5Smv++efvt7X63
n/1PN2+/iO1M30+Ofbnd0hjbbMsR+VqXDWsO6H8+x+3xmttvbleXErRxm7iPv5/39jLszEf/sAyv
rdWXp9+v4vdLwQE5w15iAvH7Z7/v9/tpbz+73aQ3YtBjECkbLP7m37+43UyyhNLudvWP1/frntry
4riYlpME1tIfd/zj6u2Ot6ehW4uy22nIBIFXkPq1frld9IYp2axDMXIVIrh1P8vQmFCNcc7lyQkc
JM3J9FSVF1JT8j8uNGQoF3jJ/IzQaTZH9gr75mckosG+i/deq77c/s3tp4PPBpvp+RKNiX1yVP+K
1JA5sWlCxbaytj+gw0i19kqboCJEYNWc6KV2iaXSLrdrVloiho7pFkpzkmeiF08qUMsRar+KZLtK
UmrWfePgouq8oFuwLtp6ETC2uhBgkZh4PFDNva7Ksv3t96bEbO314yX22JNUGtQQHVfIbmwUpFu6
JpfbNQIqgDUw+F0jQXsMB7HGgbWYmXNJKm0dmPMe/v6Zlw6RNdCmmdZ7zF38rQsYjhW5dRBKueem
rNxzqhoMgmlOkNb6vi9TCloma/zuAqGnCrIdGUL403s4t0vh65fbvW4XOpmYv24S45btG5W/mQzW
OXkWHypuS3C+gC7jYAbh6A0YzgLn3KPK72e9PZQ07aSREFdiV9/yGFMu+nWmPzoT4dLLX6pGuvuu
VeWOWRjpV3W51hDkqFgLQT4oEabLTPTbPijrJ+y806VeL6YMhQWDM3K41nuY3QPieutccqY/KSe9
Sx+Esl1KZ2mg8qmd4yTqYzpXxMitFyM1y6nPU9AiQKEKQhd9hg4bZjAgKAQaWVfk9dWq3tHOFRf0
x7pC/8PMtcMBri0XbTYAsMXdcumzMj8uTXyiiPjr54tK2o1u+9nudrdsPfJv17629skK/Bq7zRHx
RrrDiMB5ag38qwI1SIIpzHvij8ZjIxnF6X63MwQBjePYobAIeCXJomUHqOzEUH8ebcJUOG9c5on6
ZS7Vwa7xlDCCyK0IkRcHv5Y4+8ZyXm4HVmeRWuCmABfJSSuuLe3g69JT8FDBdAiYuWlrfb+bbdxP
oz6XVxkQYKDWMSbGC8bJzJVElnwqEiI/0IJGtefHYZ2P0J0w4G4ZJBdIBmcGvhopeUOdGGCSyz2d
5uJVAMA/WHF2b9IwOpgrQWAi4Bv2+98wyxs9gNGuQuyrMP+rBnHyjciYrfdRPb7l27VfP/x9+/YP
M73G9nz7/T/ufrtp8vHsaA/e357aM6VHG0+423/8gz8e+tfVClJ7H5vp7hcb8nb32/Pdnn4pS3bb
zA+hvCEE3P7xIv64f1etYoWkgq2n01DYaC3WstuFv/ZWf9+E2Q7T8D9/dvvtMDLCgvkMnXdvaoa5
7WLd3VWJd2cNEEHmYoqIk+ML537F+vUVAG8bUlh/pXh8N6ZuvIKGACY1ioI0hzfH1qMJ0uWxmFy+
QHaOmCpwTAp5e2+bxnjo4tyDU+DyL0y6w9IuomkRpB8UBRzJxnjFXnJ0acmDFQvtxYD3kBowcr3m
cXSrQ1rNj3KVrtJu42/W0nuNPJIht0MG1iJsamMACUZKSuKqyKVlg3amFpwlluxYFgRtCyZzAAx6
L65DwzgFGSpTqrD2SNJNiG7GhTLJw9coI1yP2EKKrjdVZaRtpJkHvzsqu1K/eibD9Vb2T4ZNpHb8
mo4DSCPXlQe3xh+l7HbCZuHTTOp2ec7cPC2197IpR0Q20AmTyT+0aW6Se2uUYU28XujD674MRKXr
nAiRJ7lo3Gu6XZl+JHxwxVf0AXkhTNyD1Tvm1PExl/CsdIXLK26hXgjyiE2RFqGJVoNozMxkI2kd
U4eGk63rU2S0PVPqpUVU18tp0wZTG4qeobHBDixeQ3Nyy/uk8Tl0os8OsccUErIDTVsHDIpKU94E
VXw0Y0/DwtkPCVm/ufVdrGm6pf7ZNaYsJMjySuGKz6Ps3/DOk/0b22Mk5lWbGASnuCi7Y9MRfSY0
LQA3lz81pod7cCFxRC7uO5r15JzqXb9THJ7sxdyH2RnKC/mC79WLNxRuuBT4VbS6J112eOvdOA+D
CRqPRwaSOTVhLjuxb9AzWgEGSyIzQHMojU3FlOw9PW/565t3vCzQza6erx4a/HVRPATF0ZjNLfa3
A+GCyEsywtF8+bos8Y90QIXHlDr0sBkQEesCUrEOvGMWoWfJtNHPIEWKq+RwlCKgyaICigb8VdQe
dBGc5mTXevec9rs0wKwn65+e3YHQigf9TIi4UtVHXTHV6/X60Dng+OZSXuiPXHC7pVeayns8V6xu
EIQQE8GMEmM4Wl1wtsRIdhvsLnAS79Myz59cGpddmndXoTiWiLA7eAE8NUdygPqNft8hDSmHEzBY
YxOwwG3rxYHzEZOZ7drrOTl4DlJtgAk7Odssg2oUW8VeMGNE6AunyaFTj6xVCytOOmGeTJdcecy4
3GCfOvw/8HeGCdGu9V7srOMrFSON7HTrMCjzkKJVO3lQn5zKuyZz1YaBDkpFFlFtwL2feY3OeOgr
qGCI5u1dmWTDYbAYuSK3tFBS6IXth5Z+GMkEegkc+UxY18fk0gmZiAnAamJa+2K4ay2ahJrktOII
pnWVz7DWdQstnGeHXosWPE+99ZKRMxKOTRFESdfmeyK+3Iz3dqnoq5pq79Do3cYlNSDGRPuc5feu
AWqwTVPQudCCt02lbScS6SmOMr6WyRvtF/2o+ulNYeGMfMXQkTzFyzA1X3xZ3RPPgBigkDA7lTQB
/wTax5R2xa6iWxcvmRmWM687a0gGd9pSRGWgsAKmOjzd/MUpPC0yU7p0ZpNqW7I27d0wz9FsZdo+
KDocrXoKL8pHAFjF/XXd4uBl2rpOAXuDuDAQxL17EqSM1UmyZmLOC0ls2pVcKgah2y7XQHxJuK9S
JY+EsvlkFY5RU3gcj/RY4XA4OrQw1NBVQjY7O/lq8vLt9OEnFXo0DSU8c5Et3jPE9xWDRwPp5aYy
AZrEXXD09Z9m7MUH4ZUkxySMAey85W8fsnuDCG6KcN5a09hX9IJ3s0eSpcankTkKPKBovifOJZNf
fQs5vD0h26zE9E7Fij11NDJksJyr/LQ21q1dfFiaQGztGFpjZo3XDlCaiYcx1GyXR+1162rQ6jMC
dzzKgHGVytVjunhfyFwlFwZd4qZcz3j9OsyUbfYGzh39Zwz8mP3TkrQ5+287jTRblpzYC+Z9ePqc
zsdvrdnfE6bQSxx/Juyl2CQPpVvF53hO/A0+gZ8pLYyNKWlJWtmAQ9M9caZCORF8sbru2BUpZbpm
v5tal51mApAHHXRW0X7pKhYlW8qfjUhIseCNJg4YUEm6lqOpqa6pRlDeUqBV8SSVRVk+WKNi5KWX
32KDFTAgcdBA4r5pnTI7qArhLHqYNdAsCbSjBYGeGWxHJNkQ1gHj5GGmcVv28P6MCrdu4V0sv7zX
BbRklV8T/TFRw1UnrK6tNhrj8aST56rgdKLbXxKzeFEOH4OLOCWYcPUVyQtzF8ChrsLlWT02VJ6t
E0OUdpo6bAifTHJ6kkSV4CWIs2iumHqXA6hJKBOZ0a/Red9M9PHhYCu5DVpxjr22AjMaoD+skcwx
Uhzchx5B+6Ahpe8yoHD2bDS7h8avcVy2LtIr/VNe8fXT0hRbSdV/L6rkQByvjY7H+ebiWHu0tR9+
OR6GPgkep9YRm4VqyJ2cvdUah8YZ37qMjYVP2JOZsPMvE+btHF5aDpSmTBO2yMu2lkBzAObyto8o
67syXBrxQ7X2F1fSN+EkMpHVHOcRHAESL+JzUdPXgobFh6h5h8CHpsfCWIXuyGm3ceqPm1Kgdsmk
r7P0iyecD4t46I010dgyreoJTHKXJc9NuYBTbvIot9EqDa7/triNcahT7RCby31d87mmibFNKBvI
P5reJUEEOHvn7NCDCkynR9FK0I7VN7daYAMT8djwqBqMrOpdkkkeOpLZbTzWJ8Egd/QzQeommbVl
buPWt2fkX3En0ObU7xU9mkrPH2dFyqZDHLiQoOHGudvjsnToxCXPPjNykElsucycdDq7Y4E2MqrT
Yq19FydAIRv4J69N9niodpVyrvhvQQ+0GrYWB6mF67a7IBG7ANp1X+ndNqhzEXX98lpXS8McghJo
IpsX+FJwT7YMnHAH/LhHupyVk0CvoKa1XbDspzEOwr6L8cJP97P66Viy202lVm0ZC9o7f8FjXpbp
64Dmg8mv/bkaIL+lnbX3QULLbLiSZWydE+vkWCS6v+c5gu+A7v9WdAyHbf9sTqo6T6bDUMBu3wKP
RRUV/w9Nghg0OW0yHg42TcqMO+2R9aWlWe+K+K4ObHU/l7Q6tABiTm1Tfaa+ONr+0W7gkPtJvoo/
IW+z4ZUX1EM90QlCZEZY+PUCwsC+k62Cgt76M2iJxT3jWXw+WHr93rhRshTWEV3jAx4UZExlABkR
XXEVoDZFvgYRclhz33sZs7+OD6ZnJ/fKwmbajNsejcZnMdg/zZK57yQShxPbTHJiRe5VkOn9hX1d
nRtfUzZNQzzlUeN1zi5rPQQ5FKU7iJPTch0SC31x7p/IQKTvwJ8+ZxM8du81j8FN5CbKIsbi7Ket
i1GgeGWoeKqRhUc4mcTRN6yrriXPVd2SYrr4HUM2jE2eW37RnPmzBBTHStsSLxh0X2iGu0jktpnE
O21+AxuHRtpcxFFa5gvk/nNHLF9odAx2HMLxwKJsZlD4Zjqcg2xgUdQS4BINIseR+Y9GToHt1HZk
Ne0FFM5hyBBqJACl5wkOuKpn1LWrFHhsH0YzfdRhWIV+ZrJcTfJJTy6uUY0nLOjDtkcjUZoG774J
X94LBh07b0DxMvm8JwHwQnt47eM+MqRaPwoqHDI177yeTqBqsnu3BJexoKXOE+cBAsvZKeXVSHk5
bKquvE820az3ZmqDX5D+6wwbgili/9IE6jFv7JfWGtjxyoCQBi1/LIwB4VMzOxEySKa+m/S9ACaw
RfZOPEnW7mswGrQ29vOkHkUG8L7R0qvutx75H5kbboAwZKfe38+5udOtvjoOnql2lkEdg7vt2Bpj
djcM1V3RT1O0ni2aZl7p8LF16Onypzs1omlP2gzyaJlGjWXeTZUOknKdatk4+6JAM783RNafKYI2
dkzzv+nYJS9OvS2bY4dlcOulzRlPNUaWGE4hAdMvI73rVzeV0NUsfyGbbUNIbvXdKj4PaK5pySf+
nuyXR2E2Ipo7z4+IxbPDJvlRNoO6tMmAH5yhc0bSgo4mIfJJ1YhiQq0jBdaQT7EqodCLw1SyKLqZ
YFe0trBQ1dAnj6h63G3OntgubXxebkCQ4FQf4p7mgsupI8ZnskVmC202vk88G7ExejKOZDz/k3oy
SaXv/N7fxrOWbYtAe/LQDYUuhpMw7481k2OEpOyOgM9n5YEA07OP/mgDSqFkaUXkXLgeueX2gG2h
Q+SjTIdtPi3SxF+8PWXl0ZYMwvWxOIgKgG+HvseqSLfRPbYb9hIQcLEQQU2W5H5kLcTzjcCxDUiE
H2r5lPW9eepTip4yMw38ON2RWQNjCh0tYkL+80YS4DdnT4ZroXlt5ePkiSRKRqU2/eDSizNQDfFa
RzLIwz5meR+80zj01c7Dd7hzKh8YKweUYTV4okj/SQKHfGNhl6uGkSWwyXBlABYbA2AYA6tlW8As
9Q3nh6eb4tyo5IvIDj5sExY7OwOC4ryTj875oxgpMWKY2573MSdNsfWLgX2wpw4DkZsB/eZt0mfk
8YIP0e0iYKTtUdrAwJwXdRgn96mLKy1kkourSOokSXLqhzDyJSHJ+hxX/ksSdwPvMXhwM9DarTVQ
POsV5JehIdG4RxpoLETeCoZHug4kG748LWujf+lQjW9Q7NbXRWgzHxE+tJRqttO+djQpDH0CQm20
bURFgnBg55et96gVDpr/1DnJagLN384xbQj7ByLvF+JfyrBMwczyHRIb01ozIvuSNIzsZWnvkkwm
1y6t6gdR5CB42ZtHVfdSochgPaGR42nFTtrtzil01o+pIi6yzHzUvnq8H1X5ZCXxEKFeqJF3Va+9
RQ94mdDK5Mt3SsHFMfWoYmjUzMWnlE+MHnfGOv9gKbbQEhxzPkHbHgL3k91mP/PJvh/L8YlUNg/w
PCMPQzZLyLcS0WcyRtZHH0/lXmthFrtQCsLFgjFtz+KpoDI7GnbwOCxQsz3SGXyTJJE42zP/IyMH
10ImXmgalTuGky90RdG/2fJRrl9S+pHhTL1IcKl9UjIRZ9g2+ddlhIs5K5sEcZwL8BHiYCdw+WaD
Bs0ntQHGLAcfys5Gat68CyRHJr5sY697CnuI/aLcxOEI7anK0uXnAnAnkhroh9aHvvstTsa9hWvG
RwE7JNN3ZxmmfTprJzJn3uIJkAepwcE2tQL6V3HwsxzwUzSt875YhXFg2YRRW/TzlinLPYeFjEq8
IkjGKiQQJakv/bo6+qTd6QxmN0H7tejXVOXmyYKzuBNxjwW0ITiizz/puv2kionDqwckuhTea2vm
DCHhNGxKI/L0ZI2P+WrYNbEEbXdOu4CYcIdSMUG1tol1MkBsN7uQOYoWfKLSUfV9wyHC9zrAfKqI
o2qs4q2zLLj0jWER8Y4MzECEwEJladu2CtC8DA1yoTI+Jd58tDqPrbUOSMH+DjnkqSuG+wJADzjm
6aPy0d8Ys99GrrX1MtlfaU+GWtITm1N+HvuvGXakc2tZ76WsomZi9mqIId3ggNWP7vSdPWb22XOZ
NjrDiIy3Pg4jkk7ebopyFY0ECOWOQ9EmoHwkdME2shj7dSr6YxkBhLu2c2d67MjbvqfzUj2YAYPn
1NbmMO0UL40zduOP/l1g1cbBWdO4Ct36nidQQkjt/C5zRuAp/soQNw5DxgGVlc32cuNx8oRAjLCl
4IQWalKjL5lUYbfU5Q7g0VV35+5YE6OlGcrfN2im+QJtbmpZUB3iqKXVzhfIzfJCcGi08/Ms+xgi
lVHs5s4/StES9z1moP6xGqvab/cplmJ8NIhaxsoQF1u79sB/2V6X93bWX+aK5iFpXKQe0zo+gTXj
cLReayKZo6lymD8AkBFsX52C8fiAokhq6gEVoXfgG0PXQOZwrDLWTNV10aDkEPaltmszg9BsK5D7
2ggeZKF/QWw+bo20hh9eBxfLJaSAAN6iX8ujzCdqQR9Czk/7Uq8+qKyuC2LuRfPvVRvcTcQc0xbU
3iUSretIp2A/Y3LDA9lfNTcl6z7I2mh2oOPWqW4gE7wbq+9iRsziqKPZs25CBNl642CynNjfhDuU
YVp/tooHNczYWMC1RE2cyKjRPI8IXjvets4a50CXQdMefQv4gE0davRYKXEG0ASib64/+HRLQaEG
FQeUYlNfWFdhu0+e1+0dXw77bi7InRkXb9uueeUDTPdguqAA7rfj4NSh1RifKn8+OxkEkGbyxqMo
pqvpY81sbFqPDqx3XW/oRo9s0SeBGLL6tOTmB7MpSAxHs54BbncYqo1c0IVW8IaF/rVLg+SRc/NP
L41pogQM+vFTYAKiUCKe6Sjg3T2Isr7UhrnJZVJdKnTPfayVR2MhlsW0xgcm//ijM4huWWawayDm
ejcXNKrHlhCgpApwOo2vacubtsicNxgtVDTKCSq3TF/YiVihyUGNKnibtoU4Lj0t1Vl7j71+F/c2
GZWzu9f0UT2I3i62tgsCCXozBsAxEUiiPdJyfeKKCNWjjTAmw55VnPZnP314HAkMJA5ST0eOjx69
g10kW9e8OBZU5mSun3+TI28gSecGwfzNrPwHhfI3bPIvOubKtbw9xO03v//d7WeCKfYqjSQqcqVq
VngiCaNbQP8gxP58u8uvh/n1rP/jQ/qFhT5w7k1U7GsC4e15WA0ZQv/zxaxhzRKmNru0NZGLHJIx
9xM2vP9J/Pz1OBXxyjqh3FhH/37YDu8ANZP4xfb84/XdnunXHW9/Se87H6mKx+h2n5TWEy/s72f5
/VZ06599u5mWVbr1qnje3m7efnF7KLgN1V5Yxll02nM8OjQbAnqVuCLfC7PTwlR38RQBZ6J5t2oM
C43KZWTFnEyTSjJn0TUNIyxHimL2zJ/uiJjVQ38yg2Nm4ZXRbSNMEDmyYxueC85wGYgr20i+UfKT
HFJnGP7Y4EeZO3Oax92sAsb3ptxo8ZCF04wZwq2q5wBP5myhZ3GAno2Q1SpCLBYoWM6Q3+n6OjKZ
IcHOmlfBLrgQRI8LI/u2jjDI0Vv3Cs21sZaPvCfJdmidizLtfYCWZMMWw3Pw5mp3VklSCJYW1iew
QWE/kjxDg2KjyvhBtzihZh4KAcvBtB6rZOMvDZZjFMFLcO8mnCIrrI1L7WCAD05dm5aRsGzSe9z9
wCyeELcUAhGaXteF69aU5lnJ8uvS8fbWjLisxosSHX9WYPXPsiJUIMkZ13gctBurmI4sbAet8fc0
0kinwUhr0cublfaGTocsG3O6IM3ZWvRskdbrKwKl2zfQ+nBiWDsCwb8gy6FykDtgSQkCr2xnT30c
CdUxMrebl7Jwv9fKmsKxnb8rD10wVi9O3FY9wqthDTQGWaJpf0sT86ku2N42nMnCcWzysH4dyBmE
zLiaOVdgGZJWgBkHteIYKwOLhN8xQM/Egn008Pet3vB4+X+xd2bbbWNZtv0ixMA56F9Jgg0oimps
WdILhmzZ6HvgoPn6mmBkpjNi1K289V4vGCRtURCJZp+915rrHIaJ2LUznQHTKPPt0HM1VTnLjcER
Ajm3SUaWNrw2Iw4zx8y+jCF1hY1tgmHP25JLUiHIYir09vu8i4b8+8xNzdeQeOz7EtBbYo8EjMtd
YlrPDS3OZmqjvXSYyoOkuucyhmUW8YLVExaRFhY733iBvoSPdRdazMhIj586+2U0qu2EfxVcdt7s
+3nPvzJm8tpl4w3VtV+8l26pAyvrP4opeVhmppZmPLzp0wCdRKyw5d5x9jfNk13jJvg39eF/A8RZ
kUl/QTgwLkJCawAjMCiV0PX91a8fo2TOk4Hm1DwzdCmU5gVOxmQhEflDrqPuSMzwi4WU2tcKsqo0
LGl7N6IrjOdJbDXj1LXywAyFBKUoGs6i0LxHc5pJr3KKa8aBUDndM5eC6D/suPg7e2LdcRtwBqNV
yyDn+m87jrO7hXRQc8cZ3eyk2dgQStp52NCYnA1pT2swxV6a5PHVSuMEKj/a4P/5w1t5un//8Oh/
2Aa2UmZoVHl//fCSJkntKS6SE2KN+Vrn8pSJND5R+Qn8oY52rPLRJYPy2dUaSoZBD+zrEpf1f4CO
GH/D4DKMt5GKmmRQYwkRRH//dT+yap7NNnOi04DnGctBa56GnvG8zkVw7NJXtUTVocrtL8KNGkIE
4Q4mNFsUSWV12GkXTGrNHQU9OB13vEQIZrhfkZEci3j0zYjLNIpQcQmd6ByaFn69Eaic1kloe8zD
W42ZdJmHlV9BhLVdpY5T1Rwyr3Lubhs8z85dny//gQPz3xy7K/fXhOMkXN11nPXr+TfWxKD3btyr
GAOtgLw0dnXlp142+yJy9rWFkN9c2jvVjKwt1XK0ZH0qppL5fr5Qtk93JfL+Y6GP5lFYhTqFZoyD
O8I80dahIqYRe+ogx+chrIz97cD5P3n0f5ZHr+fQ/5vZtsqjKzyWf9NGrz/0T22094fugSx2pL1e
uX4Lo60/ME2SQc9p+JtErf9hCwHBDRiJwZVCAKn+pzLaRjRtStA1Qug4sFzzf6eMln+7Humg2oBn
65bFRdQxGAv/9WBshZ02QxPFgcTi4poRvaGyJ7iRHJU8ln0wZ7mFvT883J7dNiif/FbX06OOr/Ok
xKe1Bg7fNm41dwu3YZ7rrPa3er/cZ0mB8SSm4dXnNiCv6r3XQ0Ibo7K9EwyEY6P4acNYibg0XvSG
sl7RsJ/X+UCLZpEfT+/oSOyiCZe4PYhrWDSYruyoudPJ9inbsd6WLPL8WXBjc4flWc2CEfuynAcy
5vFL2d4J9ydtUFzpKF12SIubTQckaEf/Hh2ZnLJrlvn26ATrhOabPgVlM49bdBp3VcYPl+F3oMb2
DggtXhJWawnY1Y7Wnr00aGqY+2+lO5fQRqS9MdZ4aQlnZxOGtfInDfJqH3nGMT4pHB2gbdBruQ3e
CI1oFEPH49KF/T73MqqYaDoIGV6nKP4QaPc2QwuZcqr1n4aEyQBPBd2f9IFgg86wGQdxkyT8zWXU
V5lN5OdrM7ZWX2kHIgIPrdZ35bwfqnNNOPEhJUjRTp2nDPHoqUfDkJCp6PeGg346enDrmSiLlHaz
XZM2izTVRBQj5KAO7uJ37hJfI7rP5BA51SofuPG9yXSbx/AyhtQzsYxCn5HLg6M5gqU3NHAv61CB
MEJPBO03RZQziZp8HlmYfVnKdNgkYlQBS5agqJ5SMSwfndxPzfhz8pLwVISE1AriA8e5zXdguhkS
VPmzNQLic2EfVyU80qant+JFMRg1r5oIGwp7Kq80hHTaYirSwKfGGhGs0+PslvExr1EnZI75xSva
Ngh77WQq97LCaeH7OmcHwvA5wryjloLOGLrL3Uhk+hbIC+HH7CYrB+Y0B8zsHDiA9I5O29l7j3gU
aleFksl0yh2hzSsrr5xPDGYSP2vF47JAoqlwd39xNccvZxA2ssHo1eQ6pVmP8UqXa0AeWHJaEW/T
APzEAGO/zdfug7BLf1xRdp3aURIhXdby6qAaom7Ljl5C/jjHucce6PN1YX6DisL6SieDvZdWoKer
edvQiWulYa9Jse0No32yo9TgSyOxq+c8A4TAJ25Z81MN4Xhwzc8ce/N73J26hqQ7swjMmZmKQMts
ioXlvfslWso3UQ5iFyaJeYyTEHtD9RTVc7KvyIP2jFJHNj/MJ6hjNH/nAwVNsbcYrBwAHHvuyLcX
E+ra6wqBVFzRa5nJamQCphLsf0le31fY+fsGn0I/k/U6QmJqD8MSPRiTvZeWvcfLz+qW3hBl8Tro
kLF+6BEd1I5kXLDCx2uddrWdMV2lEK7zgtYGxEQJq8fCX3aRIrmi5Kp8c5skxnhfzF/7TlsOVg1m
CjKZLLTo2eC/X1I3ZdHlvjlY8wDANzuhOXdVYT6AHBhWBK4619L6rjPnS5aqPtgd3/FdUitKdx5v
XEv3TlHyNRmRGAxZG++jonsMBc1/mzRLcuF9BCX9Vi9Vuc0HDdZ0QeeisB4oA5ar6rpXTcXfYAKg
qTar2V+6pjq1obtHiAgjo/qOXoAevZ0TOOX6MloIugQti01N/4hoeDEKgJ4BcJ6FnE9n/leMc22A
NB9mc3gvEZJgT6dxY2UsC9rJsbf1vMQ7qSMpD1ELbZsWJlIHx3Aom61pMmrp0V1vc2dEjpYcrYUl
nZmL87LYVwO7GLO7uvazoftuFozRK8/7mTTmK6bP9iRLhPsMv65ixkIbT0uzi6VeH4yxXZvjsFS4
tO3mxCa5aqD3MpN9ZhIv7NTLMVROd9SLSvmo/y+ER53pwBjciVBVJzTRmnLs925WkBGEwitP5AOG
ztYIj6mjV4eaqSqidFZFdTTfs0LrlxdnYtEadjqGgsX9HGcUK5JbBE6Ru3hsHhoHKGVa5Z+NSn6k
pZueQ0W3udKAXMTzN6fPXB/SARILIBntTOymaS0fbbKipVraFJ1AslbTTsLXCEWLSKPxmOnjr3mq
Kl9k5mXsvHmPO32X46HfqnLR/HJqmxO3lkfdfG6ANX46I9wDXIsODpcx8Swkddw1TdQN21wff/Ze
oR7LVD0xrAUo5bGYKUkl7hZWyqbQ35P2jhXHBc1DoFfTbmIl3U4FsqxQBMKOtv0aVZWHkbdzSMHY
eDWfUq/Uj8L6FhVR9KzHa6hyx1WluJ89tG/6Mgtam/qL0T0ORpv7NslsgIKGGhw2MDfvu3AXlE/Y
ZiIXKc4MEl6viuxexti0E6IlenqKe2eF7U1Rx+nXQDesmndtxt9k5NLeeqQa7HVW21vKdMOP7ekr
w4xXYsDAgiUsp0dkghwf7xV0QVB0/VvPYnG72NGa2OSM4GNIsiS+wjEmYqRz8KKWWCIavR3aiASx
N/KjV8MBhm7Z2idNUfQslt75LckPO9NlxoAypLlPmIIiIwmTy+jlvjWqEyxy46ESY3GKSr5Wp2EI
WK7d9BSYno2xyc46RaQVtGpHrQ74GvJVQbGRN+sQtGOAxb32ajVx4NZtT9BpFQe6zFmEEe82RV59
h4KBoEyrOzZtBA4MNSqx4foLXYdXA0wBTKvS10GVAI2CFlhlxo94Vjtm3vdaVzOLkdmhhGQIgIzr
eV06J2fQnljmPIwcRlurOyN85TROOu0HmDLDHLUvnp5eYXBHCOr7ex17S7/0gZcksx8n7urkWF6z
mpPXlEilIiJ+NnXZvXLXsfYldo3d5HIzcyxcD/A0CfTA8z4YAiWn7kbXKiIQFds1LdYy0KDNb/RK
BGUPTU7Xym6v7HWY3r2Hy+oOnp0kaC3xM+mpM0Jo2inh7AfLifALs4InAkA/WWDIfasAVAalDn8d
3sQHsYI8NSv/OjHhXfsPYutIPbxnMoIN14NY7jhLdgfNHnkHtcI2ftWE8cpeztvOW7hWCy166Sxy
BxzvYEaOcRgIU7PbqmTZCEMiK6w04PRaW9kjuJJqOenYXLaIcdBzF4zgR9e4M7Glbdws4S5YRySP
JhkV6Sizx6qWdE3oeOnEiOJl3heLiKhDbQRrzOg7AQVW4e0WlrhPvUSe9SnMd6NlfrauVx1tZKSL
RcUyWF84PuEvjuQyz7ae7XA+BJoqIJyPAJ64eXNkGP2ukfTAYSuUlGZHpm/x2TPWrMoBH26ryZ9g
ZjtwCmjgmLTuphsXPRtPTTTtopJ493Q0532N3YZ7Tryb8GL4BgJHTLuLPwM9QKXEpTN3PKiG3dWo
zfdJcqwkZnuGeJei17LeSxebBVhH9YWmuL6TxCxgfuRpw9QHKhJnIz4k7iCe95AOFKezZZ16To4d
MQzlNs2rZ7C6JZL4ZLkb9fX6nXsEDpu1Ojh2SzzIWD01BsHhMgOCrlTzUkRdMNk1EJSmB4Jgdrji
9PKS9hTsJMt127nZNc0j2Xn1Li8doq+zBV85y5TObtKzXToPgjXGNtRa5hp85RCDLCLWk5CDsHpR
TWFfljC5GsXyrdbMjpuwZp7FuIvkrnG76uiOuKsc29KYEYL6ClGBepgbcD9l36cUVmIeozm1J7I5
ck+eTdHbdxQiVy9WSG+8wt7Z3szsPmekNjQXO0FV1zV3EUGIftYZB9oqrD8cdLRknHxDAL6y4vLz
TIzGqdWrZ9DxoS9iA7EdarBeVPbdmC3A5zMQOA5vztReuvJpksNbl3gnGTtvc1XRGM1iNFQVAuuK
cOoUYcJ2EvgIPPgICqDgYiQxe3ppsaHf62AeATgQ2BiRhO52HfmS78h55qAlrCFkBcPC4bV1zfTQ
SW6rslcHLo0/krYwH3NRnFuiAzbUSyejn4ptW8OvNC0SzIMY28QhjtQP4LHuBX0jrBv4ApBWwmct
VZ9k+zS4YpMedf+TQhL6Els26dzxZ6dN+p6cwuluWdIzc9uznAPII1CXhjePngnNrKsOv/+C0w7V
J4nR1K4k17TK3TbLq+Jb+5hTpGJTVv6KfD1VF77zeQtyHV1Fg/6ndzinY7fZSCXlHhYqkZveno4+
h5J1cvRxxZTK6NTaybF2h4jwhpApVeT+kDYjxRGm3Sa0uTI2qvsa1TggLLzxgpM0LltvJ2eOo8V7
cuLhroyIYk0JnDwiZjtBzJkPpts9aTqOYm/yzI8ihdyZVn6SauWnJB/eVoJTu24aKtwViFBwJrMG
9qMxY1Y54c9Lri0kkS899rDNYPH310JrAwN0xVaTIfYUw/JbiENb6vByCxsV2iLta1RfojpkhHoy
G7rWNk2mBKkWy/3ooOuYAbMJUVXBbXWu+ispA29GXTxMuhzuFALifSJJgkbnu82rci2supIsjJLT
USyMAdBXx938KJUxbrEhvBQOge42i/sJ18G+tWbEIYwgJ1Xbe7rb02EoSIq3bfkN+3HmxyE0FC2X
kGbFj851c87T4leKriRu0+QilLpKFttUmZlGo1V2JxWqL14mbOA3xFTH2Tr9NgheoS64K+VIMVY0
OcOAkNKyii513f1EBmb7CJ18FPLoEfmwU0PL/cwV+o7sFWK+y7q5NCmZxmP7QpZR4kMaHvdESAIX
0ZW4IItoYeiBq/MqDBao+nPH9GnUbpIu+dbabYIHGyW0psvnuMd/0SknYMKDc8hxqHU0SixHWzku
eGtqoX52ifjaTZF5AhhktNFZD02weTVLGN2PNp0GeF1xMam9ARuNzJ7M2TxLc272IwlJPj2Ild6D
wkRMZXXWsy5AxYcSItNZnFeiQW7MpLnuJfix8quskp+L5O0KY2Z5TNx3PjGCcNMPKcGp92F/FzFk
2hBc0aCmQKhBnoR5D1FOcDk62rNjb0qKt8a5Sb34E8qIMX3d6N9s+gNxHVHczzWWhPaqgW4hrslH
84eKTAwPpS1l0OiaDLhOOcXm9nxZ4fO3R7dNjVhxAOHl2h16aO0RrhdyAy3GfbVuGqsRQbVubk+5
eAso12O+xR8ng3rdxPlocjtq43vbttODNGN0tLn3gPcnPN1+W7fuwm1To8EArAL29p87offgEa1c
dv6fXLkVLnd79N897cZ2U5Vad3LWfdMJAws656PSS3G6Pbm9PEl0i5lqf+qtYO6Ougyd5ULhtO7s
7ZGhkiuAWg2CcAjA4/aaxtCXwz46EdYmgyIaECatj4y0NLdCimxrDqkLt2QgbdozHOJb4oe+x4vp
rJy2WdN75Gjln0m31b/ibz36c8Et/ZYIkPr2P3oKAOnLFkuRPaLHoZrtA3omfWB0gCuVDrmayQJS
8FvKsLH+3ARn8sZXQ00JYEFFuwrAbbAg/PxzM6Gbg/n8rxcVdxSOEkYkrHUftDYbg1B3FGUkj7x1
8/s1ggO0Y4loy57CMeht8Y9NrikMci6QGaJ89rkjniIC4P5MV1Yxk/l6UMlOTm0d/N6IFQVIkV0H
aA8JTdAjUGmVnZyEB0e017L6eIsYBvHVBA41Ogc0uimzBWRYFug0KbyQJa5PtUwXO0a6q8KODmFa
2GOQcSaehP3GEGoMdNTwhwZ6ygTtO1Dr5va6W2XoLbNE4ahzFwvNf7lWwPOgAkhZKmhyb+B4hhuO
j/ZNpJfRbIcgm6y8O9ZJOgSa46aoosZl20V1H/ze5PjBA0K5J4Kcy8fb6/z+NPDA/IHs0uFaGNAm
taEL6lKP6eKNsGJwOhyiygkMkBqYC2I8Ip3dB7835fpLO7NHx3d78cFY30EgxgiS9Q2bdS+GOQeL
dHveavOA/M1pEVZUXyqAan5qQkvWsHNEDpdJZ0QdqrNMKldCphsBJYr7Fw81MlNRooxiYb6rqelX
lBl9kcX+IRu6s05qnMZMu4S4CN3WgUYarprxrC83FpFp8IQblC5W+OY61WMUtwelK2s/pOK5Mbxv
c1GOxFnttSSND1WDbn0GkGGKpr/EvQlMwrY/U+0ZgEnjTwXoP9tyX2YrujNSE5o31TpGktHbF/Nn
kUz5weU8LhRdOgKz7nPNRJ4ebfTVHoPDiEXDMTVDubNdojQK+DdG/hK5jMbNni4qNqV+8FbxUoRY
q82fq9o1kG33vyjphhMJtwf+opckMxtIb1wvUc3mswUFnEPQXtvlTCQ32JWAcrrOcE0r3tbVXKgU
EQbxCfNBQQLiPm1BFuej2ui9DVnE+OyNEXKjx3rCRgeSSu3N1Dkuqtl2OLXKrRFO4U6N6OFtz/7Q
8peucJad1dqQiHMWXNJdofEZqN3ROXVeyhQuRQ+ckVN3ccr2lKXqxSvVRbXVHDQVyzOsBgbCq2Z4
6AZ0hJrxtcG6UQ0Uy8WofauwoGikHpE2tq4yS3UQ0BkgL+BqswCgvRGq2G+gzuzzoCjbb4mVD/ie
VpqvJk+M2N8Gg7sqgRCOX5WTPEXjS9qP7Rc6WRvIfMz/0Mh7OeFPTZg/TpHl7GC27C2H+1tD7rPv
iOFVWS7lXkMDqrc/GNjk3201vCH9xPjkxN/7xUk29aJ5iBX4MrRoQCM1lt/5wL/JPPXd3EGxCfHT
MapDpOQnutPnBHnF6nSLovBhCZ15Nw30PYkZOfQeDRDaEpvJnpIDdEUqfdPlCo5GfEgrz6f9fi3H
Y6jjdbZUqB+MygGhYo7plpB19H9T9BMTCoBaCnJmC2t3TT0uDRJSITMEwAMrO712NqLK72YzhS7V
eV9ZIUwb4qqqsadGSLp3egXv40QyWbTmWeFKYrFkcCuJk+oBpR4c4brTj4bLNGSOv6qWwXuHDQNR
GalnXRmfC/HQPi2SPzxjYEsJ/rYYLlH39SxYkK5U1wYDVDXC2M9S35JoS9oLpxZHl2XepzPs4Miy
3kwgMsDmnqoCN+pkTC+6KMx9pPr3EKbuTrN0EGwOh1mXxnQuUgqfSoOnXL5FfDGsw60dvHxzn6Ke
Jm4eP6CbntoSEnY5E4qFwJkhVBF+WWb2NMSFuhcO+B9hxRdOrs06yshRVPimC81dFc4JMkCNfA2J
i0P62pP5UCPm3xkAf9bWVkwvxgj0xv1YzVB3IUnwLM+tay3hYFppiI2MVt+M4QMVzftsuloQ1uDl
BAS8CJY4PmvxKEL9FcvoO41toIYRpqWxPtWuiM5cWxHr9geKOD9ue9vXJpZ2MW4smMzIbLn3Hiyk
l6s97EvMYIWlySeG6GQTAg7bQBWzNty9MAQb9t7NtR/WGn/uKP1XO8JcXybxUiXjso/lyqUxiy/2
iIkQQAkJamE2+I7p2fsiBMM4K/rPiO25Zq2WJBrdGzsu6usE7rmcSa6xv45ZLx/0Y9f4XcWRFyIp
PlVVF8GYBCfbVV/LCQK80+Pyb5BLR25zbCyzhOxnqV0yl0eCOT1w4lHq4wz1jYjbKa6RN3eI1d7t
5ztpWPdcsMB0JyxupDHwu2lNsri8j/MXS63xgW3zIpc0DDQDX5cXoQ4UyfIyKrcCf4+jdV6sUyvt
+2o2aNFKED/tfMxXeWrivWR10q58JXkQCDfphxSHeU4uKouQM1N+mmTfOfH8PSJf8pBiRdrkyv5C
4flNjw2NNtZ0IKluhNrWIkjsEV8V0SVJ2s7XvW9DOKdQp3L80tP4EsNGoxEW6KPBYqT2oNzPzjOU
GKIt9YMpZ3TlzGNY8Fk1S+Xqo8rVN2IjbnwUNF7qI6lG0NOteML0s2J1NfDaYbstqmi8U/pw7Yr8
J81AU9n4wInoVubKsgjp43bkbZ7S9bXbP9w2yaqsK1bmBXGYL/Q1sTUsVCm3TdNQnA5cdN0ipi02
Y3eEqn8PKnWje+1TUZB5iiIdREqQK/wJdkXNcNtApiEfYH06h324yjcSLHahAN2Al3KNPZCMVgZN
nefQjA4o7rYuBoYh0SM/oSfJmM4Md4w/CZxl5BeZEPYcs5uOeZhdClCUJ8+rr/HEbdxLhSu25QjJ
H5LqKdP1mQo/mYLJG9Hk0bjd5RX1KzfJjgqFItbGWCvTrjrdXm8QYB2ICGZR7z42tO/9ZWA8mWRP
Y9jb+I8KLzCwMwfE5Uy9lQS1HOgUFqC5yLBMT45LIWR3gPDJXBxXrma5QYNa+7OeF2eSPPLzgl/4
bEYjHRGWV9GcgLsZ7R7afITHmFxkzj3Zpehbhiaw183t0W0zpjlLqttDJLNVgJyZANhzicTwPK24
pDwVP+vBrIPZ5dzOTQq4GXG6T7fsM9KhdvSa3QRWBdjj9pSlXr2B/Hps55H+x/odOWHyj2/LUct4
wHh/10xOs3PxmmyXNs12SF5mGvYJrg8Wf9tk/VXmVNI7j8rNwseB0PBRLxLtYJh2cUxDC/cAZeHv
jVFSKnYyoZV7e3j7lxkDZihZLwC5KM5xj8gUouh9Gddv2XpMzjpphtssaS9aOTr7f3utt7uLgsrB
icrKz17IxpqkYqDK0S3WH709Yh7dn4byZUxtI+DKaQSFIjVtQ1zLqmcwvQS0wrqBRFIHy2JmJJyF
/c4zCnozcqoCr2Y9cXt021jpRCzZWAFPGrvkLJV2SEv61PhZDWLx5ALu8YB9PgoSr6WXZ0wOfvvG
pdu8lvUm+JONdFqOsbXUv22cZPD2El4K9AEZ9In7s5rpknJbPzmM5gcjpgynhCsTjp1qLcOdqHNY
tky0DVZNBwO7BIBBB4NmqEmDFTZhB7LEpfJ74yGlPIqIJWwJqWXD51r4+IF+mYoDR0tjljLrxvvX
I6PxSPxxOEYB5rn7KRnuMyPs/xSQ2JBd8syuj7sZ37u+HZG9HHvb3Kp1jVisq0UPryRAPPq4ty8i
WjE5+TKj5uhax8bGSJ89pkhjiE9JXleYdty2RHOKgrdnBESDspi0w2JZRRClC/1Urz7+KRCO6kod
htnEZY1ouqjDp9Dzyv3t94w36s14w/cQlQly3hgfexf6p+PAmCxQhpHl1bOzysRVh7HkthDSwDqo
rHq9WfaRniJ1SSzqVkxt2xQHTLDe4INmNfTfnpo4+g94DU79usgjIwjEqKFDAlhMLpTGuhb04obM
FhM4ueqgNPUxgydX0RQ2hu+2nJ/SJe32cl2FgkqsA/ATa1Lf+nwifvyQtAmfhaqGM1lByammrXCT
4EzlFOMIWHexWo/PFocUriiFypedi5tXfEft6banKP5YEBmyvzgdX6EC4cMY5XY8E02wNN4+4pdU
+gzkxT7e3nIeSGX9891vz/UMC8j6uxlVNXjN2MhuYkd/P1fK6LaluTxC3n2PI6jbI0isTs0cZnI9
ujhCxLKNF0zk03pxWV9rTbvZOEwhdre/2HQG1My3zyHVutcFu/YuneCirB9HfFcixgmgcNtB33Xb
aoQd9ufJuH4Kam5whc4Nc7p1Wd4W7vcQOX6+tke6Zo5IOaCVsj4L5+RTTYXySdOqgLZO5daMw24r
HMWpsu7W7Xy5Pb1tlvUfxiEeSHWn537b82nWmr1hrJFq1n1k5qhL+HZTx1q/lZnIXWOfQaLaqHE4
qaLIAtvglC8wE9JBf+UOpsE6KXIkzS2onH3e1M/GgNvDy4Z7UZLn5EQhsC+U6BO9lg2cq4tK9Acq
CJqRXLlk3ue7VqEZThroeshRh0MjYs5BLZAVn6qs1Y+avuaG8PUnt5avaW+/2bl739TC27GiRC5e
4+tyLOsuTwnDgoLJ7VzvA1AK586p31Y29a6x9CfAblCs0Ypv5xiNQVe8k6SFDUDJws/rZFsSWUun
RN8ow80OTWJ+Heaz0YSXCsFmJa1xl8jhngzb96rLuc6al2HE2Yr15wft+O5J0atUcNxbUpie8lA/
9tRjyELRms/lyWm0fue4eL7a3L7Qpn9w0xBH06NwCNitTeAgk51cp9WqmNTYstwZK7VkYUyRSqHS
A8lvqx+ckQuMOooymQBGlzo2tS6V7dbtkD8wLSjPc2PZ5IOVJ4gyAwlbD5YTmj/iEH826xPu8hU1
qgLA7Y76S2RqV4/GhQ8Nnazzsf8lPOr6JlaPUwN5pas0b387GWk6D6SKIP4vW/0w2u7hdhXxWpku
29vDbIrkqZlPyBBQFMy9uIp80fZeXHrBVBBL9H9az/+ffF4pHBdu7f+g9SSc96P8+KvU8/Yz/5B6
Ct38Q5eG7Zi6EIwUyNP9Zz4vms4/8JYIOIkkJUuh85v+QcM1EYjqeF90SQazZSJT+Jfm0zT/MDD1
eQ5aUMuybVP8rzSfhvhbmqxu2botONuhKLnSNdGQ/kWAXC9VJgl+i6/2vAqQqEbwxZfHsllgh2v6
aSkrZ5/mxrkYXJDPKnnHCk4/d7IFOoOY7nx8Hmi97NFSpLuh/OWuK+K6t96k2z+ZdZtiZiMtdlYW
ci6MKJQGnBVgmjqreixGiyGnJOWkwhr7JZv778sClclJFwgA8byBsfsWZ9OPUpYHG8DsNc9m/XHl
J6D322RaBtMhHNyNZdO+yM2JZZRpsBwW1EEPZEK8aFbxzZi15FD9oo6mzmsPrbuOOAZmyHGbLYeG
TO1tFOaHiB+DJklrhGb5K3q+AfLA/EnUEhAqy92iSY+Oi4J9ZmKum705iNQHlO3ssegrf/BaRiwU
vfA8nTPqLOqMhZyHfCBGGB1ehRwm+WwG91yqfOWIwP9XOyE7km1cpO0TjVYEM35hdrjx82o6SHK9
QBXbgR73ySH2uBSZgqAcLkC0EobhDqN/Ha3CNw0tZlQTlDGMGbhxZvOpnB9iKEd4aa9NSTxAnVm7
3lzts4b3rCUJ1XerP/QKmu2glf12yeJqY9fPrLVIABLWspFm/ipaABiNzD/EgHiMYW8EGsViRloj
Uwtdl2iQ7o0oeSZCi1H50EkCScTgXd3Ee0haXOuYRBV5W+0Tm3VexCeQw/gZmYi8i1w92Qs0KRhJ
OpUAdyXqHOaFywIqyp2vzRi3Z5jsDO40jTAfULx0yOPeM8Gc8h74/17gNaFfcECtxrn8YFU0HQ0I
Aazv1CnP4nIHHzU85hYZbiiGSJloQNsRQDElK7WT0Nl9ObniABxqz5lyKRaUSsC/mEs77+XSl9sq
hi+iZjKU9HsshPTOjfqj6BGladw6kDmk9yDaV53PYu+xxBvSJrUI/5vXpiPRe9xWcvnLA5F1iovh
VU/ohLYTiz4sIf5UpcnOaDF79XZ07u1jV/3ItL4I0lKiB4ir8mAa1nxHauja+pGPcGaIhGwhGcXx
Sxh7+RldLhLOhHsmvhbQVYXAoSfQkk6k/CVPU7fVbVzEjfnDag4EWJF01F4dGpD7SNQuyihIUpzf
jtgxW0c2APovJtD6NNOeZDUTb2occUUC3aD1SuyUpvNRtOEnY0t9qy9CQ53DMJfFWTdPycacYR6U
08XQS947HenTNsMApGXkUActtFUd0SrrIGIviG9SXl0fAd/uZkrDqIQgJ1huifS1QTx3cvCrPaDo
pvlcknyq0DSb0GvbhFFiGFetT47asBtyQi4YEKAfY/LctISHuCjc0AJUWOFm19hzBSbnyvrkEy9Z
a8OIyEbmW0gjhMt326Ob0CJqFXKGJo7ZNgLqaQMk1St5zpLxg7HZvuqG6WgNhEwsNs50WzfQYycF
vVhVjSekvISaxfd65ba7eJWKwWelGZXVhG/m4LhduEZeZa5ZgJWPETra62Y5HUg/2mpDOO49zaPw
yl+jCqjYWE7GAU/2FbNdDJhmaLv5RLCOkZvM63TVk7ipfbhG8ZTl8QdBI9eyMKyr5qxmvhBREAXe
YzrMl/hrQuZBLuadSGnbTgzx6XAdwPJUe91O3IPEStdj+j625gzPZWI4x/wgb69xKjN6+qziykEN
TGaZdxC/soxtkDCTCXIv7oDSruiTSD//fun2Pzp8+JKR1+1n/vy39Qf/7TmqP1hsCx3J1NVUkK2N
o9sjZkoPi2Z//hd757HkuLJl2X/pOdqgHRj0hCQoggydESkmsJTQWuPra7nHvZfxsvOV1ZvXBAYg
qIKEcD9n77UtTAZpbBkHNcxXk2xcCwy05cBeLbKWkCUHsllP5YHURNHNh6Xz7/E3YJLPKoadcHA3
Axmp993agfZEazeGE/jMGOwwF+qdG5Nn45lCu4tlsNuK6zthZoAOsCgxCJkMrdSqWnTAI7cr/xJ+
WqaWalFORnEDKR9G8D/7jH42diVg4q02r4w5uY1OzLtpS3ElTNf2yUoqmss0XyJz/VCRqMqE3btb
HQw9XZIfF3u4v4Yt1DJ7wY7i09AViMJaI6Ntfea4ym5QuDy4UfSxD4tHev49khHmCGgTvN7zTxa6
EyiudVQc28wMekP+co7R7Ns+ep7dCveo2oeem1+Tis5p6l8KegM3MFC8rFuOkQzXM0vKI7P3tWd2
16dWcyYv6xdWLSfQPBriqejuIYlVN6qIoIwiurijggDSxdLK6qgmRsL87o8SCAnSMHKjFZl+7Gwi
mYumFr6kww7UBElGkatGz+Wxjao+aKxFHDXkpE3v4oCcfW7gWQHm1q644kYav5Cayysjr5Vl2Y39
CDPm2daLERfBTeyKeQN5EPm0oV8QviDWFOMX3SCfvuhdkg+bYq8DsSjK0UQr1+HjtaOc4yRD/auO
AEsfgF/aBD2p6pB6p+vit30mKbQUeABxFFNf6IEqsxRdCku/huCivqU2QQddJM3Pa5FFralJ42/7
uDO2ezSUT6Ps4qrFivgdKTS1zXSttAVfBjVr2Uar7cmdQeD702aUJZ1EVk7UwgoTh06V+Ynw1Fwd
DquM0otsGBiNbv4yF9A/SzRAzwgPk0euzLc4j79rc+wt20Ye3rM8vD0kvTfXzSIby+Ko/jKLuV3J
/5BVFdho2QZgCV5kscBTe3uE+lur2Xt77OJ021GEub4S8YDFDoLmvFGvZsnTT629vczbW8hPoNbe
vY3aHoqBTM6G4/Sfh6g19TJvH+f6VtfHqH0V5UZ70YBXFKn48tsf/+2m+sNvr/n2Ud/eTv39bYf6
zt79G+9W1aOQs6yMQOYMZmarVe++rHcvolb/+J+8e7l3f3+3qp56Xfz2oUVhg0nxBoT6DMwbq4vP
s53G52oxZrS1unEAB94e1R9COv2o/uVjiki6kUiqiqk0sXCKF04STvnYeRYdFuGI+NcbL/cIqPrz
alczxEPDa25LA4uOQYt1Z81SIyBkWVkzc4qD6qlqWy0MEhygOFPfMEaDonvukVzbzYCnmnNJZ3Vv
26D36s7Udzq30cAeR2QZpKzvVULgoupfNjciRF31vSiamzjlgK7kNdyTh5zanBOdI/e6rXZq8shX
a789pZry/jj2DItkmU8tELBUb2ukyZLWljIO8IsZOa58kaqAbkc2IatjGAMjUG9fqL1q9d1epMOf
SocBidstzQ0QY2iSVfPZNVYuxjE1niHV8lM/1lQFUs/XgjkzX2Crf41Ml3mQPBvVopdrKYNhSdsl
CGzJv5UE9yDh5Nq3zufMrunN+sNRYcuNmVrySIKzV/eARyJyxflurP4HDffipF6QiSkfX75q2O3o
fomTm0w/1sl/aAoqJer/CDP3OZQqglJdENQ+9TVw7RUnnnf9fKa8Y47IuDbXb7FGjg25WVZQ6SE5
u9AhDRJvHnV1zf80GroV1Csyl7eH2LKe14L1IX7QCfQ2x3cIbopiLLZe+CvitITW0wxYkiHBvOvx
3BVpPh9nWfQ3hwaCVWJIYDL2yJ36lH7W3xHhR01OfgT1uUI3mU+9eb9aZc/ozXp8e+A/P63aJATz
e0rc1AYzB4WZKqWQqt5lkO2yUb6f1sX8a2o7U3VtoziSp76QvNRNemDAbQXV1JfT7aAL+6jERJ4c
+0xIf+kXLb/quABEIL9/9Ut06qX/2VR/SDzrZz6CCVz8dofJyucsIWQ5VUB5bwwx2HAvlSQk9cuo
wzrSR/i/TC/Cyn47ZNXf1AIN9l+nyvWXfDug5emj/vXfNtXj1D7113/7Un05zow9btUpp4419WHU
ZqHKW9dttfa2c00o4+mRyN9+r0gb3KMOOUg9RL0tc03OZLU6q1PtbVWd3+rTMPL7+wTM1BtdP3JU
lx4R7/ZF84cPCo2vIPmxFmproE4TyiYVRq3F/lK1ZX1AqJ3hiIljPVAPf1sN5bcGK4M8E4ZP8sKg
jlS1dl1c95EWZu8XwwxqI6Gt+fc1Sf1PatGPBrd8tYpkhNGPWn379PU6Qwm4nSuYxiPrXbWse1jP
ZLM1OT1L1/7mqQ9CUhZab/2kvmwCejiN5Vtdv/vrPnISmJlHjra5Pli95XXz+ly1dv0Zr3+4vt5v
z03KlyFD8qi+C3XhHERMgqbaVmce33jWn9X224dfa3R/GDn1nXot9Ztejy1//RppBGyrwzXBOb1w
KvEbxMPAUEYdiH9eVS/xdqmasS0fvTrfAcalayMX6lqiNtWa2nfdVPtcOQr+jx6nHjyF3yfoyCf1
/urzUbTnsL2eM6EnD+O3g1nt9c1yWNHh/H3eqbW3R6nV37ffveq7R/3+Br8/SzMQH/fQFlYd8qD8
DtVtRK2p5/5p3/Uh6q+mGgWq1etC/R7XTbWmnvdvX7U2PL6B61PUA397qz/t++1Vf3unSF7wZz1o
ZZtGnbM9lQRrbBBqyJHzdbF6Vo0+UN5PrjvV2nUf3GtOcbXd9MRQwA+Xr6Eut+rFrw999xe1ioyB
iEH6D29HtLuWiOuuJ8q77bdVdV6926u21ePVefbXM4HdzYg5hmw1KOkxOG6+Y2VzTd1+yNcMP0nU
A7as/QMeGH3rTy/ZXBIx0A36C5eTWcq0xCN1YUCu69C8ANI52Q1WwJUm8efSLo9uY2kvphH6D+Rp
NDszHJ9BzmL2bWcfl0RGzjFKQ911nso5pfVtYfOnm1Nf1oWAUBH15GLYxQUNFuVG6iRoTlD+eCPR
mZOgWgfbcq+pa9zv//Db5WSFCDjISZW0NODl50tTt1d1Y70uAIr9fbd9d8tVq396+G/71K1b7Xt7
hz897+0dpsy/uB3Oh5ipH6emWnjq3L1u42NnEkPpXMoX5fkrtyd5cr3t/OPff3u66/QLlGFRw7GR
FzX19MITZXqvHjlmDe3huXlUf1jUKfjn1SSCRObk1Xcjad0tphr6W4AOchhC3DZtafeJv4vyMmg1
P3SFFsIWAFo/4Syy90nXHinYiZsJ2yFRaA7N7N5+7erkwWjdizf7d1aJ5sgDoyWDz8yucGgQOk9o
w77XJngheXkOEob+x8lAe9qtaHLtpJzgOK/dbqA1CbtN6wA0DB2IuwIZXyrTQ6gzHnptOLdf3Ch2
EEAwMmw0r+ctHqJcxzQAOjvIl6rFSoR2bIqrFVom5js8vVvDyc4G99kjt3hJjoLpWQlnp2nhqzsM
n6N4hiWVE+rq0MucqbNR5RupglEI3zSerMCHS0s+HYRvMc8WlYLlDnwLVQrXyigZFtU+zKItyQN5
sNSs0RRFhDOth6jr0o3dhXlQ2tUPzfDvbXIBmCr3B7fWfhXavAQFZNSgjvnkufOau/YC9YkpeF2J
B1CQX/F0RkeYCVvKBGjmwo+D2zx6+OoAojfbnIxYGgfkNHwjrbm/G5Z+BXcLwDZ19qINXeJPyx+L
V58cbaw3VTzPoJGLIViy8qGpdP+eed93QQrHjU4MEsEjKIJlW9SYkEeRr1pvhUywKet9g0WlW910
b4ZlgaM376jc5AHTNirnxGE3Veke89ZGHDKiB5x1MqZIRkx1mgi+h4DZqImMADxWEgELYISyhUHy
mYXxb6OV1jNibO/sLI0N/gvmZNO9+Gto7YSIfISW/nM698s207vkMXWGTzGIpwzRx4cKfy4ADOMD
UioYikRVbLhApYRUh7fl2pb7IXIpaOMpkn3pc9k6a1COhrMdJvvg+c1XgOekAkAtRG5GBvMCqOwi
DMRqrlZ+Hrw7fLbLlk56h7icyDJqei/FYnxl9smsErf7vuwAB4VtyL87U3QuKTMNGmhoY/xGtqq3
9W2EB7nmXhoLLrXAzCyv/lBPuOpRb6Lju83JSuiXvLy0Q3SIbWOAAwbY3zrRXdQCrU4+IyOd9xkF
1mZoj7Axe5Ifc5dehW+0iGi7HwVu8CA33A82TrYVJoSojfjbYunf0noun9sxS29KpyJgoDJ2HHLG
Xb9QK6ffgjthOvtr4j1P5KOJiWtnaNcItqPLTOTTcXK4r1R02Aazig7L8DMSSfmQTdkPz5iOSefV
QdoS5VH27t0CWM3EF2YO+rfVLc1brhQZFQSEytyGPmczmHKA123QNs0nmXoTIH0SWzyWTA7TkyOF
INkQf117dGe+ld/4FXLpNrQ/VXuzQkeWud0Xd6KVkC6fokksm7U3L+5kftG8wQ8qDc2njyq7e1rq
72XjxI+pXhAuW5fzPupaik3EmYzEX1yEh0HRcKfPpnA5SKgRL0kScUiL70YYu6RrFISwSGCla7WB
qIx6a+niA7kaxc7oTKBR4YxbjhQfv+OKAX+YEAPgnqPsJeZ10Wzr2v9RUGor5ukA32q95HH5KJrs
TDkWFbk4ZXjCMiP/6CfcDceNV7YcflqrPXsR7+ETb2lS9ywd52Bb2aPpYS5pkztuf66ToVVvxCni
dwyW5pnAH/M74rp6rD5OKC2wrpPkMuXhtsv5IjUjP08p5oWWt9tFy6vpjB/9CRBqTqgL3EF+lHJ4
KJziPOG8CSxthcFQF/HRs/EBGA1n7WBbFh/aeR2dSr9pQrKKaB/lIkD99grgErWEL2S2u3n2WrzV
dho+mmESVG2Y7r2h73bTWp/bXBbJdY0voTJuvSE54g+b7+xZCyHWddwhFu5LRYSQjwbAcmE8g0Wy
/WVXtntsQDH2Mf64ECTgaBH3lQC46+21PPUtURD4nstTYzMjdE0bJp7BWR4BeAXkvUyIqtz90kzT
bVj35DLRZN7XNG0Sv26PyYCkLMVPKK/8nIEDaSY5hd097jGuLsKmKTvbPVSFz3VPz9RsaQVFevRL
i/rvpEitAFUex8lCCV6NpJC1QGzsDGE8srvSiaNbazVfHL2G9bZk2ZnUkBtr+dp0tXaXmyuHS5zf
TpqGUahIxxNNuU3lIMlFai8DKA4UClDCFCO08bEgYKztzl4kUG1T7//I9fHskvREKBsHarnY2PK4
WJkGYWWWyJ6ozO8ATicHnW9sl1l+erCy+EtqVHewmLBidFPGS1Yr6XfmramND2ufnv2Wy9sQut+Y
MR+6hmKtn9zSFDe3TuoiGs+4G2lhdGu6Zr0dGu8u1OFSWy00RChydKvc+dFJHMjLOTQaFLlHqyz9
841R0wueOR3PuvaSg+PeRNKo7ocIAq3ko95NXpB/DUO6+tqK93lGaYxycQD89joCJtqOePryLAGw
5D7Oi3WgMZehJNtTPLLQ2S9km3OKN54fdIAut7hjvtDd5gQNeaEKDskxBPrnFMYLaPP+EVQ6EKXK
JFtjOg053xBUon3rz+nZ0NEea2HQ1pdp7vynKImmU2tvqgTqgOlC3xSgM6eCoJjQn44psbgZHeUc
10NKMsLikpfVTxaJYQ1KuMLvt1POeBzaaFCakHPrvpgDYJBc+tbkeTAXFPqFy2i60ehhlv4CybmL
cGgSL9Y1zUtoPIiVTN4JoIz4Yvlrtl2skdIW/iML7nmgu7Ms/DgOvSiSIJxkkYetJpuWw9kZTSjx
2dnWPi1TJg6RNXHW51qLx7f7jNeLcBJr/YBkDeItHvmyzCbU5ZCeuHcdShNl++Q5n/FHYHaqz5OW
oyaeMaJacwHDf5xevS4+GqJsTn3azluXtFtucieiczQ6+/Fw8t0FzGrEgDmJBcL5h3hAks64qfYj
0szr9QmDOZXhPNbszRrphBOF8104EbtCBFxgwsjbtCBAF9JoRif+UZcrTjkRBvRr+SYSYx+fKoEn
hSic+7XQd7X1jErC23SJo8E74Yaau5IwCuKgqdcb7kp0goeGUzAhmbToPo2oL/C21J89ZzyBdDI2
OlnMvh//KpbsM0oTfLHUJS5t2T8hvvf3sTM6xznyvsVF9sEpZMxOlOqbXmBq6XL87JHhPMfiY8H8
h3Y0/oI2JwnFqJNL4dwK7YuI4uaQDMwdFu2sTet0QbX/RV80F5IS45aoZyjG1bQqs/gpGbuzqFZA
HmFE1x4XcrJwUW7MJt8thqDrO8GwHjBXFQ+mZaWnaRpevcX71Tausa0LcOX+2HCHWm5HZAAZuNat
i2fiQBLVFEuJOgEBp0R78E2XcAOXe7FnQuoRMqEDCA+pdi64ah+OrOMwZyBh0AmJnI/0I/kv9l77
VE4mA/XKr85mQjO98BCLOvZzwtVBeCeu6C/F6u2AvS1nvX3IZkjAeTF9Xwl2gbEGFAYJEOrodFvY
tz18hB0sMxwTo79v4Iu60tlQOT5UrTC807vR3EQN3lmG3Qn9zjUZpkOZNu1OJ0NsEyV6EhSWvAJx
8bO66WGY5xufcRCjqvywdguKwTDiuPcnBuGZftBm0OdWrx/ntLAfQeMgeqERGh/xCn+Gb3LXOVF7
15eY8+e41RCKGnuABYSR1vVdzwQa3GMJ7m7e272cmkwEaS7el6IwaRCSsLCtXYjnxFq9xPicFkYA
c1g/pYL4aMNG64pYc7AIFURnmu5yOK45iI2ItuQuJZYa6foPsUY5pKeUyYII833tWMU2L9ID04ZP
TYUBa0BzQFZCh2t7EluPvKmNsTZHv2yJ/EZJ4AtE3Qt4OrjESG/FTZk+DLolR+jwj72y+Apc9iIS
CkCAbxDwL6gsBsMZyRQCszLiJx44CicTrh/ovOd58L47njN9qjz/Y9PmLYaw/EeSau4uHAzUNgKz
r8Xxldt3beaYr3krPnYoe2iQGkEfuYDZSpLFSlI6tL6DBDOjSwqb6GiUKUEJdvFMRKazg5yznVfE
TmmivZQpgLEO0kxYLUWgA6tmrrZ+BIfXBPqcAxLlt3SdlCOn6nZRC00onId47zIeaBfk+B7CtG1F
7c6Id6Nm3U0WsSANHq5DvYwjUXPk7RD0NZm5cYiEvxzdNcUihRmzdcF4JDYDHVzZ0zaCp7gTZJgH
Y/Rocr/ZY9SnD5Nzy8V2wTRjo1PeRKxCYsFKPnLlhNjqIwBR6D89OEAjQ45YZMFEoTiXSTbttByn
rO459QEuLD3F59y7ZHoDLWvonY8F06UU5hBZitAqnLYlEg4J2zriWfP0vjhaiaNvWtpic4tr1k0h
xuHusHHjt/d9ir0uZ/LBlSzH6u+IxdmTKkfATrGgnV2nfLPGq7txbWbJo9cdCtDKeVEsx6VLHwtX
VCRMzydOapilITrftBf3ZVgA151JUnBdfSvqdnxMSbhwZI56LGw6Jy3qNPCYKWC0nhOOI5BEYK7+
UekYN9j74n245K96CnbC5KZFVB0xg4I8586Lw5u2epqn7tVLnmK7x6wJiWeIsmpLittYpu6JX6ON
OncTko3mR/x4treSUjMjsBoaTmgiI60KOrQX+69xDbyavvcjwZHuAUVZeRB4Zh0D38rQgpEzVgNl
rVkgpwsZzBitae7ApS0i/pXzXW6JgQfllWQ/k8n9Rv/+ID/iKXWHLw5VLqAe+Us7T1TDlv7o9BF5
z2lBrmXZ7qbhkxmCORL+JUFO71gDHrfeOf9qSDu7CUOYVdwinkymIBsSVeu9HRWMjoisclZ+0poQ
MuYV2EO7+G6oxLpxZqIUKAyjwWsHbgPDy2oOnwojMonyEsSDru2dDn2bjkCF08MpO1hsebn3W+s5
9WQP1hXRzuhlDWK5HxryYzvQX7ukAXRdWkYUiCHNz57Rb/5XW/w/0habnvvfaovvfn5rv3bZv4qL
3570l7jYd/6vZdi27Uh4so5OmNebfnb9//s/mtIdY0N2LeEZgkR4FMR/i4stxMWW6emu5bvofa13
4mL9PxETG6bgDd/DpHXPdpA0E5Yh8Ic6fLR/FRPnOCz1JYzHSzna/YyrAYPhrVJJhbLUqdaui/98
XyQ79r6qqv73L8PZi808gtNr7wyrIAhevn+letHqmaMNeXQkw2mpC7iJ+WMoXd659HsLczqQX77J
pBM8nl4rrzJP5Trh9JFucQ/bOHW6E69VU+bHUV5iLYeIic08rRvsHl8HFLUBkyiIRCBg3WE86DGs
AWtcD5Nffwg91ILSw95iZu8xtfeY2wvpcnek372VzvdJeuBDzPB5Or5SDTjl0iXvS6FPL53zNU5G
02pxMocaqoeKxjHRIOQ0RDLB7VVgwJ+kE9+WnvyBlnItXfqO9OtnGPcL6eAvpJcfxNxmwdxvMLkv
MPuXvA+zRjPbMxEn6BIkgC/ZAJmkBIQevABdkgP6ZNXR/FIwIv5nmxrkunV7IWkDqeQO9HX5aqbR
sXOd4WRr46/JjrGKT+VzBkEJHzL8glCSDBCBxpJsQCv6NeKHCoR3k0n2QWVN3nGWPATjCPSodjSk
ulN5h3iaDCHwCQSxki+7/AglV2H0ICzYkrWwAl3AEPTqR4W/rRhkBWP7oQTPAHZXJxNM72+XhLin
qcof2riJDyQCrJLu0IJ5GME9rG7loCWpD50oHtfa+4xEGs+iZESUEaGj7TDSHlEECVASM0gJD7SE
JRkTlm99H5NmCSbJn6Ag8YV5SrYLJ9gUufuKdRfwpaRW2Dr8ikGSLGKQFimIc01QsimNu7DVL8wW
GNzYK3bD2kfJ0GwzjEFMlFFr+V9H8q6Dso5N7pNgG2siEg39ezWO5S51vmqCsOdcLwjkdSEOtFlz
8ca82NmckCSvtCVjl4xfr6rv68J3d/ArNQ7puAkw6N7jqXPB2uIds6iqgzXEWIv+dpy8Kojc6hUv
AKAXfIn7YRwnIIqAcgsrYI4Y2A2peebqPM2LwWAmrqiTxja6eTyF1tze1A0MVVdgA1+GKoIpFjZQ
M/Q00M34rohWZri5doRAPWz5qEQVN+Jb3hbf4oZgWJuU09EWT2mf/9R12QJ3cGcye3KdBRui/bVk
NrwRTO6CUU37nRNe4B+UucLA6h/t0TLJB652M0bQR4PJrBnlX7I4C3Rj/rbm4+eYMKkj1DfwQ335
1atxXnfwTTXLevFqyurDxG+lmQ0Eov6s+d9mo36W19cN3iGfH83G5FDe+s00H/sBS3JojkAebP1Q
Mqw/92Hyy82KJy6PwepHRIFhyCV5ghxyFx7jFJvVBkj9YH0wy/pDS7D7EUQ1Yxq0J28LQfhAYX9M
imVg2Gs+pK37mPWaz8AkbuA3Yug2Bg82v4nNXEseRDYeJmgk3Nb184qtAPaDfTNXnBMinbMdkHwH
ae9tamUf+gLNCmeXra3kH/KLGU9ahdh/KEiFNOxzo8GiTT46K92PtSfaPG2AJC1dfs5R9u+Sm4ih
xp48Gwa46bRckNcf+F9+rNFo31rFfIfWnkPDbI5DY2+jfn5o8oiCSdSJoygAvorsZdHqehOJ2tph
L7iNhPcN99h0aZlRexlw8bAT2N+8pwo7wD7KTQoQjQicYSU2ySIdePY2dBqYIWXeEmgOfDWbSd0j
pYjyPmwc2OO7WifYzzXTz7aPNrRmthQBF2UoTDG/X5xtbCPaLzzc5tCtGfr9rAvnCMljOnSzIIvT
tr/U4bzthltwkMwsrR1WsnpXL2GOhN55IJ1tMKhfJ3C9t+bE9LHLnOLOapMnwx22DUr0LX0COOOr
9m2wPQhqtWFuTZuAFwzS0IZGQkZqz38ow104atFNTtroppcafGEzodQWN6CIiNOZtL8NNV1zjfud
RTF2u4C4lqfWvBIXmTvuEmTpD7NA4+HYN+1qxlS3SV6GfPGzmcZPXJDYm8J/GYxLFVc/6mq652Zw
aWnlbLBOQNGx80dfh9QYVQTCLxQrpl+JiaCvLNqfMSSHTR9O3Cr7X0u4APjJ4g9p39VHaii7yojW
PeLxX7RpyOX2PERiwr4kTo2ezQgyQWMaRvCwc+UsLEOJRfnQ+7X2BZM3lMFTxtyy65ntF1AWNVAc
hk8i8pA797rQ3DuLjul2mePqlvbIt2k2n9pludAFGU7xuJSXMdxjr6UlZeavRm+Dx8qs8dCXQNbS
ZHlgAP7S6OSjhKnPuUPZ0VlR+C8hpAuXQbVkmPeNhBXWnMgIEzMH7kk/CwBAP/2k7Biqa4wdQGfr
q332MeAGpTd/7ifqBmFrfQ2bEB4Lrx2J4RcSf4GVhmhyyM7ozpPHpXj1zAj0WP4g7LXZCj2Pgmxx
fzk5CFxCKijdm+MujJnO9Y544iVxA2Rc9CY9fSABnqPTjC7Z1GiXcYjPeu3Tu4GMcrTxBQJqPPBg
ZntNQxBn/zTVjDIw8e/GGlFAkfs5OV0h3cwBekBSjfQJ/W5XG8bPZvSBz1HDndz6U9E4yRZa7S+f
IBCEac2hZ0iH+J3Jp99Hx7HrFhBE43SmV7LVW3r2dju2jC5ajzIV1eWO/oLXME1yubChJj8nEeSV
JGulUThgVuVvrWx8YBwJiXeOE3h5GL4sLsdBl0zH3pu/goCYiX/sCDi3pp/RjWZU4tiVmb+rVu2z
mabJYe7EcGasAOQ3t2tu9j5AeEOyTme72hIl+c1gpnRqvf4YAp+/aHpxrjrvfunNabvCaNgNkQ6b
UzN2Q2H7O5tU5gWY0pFa5mHp9X7b8WNR5KZj5Nn1Tl8op+YWhgG+vxThZfNzGLhgkBPE9D+hl8y1
jLBC6gl3jQOQf2yw4qCGTw+9KKrbPsb0aZQ0UVydAwijEi7Y4qcg24kOx8C16KhPyY+SX7JZTfTd
SzGdBG5ZWjg+nKY5XKgL0rDwnIi6rmZyGmkmjZ/FOUwrd9Y6EkSoZRjPeF8fY/mWrmWzB3hqIk0v
8x2FFCpns/6odVaNLjDu9y34ycOYxk8lLoeLo9XS8MKAwXaHW44BxiD5qcHoFjRU6Dd1Of4QXfZj
TfVvmPKfw5juV23P0u09fGni1QuWwXNuiCvoIQaYceA4ywudy/TolgWw0ND64K+wVisazlsKFk44
/rCRjeBgkkGIa7cZcxbtEkM2hZzqJtW5tIbvZh9hFwRuUGCrll3zD0Xh1Y/AmJLQOXkNqEsM9jib
fO+2qZJqlxrcyNeoHneWR5lktaLh0hFe6aZ6g7JdtDv8Wdo5X/CZU8O8d0p9OjgC/OAyxRBIwSwi
ZtbGD2B07qu2vcNwQznKsqujntvIAriv6SEAshisM8DD5C6taF6seJgpG8Hxc7Vi3Oq1wclbNQPd
CUY2lgtTNUV7w0U5qS86sZl47Jufup81506aLNQauS33lqMbJ1MDcVYJaGuzALwxxY5FK2v6qC0F
FPxsudjoKu5iwYkNAfW4pMtwmrht4q3Jy0Oqjxoa9/RuLjIL5ogctguf1FJZjjPJIIRIFd6CVJx3
6Vg7exAIm9RewiM3ikvbif6c438/duH6uKRjeJyzUGwmXdzMorc2GZgN5MLiKR9rgJfEoZ3CtNFf
C896SGnIzQakzsyMYkr2glAOKs6Lbp2Hek5vm5CsBS4kg1FdumrVH2Zq0JaxxBeoXJ+xtEFEs8mQ
y+bqQ0OG6Lmom2fHr8GPlgIW/1One+vDqq9J0KxFs6diGRJ7imcuMV0XsUEo9pO3QjN0tWedLOpt
yMxiX46Ez+a68bE3A1Lj7U07FtPdZJYV2KxLFNJYXj0Gpwo4WPxDHVQ8wt/2eVn+PYkYcSj+YO2N
3BaxUVCquRII9Vrs6LhNR9l3vlEYQhDRGX61f7bp4yX4k+T8wcS8NBYLKQVl9OsNu6eIe2pRFdEC
BAUWRNRYX5PeGrZuaePO0hoYLb5PZjqoUFw1b9t98zXCQfcmHzcyTdJgpOqZTtyujYXSEv+1SKxm
pxFceBzsOR7PXMgdwkKzrZgLvFVK6ljYIRQItYqj3QsGo/uolLBK3nZdTFInpzYXjfac7bT7oQPk
M0QluYdSJaleQy10LuxMQMThuuvtDdoGwtYY06mRimn1aoS2IPdWq9edPvmilQm356qGZqyFqleJ
/Vo/Wk+RcXknI36nmlWyskZW6JdYu1cSUyYelFj7bnYPM/WDTJIM/SEs+Lq0lSkqunOAYOBoQA8y
31DoQqRPeCikiDCWhia10KRo1L1kaA5MOIyMGEO6G2A0+JXkT6XW5sJajSDR8H/hulLadksSZdRa
rTs0ku1ZfBq4ggPAx/bmShF4VVPjOy6kiEcSl8l9AR8D4sGbrJS4H7VtthAmGZ/QZ9Ws7RxV7U0v
bV5qjZCt4egIfJPSEtbJhVrLyXMIenP+PMqHhvqu74v4DdGoDr7EgMqTeNLpOdI22Bo4CujeSw8X
Yx0jUP84P5I8EGsa6IL8zkT+xwBMmpvBd+b6OMGviFPDPUQZzBi1cCQ+A3Z3czN1IWIyqJdq17qK
aocLnjlw+YJeCb4OTeP6hmCK6obMc0CcclFiMA9mawDXr/d7f+kf/z/55ZveUsoxlxi3beZLh6yU
zPvKP6bU82pbLdTmqoVQU9rSR/xWMA1HTY/Wfh0uTOLCvTpwNKYMYIYLxEcu3tVW/gfqH1L/y/xE
shxWPeDo/CaKnGNKJoguFynqrYMLlESxU4UGXQpLa94isEi5lJhPjj0ZZDRK4lQqAVSKNpVxouyQ
IBCmI6X+asE5/dfa4soEzOu2+rOudtLlmgJ/YY78z/MgxOson+R2P5hF++m3V1s7qzh1+s+5lsiW
xua4e1u1GyIPuFcwNpE70xGQR9EmXOevjxxxAOEHZKHW1APHmfsw1ZsFYQKHhJkOQe2Ae1JbgBD+
Ikz5VvupGXqZA8mjWkjKRqBHegkep3Z2tVYmu7Si02f9w6RSdKrfNl3yPH3ye6SVDZ/+9eUtq9N2
uF1wX8jvVn2tV7iX2jfJP6i1Pz0EJaFzHEuu6MqMqrgzBBCEeqBFrYu/MZbTbLu4r8C5c++DKK6T
5YJmTmr/hVLfq9VmMW8TkZIVND9UCw1mT8nwr5bTN+8hZdxmtzbS0Fo9aurXVHbHd6vKeArP9CiS
eDxgn+Qi+UYxqvzSPmagbxVyx3JHj8hgHeQkl5Lrx1ebieLz/GOtjesGEcCAaFNejxT4540BdN0O
J6Bz3qDB6+E/U9QgtVZy/ZxHMzlSJm53pgM4Wu1XC6cj2hp+TUkTZWGGt1D7k1cVTqC4PapVArLI
8KRlvs0VRlYyaVO5pjbnqGUGWkiUVZ9/jSdjPF2NkUC0XK5N0ig5GRrBIpCt/vUglJsKkqaOSYf6
296Y7Id3x7da7RNKoRnYla3arK04O+SGcX73OHVk671xZziatX938KvHXN+jMRA2l0VNb13C2cAn
cD6Vs8Rzocp6+4DqKZ0rgQqzlPV6+rTuUiVbVsg9BdqL5X3wt031B8zDYvu/HZn/UUfG0mUq5b+n
vdz9HL/++Nd+zNtT/oa9GMBe/ou981hynMmy9KuM9R5lcGgsekOCWoRiRmbEBhaRAlo69NP3B0T9
FVnZNTNd+97QKECQBCHc7z3nOzqwF0uQZGmpLu2Pv/oxGll7fzVgNBowjm65dG4cyA2O+AfdRTd5
ybR41jE0zTGF9W81ZMwZL/NPDRmLYEnwtURMUozU6Af9c0MGNvHQ5XWpXwhPoEJWmxumjjF2EkJt
g7BN11hpKN9ntBRD2hZEnjRJaJ4BM9qrSau/+AUV785Eb0pUAaEkWr2BR18qAD2AaSN1q7FqFxri
aEUMbwLuZsgAetOCoFj3xrSaVJxHHWjZtBU5YGn7S53548aNGRG6Ir/3ZWHuhMO5PgDLR6lYK2Ds
TnU5rvMpiulUT0eph86+jpsnvR0qSoLGzdEDMQMSmq2o1WCt9h1TXq07qI2ioiozYbS2g3xugvpG
Z/W5JlDnq06OoJ4PV9fxJXoebKB61w9rYu4hzxjVHSwAoFQQDYAKoIKmebzx0aHAhLLFydeMY6q2
2b3iwFQXYe+5GiAX5NcZNc/0QTGQzSVZDUpX/drOjSAxnVwz3Rd+UL7ANKVsM16mMgy9vqsECsv+
6IQaYRc0qzeDOj0k/YsJTJHmsyWZzlDL6yfx6AZdv1regV8DZIhFO0BzuAxyLXHhF6CEsCWNJLLM
03Udk7zuJ/fmFJUIb4hlIWagj3YCODxCMoONXf5qW0EPXSUUjmoduph8i5/R37rGD4sJ+lo6cxaJ
bp3wM/hXhGkWCV6jNO965ASbPLkzKgSiNO1xtrr9L1v2L4OZVXvkf5sgjghyy4F3tYPtUZthmhGn
1JjyVB4mkHomygUC7+uc2B0EYWaBgrrXSIBgALkmsMmGFYuCGoJN43THrkXMEhG2Nctw6MBP9Mg7
RdyXdZ9c9LGGnFy7FysdkYzbib5JA8CDXXf074NYiS4pmHzic8lCnGLlRpOkTAmHnQqCgJBGcRw4
IzwatFSlZ2tpek/swIlY4+ZsP5GWFOwDWdCvaH+ZdedfgM2/50xud3ImHaE+A4yNSBA0r/o1MCRh
e05vsHn806S6BeA7OjOEwa86IHdXHfZcnwX1SWeWVUy9/jUpnW2EZyCqcSMwTFiRmKOfYkaL69w3
Jk8YmFuMKPjiWqi4XKIBr26jlp6fqVzXBrkLJSQ1XwzdpeZfxBjq7sIINFmnJIOHMyfdo7WGMYZU
wJe1c8+33jsWPYmgT80NLgJAtEn+FSikPDtQytZSv+lp2L5Ubf6UBvkXmiydV3SpuXejQXq4hIeu
D041QtLDGNZMrGGigQvtJ3LIIgbLQa28KXp0Eb3sUR25Eg8j5xDH7/ZCUQ6JoavXehZl+ZNCkTPK
vmpzNSzT0MGBZZwxi6CZUyjEVydzzqGhZfv5dEW4XIaUNaAK8wKo4dKoTvuzwvhztlXyNxk3bSkg
4/tEqH2SKttg1MLCU5WmuEQK4h/crC+aWfrMmaOBxhwmI1MinvcdyhcALw1vUob0ziedcm/ZBE1G
pZFeUKr3CKhQ1QQ1ohkSsruNKSXqJMiKm8oKNc+vc3ujdMg+VfKZdnXn+l6c9WRK+f5zAyDo1mbF
GiODtWZAZKyTDJx7oTJkCuR0z+9sRp0todGDiDqEv0WcnUNq9x83aRxfctM/SNvgcOMvVywhV6Jv
GiByw0+G7uZTEkTGbIoB/TR2pzYfGJY2hBOo1is1SBwNAZE6JQMqYPL1GseJ4ok8k0yfuNHnmzac
oRufj5d7OWPFlFYvdNqP10dMxGyvGds/v+nz4ceSy5N27bKm5aXf7i4vDfQjtnIQ98sqlkWW5/9Y
Y8tQ5qhjYXfeNIdxZytmt/e0mN1n9uTHXaXgbjg/Xu4tCy03n+9JbPYIvOQs48gZS/n50ud7Pp9b
3r28gLuFJB74+esRaOS0Xp78199AWb7XssDHxy1r+e3ux9uWT/m4i9b6xOHOBPgfX/63VX9+seXl
j1eWJ397/MfvXF4eap9wdruu15/r/VxO1t0TKQTIfD634/K2jx/4+dM/37Lc+3Px5cnfft3//Zt9
vPO31S+bgF4fXqTPb1jS4fBMmdK/1hS29LL+5Qa+p2Q6Nf95v32J5aXlyeVe6RqHMjVrqC7DS4Ca
+eMNH0sNBqN39KN0r2HEkO8w8SG+eYmLXKyLIDDQflFNR9f0kNFPONojFYW4nJkBJGuzuyzPfr7U
MOfYWb5y/OP55aE5v3lZw+erH2uRMFKB636ukUbtKi6Z7gwVdV6c/vE8yY06rMar5a5SgXn4eDxG
qFvDPHK8357M/aQ7JMXXj0WWF5b3+eEotoPa3/lJ5HIemKnNiB9AYAAv59QfJl7quKcqYeLHhLg6
LvfqeQKvtzBYDYIRPS07Ymi/Rq4PRmk+3pdDtFxOBaV21RpN44gsTkQic7lK+M8YA+cHR7prKbuf
tvzJmZysn3x8TZUS2xCqJLBI8804z22XG2vmUP+rh5/LLW/j3yAVgORTqMTtfhjK0yClfTDKnJy9
4T0P3Xpb1/DKV+5ELd3Q+xc/s54K2kXIHmjUlDMpYsF+LHW95WE1NGsDl9Qe/4fOEAdACTUYElot
klNiuUYW2lKlBMu73Mj53kfaSgb7eW/MfqeZvbzErKjzveVh2UxiBy3+oAxWeFpusLoRkTZyNS/w
69NIrJ38hPmmwNbDX7rUMJcbrHwrrfft/WIxHeY53nLTAlguhTnjjUuwGK6vRztrsO7rGR094h9Z
j4AtKLqgn059ZZ8OgA5MrC/GAh7OFRODlgUiqZsYbDZ6XJP8J/SjbUsdOJ1So/SJcdDPdcO4Jnde
xYS+srrqBcbLpWZEwuWMvyoeHvHlgdzDk6Jt9IRQXatqfFoQln8AwWHO2UNLeBIyAdtAKWLj1UaG
MnufF/f8fK+36HnTHvvgiwDbDlcpACaCeNmnljSiag5RWu65FpNt5gSI0vWOcBr+A/bsqtkzfaZv
CcoM2TI8bHu+6RtHHKr0cakJqnNpDakuhUI/1fdkE/VkXP9l3k8Wzu5Sm1589+mUMzRgmLcU/bSZ
+23Sj8j21HCBgUQ6GahzeWzxlX/eBOOMRNIzUPZKLiAzGcioFjqIOVIaJT5qpGtNY3NhOnzugMu9
P54bG+IpwgGPgjOfDV27IOgr2EpGgXORf6YKzz/pt8eWHUYb5mcROLb55PIHc2ApnS8/2S3xLMGZ
J4Rz3qeWn7fscNkCHFnK9ssrjg+0B1zspzd+ufd5s2yEJqHBONNo/rCaf9izPzkVoNCR6TSy8paj
btmFlnufN5+sC64mDFdjY2/ORaal8h3MEUzLzedDgoFeSLUllGuEVhn15rReYCgfd3W6hqvOMQ0M
e9RXlsJ3vOzV880fD+lobjM9AKk9V7iXovfnzTgTsZaHgYYwn93i6PT6gAOx13426oibaqaYLzdh
KIm19fm/sOL4e8PId4Gk00/izmapHy/b77Ml8QegpUnzo9RqMYszrF0LvxMHFbvRhON4pLV7ojas
IfeKSy/u8XMQcyLkbuSat/wgg0PaLAQeOrWTFIOZBK6Q+aaehgGRI4s4Aw3QVoyftlO1O8e3DaQl
tnWMRhK5iDFBahyqZADo8TmI4lvfN8BDZZmiIDTQ7M815TZxIOrPHJjc0QCrzBb1j6NAUb0u7+iA
kwrrQd0KTi2ItTogZmvZO5CrJFtI47dFt7T88cu9z53Bpip+NJ7ygTSiGs+FN8xzIyN9G0Shk98F
y92ebxQmg0rVJOulxrtkEQRuHx3TEh2e61I1rJx9pIbEGrTPbekqUMnTwKtSHadTF9Ygr4V5prQ5
7Kawj0+Nkbc7W5YPVYLRyZhIbWRwqKwA8MKfrNrWq1WE4TDlqCLaBQbrSUv2IUmkopQHPQbq1uZI
tpYsgcbgxGbgc6PoPp88hF8QbYOizHPpP839oY50KKci8othszoPm4f5qmrjxdmQ5/2s04ogd+ea
Zka3saULoxp6o1PXt97a6Ux71x9rNwqeThPf8ZbPocOvryv1nOVkE9p1tcoGtD0NBCrLKrxMEjhX
z9d50uQAoItZb9GIcylUlbyv+bnl1SkO8X/K5ha2nGumKfji+6lPBE4AyNt4nwxlBNceiBOB6/g/
qP5jADtGVUcnRmK0yXIfNU4Tgwqe0JHPG4DuhER3op0x/NzV1AU26oRKSfkFqKo4hVX3Tchg3Dh9
s/FJBUSwiaNpANAFjIuDfr7JFSWgVK7+NCTHolNDWpTqE63YaF//1ghZWiJLdd53BZkcRovqv7uz
nSHexGFIeBgnFFTwKXLVZQGOXuy1bzZBI9smRqXWgQbvyEuYZWVcX+bfFpYk96lD76wqaz7pzjdd
RoOpo8jipS2nmXH6Woz1c6A0E5NtsgInW7B5rOQZNyldkYR0TN2Oxkvc5I6nl1huyGr62D2ycQ4w
MCINM5tSuJAGoT8w2fzvnIjlyYUDocjxBIA5JGKEhbUZ0fOJgljuLYtZn4yJ5fGygiTK8TpRs/5z
uWURVbOSDWzpXx/vXZ7L4v4Q5Wqyzs3viQoUoEiJAeqLJoC5ayieNOOnPEumizuJ5JF852kf949x
DXZM13A5ov+hhKaMWxIyCaRUB6D27nvQZ89TOeLHSnvgxENnkYRFdN00VTharfJr0Oa7zBGAHlPA
q2GLJjoPNPw3Hea7ejjRMay/+wOiw750X4sFLzZSU/K7yl4bsu3R5FCTVNRkOPbdpDyidfsu4Hw5
uvEqdQf/XdD7d3YY1BdfKMS9JNH4ZtfRecLD9EWj9rWnxASNtjO710Q5La/3eoroBOwBkLbaf6pE
+8UapuHNCCUY3sy3r7R+5TWX5BHPJZc3BJyPueaDmEyLAAZdRGLx1CNGnV+UKoGXbfImiW7bthPJ
1nFg51/qcLoua2WrsatHpnEhrre/M6kLEwXMxzWO8hLG2J76siYo2sBSmI2EZqst4/pChV4/uNNL
JVCN5bnZQlR0p+e+DA/LjxibHrOljPRzKStxz+xn1m/PZxoLm6sc8awStuM/2FMkTnieR6prfNuJ
msLkWsm3TKmnnT00YifSNvwGOw6/EN+qHcMBVI2lnXobNa1JiuLH1wVTiui5ifT7LhjFOdfhXi+r
HMGYdYOJbY1UlX0xFvTCcXK9ZEihllWGBWjxRur6UZp28oTA+nV5Xk0jBICBP9xpY6ZfJqvp6Ynz
HURYXJ1Urb5QGSwOcqghSihW8GaSFjv/wUbF7kSMknXoerW9Rcn0uKywL1EOdqbTXMOxJNMJL+rH
H2g65JmqSKeJ+U03sm2ToyCy5eMPVOXJDbX+dcIgSRef7FJNtU0MNul5WesU2gSLz7sYJmn/btnt
lh9uVLBOzEJ7NNQxOoUOurXl6+eC4aVGcnRUAF7JVCQIVWkc0IK7D3FAgdUd9fx73hpHaIza18GZ
4LZqKEID3LQPwaAg7JqXQFNxMC0l/gauJd4aY10dS05ID1IxBcdgVnyPBmPnY/791ka5uwl11Drh
XB0lAXrv6uxoy3pQFeNRT8MXRlvaJg505yigpdyPkGQ/1mNGeLx6pXtJ6cVvFBs6wKDn4X1dBxE9
XT4pyAoPgpz/Il273CRl1p8QQIk7ysRQh+dvW8Oixu3ZvAajxt/ta1zonay6U1E6fqzDwsiUNabz
OlW26w2liM95QR06DafuY4kWj1w3TfLNkabuxanRnPHTqldzZrssnzJwDnBj5y0tnMHL6SeepRWW
V1tiPFy+qNvtLYyJ52UBtWylZzd1dGka2yV5sCVmaf45+MjKeLTfu9bC7m7Z8pI4zcQuKGJK+DL9
nv79CxX4Bgej1y86ueOXlM/ykroX79Q1P75PpTrrVlHCK+nh/hkudetVOiGBmXJaPklMpU7gZdFc
yw7xf+sDvvGJlnrrjK/LAgBvxnWtVsa1EWN5NiSRu03QqNei5e+BArCmdF//oKVDKbJv1EeMxCXX
NlKisynvHieHUOdOWNUPgtKxPbfGG3FqyjqNWEfF/nnK+Y6bDjvls9IEjx9rc8On0inMZ19JlQ3d
rORkC8W4sjMhIQ8d/83hz1oWTXRC1QkqqR7Nwuj2ReLD0SoK85FoVBJW5u9GBPA6pzj7hlsy9sqk
qq8oy/tTYkq6zF1JHlpa3S+LcvTcWuwRz5RWMCpwSByryQnv+sI1GPnk8l0Hx2/Ma9WZ1K6sxlIe
xDhqewZP5P5YevxE1HK9gvhR/4CsidmwU15jhXDpwEtx0SOVG4xTQ6DmJso4vIzJuC6bx9IcuAJ1
9GzIhjjxYBBHLcrru0EqKjrtch4ZfV2WnEgZW8E2EA+D37n7fgSU0XT1aWir9gl8VfGxvceAKAPD
HV+VuIR4iWXzgsIlPA8t3v/Wt8NvU5tclt/ilu43tWv1L3aodNspJ2KBQDL1ToBqB4TBDie6y7KB
KmZyYFWn+qGD1nCg7T/umiQwn6IObc6yiG8FW4d21auP72gO4+ovtqYUZ98Q+caMZPNNZOK0LEql
7i0Kc66TGf4njMTZTqA3PFi56zxYUzaC+teN721WowaolZeEnGevbwp5RsodXhGJRehm0+Y9cx7G
NjO/Dwo5451rK3c6wBNsHwaGzqJrv2JmvSzrChv1lxIH8Y3+AjyJoR0ISuDSbQdtwbWNdXSRC5vT
F99cc+o2kxUOp3jKg7tMFnDC5u+z3CwP28BVro7KzkQvHvD//Lb5/csSenD83974/6w3LubkkP9X
b7z/P8eftfw5/lMYir687e/9cVv/m8vY0qbxTdqIq9t02//eH7fNv5kmzzuaoVEi4oW/muXib/rc
xHY009VsW58thbJom/A//0N3/gZ8wKZhjizSEOq/2SzX7NmdWKQjTb7Dj//8D2o1qsl12xGu4/Ai
Bv1/bpZrVQ1HvzXrvRyYHoWjcsHugjHZZY4V1ySLSRouq7zWAZNn4U2pLd9TogwEfNZ4beJXt8Bt
HtugUr24iZNzLgHcRLRswCtAyBrmYmmcFjHNEETPTmu9Gtngn7BOX+tiMLdwyfSjb1oHocrkULlW
udO/kXdWn1yum6sCCSY3mERE02VbmqaZp2tjTLimPj5Vb76I32uniB+koSUbQwJipwZ0ZgL5DKEP
C7viwm+XjKyldEuSCBTcg71i7Nq0vHfyprniFLs55XRBkSR39RDIA1YbJKXqs2tqygaMbATGZvzF
SdHr8HBVCMG0ckDXqRjHxpAVpgJf7oIhu+MQ9G9tbnxX+vi10l0CTlSnu6+wVuORLA5NSo6Kgled
mdzRTnJiZ7QoXl9qzOKFpseXuFYiYkjhcziIgxEaF9l2LAIF6kp+iydhAyFLSADQawhVFekKQZzt
6qD/MrY1gbD9DutGvtN61lxaac+kFezgOPP7C5hF2Gu+BSXSPlm7t5pCJEa8G7nOXMh6eBwhWsSq
AkUWUngt623WGva6Ala3Loup2aCDvpnCRvTQV0w1WxMDpMajWm02FOM5/bk8zUb06s4g/yPIO6+S
2it4O+bM4A3aMd43PVGmbcUsWjZNu4ahti5IDGnQ3G7tkpWTWHlKZyW0yyRJ10FFN8VjATJipWSQ
euntNKAGmFZm6ohxhXf0lq1gxQd44cQkgrng+SkQwD1oTEngxbhXNTZHzbVmTZ4Y9g6DZJr6GUoy
f0p4GGHxeouPYXCN/dROz+QpYtYA84JIl+b5aNdPBFnScPYvYrLB/CXNue9FwdhT673RJLFMF8Cj
E6bUWoKtB+fUbuzYvF32RbOHR7euLXBdpU42BrmT7lzpFM0GvQOblp0OlemZwlm0YZCdTBVzRpNw
1OlZG9jVaiPdsQ8PpN9p/tqHvzI5x2ZpgE7VQQ/7dTy4DiEz2bTFVzPmqCgNG6aOhuHDs9t6bfW6
cjdGybd8uisMxz4h/4cR0KR4iqaBxjDS9oE+a+IiQK76iH2+698t61sZi+6pVb6aJEfOf+p0NFo6
5BVsAhAlznlo2EjJFH5rZawc9X6i6TQGFikIRbzJtALZq1Y8V3aypRWGujjq8/0AoYw87pzQW1E/
UeBuzo6vlmu1cbbCj2uQWQSL16LbWVnzUNSttvPBbK4GA5CgnTEaTVPij0JL9Rj5lFiPyNnWh7WI
kmRX+IW+c5ll9yU7D/bMDuSXoolpX2fleda3hl3orFN9AHaGhHPTtBaNeHeP/8azHO1VNOZDjQ2Y
aVT6NPZTcOar2OvgHtdBuy6dXD4hw4HxX+NjsLt047fEOzj8pR4U0Z9WwXwxdlR2FpPFMNuY20Sx
3J1vl4CY+lsazNKQgTGrn4Zy7YJBkIPUV4Xo8h0i2gfMDgBa54pbl6XvcM1hgY3xjyJIYqB51S0B
pUggc0p00UzmiWuwRfwLrWfju6OMMCh4EpndiXZv/AqcItr6Pf+z4077kZHdNGdCM5gl45qZJ52m
MNk6dvdEXAqBrBBfsRIZOgmwzrNiUbUCK4hKJ9/0vfIzUZMvOFYdTyjdQc86dIySrmUOSakqfjrE
Z5U+FUxNZeQcRu/KQHgddaR9k5TawZIQjLUiea+lggc02PZdpHsY2+agddJ3zJIDqNaSu6KBvUjQ
IMfpwDDWbB0SAocT1JRsY80LARvK2EL5PphwzjlV6u4SU5A1M8OVoHVuYlxaq/xV0zW5Ru2FgWSs
DDT82c0BDrPtdQhZOrtCXmyUQ+5DpSKLz5lrOe0lES5KDNRdfe/HnlGU/rbN7QigEkHiaSGpP0fB
z1jBD9zOJ9XoRxB2l6AkX0lR1M6jtbqRDu6PXMlGr5+nApLJaNMBMUwCCj2GgroqL4JrourMJEDb
Aep3fkW2AsSv0LrdlFsvslRhJcLYgw2E3WnQfRU7abXTDeRNdQZyEzSROPsRTvRW79JtpjXVvTai
ZMqxEwd1+ZDYBrj/TonOeQrOTWZQbDWK1y7pLAzEuwOUJWVODzxm5Dg9IKjBaspVRSmUamcEiv/Q
NePV1ePqZNoRQPvI+cG08hgoGr6ZJhxQomm/Ji02z37Gj8gJdScysJKXSub1cUo4NTUcnrlm5Oxw
EZAmpz3JYnhRA3fcJpM57wb7jGExkDf01F0OFXK+brUOjftYXo1xaHBIstxYIfawj8wmOe4L6xpa
LdFkAwGifvjO1X7OtmKxgQT5oX5jLkPEWDIhHOuAvExqlWxbuntru4ge3alJjkF7IZ2s3jE04wdH
4RdZ1SHJKBmBaCoTj+VgnFosaiVwyrr3NwPYUM90gk2ZGNPe6Og8xsO0tgbxAiTP3VmpeyVmcQQs
8qxJxV73rorlO6AXWnOqQc2NryIiISQari0uChzf/nfHMFRoeA7QuN4hxbKXtDSAzbpsT8K9YnLk
u+ixUWh36u2TPdg7w0q1ddNHtHRd823SHNoYogM7OdMMQB15LYCnjWPkgF+Srpsdm0y7QVJtHCl+
cWE2hBivcTsqeN/aaxYLoDbET0RNg2c6q190vWHH4Gyb+OVZimTcGktFehTvoL2+MqvTzhCNl0uZ
HuYNM8VhpZQMkMy+sr2Bq7kt0tSzVW2HTMY/ipAEuL4h73Uk9tGJqMzHLzJSsfrEg9iCgLi5hrxC
NAu3PUaGtcHGXSezx3/OeSHy2/haKl286hVaDZFjmoRV3dVTU18KYeJh0YiJC9eSkxxjE7rOnBjg
82jtJi0PQvMso1a8cFRn82O0jq2AFB2UKGdcxfyh7SyFRDg201X7AxfFegUpi0q+RBVJ/K77ODrN
d2cynqzS7+6pjW1rGTuPWf5UNCNuMi2Sp0RE/Yn648ptzXPBtTnj2viYTzrMnaRx97Wa6ju40xCl
XFTcdnRfGlWLbWLijAr72ahLT7P8/lY7uot7Rv8R+/n0lBTncaAT0A5IwYPuttz0ZfyFukh87W3Z
3Qy4BeCcgm7vBxUJ76o24dvz1R3xg2QsU5MxLdbUoCB4UBQu9IUBYcIyBefAiA1R5cDpyCwksUHl
om36Ny6JxRX3mboNOuAIoTnYNzXQAHUaNvSgGOAk8XD2QaeMhVt4erEG092IfFSoHvbicY5ccLPM
vKnmaN78JNmquZBkRsxPuVQw8l4lQHTEwolI95YEHByyKiifMBnHp1lpO/xTI86fVtu2YTN8EQqH
r0ghaJqwghmHk+g20nBCQkl4TqPwK77L0jU9bdDyS64SHhiUVnR1M+1YE2nY2dMZzFM09YTED0m0
7lUwR6SwR101k4tJRiomhDSTszpXTug8CgEGzrC6L2ma2sS91HS+S5QmmvEw2smd3fb+WpmUIzG/
mDvgqe8lSq/11Dc3HSkmTif5bA2RDWl0LieQsd36LgN+uHp+Hj2nwVjvDQ3gJBbvcM8lLtr2UGfx
JIuvvVqvjLCvdinaYvBhxTeLstJG0bmUhJ22b7RdPWG3oEewittqV7inHIbuwFXrINz8S79Shl1i
BWyCcG+21i6z2EKC4cI+r8mWZcLxkMP0zITNRc/tVK/lYoeFGMuh023isrW3YeTMbVR6wBgcb9mQ
p6geMfhPTVHtzCzY4toZj9Sg3lNOFARHNWKV6ZIYEcs4tRw39IEGsFZTuQVoZgD/rbC7j9MUf4va
mAFi0Q7zibXaBJFKviGGg3EgQT7GhLJSh+5H/CqpwDwwFrHhTOO3SOqzqd8s04X9Z0PQauYRSqeU
51qzb3nmVnfVhH8qNIFRWc3GmCCeWEN7TNz+XSal/sDp5lSjXsSl3esz7y8n4Syoz8ymBkgRjHs0
fd8phDBmeGBdO/mVhfghUbZUG6tKntRY22nmiF1lxqa6JpNj3flpWhwbKrPJTA54jKty7yjOVsn6
B9J0CIDSOHRBvEShjqr1W0CjQyfidtfNLctG1gcRjBNUBFV6Zh4/maH4hiJC9bIksTYd7nndQUrr
dwEMZ9SWfpc+UVA6U019dSxM1whUn7rcR+07Nj8Crrugepx1Q/dujQnum1MxQU1KK9hMA8ZsMjoS
EJX260i51esGDb5yF0wb0wgoQFKcBWXX07pLrHVkMYtQU0c9awwk+HUBrnktbs/R1HlBr9gH6WzT
INAfaQfNl0EN27DDWDaIfpUBkGI5daQb++WqSlG5hj9suzd3TQpXm2ykYR9blEvpPklPWFy6/SQE
QNFQi1sPYOxAGDG9LWx70y8l9Nb/kgSOve6S+jBMps0MqndP9RCv3ZZGisZF4tZNZAUj/QVOa4u9
D6mVtll5coPybAnCU/vCeHE0dK9RqF2NAjN9UgR3gJaVg5TNxVdb3PrWaHvGjAFoXDu76yfrrgJk
xI5SvDE8+J7YRFMiFwpdHE8DMFcblq9qy1swszcZwkE3o6Q5i8QaoHggd+knP5u5iVmZgwvYHaeL
SAu54mcZl7naYtRSiU2cCE6SMtXAvpOAmiOn2ImETqQlsGLHdmNfJk27SJJfzmb9btltczLC9qJX
zhFHEMMGzQqvudb2G0aH1cGNOD+01I4PbY+5mdISvAqayWunUjCNMspLGiqq1QUUOBjIAJJoFIqL
r9iAxoV1ABruQOSBiIKYlmO0db9AvsKPZSo/87h8RzacoIVmP9E4YhEGzzHuTaSt2xj5bOaqN7P6
TmRsDAe5zfdZVXnWZGINhgd9ULEAFtLCdI/ozGIiY0yAXoNJfdFyQYYz0dErs9e1bRJyKQ9aRo2G
b+in3AByr7ViDV/xBZQlVKcCYnZRbK3A05zHsZXW3lBB86W102LqGACFhBjeCoi4HZqNVWMwzp6C
+jh0G4qz42qUJ8TO/ppRmFBvYxmEII09yCkgFAwmeKl0d5MbBoxTcrweUlySKhUP15nDz8T1mSvX
rw4ICvIH96HS8WDFuL5iycHtBy0lqp461eDkZJuSYNX0xE0oqvGUof2AzseQfFJDsdaGr2moqru2
GXZCUEGrUerV6vTT0HKEGlb0iq/8lCu5u2M48tZRgV6bOhf2h7jwX80uAY2QY7zWUyYTpnQ4a0zG
d1pFpGS19Ua3SoJQw3eDwjd64EHx4IfKtVMM6UaX0XZqGBoy9dvgsc62XXuHQ/YJEPLJSod4TzYC
LAG6AptMmPeEm3G0JwQkhFX8HEnmMi1DA9QhiX80kwzLgf062Wr9ktzlBhwfv6hDGJ4zaEr5HjaU
pWTwCkQgAAfPg1wpPNGXwcYl7tRGc+51OnCYjtmrpVlMDoJ42joVyIiYctamHt1NPpgGqFF+gcAr
4+k0v/pBUTZBGr8jdnFnKkEwx0+dcqtBboCHea6vUUYr/dtowoQYUeAvs7i4alGZ6lefi9luCuAL
mY2XGmznZSrhSJ+1MmIMabbWdCrBB7qbPhiO4fTQA4BFJd0qoMXBlYNIyiQ9iCCGtMNoot7NxPBy
HveTUcZeVPknpmcmYF8OX+Bk+lxDUycypzNKNZmdl3vYjNEq4NIPVKqnu5NZ3QES03usdEzve/Vo
hMyRc60ApJgd7PRJEeY3QBHFGgGgu86rlFqY5gVzqZLwi5AIkoDQZtShLjI2L+mxjwZpJfaBUd1I
BkO/FGf3/kjLJg3RWhVyRmeV/l3KxOnSFSPaLj/43tMCJ+0sfTLaMT0BHnloYLK2XajBSAhaXFOA
baiSTKt8oOiCEmh8BG30tQVcRY18vKayPEkwRafCAvY2FlW/bUUL6bGc6UGC6ItyeIogZ/TsIzLG
eRyMsMYcYZ7+t4PxP+xg6Nr/r4Nx+TlE34s/Ohjz2/5y+KkzPNGwTEhuqmUZKn66vxx+KqHtpm7T
RWC6akOY+EcPQ7fnN5H9zrvsubnwSVzUaW9orrAcXcBM1ITh/DuGP8f9E8DounRCgOwapiks1zT+
aGFUEPCmPsjjs+RCF1SWX6x0iAG7JB3OsTP7OpaE1VAjF2RtudTbZu2ComT+KoxktalC87uRhYh6
mMH1SAllaPUfN7oRDUdfI4+Qgs5rJhBY6iUySTevcFkvd3MHWNBmudtCOf14fXmYcOWFQ/xf7J3H
duxI2l1fRUtjoRcCHlqSBul90vPyTrCuK3jv8fTaCFZVstjV3b/mmoBwiUwikUDEF+fs43oL6QTO
Z312oZcEBrb9Jprt9XIi6hpFnZwFVpTtw/SndEbfYnjtWQd1W2wRdGJIV1AEzWoq6YaWfMecUSZ6
NbN0qpkMEKapPa5kbiviGQSO0vsupY7zotzgin5JJOMEIANxnz9P9FnadpuYrQEv0DCPMulWprnK
iYx57RVT2UxhfZKrgMYNZKpy4yy7OciikxAAS+qTuzx/SERdbbxOz3j0z1rf91kb6Ms+Hh7MoqLw
rs+5j+VMFpATuRiFUbYW6MMrxWn7Iwa+hoQPu6P4rkQDgop8lQQ0XEzPm4HZP5t0vFNavaftkWWk
PKYAiNprFan+Zqy7rQNEYWEr8Yw1DJttMnRPHmkqAgzhTjjpUxtwayqC6tKL2NyONlDlIvLv8DOX
TXWcshjl5jxHXEK+ZTz8Gz3dta0r4brqjW5DJK+ygJyYklc2JaEODX+OopMYT/ndRFb5nExN6U1n
6mMv8vtjbDtEIES9pbkz8t6idTzDDfqW4piHGA2roPUL8C9xVjgmDyAn2oOcgyPw+9xtnV70xkxF
+WOL3Oe2eHudXKcitQd4AIGqGluSyf982X84zOfN8rC+FhAZImfftxN0MWH5uL2nKT/cbfn2fv/v
6yq6/ss4m7z3d5QHSCv19xMiF2/ruiSatorpghXafHqr91Pw6TR9WhwyBqrUliKqfDFG/GJbMWSW
zD+XcP5ByUn252Is7ey3Zbm5yuZ0TPkaueV9p9srjRASV0PwfUCjYfF3h/207vb2hdRbftosF2/7
3D5N1kDrVEANrOQucsPf7Xc7nkJvYFMR+XVbdXvpbd3tf7uti2vtWtHH4gqfk8kY4H4mQdLffDBH
1XmlrqWZ6YM76sOstFQpo3+NWiFI15gdU6rwxdJSfP/dtXY7mnRN3RblYd+dXHLLB5PV6KHGb6AZ
vvuo/sZoJ1/xwQYmP8j7EeRr5PLt1Z/W5emg7eNKzckiCLpD4X011v2ssW1mtS0jMaTxyeUwQVaH
ZZZNH2al1SpJAm6mnzcV7Y7G1laaFUJ7vlmM87hRGGbGu55davEr+Uj4sJMvd/2XOv3WMsRmjE3K
xJimbjms0n9Qi5A7tFDQFOOPvpfr5H5yzqxncMptWb74tij3kROsuxgNZrBPgMxh4WaAwyRp6hN4
ysxdcOPOlC0/bGiA7hKDSqaHgFrCHfrj5O/WNTHPyArK/Pzge3cazXPSHyLXvQfSyi2+GHaF0Ykt
IUAM00KHbRmwdRiazMLL553fXyfXvsfbMjK7iQDAgnCk/SAnbYdAOi38btkEEIFkqLGcSEqQnJMb
3klVRf6qVgOW/tmXISeaTLTPIs1ZkxzyZZhPlV4z7lPUunLw1bJfo7AIF4agzGRj9aGqze2vl0CQ
PydyXZCb39VsICM61CZAZt506OYJQ/Zim0H1rf0C/VUNd0TORTD6O4bA9hJr189sO0ECmYT4BJDF
1KXXadXGN6YH7JjGYoxy5HXzVSO/X+lNSbyJC0aubOW1Y84s6+Q4wULl9TrO5Tgj08aDOk3FcT5F
8sR4hrNDtmVjnFYNaFSucZBzgUm8mpwbrTYH5p7T+0px/C2leUabDHwMtAAJQcaXc8AUTXnCUMmK
G8t6p2HqNgdj6h+lJwpOIUOmuO2Wpknyy9qtIh9xHCUJrCLNelBQZlF4cQ8JcWbrEEHhcnBsgnQw
V9KZBp4sw21l6+2T3cOQK+X2d5Tt3NjLZHZzwTj+Us8HSjdy+bZdzr2vvFlIqFJZG01rzu+HnL3f
K9eLaiT1+iPxY+lmQJuPCcvmdiLpUHLCcCGpCL2+I2fZEr5Jhgnb5eRvXVbyRbd9QErgkfi0+22f
ymJEVZtUj8oXHgY5mdrZdSxnucrA/9zsiJ+3jxahI8iQEUX+aVm8Hei/sE7u8v4u8nUeSdy+61cw
E//4OHLu9q92AxYIqJIUCeYTIc/W7d/9tCj/0VjZmtN9M/uxbxMxe7Rviww15AdvfmaIxtvo1WBx
wc7e7Vw+zW47yrlB+qtvr7ltfj9smOikAP/5hnIldGcO9+lt5T7/cp1FG35JRWhjgTGnqgWZTk4A
g3Coz7NyOZstwX+7Z22afJX/evuHg37e9cPy++yHtx60gV8d8dXvh/6n7XLXKcyRuQsY5n/3wT+s
/ft3un3oeBRPjD8S3DifjA8vvO3y4RByp8/LcuWHl79v/3AoPdkaNf2uSIm1D5Pkz8UUTYxBdgaZ
LOxxW397gW2oHgHvCbLdP47hGY1G0FeSEqs4z8otbeKI9znSX/DHhNjk1OogJ9JvxcgluL1ohiTK
WblSbk6agt7wbU85FySBWBGwhlP7ttkC5asu5fYPh9NmT5fWFwCe5Kzc/v5OcjmqpqepcJMNZgLw
eLeXy7kPx7x9JHl0uZmv+0ER5MwLYi0Romgv8rdy+0XIRcMHdbZ7/11YXVSogCD4Acq91BRKmRfS
CpFQuF7mwAayBdSbuPluE5R/wdLNCPq2B3I9l9I0JU1WcqJ0+BwWcjadYlNdyln3V9WaIXXq2W+b
zL8ZkKH5AaFLwRf6x2I6bKLoYDoOIjAFHxzxKF9p7FBBGHWkMciExtb4yQgqgpJ58C73V6Z4xElQ
HfK2+0IgbHoMa9ztDSj9ANL6WvatYw7DgJ+L13AN6vD37rvsw996+FNYBWvkGxgr2yw6qi36hdin
gRvE+sHSeZhbjb2MS/KTFLXd9ob1nPC/mOZwhHwLLpcmKteOqFLUb/C7J8VEYxRfb31XWYqQvdh0
wKtdWlTL3b4T/19y/Ou/WLCzIGP9e8nxG+rVT+W6+UV/CI7FPxxTaI7tGILEC6kr/kNw7P7DtijK
WYZrCP5oHyTHQLjmGpqqWrbQHcum/ve75NhQ/2G4LtploavOu4L5//yvH8P/9H/ld+9K4vrT8n/L
2vQupwpT/+//LvhkfxEcO6alG7aJGJrGvWNZn6p1orNKRo38fD+qfnLtwK0/eEQBRAhuesCTq0l4
oJfxPbS+95tpYVeXProPJ+33T/WXT/FZ9jx/CscVKqeJcyEcqpPFj28PYebPn/l/dLWqoLQU2T5L
3HJTmN5jR5lo6kZxMQFkb5AHniuLgcdAW1i+YJTBhPo+FME2MMnCwn9XvWcC/eVEffxI2idsmcFH
ol6q0aS3Ddhln5XYlaJrdkGA2l5jlBYLpdKs1BbLJUKEn2kTqXfJgN0trxt0sf53wyREAx81lSKH
pDlTefAyhk1x67Zb3TQ9DjAbWeeQREwokJmRNm2pPs5CqMZfzwEPq9yudkpf73oizUEkDM//4STP
oLWP2nL+I8TlXG0OF5Qz13n/cpJLRaVLWFfZXnUn9ajbdD6cIK/WReihqkBuq3lVuK3jQcNubBBn
jFyO8Z+8KcjSzp4Iqdaumea8eprqrv/DZ+NS/6fPxoWuG3NihWPP1/vHC6CpCWnsHTvd45V88Ci4
9YTi7amyjVtfBXVVuwyvjHr5ZrotJEaT9AWtL/d4nYal7sXTNVWuvsqw1H/4XP90YVqCHyGfimQj
0Hyf4XURuuRCQ6AN135fNpm91FXGTkyFAO5CZKeG7BhiO931JLJoq/n9C6aznHhEuOeTOYlzCmni
338kc/6a/vI12qaqI381XZfvkmL3X0/VWAt1wo/Y7fRI9ARre8rRqsid0xzl7CZh9Zh4ZxyC/j0R
GdFTJqz1CNp+ORlkeaYVwTGqR8QtAeAIajokad2QGIdR9/cZAOzXqme8FcvpedITkmAd5HNmbDxZ
6FVPVsfYV2tsMhFVZzFcI6kAm7VgUzGnmNNOGMldA2k9fs8hVy0dxR0IjswxjNkdnbt6b+r5WzAL
3NDZ8tRG86YrKM56UoTyvBovgDmdEXV/VGprFWnharAhp9tSRDfL6SyXaOYJcvuiz3oqzqju/v3p
1Qw8G/90goVgPb97wKyEavz1BCNicRDyN+1O6/GOaWl+gdhwLDPXZdRNr/ZROcddllgJBgJBh8yY
jhP5s3dRkFHnJrkXnU+8yoTiH92u+lVR9sdcyQka258kwfO/j4xCxt7kHQPP/lGURAiE4ehyfiES
WQaFclsp3jy4A0HguMtk0GrE1BpB95pxFzvakzsG3T6obfWiVEzkXOz6PmWs9q5zScvUA5I6akUE
VzlJAveCloCyF6jYNVyWo11nD3yN7SVphmFXN6Z46kC+3QfedYAlfZc1qdjirRdPUw00vq6CqxsV
5QLoqjKnx0+r2kfzlQN8R/6+BRZdLYUoIJvlkP6BjGb7Iov2hjHF58Yt4rNmfh9bLVsNgyCml4H2
zTS1yZ7hqhWR7NGGHzcZDloF72CsDTK0/VV0igU0PIugvEtTJlhGw3qZar5/n0avo1K3Ox5tNdy1
aSRIvRMX/MQQKMYLjp07xyyVVVdUKKS1zD31QVmhqsttIIqDvRB5IfY82BEwqeSG9saYH4XTMnDL
GNSpxWAYNdN4UAJjIAsJXl/a6jvk3t+yrnt2itw5yO/Ighq7LANdrOZqz0bX1TczcAUEEUqEdHLN
U4TRBKfjhWpOtraVxJ5xznu3tMN7Sn9HdK76KRBxeO8pXXiPKjFY5GpJZAutUUUpxSOKZ8y+nkNw
zGBshGb5J5Pa8qV0shEEDFeLhjgXFsJ40uwIVBujyveuFUZ75HKIGYrma9j42Qn6GeYTt62XrU3w
ZmwOh9F2+qU+8pSPFD9dO52h8SZJdEJwxvAdlPyd1weXeLKhMwqa6EEuuM06w0PUZ9kBh294HdTA
30QMHy2nFqV9ZlXJvgtQEeRZqN555JOFYRTuy7H9NlTleNciHLzrmvSFVKrj1Db6bhKDjju5VK5h
j+97XtIN9QmhFSdZ5O51ZBQa7YR7MJNpj9fOvsoJvL9w7zpI+OXi5GbO+4bY5P9oCIxay3UQt3tI
osWwxQQxneTOuquGSIgzY+2moUNYM6yMwq/9e1iY/n1CKuyeH0kw5zj692PJzbTSg+FsVBb+HlYZ
IK0ISBMHKNUAll0n2GoQGx/jLECAH9OF4QajPMiJSlRaQLzDRZ33IAy0JZ6Wap5enO1at+7kpAHI
fRiN8YdcSitnuvDv4eoV3JtrYCddGCSPcjJgcHYmO9uM3LQXNWoVb6FEqljY0NMrwjEP01AWd27S
N2SauM2jDySQB+x0UgrGOFvdfRGhauMyqvtHnQKWyP2XgsFJ4Ej2uGvNqFnkVt1ixyiwCrm1cmnr
GPLIpIF580riiBHYh9bPPozD52bkIoYCszQS80WYiDGcPLX3wgARRNaSDfVp+JHkrXtHmnxia1+d
VO/uOkLh2vGltdBPWSBRAuDLFsQ8Ige63dgg7fJQkUatS8CTF+0HfhdrpTYWiISTvZmY5bruG5Py
oHlqKxSdIfS5bWwgnvHtifRlpwJZVfbjNoEXsfF7WBAd4q69WoS/adzaNuCJDO5c6E6SnvtERejh
UmxROSOF0LNVWg3ePVSbr41OUKvBzXeXEq9BrqVzyYkIWSleDyakS7eMRRpLqDfPUUMOObcuPMRB
hsqxf/IGxUKm4jrLwSQ2FPFatkoSN1h7jn9OAMC9n80E3dV+yqqFMDV9j6a9J3f41Wzb5k5trFVU
Fhgg5vvTlDj608i1XNVfHFUp7nlSXSD490ecK9lSOMOjbQFbbc0jlVFzOyWspelukSs3FIe+H74a
tTFtjLC+MMiLea7nJmGRjYRKE+lvgUveiKZd4DjlTuhgCTjAm59MjxbIulPo16h+Mj3fxhmSmaF3
16obKpjUlgEjyUs3EOmR7+/O8dFgN759ZxfTsIjJwFiXY6zAvLN3ZpLT2RXY0WkKbzOPAWHDISqL
f23cEKhbrgYiehZKQOhtpYjvqpJVtFdhtUewzPqszY9Rp0fs1eBh1sWxCZz+ZPhrXWTTRbTdMcsj
5XXCYOOmxqrXgnEHUC8mhra4TLObgQ5ZsrXLLNwYSnCY+nETxN1rmGMgIdjmiVT6pR+rJmTLcWW0
SAS5HJUXv/UdSFn51m07m4Fuf7pzyvvKjASSnNDHLTcUvD0MTaxTPFi76egMiI6DEe3uAEv/qqYO
lLdkOodRtPRJDNzHZUqIooOtucCzshixPp2CuR2QKpuhgQ9l+YZ5mOoZC4OeIv+hwoJbqcjOd3pb
nMtEyy+q+yvowZR5nv6FRo25j83qVzjX/kFw6nulca+i1UldHCfwUVZqzvqsftfa+vBgGZM4ZrbB
49hhdBPUkL1Vm6G6g0CAaSOzjG8I9Yu30A5eAPibBx2K3LI3CqwNCeZ9S+j63mjR8YEbqqyq2Do1
GFQn7OK9WlqXEqpQEfrwoXCOKjWOyNi6E0Tx4qBbFUWR4y9FDYu/HmdcFEULx/aqvfzwMADq+6J1
z7lfKAe1DMlYQxe/bNpQPbtpjEosJV/dfeq6suI20IUYXAae/o6B1hpXQzlbZ5u4BufLmVWq5grG
ol7URgg1IiDb0EWuSRAiI1ptp8OhKK8J0VG7od4wWFDs846k7274VZlZfu5zp19NXvVbMTn6ovd5
gEdmsUxx/ImoVDYO8Ra7JIcdwkMtWxt8eZClGQeyfMp4QWzb2F25Fbbe8KpBlVsGI/9CjG13FWPx
2WsRV9N8jAbc8zLLRLnlCtrrrQ4cY4pI0NT8Bjsi6sw+NtcDHOYl9xWXOCYLDFMJJbpQTskc2D3B
91y1tb3mMtFWTbMMI+tXwjD2XUAEeEjGt9bgT6zAWifG6BzaosV3Gjoz5hjxdYfkunax4LY96sTS
oZpXAYrsV3Ye6E9Vi2XYh9w3tPmrN/UFIY7uk9Zi3wonIj57HL58HH3BfaPaOJYTPbej+ltlzlHC
ox09VGgx23rUv3XwuJeTAIQsoOQu4Q30lDu74pig0H5KTH66TRvzaGqii1XbtE3J5dwpAbGBcrGF
z3LiycIp7pxj0PCM6sx4eGzTdB8r7rore+vsZEF/LCyzWySjRZ5aGmlwluP0iwi8OzzB3S/drvfU
Hs5OVQzQFdx4WaWZddSQleN3btu12mkEygt+IKwJ+946OhrqvnIiWSRKwqLiimNLIV/VFkcIvAZm
WAQDSRaSHdj6xapVY3BhadMfLXv0EfjSTTIqjUXF++kKDUl/X6ib0Ey/VnTIjp0f+ic5Jyc2JslV
r9rt0iS7rFqUqqEcXUKcS60jWG9+RY2RlbRPZTtM7m92o4WrTh0vihlRZVQs7X2SgT8HSlaCp8SG
sbDpfo04y6OVqebJ1ZnCNxXv8UZRL2JQ8nujvBsSy7pTiEDqc3Lh1UQzdyUVnIXSjcWDXNeaA9iU
qnO2daErNKUVscYSUT3kMentDTY4ueQJTRwsB+OQXPR3ZoYFh8s4w72ahmvLMYs1l4x+H1uafj/G
QL/jpELwOY3toqLasi91lNQDsaMX8CIntK7lI1EnaNj1B1s4/iEfy3RnkP+1rCpRnhw3fhZeb59E
4+wdo0dNrhb+BvCFeGhioT4EloDdxAf0GtfY5L1KD0zz15SmCOZs55+PQ95iYe/obuQnh/vv0nRN
BNGKchW1qx7GSVUPoNDwb8tlu8A/hs2vXDm5RXpVPh0VxqqXWpqMy5oi2sFQ/Ae9dartpKPBRBbd
HzoadtiepoOc5IlDmvttORjHgN/bMK01zjOPzNH6FYp6RI2+Q7uK4L4075MCCqjNj+hIu5xwzJiC
dVq4jKxW0XEGAm2Hurxo3uRvtND8oqgTPwdbzVa0G/ZYliJCbJ1k3frpSWuTL1VufUd45R8VwmBU
NyKQNw1PHZZvvlj/Xu2jizuFlwqAutVoT7TwdpFo8UPyUUdhcOwUxDnwqlPDU8Axe2URjcPXMgni
Jb6FV2TX5FqqhI9F4RNJbFQFCK6ljdZ5hJaR2xTyE3R/IA/+Zk/2rne6Zxzw5LFOb6lqTSsrCwnN
fAoKLwTzGOWEmyr0AB2fq7QmEajud5HR3NM4eQ3mJ0xi9Fs8wbVKiklR7jQRwRPYa1Vwx0g3GEaP
Fi6YOfjTCLe9Ps+4V/gnxRj3mLrwkXQHtVa/5e0D7Xxv7ZUjQ73QnzAf2GIf4bxamt2w6wy47Ak+
311i8ZsqBUGDal4tZ1C4odjthlHAb0M8FQuiGF613Gr2aN4Gjxa64yfWnlIbSuFkFVFTOtjz7VJO
UnNlVYG1E5H7q574P6O23iJv3wunUdeGYd5b4LcWTRUvtRyzvZIVDhY2FTsvrtxYV5RVEWl4PJQH
RQcslZeEFKAK+T64LY34ubyTkjASOy8qKe9rzwKjVdYDkK1xcgkfwlGSk5VIZBfIsY7uUJ6K3zxO
ddF72QqKHKptQUOgictv8ZseFeldoaZkTpbwA+YKclZMzU9uHFduQ2j4kKFeHcUn9bW3y52e5r/1
CACWXmRqGzG45otv6Re3xIweNi4VUIvYzCQw6F8F+rPlFl8QCCaHEB/NyXC9dBm4fXTSyvqI38fG
ZDu3vrLqa5jlxStfyVlJvJeqJGstrMpvaN8jbFHltK17YiXRoRKsEMTqwuQeQqc9PuLTJ+kR3MF6
tPXgoiTuCi9FdWnixN7UjfLScfvJQnrt0Tgn2RQ8vhyvIGNG6NUSSluwaxIFjbmKs/XSFmG+re2i
uA9DKoaYxNI2JhPWsm065YTkdmIkNNtLT11SaHSWnlXRqCe112FuGg2m6azkJGq/qxsLyAMrM6nK
pcDavHfN5mtG4WiB2eeAlDUARiy4f5nqVU+EfRdQoM4UC6Qj8TSj+q2AYEsKoW0co8Rl1FPNvpa0
pbZx59yrk3WePC1cIiA3twQxi0XSuXjle+gOyVNPUZn466hbUaUur3kZPtpGvFImzznxreGcMakn
kS5mr52YknKUpysbxtzRiPn17+0hLkHb2Q3pbjw3sCw/u6Op72konPLY71dxzadPjOjesXrvOY/I
6CjGF9II+hUcPkR+Y1tSqK5yAHVRhk0hvheKy31rAA8scFqIAlyuRh5wXXveEhOds9D98trl9SVW
0mIZRGyPR9q0oep5dIvKXV+X2pJoDSJ7w33fxPhmSUVY+cWgH0QLA9RK7Xzj2dOzFEaZlK5/h76+
i65qrCxhU3x12sRbDOpTnrkbJe5JtexrhoML4i7gOdKnLCCfJuV3Z0q+I6h3DlCbsKF1mukc5DL8
zQW5o8FeKiSkkkKGr92kE4aYJQz/crM3D7fe9u5tt94QHEmARLYVRY/013qzY3IfayPRCKsGy5qO
WbzryhQ37LzDrDOakH/wNBkBc1Skc87KHznpIkY+x58BfXAdaziNtZOXtOE+UVKaXleQp8Rwh919
hkM5Bnl2gF6TLAk7/TampIcqeu1w2bfKYdKudeq29DQVZ23HYCKEFfQbH1/Jg1fCJkD7BECv9+/t
WcaZPoZ291wRYfMhVm/w3cVQVdpxFNNK3xZubz+2FcMqbue8qpg3n1ysyk+TjdTaH0g06PeoBeND
rzsjsL2wXJm2QnJuTuiIm+Bf6hJC5gJ15+ON54sjTYVTs58MDyXS1KQaBk4lPThIhimuGo8DN66i
iA9uPv3ky7a5ZSvmHvuMs3C0COVmMX7R+sa99MGkbxPYOXQUifudeBpXdU4PcDRWXe5Q1k2orLSJ
n1/NqD7P6RdHUi+2LlfySlEzl72wgukDpiQoXZozxV+sFAaPl1Fs8MI6W9WMl53iJLvoAFZfCtfp
NzZthH3S+N29q7jE3hCW/WOIg609NdtuaoxH2w7yLT+BbOcFQfaSZ94xyyLlGyCxYmk4oiOfM0gu
PKLpKOGVLWiMf/MLajxtuMwBlr11fnCP3Nb+hSVz1TUVsgPFuiae3p0yHDeLSh13pVFb39NMd+h6
Yc60VQrpOFce3IEBna6lyEuH2l7lGOz2mtJjdEtx8WPLnaAtcOsYEcvwbGlqSnPTKgcjvVXLYUuJ
g8H7DOwI4nHr4pd+Qj0wFyvFapWTXSn+aqxdY0Vn/zcddRkdSmuPm5ygITu7xqITTxTb0OghKEtS
dzya9OBGPQ8eq8Zr1/OSXTIc16aNfWk0XSyIuVZ2ldFiYh2zp4A+wjJq6QX7VYp53enyrUEyr+WN
ERbmXLkf/PMYmTbUIFhBqmL9qJx63JtfswGsUUuA9DAoi9BUtWOhQ5G3XWHs+whESFV09rmv0rMT
ZeFJzOnItjocGZ2E6N6N505E7b2WWt9iQD6BkaSrnIrvXaTWylILeEgJosdLq31oax7Gta86eN2m
n3WZdjsceyC9Ka6ilQ4yREgM4FbwFaIKj509hPVZd+J+FfWItBVyWclyrWaaxlsQNDTR+2rOF6Ms
5Zr6lmEj60Go30rdwE6cE/LcNc4XqyC+JigC/ZCEE+71oti0msY1RizEIvanl3Ass5029o98W+Ps
wqYPFHcTkIrWWBCB02PybbVt7KvTRnCBcYtIllbkLqeY6jCOPX8R6NWr22B67xhGKke1PXZJAz61
NE9AH+w2vWYEu90HU9ZSgfabs5JCHTJ4pFV9PWzN8W10+4ubudBR42ZtcnoPY5h9SSanP+IBPkZa
ZF2ysX/1ccLdtaV3sgPsnHpvxSB5GbIhG/vqFomCa5loh8mvr0BUubQYsTH6FvNeXgbHJmwfJvIZ
1475s9QH8EsapEZfobFNnO261rO5p95QmVQc2sfpuu11e2tZpr8a+uaH2o/BEY0HzKluyHf48Ksm
3Kb50J6BF2swnKikKdO5Lx1zS/oQxJaiCNayclCnEBm9Zg7G9jEt2n227+KuXYYkEu/GmNNhGMYl
TB37rXoeuSmbXnMdtQ6hUhc/+oMWXuBIaMe4ESurNNQ1kiAT5WWR40ZdCoK9Dq4Ghlsxwk0w0vEM
KOj1batup5ruP6Xi4pW7Pa1wNSLOKcq+NtOeVO5Di2fnYimMNdNIqq0FuFf1Gvq0hGxGnu6Cmtuh
XjXKKaoUDqr5d71JMWCoprNjeGLX4m1EgkQv0WdUgvRWzh8NW+sIsLU9trn73INw3pZa5S1FlQEv
NDDZmBkvAqawCrzW7RhRibTj4EW/Oj2xNgXYsUPWPmCFa7+QBfylbXjC2hm+9UDwFRuJIaA2TMHe
b4NxGTA+j7JrvBeRpW9zBItgC9QOcC5jwAUNv6gxTgQ823t3yF8MEQUns9Zm9pPmAr7wdOBGtc9F
qMT3DodYhc4wLeCLeVvIyu3kw9Yhh4n+/7FuCOgw3dE65rQZvYbCUdxpzZYebnk20QgdBrIJMtDr
5zCwXtTUaMEQ6C8MVSgUz/OyBo1A00JUDPhqTk19SePq05xi5p/2xmKAV7Lm6aAQHe7HFE48giN4
9B6kCrkw4m5rhONJ0KA46fMk1LgjV3579HpahIXqlCi3cVyFFoPNRSieoCM3Ww+e60opj1RS06Ov
E3JS98pviQe/rG694kkHaHBVQEKZzpuEUdSA654miv4E1r+FatecbajxJ7MFhdwLYMVT5B04IzDV
6Cc2Y2FeSCplPA9TPJKyND2miZEeA2yhy6wiT6UUZXYcFDAUc7q3EtHkC9SZnWRaGK81P/xlRSXo
48A0DpaaOHu3ecEvxMiBiNDN2jG4F4sHO+VWjVko7tMhjIti7VGyWFg1NwyJtX9n3bs1DIrOp+hn
R5iBwOJ2+4i6UNWXXrUrWuIHvM4cFjlaCng7PF8mzcOeazRFfwnA/22ihIH4LmueNR3wTgbfaGRE
myGmJNP7s4/31uWWHNf2tSqr+trME3nbSfgFo0OJd/ZwZVCAtnrZONnFnoepDbhhZxNSsW8GOyfi
Do9dOmH8TMTXYJ6zQ8BROZ3urOmtHaALxkbdbtVVCeu87GzlXX0ioHnr0Iw9VvBEUEDGyT6Aaxd3
QcAoq00P1NWfYZvzmDRUcnIIZebJ7VvnvsGnjLf6HJOY6dZZenT7ONiTHQoTxYNmpeNCpBib1tsk
n74FNgkXqpO6j4jRz1lTqW+ePmXARKwMcru4a2s6/mnaFmhQ4mFZh2W2Naoc2oeafO2FFmCldY9F
ZmbzqLn94mJko71/sFXdf6oaQcFuGI++iewuiGyIxrrzYwyMaotMsF8rgXYMGDd6w527AutsLSqa
pBdREEVuDBHxsma3NiigHDqaesLOxfe4L3HXpYwe0AjNHKp/SNErxjY1KjvbTtcgBZW1+xThXHaD
ZgmkNzwNCfWEDgCKEBVwDDW/UqJfx7FWfBs69Zfptz/MPMt3nluPTwXlaUoLT2Ghh7u+obgkrwd5
ZcBl2xo0OdYF+AbCclJvn/hwNLi4ueLr+Nmo0Ig6lDO2dWZU9xk9U5A8MOp0UD4lpTLGob52QSOW
gufGgsH46uRH4okBcHWV4FaBvzsTDifeI2G4c9mG9UMXp8a+hPs3wyXiRQcl8iVzzV9KPbEqSVR0
2Y32DF7AXWWTNm3lTVjPGVUK4ZxtzaH50SNLOadVrcLhKwk6yBjZrCJNIeLCNs9YB1+CPG+eMtIs
z4GuvcTlvcX4/6MVm+GTWwkq1Fko4Ne5yARmca0hNa8yVVcu68iaDnJO6lflIlpNZFZhCObHbHgk
hJG712U2jQyjlZMs618BbiWrAQmGMYeAtHbByL0659C+zxKdre778UyxmZDZeWLOqnZ37nbJOVUq
7fOGAjg/eYLrZ3MB7li4+wyEYq96n89CC1N5pUcmEoVkL62iUrgpJ64k6FvlUTSluq/19mfcpOU6
klkp/Z/2UDkn4tziHm69RvasBu/msPP3WalMlUbQ0uZuFNRmumJcuTgAxyugzc2eg3nxNjHnOJdy
jnORhlN5AHnA90PN/lM5VxnuarL9fJfSAcMwFyfe2hz6F7kxluvkAWI15yPJj/DpgHGBOAsc64v0
keZWbxNu9n8pO6/l2JEsy/5K/wB6IByAw2xsHgIIHVRBefkC41XQ0qG/fhYisyYrq21qeswyaSQv
VUQA7sfP2XvtNP7TV1qtDtNoTTgfEWUE5UAmlMxJ57hZdZndVafbe399GMYahWrUUSvRBvjr87en
/18+99eHf30diYjocv/6yXlk4zqTZU9pzwsY//Uq3j7WboFSiYpOXPw6g8sE54vA/pITRGT5nV0g
yPCy/ThKj9bh8+0LNPHdM1V9nNypVuebY/j2c92l5Oq4vQtF5k8v8e09I5Zqq6fdj9sX3z51e3Nz
IN/eU54kiMWtjn/9uNvn//iZ1UTjT9To5wq8hPisONuDwfjzvduHt3/oE07g0FGEn9TPIP/nY0cw
6GYeSJG4ubPzBmk5ddHGjEhxvL3M8e1y++tlzbPdsN5UtztpWk1ktzfD+p5w4Ac1SxKTSj1Op6Yu
SYShPU9Tjw//enP7XBEvnAwhhqZZB6imy4tqe3sgN53z7Q3UT8I9s3ZCLgIm30sHpE7oBXKbATI6
l3az6pogjVhZu3OduiaFnnafpxP3Ubh7WFAotuQLfuWWPEhnnxYkFYaDswOJ8rNI4lfi3K9WRgt2
nLYzo/wNrXMyIiID2cG8p0AzzxIoRWJkhj9zwtswOnzNE/OhMFO5M+fsp/Q47zAIf3UqfmHRrZNF
7N9aWb3L2ToOpRIka8bRnoyBO5gjHJUahHoRdAa6oG9mYz90ZhpdIoERk9ykLUvEJcyc+OTyB27G
jTur7/TimJUzGN0gAAOkwSvDD0STsYGdMwO0p/sPX5HuJhTYnGjWmkr7GDrWXSjA61n93bTOhvsO
6qyTPuiudxazCn26dUPXMCPtwTaq/l3k7SMdsz3AH0OPDKBtkhSB9w4Whl91Hua07AerNZD4kccT
JftUk+i1mvnHsjC9hyl8AmW8lbMHJ7y2X83R/dL0va6K1J9cKG4dc5bZc7FvGcwLQoULt5iZ4MQm
hwW28QTHdGyTbZH0mdhoxJv3um3fRWHy2STEcI09lC7DnI6wyp5SJjdDwdkyDB8TyTwRbsU+LkEV
uzWoTy8g2aP3mebQkAGNsBtpoIqOBAP0KGBaK6ND6iDBbjobw+KZU5zEwAwMRzy2wO7UHO9IH2N+
7hnfKmcPuCDeWAUlft2GO2DGT0l3X1azta0KsIlevwZoyyLoQH9yps0V1irKLwaBDsNBy9iHiG1g
EDVQQQVdSdNM7rzWep470/NDBxAv2ogrLao7Hrva1HOCohhA0M6FTjy1nrFJbThPtVO+cXf+Nrqg
W+iTktcN4LkbjyLi4jIM8xAughmGFe+XIQGe1evfOUAA9jiaBKNzbacB9SFUKBpcE0CU+n3urJKe
dPI9qccZ5pUeoJAMt5CeSMAtjOvs2j+Jlwjs8VRnGtlJHc9x3xLYEJpg2snrC/ftJA5ipcPpKydO
X4lx3cqOM1eKHICYGVs+ZLlyZcy1K20uXblzYiXQTaDocDKWZ1g/qAFWTt1yI9aBrltWht3tU3BV
IAWMxlVfSXf2BPNOAb8zVwpesfLw3JWMl66MvGWl5UUrN0/rwYdZK0uPuSKCTvB6E+rio7cS9wiY
5gZdKXzlyuMTK5kv5BGoldUnVmpfDOWnWjl+2gwEjR7OsvNWyl+z8v4sxmh0JmAATisNcAALyEYx
vNzedNNpWsmBaXVJVpJgClKwWdmCQCfHF1eAzgGEwFa4/MoTUAJmMiaPiaVJHMY7qw5N1qrcO7gu
OX2h0pJrFLunWFiXisGsHOzh3Cw2M4Ku16DXXK3Ocq+TkezmfBkecZw8N2X7A4Ooxz/N9KpJwXhw
RNdyUDfGozRILe7CFrFNZUwB1Ml6W3jtvhLKujc42Q1V2Z0Rfn9R72S7lDYifb8poVwU48VN34o6
lVT/Y7sN1cRVML4g9Og25jCO+OQ8SqeasjDX7xpHijvbnAWQBeSKpMakOwfwI3dyCp4IPjZtf9dP
oti4CEM8NQMQIvJUpi3tKrWptHeL6J47q5OXCd3VgfieJCiKlQRK2zRoybRArV7EW/Thv+bcfEZZ
ET93tOfjsCtenfE8L8qD7OawrmTvhTGPl9Cb67tUg5S4qm6alq5kApg7WtrD4PDr/72y2FitFH8T
bktUV64Fis40HCD0/2K1WAYz9RLXqg+ZIbMDAdD1titCbYNm8FUiWnyeCtUCoZt39irumJwu+X/8
CeZ/cXvgjmZB1Q3bABGjW6v0+Z98Fl4Ydz3mqfpQaMidwt58cCNWAG2MIVSn8ltuUp8jCKh3RHnE
98KDD2UW0FnIR/YVkR0o46L4vIpN9cEAsS6jl47h8pHjqn6/qkBv3ah//8SZq+D6X544uTL2HQcd
vkD1/ve/GjdDbqXVxBPndc42tw15jIbw3rCAeiBeEHub8MtgGozj4MzxnmNT9m3BbCuy78k4X0Il
vK+JMGgZf3dM/a2imUPzx/6FQMUmQwPyNH3i8JHMR/zLSbL84Z76v1tJ/ou5gWd9zQdwpOfwMG6C
83961meV4pkxnIqlrqR0F8C2kk7xIOyWIdusH1FllD6SJ1I3cvdjcBKWB0GIl9dtK7MSW7T9l1F+
t7O0PSyO/PDWDkiT1t+48x7Tqa73U12RDVDEsP1ScU+cau/fXoT/8bdH8Ydz6AfztZYbrfuXD//X
S1Xw3/9cv+f/fM3Na/TXR3fJjxY77e/u337V/ld1/1X8Uv/6RX/7yfz2P/+64Kv7+tsH25t566n/
1c7XX6rPu384ntav/O/+43/8Ny1gzuqZ+jcWMLqw8X/4X22VJ+XX341gt2/9hxHM/k9hg9IQ0rFd
WqWrleRPI5gUEJgMh26JIRwhhYXl48/sCcv5T7yJjBdtqVsm38Z3/SN7wvpPvpRF1KR81Q068P8/
3CbLMFePzT/fZgwciP7zXJuQGUO3XOvvt5mbTU3R5iol0dAWe2eqX21JDainw7aszf4ptdz4KUpH
hnxGjlKQutCqdeuK/Yyo3GLpTzbT1mwsnWutNXhilFnuEqCCl3Gm3zAuwn4cQhQP9fBIDC/DP1Cb
SJrQBSdjcVFrD9lq7zwj87NEXz7DviyD0huRr3Rlfc5A/cB1UygGE8N9arwFbLzNqNDNiJOMnIgs
+NC6ShwAu840zLNdJd6ZSphkNShUgRmDfasn5oXVrKYfnafdxdLQ+Mud/CxKJz8sU1isY/nxQ2/b
AF3n9C2RyCoapMY1YX5sxU71Ts7PtGliF4FevtpNo/51wkO/iTV2k75buldVwD2s1vZzLWtn4+hG
/Er7LSjsHEHyQp93qu7n5WkOY3EcZPPluV4ZpPRHjWaCH57Y8pI6S7xvew1xGBG8nXFvgXLzUA1t
XScOmqUYLh7SAZnNZxVSrvBkveldC6MZ2WfqLS+VU1hbzQYw6jjil4Yavqr4dbpaGIESboUjbRo3
DcBqhjeHchmvCO68rWsSHmSyD4tiV+qG2mlCIdisLqnqvTf9nD7pMFcfo376CMdi3BUTpKKZ6D5/
bvvqAP59jIadGpHBeDiDJ1blRzEN15s/o+jTCZ5eHu89HoLpXDSJYJQspm1XUU7SAixQf0vzpFz6
Nr1o07cQiTbyRZw1soVQ1xgVSJCf3EfNIUsLcXBnh3mCF+YBaQMvKiNWYOsqMByxepBmYfquHdaU
eQNFo21O+9rspp3Ni7PrvJgJ3jzscH61x3xqND9KYUWVxZwHGkzCQ5ehedFqOz4btLMrpX+vNSac
c9RYTzq8jyG0wFpjLrF7j1M+P9TPQzCZne5EJ8tk5ic5q6woRW2nham37xxsHOngWY9MACVz64LM
Zyv/bC09u9TrG4a1ZzK2k0NcIifUs5zrPkYAo6wTzG9yvr0rW4R5J5PJvMPUWQQqR4xB9tpzltS7
hCvrJENiAcZ0PjFASddaElKWdJ4ma6ZEj0FZOoopbFu0PR6EkgO/ngBYbBRxY7e5YoQutdBcGO+D
zsuPNkmrEjeIF8xiXTW/lbNJJ56nnPba0uzTcH1NsUqlIUQns7Dgvc3OsHP7emvUab95GaeyP09t
/J342vzYNhwRbafzyevMg0pH2QYOdU8YQnuYlytA9XODnufR1QtgLcb68GcTLZGFQHbSiFnphOyI
m+JirUNKpAqhcqCMOtsyypI0fbN3nS7vo1eZCNezUxJy4DYj+RZrYXWmX4MYd+1kOlH1UVTG3m0V
oltW4DvunXe7i5C6KWjERr48LZM5H3UXZHKbALIM63hnIaXaxmWFGoeoPWChjD/TNHY3vT4w951z
GYR5xo0mWCbaqsbKiIHr3kqS5i7lLJa25acQkFgrcnKQNvtqetW8fNuJpL+rzNTYzC2DfK9PiZS0
OjpRCWdyUhXLqSREQFRA3VFCq3FCm7Z4H9JjSLiUbsGpsPhmwFyrHBHuGqlV3xK0w7Pu7voGs0kE
1/fe8abpytym8HO3ji/uvDgbSNswcCXJGiQgOL7Qiv6hc1vzSWT6g4nr8UGO7tOyMPFjtM2pI3KG
+waOHnJ99/s4xNumso9Rnb5FIxRjWdRyWwbVkKZHegv2BgxQchzcVU9XAO7kAIbfLV57jqaWHtJa
+26n1fichuZDlds7EdOmcHRnDSpqqy37UHVx0IaWc/+uz6z8xi/djc2Hmqt/Szaufq/W9k65wmCi
aej3kbeYftRjJUwGgTJdmb5o3C/out6bFc7hvWgNQmjRF011iBY+ZRo2psV0cQrN3M34pKHTpqsp
aHpcYll9pvYoHiDKveKIOhet079W7hYqvbCImJfIv9Jhh8zhd5p4PQJaUnozVTEFLOnLILhMDkUm
5nMjs488gS2AT/IswziAW5C9tPOPeggf+tiUr6mmfRRuf65rNw2WtfUDI1ttzLg3fRPLwbYo0Law
eBNdFxenaMaXjIHhc0HNNTt85cCBaNe3jUdpWZL/Hs0E+hCHefC44oMu9Fq0IXTBrZ9RFXtvTdTY
h0WPaJqQaEzgcvyczpnpj3NynfSs2Zct/yMRuStiKyhIvgiM2hvOQpnxgWnMRxjbjT9mBSDFLB78
QS4FGmQt3Q9hjeiRHv/eic2DWuzqpc97MgZVMe1vpi5pDQed0K2d24I/twdbv3gNs13cNXIvF2fc
uggwjlGpj4GMhUGWTRnhd2NEQP/70zT0AO+6+UryzwR72XhkMBP5rXDsK3RhEY3jziE64sSEE02Y
bdp7dmrY/gj0AvoPv815/kKQZ7zNxlkfSu9tzscrhdHXQmfCR+fpbUWmXqPBQ2fb6b26LI1G4oT8
isU8nipt/KjVSTMs1JJNXfnEWeFxFMb5j43EndMjPhp2xdSF8dTAMmwVeyKuHpMagCl71pLbFAtV
4NTKW9wXX2aj208Z5/IjsaLWxcysZJc27NSxIANFqFIe2q7XmVPF1UuVpDCSJNt6b67wWnKBDznk
93PLZPkIQtjY9Nl80sOchGqj2JTh+MPJryCgsLIyCt93BpKvtsmMa0ZktdsN3tlqACiOrUcE6tie
XOsh6oV+Rb0yqTo6CyM5tTMQmBpdBjRnlOpTiGQjdtTGVrV6Ul5IkzsML4Ceez+GQrxXjPwvcCdP
ToNWJq3pe7l5/qtZGqoChL1YkJ6agisb8910jfT+uSM49KUlJzbvHN3HCqHvZBftNWzylyL9zC0c
+bKbf7a6XdGQC+lzMtBaHQx300LAS6ewGW/sLIL3oVc9yew5bczMIIQkKj5BbNCtJYi6HiPpO5mp
3yc5135VtyW+00nf8UpbSCq+SY+QpE1T9WpLdEp0HJeUuGW5SrNk/zA4aDJkSgthRl8RjpCOCfcU
gZAN2TWDGV8cu/pF0AkeE5I1nBiqvyKk/ahG2T6iX3gfq3hVdj53rlY9Q7tcywimJw6uiCvdaWOn
N00WjFlffgzNFko/kavLo2FnP9yUskOYKmCS4t5J6sIA/1C7jxfakq73rbSv2FbHB6Q/XzZ08n2x
HJjbw542UvWEgZQmYeeeZZ7v0BIbF/K6O5GX53yYf1vwrC9dSDBHGS1sCm5i+R72UQbJRXbuaLT0
SThvS6OOqdbS7pEInGkSI835tH+kZi3IQp3AurpIHISI8kMMf9MHnjZvBisydrnrvBWmIqgsW/RD
UdmLb7pkJTEK7YjiROFjIQEXRBgfZjm/CtUne8sMX1ytTQ7MxpK9nY4POO4pCNoFFTVhqUvHPc/8
AlS19pLSQgtl++ESAUAZVA9p81CLcmtF45NHJA5dcxSeaXXQMxEGnjHrJ9s8MX407pvUMQIKGYIA
WgRaoTNM10LUb7HwNllv10c5FOyd9XLNjHKjJ/F8VxHySUjn9FhhEOitxDgSMGQdtcnbgjkgyUyj
CG/HSm0Hlem7OC9/liVbbqhZySUrZ2Zlc11t4s4V950cAM1PzrLn1AVaWrPIsos1pMdyqfx03VEU
TrUC787xVgzx99KsnYhN7epnlfT1egowH5Ci+OG4eBc3ownX53Wyb82ayBpg54mRpLsmzp+Y6qZ3
/PspdySKnwwfN5ijwk9sfGLGOFibUswohteibHRHyL0xtrzQMZtN3aXeWR+LTxpJKCW0Mr80fdow
4cBV4GorGh9EeMmZaOu5cw25ppm3HoiNQz9h8nIGrDMNYTzJlNvPrYXlz6mYDersllsAi1vTN6rx
anmwP1qX09P6j8kgY/6serMU9cz0jXwhzy7okWvcuyzHBJB1xyryYEQMpFM3FNu73oYMl5hNTlXp
HTWLwrdPqKm11vJlUlQH1I5YeVA07Rk6H3Bj35UeCYv8ZNIQ9IHpBR6Qqv9EgcNlxzlg49j6NhXT
b1fWMiDpOgvyLvshTJ0b0oISgtqbWwVevl8Kh7wrZS3BuADV8DwiCdjuGQqhKM294WhGMxEEqjPv
caKTxIF+LISFQFYOO2YT5FH6kWZkHIVKMu1YlwFeuq3K31Ik7A9qMW26/rI9dk3mL3FEmHE1jgen
NURgmtG9h0H7xajLD6+lAq4IiGXwNpDLwlofzlN8FtP0jKNi2FedLverhJPDFTvdxIFFz1fjS59g
/c9mpNNttbNdB+WPh3HOfa4xBzNNAXNXZz1BgVj/qKbDdu9q2rDP0/ndSxvjHvkSUmDCgCDkcVm2
UGWM1apIpsZdPdfvCekNXH5I9mRpJeg45m+qGBZ/WL2uEPWdnVTM08cl5AUlL6/3pNgAN0iCrF/U
bpAO/WStPNljxY0SgpHNnTQ6iSk7w/FtjkZj/zRkSx4rQm+/ihz8uwmBXFMUwntulBXMQ4XZUwW3
A3ci5wzJVfE8zxnP+GD8puFvIomI020cDT9mu+blJr3YbgTqPQ6ffqxw33tFIw/92rLDckdhW5A8
MM4a0SyNq5MzTNxihso+qOLC2sGrUH7cyoNSdXkQhhcHiYu8PqtNCjvDIfIsqe40gQDdpVoRCQML
A4tlvFH2j4RgvVBvqi3eXaJ5wg7PNJphJoBxxnbfsW7vyKH8cuz5h1qIFEFDsqjJu6sHonaqsvTu
mlA71lOmDmR2WMHNBcoQzeE1nGmQ47EP6HXk4CxRk5lLeEe08CcnV74gH8LTIrt36Q7OsTbt7rGt
HvG47dnFu4eQ/WgvaOUEDVKzmKbVvrewGOXeZRnxr3YMUeBadflObzMj0Bn5BIlafsl0MYKpmTD0
1hzC0lleclMzXhycIJcE1Ty2xLoBPzEi6TfKa4xB1LLN7gGsLQHHXRTvHZkFnizUsS3vUWqKC7PG
/JiUoWp8t2SWaLiI0BXd/61BliswQBBtRYjgQxM59mRVMIm0S+Ne7+odvJKgK+LwjUHuvtfrbBel
qNYNi2oH2jO2zuWyeMUeaVh2z4mg22NRZxSXR/pWJgt5JVjPfccyAQCsW+DUmjpjhvTVabvpQuLq
NMzZYZlbIgy7GRHb6KN0Uy9YxwtldaRae/Yd5459SnDPYzfpVzSnaz/nDU0V+aSOdCAghIQcAtXe
4rjOEchlzXsVgqMJadH3AIub0O63lSIjL2nN4eByzCywQh61RT4ZhTIeK/k5KAz9+lg91gayewXB
BiebHWhsB0dsvX7bi7NYSu0wo4qFueFMu6ymSeUKzeM2To6zQdJ8Hd+RAPORd5p6gwxLw6D83mla
8izy5CNMVzFgGH/edqw0x1+lIBGQrIHDY9FeBxoxi+G0z3HG+mK1FtQaFMhx3w17FjnzyLJCyf5k
RV3+FltWHBAKM1p4wQHFEH8RFfsiGcwHEl1IiVNhtK+4yDumu6hKnEodAE5BL0GIwEFEP3gaFzV7
9T3Be0DcNAvpaikgSKQjCCccD8dk3rsT9V40GvNhDBkMkvGIsjo16TUZ0W9ncedHhsQHHWbNdaIE
NElYsPv6W0pHX3YpvSMrI/Z6yulNiepMlNDvVLT6HXFIW7tA2wlvyjymBkxgb0LX2Sk9vne2jIzl
sZkIBnJS0tOaPfJ60nCSJTsnE1GtTDy7XTQ17h2qa+1Adt9zxbxlv7QZs4OiPaDQLvdD7IU0EdMq
EHOc3OWjbe5rlDqbaCa83ZuE+L5G1zfiWNuj+jCUtxEGXc0NK/kDE/v4kKchJb5ysTBq3p1e/ZRT
t5+mZvZb1WF/171vscazJenP+BR7RFuxuz0qJsP6kiXICzjNUNmMj82nFEu1G622CVrkNKSYVZei
0OxrHMdBqvT3eOisz0j7CEOtPyeWDR7BCY+OSRpGKvMTD2Z8cJRgVG2S4UGK5yFPWOfZxbVA0zSa
MYX+pKU2tjKsIvck76HAxG+UoWd/Lonj8nATsGrWEzgirtlqbdZao7raSUszk5hhatrY3S6pWfqV
KFks9PJNZU8T5jdaKc4P04pxaGq4B4RAKNqPL8iW3QcxHkGQ2BePfdk0xvBgq6nwFYlFFN/EKy6O
hnm+mMhclTLc0zhfgckuvyTNGb+HcGtxcROEGkXaIcHovinJP9wR3CL9ehjDjdmpaEcCp7G5dSwG
pHVMxd1iryVwfWnor5G7WrFr2jbbYTLz9gTa+wtwCZpA8SMZTNfK4jROBNh9P/XDG/zJBW0EAH0h
fwxgnJ+z1PCea0GHYKI3IcXjyCgWfA/mNVrOhEMXzlHDZOtrMmyeYyBXGsXd3Rhl78Bw1InlMiEW
tvGe6I/41VRl23GZCtIAnYa2PhE9qCGw+4+BxoDgNBv4njWGs5ukKdCWmt9Muua4GZ0ts53k3XGJ
68rat4bY9QG00y11FyrdbwdPES1L2h8yonKOJ+/oOllzqurmHoUghS0Rm0/pVD07DP73VF/TMZ/F
PaVOdIz0LD54MUqCGCsYviUNIHJFDGnYmA56I8QWfW+ccFW39ILbNd6L8ZqGI1W6JfURe0VqMovA
dPJ9qJM1xpYcJJB0j1MBkk5q5ZfUkCYuWbRPzOrEjoMCWGNJvsGsuwmYSt6aOJnZjxyHpkLkjvs0
cu9dvVGnofWJ/rQ2KqVtnOVXjQG/lXnTyVjf6D8nmMGqyObDDYzbJfazTgtlByLgU2tWC3nFMtmT
40pxT/hlS8dV44u0MtVPso8PcyF1v21GDP2D/kAFYu1uHGpXicaX6FZ9FHDVwcZc53RsX67CsIn2
y4Q+4lH5Oz00HarqKZZAxryZtlGynaxqPPVRNJ4mtGGSp43ebZttXAy1HCsQdBCxZRXinlxRe6dj
qlC9gypuaZ5EuFoZc2igGsLr7e3vzAZn4fHanLHzLvd1i+ffq17dvrpLBTB5cmyCfJDTgZKaxbUC
nGckdhVEOnSSHzeH2g3anc7okIoZRFuzKIAkvEF1tMkqVz/ODc3BcczUtkAlVEMGJqnpvWrzn3VV
JaxFpAqvCrky4eho2flvt+oX/NC94lgsEeC3ZRfEWFzxgLj7cWp+4ANjF9VoVWW4FrxvS/gRryBt
c3HFoUIRY2uuwpPNm2hFo0fxbAY3irGuSaxV4BMCseYS3N7Q8sURwvwl0Lx5OIGoyvZhP1wyk5yG
eTLHbRWP37vYA+5tZs+Ipg2fco9AU9wixohHSOjSj8pi5NAwcCJk/r8by+xazgjSnKS0A5XoG6d3
TnQHqx1ySRJhi+KyotoIZfGt1UdZztuMQ9ZmMrNxC8yh2hFz9R2Jy89KLPuudl+WNP8VkpyqV0PE
8IZBBrskmCnvOK98dMOK4h2Jam+h7g5o/ZDIzcP8aWMW2WBHpwrM9wR+P6pJGse5HjeLRPpF7pB2
mvWp34TRpGi78UI05StpvCLodV39wXyX0yPwdLbAyr67Ad4dkRI+r8JzNULjM9J62dOf4OKJordB
DOYrCenGCt442CwCR7fBgh3htd0t9fzq5ZYV3GYki6ras1Wuv+v+YiQzODXZZ99IFgSIRfVhuwqx
uWG/xNpkImVyrROaozdznJytnhDmOKHtZYwR7TONEGW7j8TH7KBLNxCRGKEIrFVZS8dq1v2a8Qln
GQIWRex1XASEbRn2hAeoiqxNQ59+1U3+wWpXxL1z1Lz+cV2uQs6ZPiOyOudVJMNdO7svhffT7t7a
JL5qcxySaNl8YSgb6Vx4WKBK50EWpH4tffZ70uHYeCigHU1jFfYQEJpCrhZrbRUNkpWWhSjIKmEd
6tI1TxrfHJvErAm1MsfKzl03Y99CJHoYuSgJi6GHuHN6zu0/KFM8x9p6ShlBoonLmIsrHcc/wPMa
sgtp1p96MnDzluchowB2nif1uESgiDzytjQX8gXthg+s6+/qh4zvC8PpCRq+6AoJ/tCvh2oTI6h6
Fq5z0kbaMvNwrWW/ClxR1aFSD+kFOX0f6AbiTlytrxnU3VCTrwTpgEaIje1opdnBXuXdExT2w7ho
fjFhIWyslenYn4rY5Cl2SjSHqmci1FPxLnTImgYVIR1thsy+0yVqgwqj4zjYGDM2nbl6khlJxiaT
pCKwzcILOLDqmyJDvxlF9O5gHlRJdM3Mhm5EaWBmUNm9QPO4sIXPyXNE+4nyBfuKx7YTEdkexNbA
6JjQzLWlocMCQI83O8VW9dPPdJVjk+sdd4FEhc36AyQJRWlQz1ZxbBdxiFvb20cciIirGQ/WjKI5
jsQBcStI5Ig9Sk/FqW9AodnI7w+uZvkR/BHMduVhGFdjf9NwTLK8n+QvYTyNFmrmwkSJ5tL6oj/g
a07KodLz7hLH/aAgxrmGJ1yyYJz6Gu/lZrKNQ9RG8DQMS53yEOudw/cbKTFE9hxxb4R6irWkj7YK
0B2V0ihQ0zcFGRb6ZQjxKFFP0sPDWhZZFXFKoLOKhrJ6glS0caYJ7ZZHrI+c3+r128JIseE1vDpK
e6JC6Okwhw86689fsQv1uraLNbYoteVjo8fnyYx5fGGlNu0qPQdG+dzYyHGi0KIgxlYTDEClWOsa
ziom58J8OFVMqNe/FrEO2bfRwq1dFnigOaAi4yo2VR/d64T1hl50qkX/UHcgrpyMGz2r5i851oSs
MkfrypZD87pLr3/57b0x/xqS0Ny4hJf6U6V9MMAkTa4s3qYn4pl8hye2ruEqzhS+NeUM7VkZ+maJ
k6Zp/RruRor4j/2KGISuuXpVKrC54WGy9Z4hgGFgKCrcO28yJn9Ih3fTLb76yJn8hMA4X4M2zhnP
FJyQre/eWp3YJAGyPFslQzWJ+F+jPD1lJFqdQncojy3RJgLswb43xjfbZs9gOSclOsRdCUqhxUCF
F76oG7HNpUx9O0+jIPdCtq4c0Ba8H3IcDPN3IzBQ2/QxJxzTt32bBlZ/1NSXpWsvpH09wAAFj2uF
5yhyDo0hrgodzt5VbujXXbbQLWOK4A7zQ6/yCSPabtIdhpO1syco820e0ojLu73Puuls0RHCVRtv
Z6sVV6uFVJGSUEyxO114JTuEAONLNIwPVLZPnNZkIO22RQ/p4AlMyt+2wQLBWTkgAA1ryZK/S+6k
podhFWLTBYx16N4zNJfHRc2uX0JB8Z1oAAil/yJNmeqpgl/JShfuE5Tz2zEMn1uOgCjTVftAR7QF
ls6aLA8h+PaNl9fTaeynfZ6jEQeMngeWW0W77KVJtd4v4/iJdSKkrUgbw2ayTYKLURusjEakjv2a
lK7QTqedS1B7VIGILnRyLx1t31pNuLczlR8ig2xkOnarh03b9YWtH3WpdmCZaRcU8luSS1heBkWM
Oz8MjETObUKmdonipk/Ghy5CBEBhkrf9V5iW33Ve4o0j59m3jZ6A85b58zg0n6Vjfmqpn1udfdZr
CzNy+r00kLBUc4daQGrjcbIJAOPArvySk7UP98PXhmtFFhknHoNdcpN6+gC7zjK37I9l4GXYqaFK
DZAorDcPQt7B6H/qhnZQhhkeLdxPOUJxNNv2Y4r3L+jADuwNotw3UZO+3Hzpau4P2RAap9H+FVZI
MWMRHW3Okn7r5J3vVb/bKsw/vJL2iiqOpoqzT2/feHnkp1SQh1GUArer/curlbNNlXI3HWmmYRGe
E7CTG2eZpD8k9dFSRrXlAYAgcmiQCZt4IFmaAQPQzCfjFgreBKMwFM7b/ybvPLYjV7Il+0WoBeVw
YBpakIxgUHOCRZXQWjiAr38bkbdEZ71V1T3uQUWRvEkFQrgfM9vGSbC0p5kl2JQm+yOMAQGQplmZ
970MRmYa7Mz2ovdYdzQwPNCSWODNTaBMnfXggwREPsspXw5lqCudd1QM/jIKgCG2xDd7H396otfO
hhgGF3hGtttRKEQG1WajCpg0PdR0r+yxYI0kfSiEp032HMhmUyYmpbLGN+N7cXY7mbGVum0nDOh9
UFKtGzGu6xqG7ml6MthgiwwedhMEW25Q8c4tSrFkK/2adfsy1b/9WjGbsAbQY56HJwnX6dYX+dZn
MMTdilUKTTHw8gCSQIOUwOTAvA4DzTS2hCdX15RC27i2SKO/WKYNdbmGSiNcZ1q2QrY705I//e20
JuSOJpf5lOjatrEsnBixfFoNax0BbePH9rtZP1oSsG+n8ChEA4wF9CucP7g/1nrjQHhiyFVY2FyS
/B5zhbuR4KkQlLEwZO4usTUeRwlWTZsdlJi6JaoM23h4W307KvRGhdyV28dBn3drOHRozY1lGhwd
vXiVA2EduhgW3AVlBSOLNTXJRmRcZhbcNDSadxZNkn16qh7hB/GDidID/zUCfM19exc1EBgpU/52
mQdX+lETQ74OwuQxLSvjOBZUFFUa+7seGl5FaErjMQclfIUdrF6MBAhjMMCgVqoLuzwe0npKsCGa
1gZB6jTqxr2d4gOqG2MtNLUIM0Uog0pwoo/xyor6T1mLh6mt+yVj/lVZxnv/RNdkxtAU2Yi54zL1
ur0Oc8AFz3UoGnPtjHqyazsSg35qbmJfoR4K2ppti/xywrELDHXR6sBbhpwdZSIOCKPpsvLLbWxr
5CcAxYtBh9gAdHUVSHNcBI3xhfQLrrykO7mJIYpM5nDWoUauhgs7nJq03rTEYxJtbHciRNITC/er
lqHX8OoUt4HX1Og39meqKFh2ldQBm3CdZ0X/hvknmzU6n8Cjd0QI1rYpxG2XT9mk0HDrfOhY6Q3Y
kOavohzd3lRQRiobl1NbpJJRELAoiJ1OBiY6BW6EfuOsbH/8VejhsLNynO2ul8M3RY5gr7qyzJAH
b1LYGzMITwRPF77f2nAbzYcs7W+C3DUWlt1Xi5kIUlalWulagdCMbrHCv44GjRmpVNk60IK32rzP
23x6KjP6b6O1rVhaK9M0NrAWy2VDrITppM6sVyodmo13g2/MAr1RD+uMoAkkyNc8HbslbRkYXQba
MWI298KEyAZ6bqln89nQSFR4ypQEONaa6Opa1+PHzjFeXOQjiumZr2ATdY0i5Jp7SvEhbrBosE3n
/MBEZjX3VuiGR2SqW4XxkAZEeOWeaRxdx38JvcJfda3cEBaJjo5NoUpGxnme4rcU1K+zLgApxvp/
0ki2GChG2aig1dphQnCoP1dlevIlcEfD4LRx7drH3Ae5scqiQ1bDOK7L8S2+Gzr7y0q5XMcyfyrb
CpW3994jKOyb0KsW0FEo2Z6MeQyZHdOJrUXet1wTuMF6moGJbwRWvC6r4wxiiEyeyx5SGOv56NkX
oNZGywxmjMPe0QVFafl8JQ6sobn3/T02Weld30ItfHKlbPd0dJNnnlfX15ff70o2Ts5oO6tr/lQb
KzrAqQ1WWRZQ2DkPFq4vxj/e+r/9WMYUY9Gy8Zy81F79M5/YxzoI0oF95uh0xsat3QedLWFS+CNu
I+L/dULBWtyqw/Wt8B9vXd/93z52/Sf//Iz/7Z/Y9sBmIRLdqrGNhDtNRXPnjCEP4QytA2MiYVS0
OPNGH2hOw3gmnIBChfWTrezvACzpCfC0gmqWyIVduQS2yX6Ujp5vbOzIS4d/ZffYTFuarlkr4SEq
D67ZMxAckV27lmmh6uMbzrwtt1iySyNrks4Lh5PSKig0MCpzMeo0a7UolYw5BFLtwu6iY8B/pxWg
2+BjWXbAbbTaf38nOugR/PvFPXOgP5TbHChMsXaqditsD+yg8RHEVrcafcjquWKKZMTcJS3JEqqj
Qh2sOBxi0M9QXn1nlQ/We2n65xEqyFayhZ9FbK1Tn2bpGEc/aoFnIoI6krnQSJorCU+1F1vMDC3M
jz2OItNxKRVjRen42nOX/dKpZn1QxltrjD8MV8PVpPtPQUUYMrHGrdW05aFIEsBFA76aqTbtZe1u
k5JCAF+xs1dD8T2N8S1rFx6DevOMH5q59MStYHTTO5YLa5cdERlJmawjo7tk/tLttQsuIoA/pnhS
0LXZpUf8Cx20kBl9NQwo4AdGVH57ZH7M2n3MtdDiUqPt3uiiFlhzfyIG8uZ2ivgMCwddRKx4Mhg6
RWkzbAmCoxt21jaaJgC2ViUOfeeKg124j5QEdax52dEN2dDO46JhJYfR3ZBnvks7qFUVZJql3zkK
Yfi7Ely4bcUXLOa2v2KIGWTdB0xgK0n9bAF3Aa16wU2TsveUB80qyqAxjoWXk0zN7mFZPoSkd5HX
zX5VzxBOzRgkqDGKv92RuHcjcntPiBL7O+NUUvNbau4dfjpm6Vk2br1a54bimXuA+Olx9Ip1m2Rq
Z897vL4oE/SD1ofHiVfCKzgWRpCZUO2mFzaKAK2ogAo8Fe5Kvz7AscLzPcBXmX9/oz5ZjmSEMuh3
qOVMMkeHnXf2IpPkLAbrHCt8b+EzacXk6Oq0PPnIi/jwxaWLWe+YjJ+uX8gTYEP4nTTFyDl0tE3L
zKAPa2eHb2NcpBOzWE8aAW4+16fy2Nxmg6d2VdhD2x2h2gh9RLQyUdWLYxIJbmd3cR4fiqzj+/bM
9OlVDKSz1IR/kJXGicN6GI8ru//E27DIe6tD9oJzLUDmqn45lizfUvhucXTrCuOlHUS+tDz/oymN
Gyt2tm0qSdGkr0Pd42kEuyOV/2b5oY+KHXcPvRUu9EkPD12YsatBMrMtG8tzeiWbvBpVp28kuJtl
FY1v8EJGFH/mUT3VYGs/pvraBTD2UIjqRyeHXIdJfKGLy13oNLTHKt0qmE6XPETZ6qb0WbrSg1rI
ep3tw1qiSCFNu/EpS+KdrvnhRivskFyQ44HuhN7nZUxdlH1TDJ62I9ON4lgTISXogMc7hPxssJ35
cMw0ucknqgu69VjJy8AoJ0BxLDF1bAi33qfzLkrJgn46MKG1i/KA7kg6NFWPbsqcI+1iSfwL1aEo
vc+Y9AFuro4SaDcdD+Z8+rWCUb3XcNiDfGqWyMvH0KRsMqDvaqmzIl36rDNIvjZ3YeCgW5XxS1yW
Fm1VMP1IU1TwCeh44LkdTNz9yLOSoyLGGeADBsWvGIUDpfDkEsKDx5ZGwA7BM4O2o956LxoOVgdQ
9frilVQCKZO5QRnVt7nR9+CUnTvXwhSUVlQMTfHBb00dGaG87w1B5wyCxvWlKzGoCF2DhOz6z0My
OAtyB9RTi6hbW/3wnemFXLoeVueqg/C6GwvSqK2VtCsYzY95xkKR5IRa9AysDyRuGTvNL1PRMyJs
URavrd+GGT1PsD7QEXqeao7ZHc183vTU32aUgOmaPwcHABur+Z5GmPAXpT4ARSL72YYkCccZQbuy
0Dz7+tbF3/RWlih4JUazHMh0PSvYgOZmWnjyjV0q3PduqZ/6Bve77KAWBJH2jF8xm/zojMm4XQ40
SbC7SOyNapyGp+aADqCTeC3dvFsxjpvRVL9G5vXsJOyj00QAsWZcUT4Z9Y9brvNlKvpgaSuDp4r1
qjqEYl3HjCWUG50Su7phfp5ucWTkrMu6W2oA9rWXFxdfik/aYB4CO5zetKI4elINP5lFKBoW1BS+
gfgrIMKJCAWnxJ3sxhSHBsWzCZwpnoTa9DET/JHIwETtOIHFMno1O+/NUqL+HpsXsHfgmPVz0NoO
uyUlVnZu/fIlZtS4CADU1m689nuTvWGOYcsii7IywiBk5u3/JJONj7oFJ0T32yIopvx2lFhEa2Py
HuRsAfeK2n0nS9uWzbnVxcWpog7gX5DsG6pq3ax6YkaFcJXOaYEM7tkwfoj4bA9R+JjXBmP0iA5d
RH2uDO5ssoo/zLQOjgIi4k3bWt2GVXa5FwGmkqQoHgo8cqWvN/iLG53tbAWLGde+Z/W/Y/WE7uvH
MiypvK25ivKLM3ZgG41pXY3gZePI8PEKYOwaqzIgAWMQiuLv6ISy3AcuM1hz/PEA+EL02xYwLX+Z
Vbh3ayzfbN6dTaQ4UB5o8lNH1HTPrbDb2jgsHsh8sc8l0/Qjgp0xaeVuYoW7ksHUHYNQkJjpjHMN
Mf881MiK0nEgDhfQeVV1e20M6Zwu3CZmyAiYcdut6+j3LXZp7MtNfhtUCepqzDC1BwvJPb0z3hqT
lvYooRhHzjLF9SVjT3hIXlTYlrd5EpdwZyJn7RKkXvx+l0H+tmntkeKT+Ha0J3V22/A1HMl4QUez
uKGal9iljsvyevxUVVSuU3pYtrL2oL+F7RI6pOR+NyRkz0EgJiT2961sXoloJzeBmI95yeTGTgz7
pkq0J9HBAWMOkK/b8JchnfkROT4jB/XsUSf8kDZuaYEc3JHv5s+Dy7EpE0yu6XRoQuHf9fgBrFQd
onBMzu6DchIsRIAvaNroMEh4YNHq3JgbMWB/aBlLYtNmllQSmim4Ge+0LHfXrg9V719yjuffycB/
rUgTfwaaCQwK8owmsUFTEh78o1CsC30Q6IB1do7ZEOKZGvO2b3U6g1vvnsO16ZhNHRLbytsFc5u1
A2qCpzjK/5QTSmEphZk9HaMUR0v83M/g1GIGp0ZJpO2wr2TZ0nWyZKFK668olJWG5rKoZQqptdk5
QxSDr4tYOyep89imXkP2ozOOVoIPvzBMnUGCPq2ZJ4U7s/TfriylxqvivdlZpxIm9u0/X9wsb3Zp
0D0GRoWuRY9A2eOA00fpANPsmnJd6salk57/Xw6j/Wc8mMPoWgZ6ly1di0P5R7wZgIyBxtAGwNDk
d9kHxltXx/0ysWIXnrfmMOHoo9fptRwhKE1koVeM8a0LbkfQBWla7Ds7tS7or81JUu+BZ4EAi50R
f2HY/cCFSxink4/62Gj7xAPWx0juPCSxs+LYN+vCcb5gmzUHzMHhvUkMEctF+J7WKZ6iYcpoixny
FVAEBqd2KJfYP/07aXR7lx6rI5bQc2uS07Obat+iO7M+a4xn10Y//8+nm/VneJ0DBKKLJaDpEJOV
f3bE5VbnFyG+gF1n+qsBdvja8ZttqQp+3dgcWUqKGJZg1R57HStr2G9izoGtsgDWMh6+82f+Y4hC
IUfg5tcAWyzaaicCEBIZeuPyW5RZcHLX1TCNT9kQ3Q16Bicmwcuo+dkbWLn+QVP2EQ/Pf/7d+L7/
Hr7ll3Pm/2EXNuw/4AD5SIo17yds706a7rGXMj7dqMKK3sOyIQIZFBWXEn8I1Ct7A+F0WJRapH3C
d+TZVbAIrtNyZ8ciXecuYiv6KZi3sdOfak/Q31BnjLo5rejQhvHF6Ko5BZZM/+WtRIRg5Kz2buyo
utHMpP3quUU6+pi/ODAiNlD+Z0mCVK5xNxVAaINAl29+me0zGzUuH/RnvY3fIrOPnljddNuUBMzO
Bu55STGCL/AiYcRUkDSnQHth6uM8EJVIFl0cUVzEnmNZFB5YXnST3QgVHVQiV45xNMNz7cL2rgLD
pT+poTYehUDBlL8pPZBtbGa5IfhkKet48IGB5y994/Q/PWIXPb3vRTeOeNyxgpri0vb4GBIpKup2
YOLSjst4OhtAdrGhBmdOkDSrsPPJrndeq6E4GfUkfri17ph++kcH6iMPbN9ftB3sg9i3Yecbwrkj
ZkfiQst2hC4haRMyjMMNz+16M2lEVNSmmcrmjdgbxvFmz7VLfld57Y0Zk3Kxex5Hqi5fc+l4C0pR
nvBi2Yc4FNmutepxK1qsmH1sUtlXtNY6ZZkR+oXx9p/PQuvf70RCSkNIC1qBLo0/rzAEnkgDPZLu
PAamOx3rssVo81b2L2lvnqOZZmYHtbNmmGgeU0BkjPwAymKhZ8fvqpb6qZmbqJufmWDOS7VTsJU6
Ork+CpTecaS6j3iH2ZAU6GZX/dS6C9k2GfAfZpDUy6ytwmN+74dvGNswbTAdXdrZdKu3/MvUVWIH
N/y/XHxzvP6P4DtuClJv0CWkZejGH+WTmqi0qTNluJtkcYqS0TyZYxQsnVSL7sAHHrPcpLwmyB8L
aIkLu9e7R3Y0J011bDDrpjs3NhnLXpqoPyK41fzUmYeVFjYZMstlj/s7yHqcg7MRcho+DNJ/C0sj
ARjE8RMXUbny0MSSurlzrPBgFmLHODrZpIOPPi0rsUrNTGwqsW3Qv1YTctZ/OQSG8+9/eogEtvAc
8h5MH/9kVMheL0kEV+GuN8v+NKaBe9vVFnqZ+erItr2fQA0eqiD6kjbeDTsqX1Tkr2oZDBtH6gzk
Mq98S5NT2xsP6ZjgYs5M6zGTgb2o4DK6PESOoqr7Fy9687EpnHvVf1aDru/MaiTnptn6sxVTlNM6
XGlNTF5lLE6t5WPfR8YOi/Q5R3g70an8ogVttIz8JD7AEe0ePEn9UV4+dkyEVlUGJ6TrinMK8v5U
IyHfDMH47upNj8002zTliDtcOM8NsOZTC4DsxP3ylYocfeWYBqdpG7UX/EMWbMTmzqw6wdYwIx6i
tNuOVBFQIZvmMTWVpwapZtWO5u3VW8I9e9+kbPl7HR6zGKvpUgrj4nZlceyq+mJZM7sGQ9QlYzNY
ehOOY/ySW7TWo1aUZE7aPNq6nSBNMbmAYb1jq1dIBUqPuOW598Lokq3mtPqMpLXXSsOQSkwxKG0c
6LJ0b0zRaJiWsL8MWMs2zD++JVTENWnqZEEELAe2k/pnKjpOTBzSbdwDtSpdnMRNHlCjxPZ9rRsZ
HVyuxHxnaMkmMpP8rEfdDssp9r2Ifbk/MewWRpAsplDFRzzdzcLRGJqL0PXXRmWYW7tNuBU8s7hi
/QfWiD4vgs/NpzAo8wRwg5Vr6t90aTXbKcSEQjKStV9HwLEE38z0hH0D/N1fVFyd8W3eGli2Tipj
OGqTMKWejMAH265znXbe2pHCWg/QddcRoFOk9RwvoMRtMUb6Iznz4j4Nh2ipHD4z9B3W6pP7jFNs
YUn2fThMnZusGxF4Sl97+s83VGip/35rkaa0HcO1Ddvx/uzcDQ2NwVAvNbjrDKznEOEplbQU4Og2
F+Nkf/dsoi95Gfur0WjSNX0B+UGFxnufywB6AoM7DTDzbeF5w7nRzHBPk/uwzKi+os452tUgCzY9
zNydZTkvbQ6kvxyzW1EIoLGjhnWv6puFFabtnQfI2RNuwQbvDEY4PM9y3z0LUrIVhinXUY7r10ec
ByEab92+bRdQ7Pi8gHHKIPOUp5CVwIjF/NAL1a0g14hbYWfI5oVhoAwXH8jmTKrd4raDmIW7n/Mx
Eoa8M9OWTlInajahqmOaYohuZ2P7kilTnlUSrS3SZnNOb5OFh0zrmi9od/uIQiaMlmfT/GR80e+0
ArW8gC/NIuJOssLlSaLUDngI/hMH1DY35LXq+S6B6Qh0KX/aWU5wbvMYyw1bMKS5cQ/3gl6VOQcv
5NFyGOulwGl3GRMb+kGU90yM9jYZK+gU9n0+4bli4W0dQuERB2wpLiE+D2Yv8Ky1TQx7MUEPOyU5
S3OMSTf4MJeGVs4Mu+xQpzhjFNGko5MH+gYb+2xqm50QmKvxu4jHmOQNky9ocb2PFzNOimnnuUl1
F+EHmcBW0B9PGA+XZBzE2ZeXYAzwYpP+Gd88mtRs/CZE/QXS+WtT9wfX5493/3/F/Mz7rv+G+Vl9
JEX7J+Rn/sS/ID8euB4HHI80DZu2aK74f0B+DN3+m247MM8gcEv+D5LPX5Af2/ubrutgRmwmebrQ
JQuUv7e9i79htALGw6exOWRn8P8C+TGk9X/WmtuuJ21LEkDiJxTck6w/1jqUg2NVAWd5Yy3MmXJ7
fcGEb7HqsiZuU9LcmrNVUpsJt/3V8PnP968fbHW6knp8or/Zq2ONhZaCm0Of2XTqTh5c1bSe73Fq
tBbC7iiwwvbtsjM0shzwwiznhBqGrSg/XF+UcgG/RFbv7RlLXdXKoGYZv7vCRq/vC9M/WkMFLz3I
AnoDCbYus0veo6dOYfacEmkKR+tCh72+yymyKI0Ju1qE1YD5rt+foBUOqzxGGSet/9QE02Omq+5G
qWyvKXPtARxCU03KTQwTiJkV1tfAdu8V1A/bD/EUTmBNEp7klTe2oIGKjnWJvWsNI1sFI713BVkk
hODqy+ImhbQmz6XFBsJNLk1FhazevqSikitTsIKw0ngNKyFYyoyYmRbBd3SEf1PlDQGyyPvlDGDW
stlLyfy1jZD687K9hQiycjN1a7dCowZAvFTZeMI1dW+wSRQA9KgyzaA+y1Vu+sCM9IuDJ2DjEmD1
YAVatgnwIlC094Fpmb9gGzYvrEcwRuJGGnJ8JRk9AYmag0iBN8IhKsmWCGJsYBpt8OSXAo/Bkn1H
zZ5tYcc0F7f5ezn7DVCxs2XigNuzjOkYRvVb6bqPpOMfjKo+u418Iqz23LiAJAMV77zMgfPkc9y5
l8nq3qTYTsM6kdj9chrKo+IpsQqD6rtqsd0UVv5N9nMoMDOlk78mNMqoQX0phWXY8hENZnN4AiA6
X+NYpZFTEFKIoE2WG0uPBgKoVFFIZ1/rDMYaI0QAzYW/Luzql2my4xr1adqGHbplcO/Rcp+2xo9I
+Wul5WPWY1Nq8xE/eSh+IbEv8Sse4zZAspHzcF6VPAP4pQkjraiV4VjKjhOvDt8jVSFXyWLc1GZr
bWRB/iWVS6W8z1KkpCVUfcrzV6VbuP3QKpYG58MCWMaD8cJUs8IPl3lICc5G7/0ba/A28/lU6sWu
0F2UR8rI8FFAAJ/Sc5Tuc6XBiAfQmOGUls7J7MF/WBP9h3aEO4u5MSLZ+E3D8h09WOQS2pgZrq7D
0iFO0SEH9EZ2Xw8jeVs9ea4N/8XKad7u8D92kHTZHAqkVVgEWml+261+1rqDbA3Er8QgDOzGO2GZ
EFDdsOCEwChQghBTzncHnnuVzH06PbW5YZ0+uDqDKnB2e28aTpbLPLdQRbUChk+GkE6iyoGn09hn
uq+x0aT+naC0KSN+VHm5glSyqy1wuvrIBsWMbmu3fVSJSnCSZGs750x2zHYC5skStA2YOSwzB19I
WkCpast4Vz+o3uWPLDEGkHxRI8sYnuKrLnHw6Ivgvh0s2nb1I/x5GuxOes7o3YXYDnp3/MU3eMsi
+6yFVbtI6uiT7NweJCWaaP3gO/Enb0fMOZydqxE8G2J+3n0Z9cnG8uObqArYuq/6bqt6emIQh+H2
iYA/lAkS17JJhpk2zlQhIK6MsEcIEJ8aA5ZAUP2KW42d4R0x9ce2pmUsQPNtDa7pPrbOXXibMhrF
fdfcO1b0rGwSQQ1unKrt9kpTdG8U6mzCPpSMZnhKcHrF770FBoSgwa+GagVE4oRgpTYcnVR/8GJO
ZlNgh2Lz86OLO3iZpKfdU5NGP74xGORe1YX5RMgP2T4ahdUt7BFHFtE7EEk4It2JRwpFKg992H81
VnHRy/59KPkhAf3f2SZW4JbMGb/5ypX2OfRyGnEYlMsu+9CG+slQ1qo37acixaJtT+6SFE5lkOvr
U/3i8xDA+PsLdMajUhXFFfGvIciPcOo3mlm2ZHh4mrSIPksM0wDFVjLtWgi/yYJO5bVZ3LE2Jwwh
5ths/qTz5U1Xxmvdx1+TWAQOM5qT/W5bTUvvy4m5V3Qsml3xNY32sCYXxReJUKkQQdc0WrJem3J3
0U70rKCQBWk+p0Bf/Ej/kf6MmLAZBE12B/RF3vhmv/EGdZQjeJo+m86UROAPrNf2bOoyaSNi8rjs
zfSDlixdDy76vDzM2hsqd4ckO9uZT+RUYsjrSrGuO4+QPybe1sAtnN+nffqDlwQrBg41rx8+XGvQ
V+5QnHsqjqL56hqmagPKao7XhT90Ra17Rf2XPxOkY69mbY/bWHt3GmbQSeMxocfyEqh+RcFtt2S9
cufm/ldPZwor9NJFBfxszeB5GADUugzy+hgnEdipXcQ4c9FI/TX3W4JkVkiW0B33Q2UBsoKhByb6
ZtCS8xiynFD+ku0rOX3NX4WO2upiuhhszsjg0objV9hyB75uYt/qOSiCuCVaFju7UhkMR+QLIkO4
nM92JEBj27j4SgIqTYPBfAsUAx14DJ+ZVd8TdSBbGSOfv+bUf8lx+PGGdq3hkMf990Ti5yEfMCmQ
Bn6LsdZsqQk6NJNFXhCIQEH4twqoI+XWsG+9ndG4GOGG4t4qzIs9hUeIXOHCyBaWCfvYq50zEVbM
+vwjN3/0yIIg73zYyqTVPoqfy4kTUccojVPh2NDxspKi5H5Hyoz9TrWlGyJZZBP761xw3tAMhk8c
ung3TbSDptWrUFmF7YWPI1CQ24dwdcOSYqkKnacbZ4hl19sgT3dOOXef2Ife4QfG4fnkDdmxxrbO
X/wtMuhQjifnmw6erSOZqMZK+/SQLJaloKYs9PYqsW7bFBNVU6XvLSjybVGyUWyovkiUu9R1CCeK
yBhNCrl5jIS56jpCAWWUPzpMGVYYXT4sO37Mx5k8VFc/1siQy62erET31nGpYLqk6Q2KkrnwCdwP
uvVU9FyuYek+S7i0pfsU9RhWLem/JOCx1iKs30yXhhOnKFdBEV+czP/J85pWEo/lk4xBuYwMr0kt
RDZ1j3rE/YYqCysbPq2yJMAb6Hel9QkCfGGr9NHwcCTItwySLb6PAOcAU3XuiJndPLq2zb4t0180
Tef+1XMm+Pi5+4ZP0Qv3BUyZw+JHLnRwLAw11QEHGzU7ncJoipMBvfvBcMsvRl+Wp78r4X43IZGS
plE3SeOaC89GjwxpbCiKJzJN2MNC/dwQkFrEuKZcC7eu2TqI9MomjjHA7HaDE6os6s++0yPWR0nw
lloJ/ozgo0qmu9CKL0gzdyRubsEkeksi00ergRRBMVA9IZs0oMsQfofnMSeTRp/1w+Ra73S6HQuB
18VI04eOimm6RcmpDn6xBGQI6vGsiuBFFAMgoCRkqmdx30Uy4Pa30nL7kSmFvtAcZvoeSn0eDa8i
nnxuXuXZZ2HNr0LSdISIAKSQh1AYnArBXGnItp5JQTyGBQP+E4PkIIP/orvjV0x6Vg+IotSMITb4
HaguFkdW5JqduUwYCjAN46ZS/iMzrHZJO2q58MnA694sNobCIiFyX1hYUeKGG9wYppdZxV14bcA3
mDkxpAA+ULceHRfDq5ZT2iRGyCSwL18SY7bIVV8A/C+xhgsxTcOPwVWvMuy/kdZ/zMmZ3befkUdq
rtQ5VqGPzQcJEZWaIYDXb3u7jXfYUi+GmW1HoW7Yvx8dU/jLMajfMf2C+8YMSmMoM/WyicHiRfLV
jLMjHUq/wpZH7GhQemO6K2G4O1xMAf7m5N6ggXGJH/MrbLWI8lN1a+jJyTN6wuih89mmhAZySf1Q
Mj/whiXP8aKb46KqnrOV2d518GCNesXjv3vAFPcJCDmcA8xbbrgA2HAlEphIdJv1PxZfUgvDFzec
ixVSTe7fK/wYdHgu8xYHRYHZFixZsqJv8h5bD6FBhnS7kAy1iJ8GO38cg4DH/9IHhLqk3S9gs4Hg
E85+Gy0GOGGyUu6EWFRiYDaK86IAHDOF8qQoDTNJQK3GqsGDN7AJahzKzbJNb3Y3VaEeTFy8JEaK
XTeZK1f3vuxgvDRWKnZ1V51HZTzrpYtYFd9o+G24dLnAXAbzBBwXKaSvaVLZUmnmvo+4ptrEwTli
3CcaXelDx3pgim7CnDtU5T2bBqCVAqr/2opI1OjSPtUWmk9rPCcyXNNmDYJjrndS2S6WGcVjj7Gy
oQel86rWBg/jxDwAIyamWnTb4WndgHbpllaBE3zkHuV5iB3+m6+Mdt9llBMHIRbCR02HT5UzjF80
s3vOyW4shYfFz+STZYfPLvyPQsm7kuMalN1sPP/p0D+NinZG88U2+58o9L+DSb3CL/jsQuc5sFlv
e+6B/fcZmNivKinvfdfFBhmBlGYgusTms8B8jX1FfEFK2BvGcFNHJwTodg2HZOsWKCIQ1gyr21UQ
xLmKUyh3aizWkYN+FBTlI+28hzZmIJfkbGo9ncQaKvZHBjWKi3PQ2PGFb2F9grcnlgEds8QhoZBF
ycWcrGbtjeFP7NqbLngUPPdMZ/3VKSM7YBKROwIQi2v4+voCxooxw/XNGBrOwnGMaH19N8vIcpac
6wja9EzkFJ8G/jhbc6v80M+TCC84hVGFjSeHt+aV5ff189IhYLheV8GKge3fv3Yxf/scrMtaOHXw
+/tdPzZAe6AKY8CYRHT1cP0K7jz06HsDexYOYlInZv3hzx+7viiuNEiVDRheJy4WWaUcjBTU9yzH
uQpGi8iVB1Dj+a304L1XWC+9JkSHu0ag26R56McpPziJe2L4CVDl9zBGRQk5pmTRkvY+IL62+JVx
BDf/+G0pz6WZTOA0plYjO7TzEbi+BSWdb3Z908uGDOXFhEvFSQsQnoOEU5lOk+ub80uhBfkq0bYV
c24e3ooaj+uvlTaaPa3/5c3rZ8sRRg5XLUCQ32+iJKyd3Il21+83NA2CbTMv616I3hyuR+73UYoo
aC3E7L6fg/bXo5K0PPOb1mDqMn/sevyvn3F96/qx36fD9f3rizVXa4I52FUkGlvVXa5/+AjyV0J4
lBPhn2fD9b/UA14cRCda6OZDcf0hzb7m+LT/w955LEeOZFn0X3qPMWg4FrMJrcmgSrGBMRW01vj6
OXBmd7DY1dk/MFZmUYFQREK6v3fvuX4OknNOFxit8lsz1GtRJ/R85x8xM6ebsO0Ym9T1LI46SiBZ
s/eNYJORF79qoMZwgeWD80Ma2c528iewGSW7FV19tsN229owDLP83/7wu3WQT1GDZAtND2bFLKv4
tvfCAOEoGUr6apgPDvIOcOdWwB5soFfDQ5Igy5GbaqDcF4NJ+NdZI3THI/Fw3qAft6BRBhd8S0KB
vWUEGXKySARflTZV17ctzCly0B0Be3E+quQq5dgvEKJ16OdZlw63cGJPKlGCFqyvOuVE73Vl8/bR
+byS35S/+B9fI2FloucQEEI9nx909KklINOXqwzOytkBm6Dl+M+TbP4A1DQ+YDIsLvyRTgIH79Ba
PXyj2SZfrjOHspQnY7j+49+1c4K7AkIO3MzASj//bfkn5dpO0RkLLHgLI7exkskzTf6LZZnzdnTN
r+WOuZ6vSJY+OWvPKftN4CT3jq9wIMojTz7cztZ3h+jbU/n+RBkUsuusr2Vjv32lCayt8tLU2eZt
r2alX291v9rfznD5z5Nfka/JRX8+CtUOcHcTs5mccCPfM+XBLj9x+/7HQ1Auy70mn719Ry6/Pf3w
vlz88NrbYVuUtv370pOnjKKsxIQqDKgq0XcacrWlSlTr2/bRXatd+Dps3BEDGbGjwqqZDc17vIch
RE/wLpuaK0kwlCtpjCYMAzHfNX18zYSx66v2aJFWcaDWeMXKk9cQKKCDNdSIsEbuDAVyW6m0O2UE
viAfchT1h0qrgJLKZScROqZslQBzJ3caRmOYm0XWBVRBS96Rn//7pxmh8ZteEFGSFBNSkKfRjIJj
Pz94Yc9dQC57uo2sUz5tdSiMYTVLmQY4E/g1/aN8w/e5UdgC1C5JoECCOH3kgzsfmrfF22uDMbCJ
5dtvT+VbQh72t8//4f3bL4eDk+/MSo+GkzVU0+b29Xc/9/bUmVfn3atvf/rdC7cVvP3K3712++vy
3cEmXdmr4G8YNYb1P/+j9fng+PDzU5X5IJSa57efu22cD597t6q3n4EsPCAzZy4lPy3/fMTBpSXq
lyDDeww0lLrVu6cyH01PR5e4a+stZFC2X7Shwro9P8jgQflMviEX6yHetJBXtm9JgzJ5sJxdpPJh
lPGDPqxgZmi+D6pwvo1I7xYrw8X/thynhb2kUMUgVF73ZfKgfHiLH5RJa26FZCk3tKvszFhpz/2+
ma9eKjc4JDpMaip5bYNbx1jMgQQ8X+BEX0aH4a2nU8ohBIB2f2fGYs18mY4QwamBupYNHX++H6nk
FeVhZu+ksS3Bccj2mhEVN6ObXETM/DWld7DWZHzhfNLKZ4wktuSsV1QqQwKloWyDh2mZmVeZiukd
GeUqmzlAYqYZFP969uG1qlJhykU9cWglHaxGg3ssH3oEUIe31yJ12IK4XqqTuZDvdaZrbgMyrOT+
xJD+O/lOY8Mcbq8hlOYYsEAvjGME+beqGf1aFi79AYQgYrS5/SaX7Up/8fLcW8v2muy20fpmg8g9
fOu+jUUVL5ldUzGex3Xl/CCfyT394TXclDWFwfJ7JG/vbx24t+dyR3cZNbVGuEu5O+UuvnXkbHkr
elueb1j2xNArQyspm3GhtCvKp6M0HXY1GZRxWP7E617g08avaCrgzd/tUflilOXUZhmrtorKFiAA
uN7aXOVlEKQ571uvg3fBZBCEH4BUWLVp8mzVY3lIuibvj0UeNfvR/uKpbnWQQYW3h797jQrMTglr
skM1oz6MCAveHhqS+KhKGmQG/Ou1sfQJS/SpLkNVMFfVnJ04hd8M3y321CCtdV93ny1tgsUh95Mv
d5F8ihPt2cOoC0lxTpW87Qm5Y257J6g0JqkOfAS5C24Pznxxui2+nZSNna/jMf4pd4PcQX+3q9p5
//S5Xux8yl1ypxS2uzGL1N7KM+1tF8kzT0SdtQToSEtkdtwgM1oCtRp3sZcl6pIQ9Oowj873loLy
T8Jfwrj47tFJWPfzdvI1NnsibLz9cvntqes73VINmD/LTajO2/Fte8/P5KJmAg0BbbqQZ0sY6QI2
hfh0i450RxLBlvLkkQ9abod7O6d+Vgha03YqhqXB3od5giM2UDSdfDkM2YGqx7sh69f0Lyk0y3en
+UrhZbiV7Kl4+RAyeluUz2TwqKUoNB4YQMgjLZg3gzL/htQL/L+04mksfv7vP15/pCGS8rqpwu/N
+xgkY9YZ/Ela8em1DsLMb/Lsb772W1ihafb/uJpBBJgl3FlZga7hd3qSppv/46Dd1IWmo2p8r6kA
ZOVoQrc1Hv+iqbBMC4rRLGsC+cDa/TM/6i8CGf9n/nv5vQtCKiPfzBH7H//7D1OgmRQa2nSqLyoK
wY8SL6Z0ZaswYbvGeE9XWRWP+7rxMZWp1BjaNFunBtwLoYNZJ9poa/f5MVPVfCNnDXUhSnoE7g44
pIr1L/71bkv+zdrpxl8EaHLtXFdziU9zUaHp1ge9h28hBXSCxrxiMiCRNTfPictcvRGKtQ8T7Qqv
7sHibIOuF+E9znGJOLaGL9RnYuGkIlxL2JxHjz8QVnTyJlAVmCIQsGp9cNd64SYFtpBPdkcBy/v2
X1b/r9Lc36tvoI4Rwka2YiGaeR9YV/lN3Fc5eYCTOxRfKFpHl3JC/ho7RbEsJoIafS1w7yk4t0b/
ZQRYeN8Q/ZTaTnAyAjM86X5yKGVCOohzgUiwEY327BbVPswVsSKxMkXkWFb7rqsfUM3URw+Wcu6l
wC0K1TmlSnL9L/+meZP/9YBxsMxoqnCFyzH48d9Ek9vP3Cgxrhzo2ZZYbGfJPAs0TO/vCeVGbBJo
1inm+IC4goLey0vlYGnBeBpMr9+GdEyk9cIBKO3OpG1TPNGIxIYbxeaDTWgKJkxQw67frP+86vNJ
8++rzrljckZxVn1UD2VF5rV+4epXen5L1Vaih1Hb0n+qFkkaekvH74JjNucQhGN87tpk+FrUy0b0
G8tSSPoMNTjDFbrvwZ+GjdHm6YK+fchADjA6/wQ0FPpZ6fxwicfOXehVFtwJhUClvKcZb0KJcZwa
018YuwdUdcmGY6OlFBZMQIQAphgaIZRNit+qDKcIAVIQbEqbqoXSFzh7jTtsg+oyMUkXmLwpuBak
5ZQe7ZpWcTVy3P1LGNiwzeaHOFqBuk63lo0KoIrV80jJdm9BbN0AUQaCxzCTUeL41c3tZiH68FOn
5C1xkjgCuFQM21r1jIWItGhjqk13J5/1cXcfU99aqzNCmMC3/KKW3j7XXKC61HB6uvT4u57syayW
1RATP6yZzYLE4ZKoX5W+rFL8GO3B3adh/RlKHxzFQZjXQCt2VlpXuz/v7w+RcPPp5+g2qdxEwpEY
aXx0pRAvgqOWsJ0rYPpT57SzBr+qth5YOO7d5l44+qU3ZpzgWD8HIULcOBWoGvwcXRYz4nMA1KfF
OKfF1XTCs3ftlZVPjvMCvv+0mir37FqZ++m/rPZfzTS/V9vlwuwILsn8/69XDdTITjRYlXadLNBd
qh08EIN8Zzgx3TWGEpsy0yN2vO8uUOplZxN+ZajEj7X7Sqa8DpYn/CVmB0QvCHOo0eDQy0nXRplN
qzEgkeLPqyv9BR8uCIYmDOHYQBxU8fEa3bluFpegBK+pJ8p7fFpLWPSoh5JT0OZgV0RWktQrsKiY
J40UvJPmEzEbi2b/5xUxEC5+PL0NzaVhIVTWxpKn/7ugSmhaKIhV9hJWpEdEPeap+pQECKTzkKaW
qrQvafclzjPzETb12dcHl46Srt/JTTnWzQacXHIBmGquoB0s4Qerkb4vyqxYwA/C5RopJykVDzKA
g0Pq7PWwe+hiM79k5XjoPc0FnwcDrHJK9cSobDwoUUIQAmyrP/9TP/it5CFiGCoCSOTHlvFvVzKd
EE63VD31Wg/hd7NFyE4TRAdrYTirJLIeaE3/snNxVZQSoos3JF8j2zhrY2cj+jCmTRE17XYUU7UP
HJS4Tap2i0kZtpObKatSoRP45xW2//1GjjXHnO8Z/OdYs+j0/Z2QJDUVc06nXyWLW0duuOUijR+w
/V6MjXMHihSOaIITh9hxa93iuyGrKjL3NXXgNrbuNcg1UIPp39H3OiGCi4Fl5V8xADN6V9EX4L2L
94x+7/oJFbhud8ZemHTPfbFTAwPkTo4cKeMv7MjIOZDegH+8qINNpRpgxTQnPbX0Vk70Xg38Q0dH
Hx5iVK1kJRDVJqJK2ykDMWVxRx1ckCAmOiYaCLEQ7DQrNFb3We1bv5QI+ltYaFeldQ5G1PqHPNIe
Ndc3cOQhE9QIRD1YNdi4LB3ORJsr8DvRzcz/KL0yus2ft7s5Xys+nJyOzimhYnaFLyA+GPMicD0t
lmrt6rpFMoH96x7GYMqPk0NRzlbs4UFxkayFTp6cxnGC1NKPzFwILekU0OypShgbUjbCE7StmSmX
toXzb5kD8EHVx8BfBitf5OOx8J/bbo4DFO6mACq4svEtIshhbJiN5qOfMakjUm1WstpPQkCnQWQx
GS1ZgDkagXL0+rOOfX/q410h8uSxK1GsuI2JpL7NNqCUIWJGDvnOVkwCeI7a/c9bSvurhUieUo5h
kl+qmmwvS/2wpWDk4pnzTO1KlsMnIqsARLfB5zjhQKwhN67oNaMw6qty6YVperToSgUtrARsjcVx
9BJ8CsV4zgxnXP15zeyPwxYMTVzTmDiomgXI7uOapY2PzS4ea/rVBtkiALbuXQu0qhs/e6UiTpWj
IEIC3q6gwgSeivPVI1Z7IexCWb4lDRpxt7PGylo0umKgODSZy7adeho99zzpOdmRno3yRS+UDe6X
cBPLxLU2QCNh7PzWVB9641Nvc19U+klbTIVt7mKneSU+p9+D3suUiVgKNMKoUjN/OSTFFgeRuwhA
VyFDUJcWXifEa7MSoiuMJeJc0KsokxEMU3dw8gobYWzBJXURvabqsOpREMLwHC9x/BrFY3sCYVEk
XJoZe+SM1fWXONW0DWBwDEdFkW5cVAHLwAUlWFNaX1qQn+lw54SDkZvy366/rvlXa4wpmC6pnFDG
7BwH3is+XNAmEbsO5hj/qsR9fkmVCbqjgjzWAsu/zJWTZZU/Qm9oNnD/xL6JwoNrZMFTA+Jr31uo
4QLnmxiq+GKNLfIE3ZmmlVmUDBs1de84FSKnvsFqZPlmvYzsb0mNdteJOm89zmHVeR1uCG+M71WI
R01JDJo3PDedrZ4xj0VufKd2CmjdpFHpK1Xfw9bepsDRUA1YVvDQd7r9mDbKITaQmOiRTkauuR46
tO2CU5omUNieM8JFqWppjFUxF7eur66440THNoKGOiQPDqDEFRSxc9DZ7s4WUCUFReAioA0ERTPb
qlWhrtKBrhUuqx5uQDyc3p7p7XVIzYPjDQa6XDLXtBDvVjzEd1bZr9McoaShVIChkox0sBZajaVm
60JA/PFj/cGdeu+K1N5uT5nde6umjD5pvVPtIiqwQwVZaIrprGPV4khLpnrmIC+S0gnv/ECgKKW+
unWi2tnyswbwPXQ+TU8MLQc6IC6LPBc1h5E8MOi9lMnnsYIU0WZNvZxq1V/bNHe7UhlPbqGl66pe
1y7jgcrrB9QHhb8EvBNdRpFjO/Jce20M6XdI1uMuqwL+nZZ5Gcz2hH4nvEMSOYO+jDAol2oMhLoz
egPhF+KsVG3y9aCJZWp1PyO9T45qX19SlKNbW3jDqmrHpT0p7RVcmMm5zNlbpM4PLVI8OD2jcp56
VLie2l2iObC1a6KvxDm9YhYMNhG8gSvJKAvuGYSOC/seotznKgrQceb9xsQMsKpI+SAsiuTXos53
Jdr4jZXXP8xE14FfYKmqOqE+VU2+J1h2QkXVh8QtkFFB8NWOHDZAcdCiQwX3BHzzFHsoWbDJaN8X
nCq7oXCbc7Fi/uNt3Sw4gYL4CVtPUEuoo3OiIZFiYI/dyqvrizeG9SWpoLCnbbUXmkiPujuuKWeU
eJ+43yJKHBe4qtKzV9TnlkiihWqK4erUNkhHXVl2Gf8sO2zGO0FEPGgl3F1hGBDkYsE5dPoU6uHY
2piYmIX5095RtfjSJ7/yhBNsSBxUkmp5Qddy9hhy5X49nEfD81eIzu1VqFPTIeKJyinoYLFSDPvY
2LNCunIh6MVVdQdQu74zk4k+G/yEdRSoyRG/u7/OLbNYBSYAYaEOLybfOimqmlEaUJDkKfz7u2lH
rhFK7clU75MG1fo4jaSm762MKOiwYSPVEXFvbWrMdFNiiIC2+xdCOQ9A0a1TGtivrYdFzXKmXdgM
9p2WdOU2wQC/8CwFxYog94dGCAqryv0+BuYy6YyvgyeUbYfcDNNFg4DI4cgnKi+eDsbkc60Nmp9O
Ew0Xd35A5JctSkFRiLmdc4Q+FW+7IfkxppAapqZv9gqktxzkM/m35hNJROeq8nwg3AYxj27V7bSg
eoGSrT/avn4MlHG6gIfC6k2/FEk+ijaRfQOB9mP0FGdL1A+Mh8btThPcNgZjMPS1ajgW1jNZ0PUh
niCXY+ZZmO7k3MuxjB+Fd+D7w4vnVBc/8IKdX6TelkCUDCimwfiuKwHl1JGN8LvLD73jLAnddu7b
fPhaQvVPyiF4NGNzDQiRNDxj+owTttykpYPOsCXqsOyc/Kk37wo0gVy+tDuuU8GqRa5fk31KTaT2
wK4SqWfDBWlsXBtaN6Au65SfQaMZ+7by7g2Ypovabc1nTdOflWBCpi1w5I6hBTa2nXs6757KHs+4
HXRq77IS3YUg+JkWFW+LOmHKv5t4InLvuCpPG3O2RlmZmNT1NDfs3pZVRLEemNnlh+Yc4qaz7tQO
ThQ2azu3mG4P5GyqYWHtnczk+Bi4yq4dof+QbQzTYFxkz1S/2HLGQzg/ANIZD17hIK0k1akkgaXk
dncI+q7b6nq6j3xlxFTZvb69HCBYs/V4W8yE+0pi7olfPrQhPgyM4KB1y7Q+pIQgOkzpQZ+hTlrc
uiGygE8AcX1A8vudfGciCRIq7J5bj2s9V0cyJpJn3/SfYblX2EVnfDP6LlQhdB2TEUCaEQTuyui0
8OhknCxT1QFLnMZH0OvkLOopkYNkybeDtZf9I9mhkA8fFqcZETYppbVw3BpstlmgrauzF7TNGYOD
f8IxZdn/tliNirnr6mjpzs0kWeyXHSa5KJ/5/dxrkstEyGwqTcGFQdxPNWiPUQIJmihaPFoJ7t2e
i/0K3tSiCnR3RaTJtM3t/AmiC6w3v63J8h2xSUfVShHNsSpzKFnEFBf2ue/JPDRU6M2V04E/Fyh4
G/JPIROWUExwBK6bslfxbvVLQfP/krhPDTX2jQ9tYa1gAOjB2kw9LDyulYiCu9hewVsE4TvzqpHo
tQHC/XokGwhfBuzDMmVDUa849JX6S3GVVxdLRqg4nJ50SxZxQwR3NHPi8RfXsbnyO7J2GeKcyJKn
9ZMDeyq59yemVu7C7DVTQsQKMMCaqaZNavlzHHh3IklQztUTwFbKo22F8SrwGsqZEF0hkNMRGo36
SGlol80yp0Q2ksO5VxXPD9y+9q5P+0++hKw2O8jPyWfytdtn3777H9++/YIVUBxsOiUAH/7Xv5lK
zdztzxSlGm7pOR3f/XYsP6OXBJVomXOAV0gj/fbjxTwqAq33s4LLPeE151+Rc3malnGHI7CfmOvJ
X5Dv3L4nV0Uuxn6hM+b3V5o/KhDCIpQt2bCJIs6QXFhEgChMkETe/Igib6sMBrTHiUwI3SUjfmF7
4GXlw6TrwKIiFY1y1HDBH7UNThry1DVRLgeX1piwYqaXlqMeVZSBq9glTIpaOcWwQv8eRKG9D9XA
OqB0tA5xb6HdziyXrPcmeOyF4EyWb8uHlnnQASxhvNTLgqAKohpNhPR8m7ugdaBHe6wiDIXyc/Il
+SAXU3iWO8UigGb+Efm6lYjfz0CAUzVQI5eEH35IfoGR/KwepfMALlLsyN1YREJp9mncwICouHl6
ikqcd0KCh0gnaxd99nvv0Uotsab8lB883wLVJp9mqVIjMJOhFPIF+dDbKhLKaBYa5DMmEIsKFOp/
KcWkTPG2KNVdjtQ83l686cpur8nvyU/L124/M/iY+l0cImS7ICBYAXCmiCDlf4CxBJTkeHjyQQdv
3oSFUmt1e8ikJOq2LGVV/3FRvnETdclFjCr4cf78FYYDBAxocbkKWmodb59O09z9/XSSwpjb3wb6
DLOWWw7mXq7yCETfCeduH7v9USmVuy3KZx8+J7tht9fe/cPlOx++0ruEcU/G2TWK+4ryaUOg3qx/
HFoAL8VS/g70ibp5lEozsKUpJJ1ZqFLEXZZijnUWhNFbO7nPbntULr4pfVMpm3in+r199LajQ8KQ
cIdJafCbxpcMtmlrEJLSqTrj/h4P/5pQmVXJRFyKAknaxG0lj4Bh0qP6s9RF/hb1VsyOtDmzCy0s
6D7g/LHMppozgLL5ocIpMmdz/nPZs3xlqdSo8QvNnqUXFjMMrn034aela1D+sE8nCrZES8FloAoC
E2exmNwvFQPfjV7mTwWzur03276BUGJ6ap6TsFnLDfhh88vX3u2iN+Xe21aXR6x86sUFYrOwbb+K
1v9OMjBdLCvMQdJPsC5bUSzc0smuLcymORYP1r81PEAYjnFRMONSIZgotQBSXjhbm2jj5TD3ME2M
nmvHaYN10TT1tnPJ18sZShLWNlVnWhDnodTLT9a9YnvGSWRXT7N8uGcj8FgffGgO+aMNtG/AKcxL
mYMIgRix15tLi/Lv6KbmtQR2CDeCAfMmrK3xYkL7X5tcgrnn0SWqywrUf2mfwzZ4mirFYYhgovAv
o61dim85FytSlyN1EfZdgIKbe/0Qul9LGH2XnIgB6JeGt1dH5Qh3gtKYrX51A2HjZIgmBDnaF8LL
QSb34aLVU4Xg2qbA1lvijMAq6qnesMl6JvSKOb6G04Bbp8uPgNwVirhMnugw6YwNXBti/2ymj6ES
kdo27MGGfJ9oAG/6FMslqTn+vVqvA4g7mVldI398sezc2Y+ZAzA0HTdq3bo7z+oxWaruQ5n54YNT
T+WWRO1nnP5Q1FKRrLSx8FfGmIt1lPbWq95RMMMB7m9rP9z3nAx3OAAM4gmSblMSbetG6idrNC1u
sZ67DNNhhp9XFyxhLWml2XeZM9gV5P4mWbSjDnrPBakkitQO9kkIDDiyOyST8dV01fSJPMuZMGB+
G/RRfSGQQzUIQskVx9mgC8IgCRWutXF5NFNHLgFxyv0YcyuMwOrUBjUD9sf3yTEunVtYx9DjPuih
tqM79CvNqVPGamovVeA0S6uErQ6ZxAyAxYjsRcTMxYynAWTV6wxTRYzazipVP9k6xCc0Q3uKSaZd
WFpd3uvkjKAtwZtZQwgpc7EQjTKgRPJgcubdXTe25c7RhvEhDKqdBRVRcaz2qjcDJRRjpEeZivgI
9KjmUIuY6HGjU4RzmUzP32cRTcwoIxUuSLZtc21aHDhtZ5Kk2xUvfudoezMP92XnJQAZqSGqFuHV
lRdDVwS5fBx65Wu7I+fjOg6xe0qCtF2oaQAtSftG0GaPqYZ2wlj748KEIb307NLaG7a1BeHkInsV
CpeLAkqMYHiUi/pHCkXsErnaC/0bRrDM0Dea1q85u/MLWaIbdUQpZKRVdtQq5zEoDP2Uvk60nF8a
95tejA8j4b1XLTS/GqU53PuDZx3ycTzTwksvlkOsCmOVbl/l5MyPef1SDZX1iNXynOhVdKrV4XtW
UaPyMbicR4VYvLanj+SqDZDxrH0SSrLu1WhYy8S4rM5fekMUe+ane0QR5FYZw6mbI6idsNuTPcH8
N6uOnTa5a12PWDs28KLyTBCV4/QcFUn1NOOlPdImYmPj2359FSkezRwTfmgllIrpimqJwxCJdIRo
GodtBZhxS9NmWDLYxD+i+OoJOH2+zRP6B2U2+keXvMnMgn2gI9Cv4gYcKdKTYzO5nwZcwSezJn4b
79O0UidqhAAM8OtCo4U0BWcoS3XsZqWB2N3BkIFj10qjz2PPmjPbhxFVNZ8VvEILvUu8MxGnP8cm
+xwUzoaPZBtDh96BE7U4lkPbPiA9wF6lU09gceVNBeAbRmX04r/hjdAuWSEubRDX+9FRvqjMii8N
Hk5cdvoSBsZMgAJkS9v1u67mT+5QPzU+kHWfjPHcms5RWnzOlepiW9WwVT16re7wRW1Iic6R0hCa
U3mruf2oGT/VaN+jQHvVPuteNp2VQFlX1b5wWu0pHL+GDt5oQBVfe721d2TWPDRW9AvIQLUbEvom
5EYWSQp0jbnsU02HekGnodqn4wPAa3XdDTYUXTubHvuOCiORHMvMsOstZDSwQJHyDNNx5zhoySP9
KTDEaqAdcLJKnfxyqCvLdI7XG0WnHkdf3ZOtsums8dNkEqhW+HVzsRBcrvO8dNeu84iHsyLEo6HQ
HwyrIerEVvGYAY6K4wPKigqCzgiGDftTpsK/IgTBbNriUa8FJS2juAvaPl0JIPqndPqW92N1xbV1
bfX+kaGcve7pHgxJP3426vhswPKtjSh4dEG4bbUgKg9lXRX1Ajvbs2J43dVRKYRN5FyPpH5eu/F7
SH7jN6W2yxXK2RDDNQct1ciMaXQPr8MZSATu/J4aEIaxEWzpUiSwS9q50ccJUWHCu3aN2R7kK57h
E7M4ZD/jyMWFbEJuGXN7qw7ZSZiWspvAscCwIHCg9jhhUPltw4K/Y0Zdcfajod304KYWZZvGlIbj
6HkkkqDy82A5ijS6a7y24rAG1Nm7FQ+Q+QYMhocqhG7GMbGsbf3Y1twYHBsHYdGMP2wLyuXMrPLH
8FVRK2fvZ/NlO6UWPWaATisGlQy9YNgmzUDpfkT00Da7iTHUvWM324Oh5tZ+EIqzVruy4dZrKo9J
bJOVZv6Cutm/FFZ0iFU7RCiShA914pPsFfpbNY8mOAfxqxGM+bnuMnVR06c+NFfFoQlolyYRJwhk
aLswlTedbTlmPvXulHsYVVHd3ne53T9TWuHwVYBcVJhbZ2frQUD2Y6zUv1KcV7dEOZsLUfbu2Yxc
xEO4Wl1w5peqv/rFF/7ktO/ZCptRmz4HNuG3oxoUy1jpajr3xgg3k5Kpx5ZZEgr53OQxwwuCg+DS
eA5xSPEnP2k8Ono6YOxerzeVPVKaU+ntFl5AbApUkomR6mfTTJ47EgYynRKrS94OzFksbmEwPMVW
piMuM+NN3/t3Q0X1M7JZiUgxHExipGsZo9hSFqa4gtBZtV9p3hHTDr2CDWmkaf/FyEglsi3/p1/R
mcvpM12HQWFY2QQnx70fyENd6VnymPscyl0IRAOcGJA1cBlLEuHvtMmIDi5z5R6A892kEURr+8NL
yKyZCvIUPnmEfPu+Zy1La5y2oOeXAuoPIPkfYTkkW7XjdG0QEK0jp74ocVPhuDIIAjOdT6r5i1Ed
KE29h8hDftd+aIufNHMerFZXfxhKSCHZtT9x9yqQ+TorjZiZa5E4z8GUTq9Q8j0oOxPZT0bJmLGL
xdGM7WpR6KWydR0QZIrVu/vaP3ALhbxaZt8cxNduWBPDEmpYpM1JoczmtafJD9wTeIE7DZTjdkI9
sg6TNtzVMTONirH0ial468bOVannkRf0oNaDNRhr4goXpdo1c7kEiT1dNq3INwTSYWAht4pwyZay
sA2GP+0RQMzsYLCM9hfXT76KIE3x8NjliUA12GyDf1QbEDtx3Ktz+o677H3jXmSpuLdA9nkYt+mF
hkdagjtK2dRVzOlLOQdBlFwMatoxRH5QhsOcQGHEb7xD2RoPEZoZyPN2syuVmtGyHSd7mlV8e6Bh
lzDYDxKDqBhXP0moaUDQ2iJ6LhwFhKvaEK/mqAiRXHFfDO54iHX1CxbWYpVo3FAcmqrZgH12HtMD
cDV2hTP8KC3tbhg3RW9zrU4d71jG7j0q0DvIy2KF2W8fT3OsW0qYWGo592WUfyk0stzbAhOHhmtJ
meYsKbpv27pndRhWRWgimm4faOlDNCrd3hVtvBoU8YsBj3FUqppgEdec9oPW723ubXc6GRBV2TOq
6ERGCXd4tWsaMKbShs8WHnCQBYdh8Bg22SQthVUZr+PGobpkWJz0JrlUiX3JAshDIoYeNTo/s9p7
NfMvoaEOD3ak3iWt8QUer3vnuMWnzI21QwOZZq0X9ch4k6DyMrKsHRkqRyjxxToIkfrhC0zPWO22
oEVId1G6FLaFcwjm30wtIp71pV262lMHq9gAqUynbRIHTGu0vlTxAAF1TdCUdUxyyOrRiHYOcWG6
BRujbzVzEGvUtr+ojRMjn7GxcofdV4MwKOxxN/nal7z3zgyPsH0Y9pYQu+mCndoLq+G+i08gqr6U
5BPc64FbLLSyLFZWnk93A3tiURiVtxYKdXwoNrnWGFtvbO7HRrT7mKyR3Hy0y8Q8aw2RQwOhL2c9
6K4JmW0xSvWz62FPK1BNbRKtwLCLzN8RIthKeaYfJrBwlSDZcH1dUi+paXJYFd0gQs/yoCtW1TwY
j5Xh8q0z6N+0UAKlvIS85iWAJufSj/V3TeRLkwb1qRNzXF897cnFgMCr5TOaCRCLEYQreYwjk13F
flrs+7D/hQwR9wOEMpovdPtp1iwGnXZ1CAURgdSxbJOf6PSnFTIclcFRHh9s1KO2l2oPMDBeAqGc
6NLkFzJ7FbJHYbKTGYEgOoJIxP1ePsSIXc/wyD71sdPuGPmlpymF1SsINqafT+JhhBIpIcIiMLFf
M715qgV+vPhzXZlIJV1oK55deBsT3ci6BzK1kG2nnDymqPeMc+SVL79LA4li7P1YOZIRzmTtxOe6
zYjcdCIWD6M7w9uIifMqnsPdYlf8oOO/42LQHss6vpZxrB1xO5JZFI3HEVQedzlLORPAhHW51O2V
NigPZj/+ZH5d4/+zvulDBgxFyYJdH8AJYU50TCzrMw0+sRdx4CLIVX/kE45yZ8rIxzat+ti2cG44
b2DI5zEdMYW4bqX1VqreoNKFAWRkJnWhnBq8WSVkqfYl0Dw3LfeUgPV92bAYFIOJjmAkI9ZxQ+5u
cb6us7zDp6H0W2bEFVhItMOUbZJjlqv/x96ZLDeOpVn6XWqPNOBiXtQGIDhT1ES5pA1McrljBi7m
4enrgyKyIjOs29J63xsF5QwNpMiLfzjnO8SLwRGy8kKBdT170HtbQs3hfGnuhBgpKFFfBe3Q71lE
6OA7vtSF+miuxnNHN3agDv/Ba6Y9tfpjx1TjIcvcO0UypelUtdgCI5nuZxF7XRcDVNJR90SRYTyY
LqAWSBytkZaXHMoZICR9b6khQT+RE28XQLd+HPaFL5i8HkVKdOmQt9TzyLq2xJbjSjeSHy0zxYvZ
lACAIgAHDLiSII9tdxeTFUjkhzHuFJs6U6L6PfHNZqh8vj3XM55mC7VbI0JPWQckedd+AdsKL5OM
7kU0YOoP3Zepg1lHBgjZAEpCpJQkhz2hW1QRBh5LY41mJrB27yIUDHQ7Rydn9gFb3/quyKt6BaSl
2D5lEUBMmjbV7FlKB+xnTn9VIzvWqC3xiIVmf3aLzIVhkhM82mm/lVbVL3ZbBEvf1NcRXh3s8OS4
8Cr1p8bp9yXgGjbTLLfJUtDuwIdnbQXWnJUXQkiVPAdLnY6V7Y73pJsdLeYzSjxeiWi5EfhysXTQ
yYZNAGfvqvD4tfnSpS42tSLqL3aUX5W6UX1rbUii2kzviqX/sfTxlixI8TUCCSkKFxaG0YvbyJHo
dlbyPDREpxuDfVe3on53i2HbGPlPIdyIflw81TAr8AuhohAunkOYvMUDgLidC2pgGyoSqp5LANDs
ACZBfHKP/FI/hA3vhlzGAcVYSyItUXiQu0yCC910g5ZybRlG8otYebYCAZ09XMRUI4qqRGCHVrhv
ZGgwy2JxPjbQWjp1pltfi5JU09JjJOkRWF+yaZcNYVKIL5cEsaPUx2fdnHmErPlZGIQimFK8GF12
DKe43YoQsL7oQzLRtJ4NBhYGkkES9nfqh0sFZdYNz3EmX4csU469KdJHTWcZIgPHaGbwrFgSHIfm
RTVyMBkSFsIQRZ+kuw5HN32MOC7uYqX8XczEIuq05A7YHr+NodTNA4JLsGOc+4DmyO9IRp89irId
8gQjWJv5djmmZ2e+KjPwj2qF91mxtoBbuimgVYLMSZQDK3gdNdNC7GwouqNTsbNvC8M+Zt1MmZb1
YttVicbCydjyji4RSvJGJe2zC5WrIMU6GxqD8E21P6kZzOqViZKTkzPFJLRyzI4kpvqdHctdNdTY
lW0HEfhFZ4W/R+cNtJD42z/ma2r7CE54uTbSna8zqRXYCnNIvWX4A9ciydfCIVE+l+1VH++5GiVn
pbVfv0cwuT0aPpgJbZ+96VWu4QBFEAT4krfbYkwsEQd100ZZv1OaX0kDOmZKRtCAw/BFwOzJzckP
bVMVpT6ZIb49mU9mWyp+XZnIJuqZ6qByHwai1g+ZbOhZ9SlkSip/87Af9Dq5FWUkNi0jU18n7tkr
pUlxNKy05lXCEYfqe6eloDejTN2IosPuqxMkSaqGdRU9aSezsZ2WJtlJRNwbaylxOMZhvSdZj/Gf
TWWt6zJ/FFp+c4bk0Z0iXO1RMgWA3hB5Agvcqi45n1Vh3k2t3Z/kTI7vnUG44tGU+q8eicVZK0xC
P1Kip13UE4narFQWYunSQiEtFXgRyhSn3yyJPdEnA9zBq0OBMaBxbKV5ibOhOKVZeCVZc+vYlfkx
yotYYuesF8yRihT3CYymr4zQVb9Qe15PDXhyrMUhNXf161sMH07OZymt9ofHrCr1YtMJdyoPksDv
pb1aJPKZ4mZO0/gbVipWQJNqmojS/aB9UnAl124RzP2aKSfqFBCdlTBsrHJ9mwL+3ma8m32mzX4x
9s2lGp2zGWnlI3Nb4WtkzW+opm5dWic71s2oBxLTOSM4ejOkbE51hEeit40E6Hi4pkTmHUFnbX/E
Ncjqo7HOVoiVXi3QJKXVKRx6lc22y27fjeLnmZUEUl30ISV007S2zA2q4n7fqtp5yaVxCZFFg50j
QuSJCEiSmOKGFO60MXFoMHpMo5okv+5eZBNTemXOtsCeXmua4XNqKS/ES0c7B83nKcpAxiereNFV
QF2y9MTnGR1H91HaqX36/pArBq+5tiAxI9RRbhq/YnpUhMOo57xRKT/m9I4quTqXmTX9yEjvjsI4
KLUYe0OZuc/ScJ9y3ginCDK81brruzpjGDfljLhIL7qihGtBKTk7N1RzzvhAdRi7KphsbDf/XbuD
Gthy4ULWyoueAQxjyYLldmkoSKq4O5po/rVMOdd5n9/ISs4emk/R1rsyqbIbV2ftXM5x4jXwGBWR
Pqko64NCm1nZkCcM87XxlSVrd1ObO4g4GgDl62xBax5pUZS9OkpCIQjlrGP2H6rTgIb5AhYcn+qB
0z7Tlaey4zPRm5u509zLXGQHpUpsJPdNfcQA957UvRNoRcM7yqnJgXOyVdwiwNdqyCLKCZJ/yQwr
FrqfiZosWCPZzyn+bjPWwj0eZORCc8FsqXDI7rbKEiZEZ5H/Uj+prT7tRi3edrFuP5Y2oZgdWr3K
0e6KMnvvllVBM8j2scxspmsE0Kb0apiWTeJ/SwaFOGC7U63Eu2oS6pXYWFKPOByNhRJ81rV7Pebh
l2wo11zuAtpravl9aRsbnYp4h0a3OTpMWOKpQrJnifOcK5/KOFi70pELfNmmhGbwQlzBtI/DcQZb
aw0MVpNLCKjNj/BQn3Mngo029cVdk326FY5ORxQfKaeppyNfwfFDKFLWjUEp9HRraimnkZUA35sw
cSijpr+aA8PhjKT7Kg+PgH6eddnJuzbi3LINssXqRtvEuHkhyQ7lfTj9LlnKB0NMd8HIZ763oKNd
iR/yVLt8bVTZHkmpqpHmqchokmVAI1t2l74kQ2sw6R+E42njYF4wHZkXQs1/FjAGD5UzK1eW/U8E
uGg+47rmbhpB14fewjDoiWsOWN+6sE/kkIQt6boKLk1Cfx6Ze2dPivI7J3p+x85w8Em11B5HmZ1h
PqKdVHOUOFHCqy1N4rOV6dfUqCqganZxl7e3Pz4RA68LJNm+AgfjZMH8OSk6glWlHI0gMQyeZJqz
50SMvEi0aDjrndl5Q08Mztgs9v7bcCFGKijR0lGyKoKlpSJvTC3nXA+srESkVOdxTn/0I5M8VVPv
KxZWbdxbQT7Vim9LDVBJKvbfnSIPAdVvquzttuPvm3LeO2aHwBaui0iI6LRVYuPihOHdlE73ZkTH
GYUPTawRW9rSloXOvM1HkQdZWBH7nCNw4o/lU9NoG9Sh9sVa6o+lSOH49Eg4yOKxtkaTvUXreWLb
IRDgTnmI2iFFnz5PhHPZyoYy0ibXsw5oqh++07fYG0CLGgkxr9e1o2y57I8umj0DCmW5VqwlZTGS
mNSTPRcHhl3OCgx1vRI8rTG01UlVLIZPXIdrrUWTZZdBGran2iQKopXI5oYBvxmPCU1iN5CnwUAu
mrSXoaItq8efDDCz/WzMxFCPheNrsoECnCDn1wWZH6BET1Jd0it9sqQVSEzfiU12EaWsMItGDFw7
U3tmoD8w6WbGujftcX42UiN9gDHKQHlG1GLPT2Nr8n+oiYOuTPMHuZZnCVFNizgzXMBolALsm6vZ
2YRNjy4HC82sxeIZoAY66fRSGAJ7jc6Yd3TkL0vPDEDl9nBXjiSQJAbQrcR6J6PTtq3Jt3u942Dq
nRN4AtcrbLXfq/zdoBX6jZwtij8ilJs0afaispnfFacBNR8u2thEI73aJxNGhCyxjlVUp/ff2VjW
xKi37dLuKJFbsNO07qTTJZuFhuvcWOJHaL1PkdW98Me6JaMDoDRpYNrpPeoCa6LvXJOqQC7dBr36
NEQ93oXOThRuS/9MAyRDl/rDKh6JAGHP2exKs5dvwlaCsUieCgEHWOmt7n6pioNRp35lxrn/vZkj
wWFE7zACQtRm/noCAkhTC+1OGClE3efeQIA+V7nLAZnP1yqeEGhZ45vp6DxINwSxqe8VOqVzbnwq
yHF3UR9BW65qLpu9vWGDGflzbsWnroIoomhZ+FLEXeDEuEdKYlo8MCLEYzYJ05AIBXO+GNGmnXW5
KwtGsN146udhvH+OECudTJApRfpC6VRvEDOnXJABlPbWsgdQy6pEsfSDKIsbUunp5BrTeJrZFE2t
qR/7MasvDYKVnessn7YO3VgVenH6vlWZsjyNmUYUaSO3oV4BzDT48H1rWnScocrMLClvL7bCYJtI
511nohMA7D37QiAbcxL4l1NfPY7Yh9gk82eGYIQsMXVVr7JL/ArZoj3PTdT4tY2NvYlWDnsZT5eG
9f23vaxkvfq0pD8RYl1rI7Te2hVW6GpvcrL7R52EwJM9kjbdwVKTlkLkRraaChKGgW21XAQB6g96
+o4s0XzqjGxnzO6AwKxXfbhM0J82WiWATHa/q6R4jan8d6wfmOqiXueivNhbatsjKzPqL8Lck2h6
NVSoiFoMxtCFDu8h8/741keQA8R4ekzqy2JAAEYpjbp8LBlkOo4kG2Z4JlpcnJWYk5Ix1EfPL5Ki
1fNQU/zWSLiF3sLbuFGtVa/SnQbDeCm06RF5ngtouPqZJqTTaKGymYWpHc3FvBihUwGpw73rGv0m
JQrm6DrDCQ69cnLD4ixhVG8gko2eUVF1612PXcOtjuyMbxG+9yNlkrXp2HIzPeXqQHaN94dEthF3
iZz1bbIyhkrFkawD845gEWLQJD66AH23s20LpifJqCv+DBVd2PK5z506iBxOiVINMZ6znfLTcu78
bCVNrgghBs0aY8WRKOmhydKgLXpow1llPiTAnNGnmof0ggYyvOltzTKe0953LRQpiZ0zGy3nD6Th
NUi/Y6Qo1oVRFmW/UIgXUsXNye1f5F3vR66bu4LNS9G3Nap3J8F1yUx3MU2uAzOE+3W/OCJBKGMG
z/Ww10eyopTiE6NLtYOCfI0ZyHo4S9p9C2q8BRedEVP8c9y3VROMC3i/SjRXJx6bTWMq+WbsmX8C
lrC8JBv0TZy5YGG4/lzrobukBrblonotGKnB6DRszhcpPSHtbgt89JjYiCZmt6yDvQs4ftdaNikW
kTuh6Cvyy1T2P6dUYy4ZZgd9tm+1xoqktjOFLNMUt3hHRE0nTQaqrCuppMWGpBDtQoPy0IRac5Rm
8xbp6p2o2uK+M8VWT8boQiTm/dzHYF3UPNxwEM7wnDDUq6XKPoz9E/3fqnkc7xTDVg/N0j5++wk6
Q3tGolkduo66CHDxU9pUw34prZfOABnWSXvGpaJ8mSNXiiLO6kBZY5WnELaww9aJ7DNNP5dd9xE1
5CkmA/EHC6qdb1/e/yei/AciCvQHHXPk/z1shqFk9a8slD+/4E8WiqP+w2QZqKrYUk3NNXXoKn+y
UBzjHw6xfdwLJ0WQFoOL+J9AFO0fYF0FCZOabfEfk7uIKeni//4v3fkHRjyVjCr9n6yU/wcgivHv
TmXeQQBHHGGatqaDZMEP+u9O5XBUooHEY/MAkofNlDFfQ1Qf3mCSyV5E5qeO8yp1Pp1Be+Ssg8fg
GtlmaJ3X2nVK3qFkgHRjFAaNMRxqjl/ZcL+rp8s2c4b7nEGJr40TOxkSd/elU29Ml0pSw98q2YXR
LBTCX0JE73rBUUdhc1jSu6ojmWLOydcw1bcsU+PALh04SM9ltUPIE+8Lbc2SacVRa3vxH7gZf6Ow
fD8lgoAfk2dF6FBnVyTIvxjr3d7hXT66xmFhlr+PcJDTjSl3uUzmXaUoO6sUzD1bpqdcuO/UKN6L
JXtXiPHbpBJY98wj7SQi7J6IhCWNKOxVhpUpZkf2T1tnUIhad61Xwmrlf4ACaPz5/s0CbZJOq5sO
8WWmRTSRhSz533/7MBa5tPqkPoRR+FrUwLGlXjwUk6V6RecS4bxo13L8UcKm9OfVgVnbgHSNxvlB
RzLutAaV3hTBoh7HvPZthrpMi/aYL3ECppqX2uZGtAnnb/2JEdVG6kRBWOG9qCImkq2Zn/Qc/2GB
zFwTy0Oi1YhXGAbiZG49GdJSIw0MZDWd5iECdLxciK2GCzs5r2KIbrbsIEkn2gGpFHYN66DR2Z0s
554Brcl8rO+34NZu8CkGAsOUQRwKJXRpjBcLaW3ASACtBSd9lsQrBO6TnWXtxdbwc4YYWzuI1fk6
HxiOo2hN0BKU52kW2jir+xLoNPyVruqkIQLUPEJxSZZkblg/aIL4/9qabSO9MIMiWXcsVoTys+u5
bMR2ZxIB3e+Jl1vJly65B2FMunyvntmHM8+ICYowVTYChvVcknfCNKogP4hvolDE+0lvPBCR9pP5
UOqJcfVrllC3Z+0jm5+RExheNhkfTnyATBF7LMvumamdDFUaOHV68nKK9sSQdxvl6duyWAErTvKk
G7ySrUGTkxTtpTYWfQsagDX/InZ2WX4s2ez4llmoZGHUqBCbVy5s/C3HRPp1P03IHRmDGIhZmvhU
uOvssWPCQqJO7ie5o1+RK9S+JtCyaWdylXoI3E+QM7J93pDSBF+6WDQI7MN0LOzuc90rmDEh2t1C
p4FZRbFIzSgQJG0wbpZbtsUPkUMm8Sznt2K4NfSifl6XL3I23puu/bTzGo9m/8r+nHFUV361afIg
4ob1cJJc0d2pPI/DD6uWbws7aiNkpkJ6sL8oC0UUMe9GeJIL5r1JNV7tJAmmSlxqFmt+lQq8LShK
swZdmGQGSMNe8PrpibBjeOHVxnxQ43q70OJl8GHmod/FojvHVbPriIhzpvHQZs1PWzyQRH7s3eLW
kk4bROr0oWhmUPc989U0WCNGKwcyebXMjPlwkkVV7TmzTSAWQdlK3B/MgtkN1jhQKMYPJ7OfVwCw
oSznVMJkjKe0gKscEZxlMG4iVGpIqsfUaj8q0b4h3N0ZEd5V3kleGffvnbNHdsOPs3EykdjYalrv
ZW6oeapCO+qGHKzW81JhnrHzz9ZxfoMVeW/ymT2b/oFUXfqCOn/D3t5vJ/c+GczXlL+nlsbXLExO
GTpqCubbBPSvHqJ74DQ/Q5MHUBofxjw2uBqzTViGj04qL6mLlV2l9kYM85gbTdAZmDo14VJohSRF
LMWwKyLtV8k7j7H1tKYp5Te8xFuS2HIP6m3Ie4j8K7FgQWUz4FGlssy0q0e7y7d0GnyPLk85NUiI
lLl+rYg9q3rF4zs/zLZzn0zZQ2rNd66uIA5xN4CRqErNPgrsnLLZBXiE7XhOMp2Gg4gWvRKHNuwP
aROT3hR+CrM4U+M+ESvWsKmbbjK3xGYJzYZWRWVMvv5c7C80sNWWHRtw6PQjz+zN+v6eW0ZODW+l
pkgOYR4GeqoG2txQq0VvQ82echmmXzkDMw8iPU8SM41Ouw+ha6x3pK79mo0LWkOEt134GJEh1o6N
7iUhTjjHeXcmUlCdEzWt3bqs9+rhdTnMTJK8WnNrjt5VsToFiUskad23DKhREqrS2lWC5FrbagqU
XmbNjih+DkdTgwDVH4TgyIw79i2tFm01Y7wCczywLv2hm4GRNvkms+07y65+RG5zyhLzFQdi6hEH
wHrlg6EhIa+kui4JeHmSkIKyjyBWk6uMy5AWs6dD7Tv7uW0GifwaCMC8oBt1HYsZGGkmBKWEXL9e
mHjs8xxh8lSKcasb+jWXzUsYT/eWPTBWL+0XrUUqlLVfjM3I4ur1Lx0bY9VhGlz9jA0UC28ohub7
rtmtHxm+n0vX4RrokKYR6+9iYhMpseCnTbRhTYLj0UBRPRXVQPgnJv9sUTxrGX5PzMdYiKAsKT7Z
+Kp48NOR7ByLkGh4k6yLVijrILdiNq8RkUbs+otDlffPE/NML1JnzheuPbPGY860nxC5mOcSEYRj
loRl3XzLJtjfDHg+pBL+aOKeLV5PD6hXoEEidacbSBVD9VLYQBoFTjFvwEDp9zOqPXc2LhIn6Tg7
T6k5YXG0X4t1JNcDZt28pzL5QHnARMPUP2i02O/ChFEE+kFj6n3wumWQNTaUMkFQGn1izSjpfnF4
gKoeWXhmOVmAlgCob+6NNW9A7QoPZjDjXKl311jg53ZwZl+sMmEf0UZfC875ehoWj8cweesLXmnb
xrc1JqzI/lXTpd2zql8JocZerlWqhxkRb2y6izQXMh/BXcUaLeyYaJGT6DyEB3si1bYp7HsVLQZZ
LOPXkugdBNZ5B2P6FjdtyUYD1oPG0qC37efR4goaOUfRETeoekYsj1aFiS9U+G05t8Kl+8gta9nB
t3IuWzNPL2PI+t2ht6yqwiJh/Tx2xtOaRmp3Wfe2PnVdiPRn/XuMKEyiuv9aFN7ERay+jvYaF1Hi
CkZbGGnFE9kooH46DRWJ9mo3AkeogVTXyL+GkoWppNruSEYBA1ezI1Xux354N7gg+gucoDEsb1ZJ
4z6stLi6rl5YY28IXr+jqz70s/WoiPGayoZxQ/ZM+XlU+uk5hPCF3QK5bbi4B42xLV/FvN28fT86
Lo8+wnmvwP17WH+sjsxGZO4Ta4xfbTrxmp/sF2knDwOP0DLaYMwMhmB3FtmvitvwixvjhiGfHeYu
G0iHBD/Xze/74XMZCnLJsr7dYRklWlMPLIkaxGzHQ1fM9gFbvu6Tt0EGE/YljnptFgHYqRsEkDfi
FFAiE5EL4gWKaI4gQJhz5Zcj6zOstscJ8Z5PRl66VywqH7eptuBZCLxfksCQRXeq0F/kthC4GbAf
QA9DRiz0o9bErByLfGP2gzxnBgFCHfuZVNDB4O776XSpdhqLiUXEMrLWKm4CjYqHjT6HWeA8w7WC
u7i0/Bn7zg8z9QkhSlkmJSb5dNejWj276P2oS/q9W7q/kgiNWrmokU+OLJk145icZ0HeCUrlEVFL
UvpFyB5k7tVHdItcCKPkoS7IZ8hcRfFkCZxjYODiS8breXvAnAhtIW/9Nmz0jYTYspkEYH9VEgmX
j+qhttE6GSai3UEhTy8yNiQ8Fhe7qJ/i2GaivOTdZojjE9YGBRYIbw+lLgaONKuCLBHne7Kc4Bgj
Uyk2VYtPuRsxzQ/rB9XBSf/Xp9+3tNk6Neuc8vvOETAMCxXgZ993/vEF+n3eLBOVEfDkv77F9y1M
EAPSFuW+7iEJgwx0iYtRubbruzharANAKWIKB1ghSGZBySoimqmVecF8fxDrL/T9jb4/lRNAqpR9
R73aBicIjZn3fTNTQ/qLUPqR47xNK3ofGWWIWwMRpI026yCFdigaBQiMTX5XMpXGwUa86dHAAbPq
yifbwIKWzuGzYUqelvXbr9/m+9b3j4i+Cdrf/5iv1mjH0CbE8RxMkZLVxX622sTTCkb8Uz2ekzay
D4M9BnURoQ9OtfLgNqp6Ct0+8vLYWXDjrB2TbsqdrrR7JzGWEy+Z+NooWnydnFhjbU0YYl23ZZBL
IuIirU3v4jDKg2kUDQQZFzVPiDVi4qIwhWif7CgiwDJFTEQFQzWX10MQkaS4MdYsLk0xzAech8lR
FDg5IoNFxAxSF6Kopgck7DBrA7FShdBPmemSgpWhOAXzFlhD9U49Uh0MYk/O+KFeOjQOVIllQBo4
0tWivqgk1d4rBcWDA141Rpa9VTRpbjONn9+aU3RmX/jGfOHn0izZoSioUtsmJN5jm7e5PKDKlZ6h
SOMxRj3kzj3uLJOAH6vlfCgll4quYA2MqzJ/X7ggOakO+FAOKA3WcxbUmB7UUfNQGEZzEriYArjh
T4YmpgvotBj71NxuGeVqJ4tRB/L66KphAYRObB7o8UGyDWH60CG3QkNHjkFpl5+sZlHNuAhNuYC1
SlGyaKASI8urveFSAJWluFSXtsJBEQ/5q21HD1VIiKPI0mlbJUP0PC7lb73m/B7xYgCRx2GPdPLI
JuKNGey0Qz+3XHiJOPjiOrLgxyjag5KgxrSd07iO5gevdk2Ynp1keJKTTBqx4WpXSQ9klfsM/wYz
1ujTrLr5ICvjM4cNecrCIQsmq8Us0iXpHXL45E7RWVqG0dRsemEd56WenxUL3UZWDpyWuXg0Xdd5
jpS2PCgDcr4KOi5dvXU/kSaMFFYuA5mWVKxl6oizXD8MqkGMkzlAqNKywFw6cUts6z6TpCwl/XRp
Z0Xeu26IxEPL947etadoGm+5ncOUx+O9gDKB91r26WOjsQdKcmsfs6YljhRTF64PD0WHdhyl8ZpY
6GtQiwwYT3TnEE8R2gvWBUHpclVV69eQagSplwoc0kzdQz5UgVHge5K1CayrQOFj5ZOPF/U+GjOm
1mTO0CLl3T5vBYDPZ61l8LAYFmHqpJ8JECFelItqNw3RMSFfdBsX4Vc3ZPJRI7eR5by9gytDPKdm
8oRpy9sAGxTJD5AAtQKslK0aqepk8sptWrZ9BOfBBzwSWKsf7BG1kh2XP8JFyx5tQA5a2LSnUdKC
qnCKpM0LYliJfywAThFTmTUYFEsbjPTxzpyYlzjW9JDMsBnxa7VQRzJzry6rnMGE9dC1IH8EXqxT
iD9tcGbEmDCcor7/leYdhODJeQsL/WVwqWQQSu3kaldqeOXGdVQctajaLP2iHzQEeXKIV3PQQnG0
JrigqnoHQDYQtxgFCqq9Bq3WQzrLu1AvUDCX8CaqvPDj1fxWKifpzDw6vUhRVLwsKoAKNy3KXZLm
R6aljF46e2KgQCjV3J2MMetPawRB82AmBfmbi0u2sYMa2ZpbdCE927x4KuHOKvOVejrdIq9wDqGy
W7Levapo0rlW50oQ2fNdmC3i2CAh5WUjUAR3rnVnWmy8jKacd6oaHg2iI2+mMr52g6Zemh9IC5Pn
Hj8dSfP9fYhcWEwUjIVqEmKtkwIc5QZIMS2o2VJlNtV517DX6K0x2xQ6ooYJOsKmnZyvqChmACF9
fYIhs7HNZUv4qblhVrqVkcNozTJus1t0+8Ec1qU6duQ8dfdSZa3TdOW5yW6NSC/2EEYBJILwuLpc
OnkqKugyS96e2EmoD8wsPaflxenJGW4KHhvXPdrrh+9bSXKGqUFqeI2bkGUsN6fmTAsccnWMlWM0
pPtxHghEc+UcID3CvtJMrunnCu7EGcosBjqpHPO4/l0q2hy0qiKOKfNi1shuHyTZDAwCLZp+/ONm
IiediUKdHxFNO+WohleR5/pmceaO+oP3Wt/hHliBS4ZLA98VaRHkJhyduDU2sY0Vkg5jtY7wT98f
5hadcM+oI+uqEeVtIpbjYIvhz5tZBf5XHTJfLUz1OK8fvm8JArLpA7vxz8+7OU82apqjQF+N+AaE
LxyQ3Crpw6nwkXEfMffp9DugptY7+iRy/GrCS9CshQsyVGLZU8uFoYbq6vvfwu/S5a+7La79QdRm
7xzzZHpA0vuXr/3+Bt8f/vqCv32qsjmC4d+k6AMietC/vqRmnbWJShWhw//+Mt/3amS0k0ix/nJ/
3NSIEGX6FiHEWP/xX+7563MMFYBgyAv1//4Ivv+fv/0I14HdMEUx6OP1Z8d1aIFbnFaS1D9/wN++
4v/0Xf76X3BUX1k0Eza1VoschEhQjSnHprzG3SsW6zjU1uBd17trw+FpH9dkjhQ1WsQ+zYLsTFPH
B3uFrzA8Bbvw/bmz/uPUEjGHFLoKYMXQvAGmGjYQyLiKzrgBS+fZwr3ki/UVwPvqp8vIJzCruVLR
4mvVkbUGd0T4FL2wAUDkiPzJBXRShFO9U/Qink85FkSwB67JCEBWx9RQ36dyOTTD+BUXINkIlbWi
8NILeSwLYpUpLLhAziaYH3vVFvGaSnLqdHO4GazHvSaTT0li/wbLfHXNehPpOJe06MOqMvQaAyzF
1PqNPrgdknvMviriALR10krIj4peSfcg1dZENFPon1aL9JSBT+epjfLRkzxrLTYEw0XulXr6mRUF
CgQ5TZtY6SHJs3L2mm6+6JXyO7QogF3tCa3ULc3G57ieZdAL5/57g1CG5L/m+fhTH01CXemMLCF/
NMYvZ2KSazrDFdbuHvrIoDIBUpuRpHhoarBV/VifTnacnQol2oG9eF8lAQy9WIjrvtCck22mIQVi
zE8bNx31X9qzxe2JN4yi8knJ0FOsSGN8a1mNgs80rsLsX7Ddg5J/MPL6BdH6IxS/DDeGsesS5auF
hrpx2+Qq6unJ0ZZbVg3TXjPYtsMLOndNu5cKmRnUbhm74aMklnBfuPOjjJDmDeFvXJ+URXWWsHGn
QQbX57WAhutIzzcJybU8E7rh2WHjNWQLe6NGN+Dmt0l3Ig/719Y5NRRbPqB4d+Myh3BX6qvNmYTl
hvI/UurHrr7N2Tz+JnIaNACSUP19VsZtPYUHrQ/vapMUscG9dCVyyU5fy/M71UmfDUjRnl25T/a0
SedLbRp4GoZL7Zh7K5k3bvc+jK3BeFP5iT7onA2EG1SR8SLJNBbpD+CkDUPYXt85Mj2RHlIE4M1T
qtfk0RFiNY/KzwpSqeciVR04SMCm4Pycex3gFCpcrCPIfEZRY9MleXwDRFNZV15+L1lCFDqoN0Oa
RGbiHQKTr7HQppCP1kYG6d0KTfhqlHGCQz5UfrvXcwOaqlKycshw0y0pT6AccXm7M70gnTrSStef
H10lUTF/Ol//w955LEeOZFn0X2aPMmixmE1EICR1UiS5gZGZScChAYf++jmOrG5Wl431zOxnkTCE
YIYCHO7v3Xuu1+e3todTzpwiYsSagoMxujfbiDzgMou3lBQfsZnNoedET6LyDqUun1mUnVhLuJti
4LezUXZvYtu5E1jqd/XkpJzpy6VK8l8ViNgk+4ZI6dMf9SYcqhonai5IRic3JwrMN7wjLuTXaUd4
a7qF4CLhBpVEZ7qwTnSbkE7q9+ZLlROYXRUehaBc0JEA2bjRpwbi9lRlxwzLOw4/VAiw2+uluYwe
31sQZ99nHCP9RGi0Q9V04SuoSw2RefmWc5HbY3rKVCI1ixa0CcaN+odjSgCl5GyZQQBkHddXLMGP
HPCMNC5pfEHbDZushy5RUbJrcqoM7cLFsSqxQbcTAdi6lWwFotYKoCMlhmonxhqE7YKGrTXjm4JW
AVczj1A8PSbdlJTgoNyBSjHDPObKnY8lheJXSbnnIqsMd5FvzXxabN8VKeW0b8ew9bPvyvkXWgUK
battvkW5V24xsdzC5KXcpH0vJo8G1ch5pfKrkLGZVRDxfvkijXSg/+UUN6xW6GpF3xCcvUkn+NFS
D+HXMN78Q9xOaEoLHJzL9KujD9lm2YOADuaNpQ8fI35SDWm6XVBXu6Q74AI+tGMjQhfly8bLSL0f
G/JsoogpvZEBw/HAM2znMT1ZPh4+pL/gjDr18TtP7PyGmXprOVTyvEPeRKyYbdaDk+Xygri/QbDe
dYA6woGQYrNJJKrWOQ4b/SRppLV5wSFo2vT87M/BZzXcOBdn0G4nVbDv1BlZ9qcyB/Nr9go6QTBS
Emg/zCS9yvLqR6vq6SbgabofbXW59pHNO+gDMUxq4uC5xwDTzSky5x8NZ1BL2VkzEFsKSjfdLF6R
/6JCw1leWjt0OTejQXsXBfiGVO1Fp3Squ58ZJYN9XdM6oCKDL7U8Js5SHlk5tduCxQxRZ36F3SYp
kNZTgyW+zCGvnK5xmv2wcjSrTr5QEYQTtIVhfL+0/o+MMbTWnCcPux+51ih5DPNWK4Yp7A37vZOg
tTm/220neU95xZeuEeEb4elIs6LfuiXxEz6yQc52vn3kSVumCGmz/hT2I401UoyDFjtSg0cdp1a7
LwLtwee03BR1Z2AgIfUbxM1hsoJs1wEL0X61ZMJRN6Cz0zvaxEUUrVUxNc9ZfptjmoK+gM8ZAwZ+
EfO675tpM9VemPU3AE2bsO4VSrq/DnQ81GQFosgjPoEhIf4d+vD/qpz/WZUTIGX5N6qcLH9PquL9
b8oc9Ud/KnMC+w/bMjjyTGIUEE0ESF/+kVKkW3/ouut6DjR5BDpKFfOnMsfy1CMeshzQu5T/XRD0
/1DmWH+4huM4vosESP2t/3+JKjJZGv2rlIM7LC8wEejwNgyLl/tXKUcLRqAEowUQU3i4rCmFjzNT
Yy8Dwxclz2jTt/UEXa/GqbbrtW+Zb8CX6Ck/JlmBlBJpKxcOhgliTsgzzjrCdVj0prZ9CiJNO+s2
MWE2vAckoxZzulMyluLCJKDWnWxrDdj4xrb7mBqdzpikdVWQCAwHb2fPxjEAjLG3XQKpF6uA0OTH
wy5NmNSYleuda9d5rqk1bltsLZsWGfh5kJOHHpO9r41mbydTQFfSxc7xAu24PmRS0WRdqp7ajBUG
uSKW+0rLngPaAbAe4z83McLGc9SytAa8qsjW3GQqm4MchDv49eT1gXUj1FPWvfV/WffmkmkcwSah
McUpzIzPRGIv1vwChZGO+Hrd6EZfXNolco9OiiJmNs1zIFn0/t7rql2BPHtLm3CgHOt1p6hfmF0v
+YVeGD3qINDu+0Z4+yq6QrwI+lqSjuorjfDXJjUGsXVhQG7nLEoLjJCDsxuAD9MBMeuLcMUVjWH8
djeFi/kKy2eK/6QSLIGKO3P0f7g1sxGSBMbQ1fPvgHzoXIj6zfcH/L2zdx+NmEbA32LmTv2Si3Kp
0CzKrqW99n5CDXzI90OjQW4JpuVYuYSW+45g6YnOmhAE8zruTON6wmk4I4OgawylRt+nbXrUkzk7
ab618UwZT1QujORKmz+t0iivh4BVDe/mepTlEecXDEqrv4rmPkw78yMecXWICZNaiYjuugEtj8MI
XonlVFwWWge/1kAInsiHbzPVarhX85U7YSBoHUl5SHMSdMktR2e3kDGUB/I42tZR1mVxYycBSVhF
OxysMWauYGQDGpQWm4cNl2Oy0eH4ehJvzAJ2jxfZKNw79C/YGP2pcq70XLgHz1+e18eCGnGqrukh
1tSB6w1PcDGAnMxWOxh89OvZnwkdUe+6k8nzoJnzvhXg/tVjEK6ta1cUt6iNvV2iL09unKIdsTvM
5lm5XLUjH2t0Bd+Hkx8ClEXe0sX7ZeZKPRpLegC3eQ28l3NeqqVoyvR7L135L/eN7WubwCHvsLnm
WVJcNDPQj3DE9qQPIYZWsbiSFyd4U+2ud35tQPmHGjCeDQMgqRcKnmzYvHLazZf1ljnRCsp0UOrT
4vk7l5aMClYOm/Z+ceKnSTBP5NgwLwoGH8Nvhi1PZ89y77D9IIvt57PAqrrP4uHGyoLp3DuLMjK3
9s5sBBIPlxoazui7DG3NWRWSw8Ev3laC4wg19VgFrABWfmM1QkT8vVtjuWqNrDrqkcr8+JH7+UAF
bxrPptqM+bvt8Mv5AR3ilcVYKEpjCwdW4k04rncFLcspwyA6sbWQhTEkQDbVRhbkVDnpTrNq0asY
/H2D9J1lmyRgxUxZKrrpj2wahjCxzOacqs2suNTr3nrf5A8HCPTOAZgNRN6IGt9iuMcC9za8gWAJ
7Vo2LBmDd6sN8j3OrD/hkUsRvxuiNcLf36QyFlX+BN1dfbGlzYKTfOHjTCzDznQIqeAy1oZonmki
c2AzQYboBVU/31ox8efemvCp09U5WyqUsdMb9+SCcFCFM6kkyl1qFUeEzHvdiTFcAk3vyaooNHeG
Q9E9WcvMaAy4am9W5SOwcHsngClBNRjlVkcvieWe0AIulfyMHRr7kcI8ic8WvSi5RPRNruTQJHuH
dXhpDcEJsw6EGJgkSr6g2mpgq7lUrLsre3NN1F73mIBvLCzU1abSdDgdCh66HgAruXLdk1X10AFB
20cKD6tyMc9Y6bhc/aa79urilSOxCCIE3qjRZuKNuvGstdlIBrwio+asS+LOms/mYP4wPU8PnT6y
99Yi79fKaDNK68iadZavjvwVq4hSWniYCBeWy2dvazqcqWUASwaPjoWn1/0U5OiE6zPzyibMHQHt
72eTL8ASOaok5q8+9Iq0PvqjKY6O1e3b+QRUzqfvNVIjYjgMfQpWO22xX8wc78c0nP722debg1jT
4Zf4epaJ//trkOmwNXVkkuuXsm7WLHVncq9yc/4YS1rYmNiss02Sa+hQCUCYFgB+KIRHNyvZ5jpH
R6YOUEVkW+aF0qVJhZfAFUzF2hCcl5vJswir14y9pPVN7FV7NTpVdqDJjOTBpYLXB6kBtheZqIAn
dm7hw6PROadQ7M869b7JEZSxmQXoQ/INyo+27wvSAoJ0pEE6gSjRnWHXqFTgdbMQYE1kt0oO9hxi
joOtS536lAw0rFXILspThEAiOuYu14K6rWn/sypxVU3ua7PeJ5f+Xo9bYkdWUrzaWP/cW+9ThLxz
ITRqFbHX7pKKQAwOs+N69se6wWiw7q4bn5Qzmvqe0l10V2mMArLWjRLJVjRSRmbTGagiTBmd1zEI
wsO1m3TJpixhhkhzuNVqd0EWp7+tr7uOt19v4+vmEpEwXbrFHmE5E0JMvlFHtyNTCNehmVkU+/mL
dKj/r6XudSO13N7Jgm+k0mOiybymOZid81kw/wpX165pa7ulrKejWT5qkZvpoAk5MhOb5AYTs+d2
PTd/w29tJRfDYAZNTXXDR5J5TjVukIH2tDnGrzkIo5Q/JP9w3EtPcZQbK7v0lOMOK+52ZeoWi8J2
r7tfINyvh43iKPveOn09tj51fQLItPrkDW+WCmb2xtQ5jhFjnbrlqy8lVVabr5u/98hkOVkjQ3vj
xka43leBK2PEUn9Sw1QdLmlT4eD2nIPFJy7hLpztNNev0sFbrrAtnoZaYxHpFTOWsvKXKAbjbGiW
cW5q4pKNIEDnRwk5V9DqdW/FV2O2o3C87q53fj3nv7vPkxOuPC1GA6/+r69NUZL6YjTD7uuuv/39
+oCrMPvrXj9hPsUvTmaKOvXquhDj7brbtICD0K2aasJOQWNiQO+paze0e46TVTEs/vMS+nVz3RsW
G23z+vB6e73Mft0srGZXDMQfdFMrNqWhTwB0uOSY6uKDqBfV63obNws5iMiLh0KO+SZRccXrxtcn
IpT8rvePQzNuR6vur9bN5HnVbuaKvM1dgarHIFsgMj00nAFD9Hme++EcIWaVRzFk0WFGwA2r1Z75
Ntw6VlVWtTsFKuwaMAG513976C/PEn06kgGCGPf3s8oQsVp9WjxGnxAUQHGGgkOfSO2tm77Q5Z+P
1JlL1vl6L6sWJCDrLm4pOqiQQyFaq915BXV//S8mte4tyLIhv4BLzHZVw1qAOr/Ssvz+z/96z9d/
GYmoOK//43rfJE3/1EMSVXf/7VnJyhdfH/m9u7767zeyPnW9LRoPrvh6+/crfv1Xelo2WzNwu/Li
eTMDhPr462v/7V38fttfD3/97/+L+yr4F16jt6Cisui0RPMsWY+K2N6CfGpCWVsL8AGKZCUSkEWM
JriN5sZOYcN1Y8mgt5TPqQIIVkH9nNXWwGR2cfYlTj4cf96dzKb6O0vhT6bo7xBTmnAhSW/XLBoZ
OSZPNypytQq0Mlshk6fJwVsJqDc6u8GCdrBH5BeR14WTbQ5zEXRwW7pHQqS40viyV552uprD8LiM
PkDbRn9xSefadFiLEate4pIKewI/JzXLAGoxHxNwygbgq9znGhc+19t3IxAGEFgs27u05Vzo5C6V
ZYLJryb6qOx+IZgWSnYebRN9eIU+TMXS/e6nYOO8OiUqnVAHu23382S8WRoBH8N+qOhgmw3lscWF
F+P1Lt2rpYJilBHSzfeWS/tSVV3P0CdeE78rb5Lk5zh/5AHUHQvv5ZBqAxio5KWjnYNSNcHry4K0
rKZzbFkAFupbo447fqpG28i4/+lG+a7WA+dggjBGwV3u45aVW992L5rn/nS0XUusEyzPmWsrf7pB
7f2QTdHeyvZOizwRkzihoDlBNbn1QfvuPqA08TwUHzTEw54p1y0pBO9Fy1y3adHBCP2uISQdqQC2
bfbaLWVoVhx2jwTMfQMdqO/sMpCnKkNCqqvgkBRCzJZV9mFqqRgWrkbvANsdAoEAJ2/3ri8y2U1t
/IwAPr1kNJ5ACPXdrmb5GJbGcNBAPW6gmIYTdeu9qJNyi9kKTMNonFOu1FtMUgvWC/G4TMZT5Knu
gklklcsElDjmc+m4xmECkTjqwJAgiVnHMTa++WNrH6y8OiVFYz8I2//m1/nNiN+TCwnsxs6Ib3uJ
/r6Zxt2CZzOgnIHyPMoPwg1I0W0g+RRkhok0+gkr9Ip/DeG4ODzRjWMaFQxw0ibAc0kYJgUTrE1T
7VKgpwfHRoWx6LeBaPVTFnftWfcAcA3zfBvMGnVpLUc/g7tYcrwaRgSwDiH50EB9rHIZ2iPNBx+h
yH4yvQ5h/XgHSI0UFbs5y677MNUky9e96TTWLxqJtMTBoEG06naX2qi+EeUwJ+qca3+plIEkaTZm
kKUX2xysA9lDDzA30pkMjByERelkAFycD0c6D2Sl6t+J8HqpGaK285DpcFVxJ49Ky2Iu43Ct69cC
T8zWm2i02CQr8iy6yID2Ivq6NzA2bJcuJlbte7fq5d1cfsLS/EZkLl0M6Bb6lDD2PXpXjR5kD21d
4XqbbApY2s+FWnopon2eJMegxtXgpr7cFrjuD1muGMuZFFi25U+0lmBrgL84XiOPDbZvaR9suBUU
r9H+IZDCAqXlSj4ccbo554WqFtM8PyRRGLXnEF1JFEgIg/tfTHLTjT1Z4y5icKqKAT1cDpO3p2tS
yACqToLiDJxYExkdwNTsrcp0kLFYpABttMrigBEEBuumo+4D+LWl1RW9FBFsiNZNs62TH5NR/1bD
4DznXbZPPCcIu8a+ZLrX3GsTAuXUGDPinuTPsSP+JmKM2upzgQ6kY41rT6yiO3lTpuNdPFgu/oLD
WPmPY4+TKnDLDoGb/lO4eO9ny9yao3hfxnxr+wmMITOm68/xtS+D4Toy22erdei06HO5ByTIEvd5
GPLPWqCw9IMWRvVAI1jj8K3fKVPwmcgs2dhG9hpE0xGd66MBggIdQfazr+h/V0uSH1J7QrBnW6i0
gfIGNH99XDJIiAExF+5BVvkDjtoSXaRrh2OsKKS1qPbBjAo3rbsQ0FcNoPG9j8e3iVAXYmCeOoLM
qV/h75HIBMTwhGQz2xQm2juZXGZtui1N9wPTU4fkjThShI0DOumGPl7ljeCq9c8xARUOjPXTN8pj
lgw6RTlPpbFy+Inaw/tSLzfYIFk9+Em2z+MCD11AuHVmRwRRF7ResxqDulUSVc38aIc64KMeQx9G
Xpj2wwFJFSCmpkXOxtLT51KVH/Kgv84t3Q8JhRWbWtgk9ZXGT7DGED8EgOAG/1dla5tKDh+9pHei
BzXnRUaIeALhQw50pt4GDwVpVGfekTpUDQSRNqd9E0uhOoVYgObZ39A7dDv6J0EBvnfRklfbuV6K
6GYi9nCXjMSA21H/alsZwBkA5O3oXHrXdW+MMrmGPlzioLSHPZIcXNj8bGnRwdaKaUD2lIc3Yq7v
aWkeuQo3IB7gNHvCCslseEFCUm+atHPpwJnlLmHSuBnp5xIAkeHqUB5DauxWMr3D9FByvmwjZf6M
jXBizmj+Mqu7mAzrrV3NhMXZM0Phs5uZF/leJ+mTvWjvXSCa8wTnemssQ3ZiuXqDtQyBXJzcErBF
gLVRHpz6tiiNO39pux358s1+0KZwCbpqG3exgU2QwRgw2b4frKeuSSpSMLguU0B4sDXryYsYIDNR
6/cgX/pDW4JItmJQmBWC8AKryDCg6us70PZJhbkSiswGrJd+WDp5pwK9TdIsOSCWK6EXd1OlU6zm
Jys8DIpAUQBKo2czPDA5ZZycqqp2jpAvoXBuMRZmt8z8um3seU911l76MrnzRCMv0Nw/lJQCSAvC
WCG2JBCifIMtOSWpH7o9OXaRoZdIIaMfBkzpfuF71OjToT7H2MB1TOkwZLELGmawg/lgQNVw4vRm
AaRAkCvxJkjBwloSyIkBDWBN+ZFXY7UH/TfiKhqAckqcNI7/DlOHyCiTKaAVyFt9bkkDJdlisLxD
6qN9dqr4F2sOqvh23AcvrVY+BHU8bAxbzJSEa+LBziNmY0IxcuRdQoUf6XD8TGtf9+MDq1wu1Jx1
xJAxwjk+ZU+oRZMd60hX5kcWe9/w42VXIxSZEZ1AoZUTo3lwnahlyFI8kG2PdUofdgZBdcQr1veG
AHip0ZOntX+RaUdkXlv3W90jERB/Zn0fDC21Zt8IlxgNyRLXtOEbAjSIVGwicjBajzWf9l2jVUor
e2pxNeCbqDKfLLi5vItF4N1CoJy6KnhjOAJ1x2R+T/8zCPN+Mm7gR8C60M+4OKDWGfHElbakBZsL
OjCkjs3oUytzxjg1T3eepRehjoV2Rw1cbHtR0wWnMnm03TTdG/3RjCl9lfCgZ7K50TkSkMI1aaf3
5Y8qtX8KjblW7iHyRndM1TjXp9txGsNsfCyZEh7MqnZDN+9P9agn26o0lqPF0MCAGOj3YzddgUEw
bxffOeH92Pn5GIRMkzS63Rm91ohrnyNvMjtpWXshTKkGCpSBh05c06U4DJBxUmG3JBS06cFyWygL
2LsPiGdcFDzbzhQujD8kNbbx0btFvV9yRmVhYsFwZHSVIstgopV8Cnmdlsa+4PrKNDI6OkX9YLnf
vMAwHiPQWmM8yj0J4TU8zJ3TNK9yoHDed+azbTK5DzzrHpP9Cyp2aFr6veG7WC+asoPzs5A6K8Hf
6NUCGwMW8VQg+9X5xucEXbkRxfjdasJApsvQZ4jiQWOH9vSA6FTHKEHkgDedSd5BjVKYdx2NTlAU
5ImX/rwDSow4BLL5VotAa+vt8ux7al0AdBO9qOLgg4UbNfnWx3TmjJrMbw8+0gYLho/gq+jRh5Qz
V5uxyx/nooVqJIqfVulB+8PrxHrMlztDgOeoGpOy3S8zKbp94xDl2mU9GMbgWLX45VuPkm+GwO1o
ROgOSbyuwzxIQ1Y5SLx7mJRWcZ27vHIOQWcbSORjo3Wro4Zg1pWFqBpTrN7w1TErvvWM/VurF8sh
ydzXtkt7BjwfBSEuLqPt392pe0QOfG83VNWbhRoDpqAtuS6tNNDyzNP7XBK4iCj4ZSjwDukeuO+6
cTf9gjUtTeaCI3sMKaRdPOXDpsVESZ8CUOETQNBq6lOam9hJb6P64A0Yw2QxnAEWCvHhoH/HpoeS
2jGfx3T8bHFBY9Bz9m48/LLJAC0y9QOCBOA3Y9lml9u8aEluDKonHxfTZi6CFwA/h9obfvXF9GQm
8QkJ14Fp/XuUJTjWAybLZeA+EIJznWhA+1M4pLnWnTunP5SVM+/gXToZpFoHt9SmmmyxG6zpuorH
cxVFaI29d3NBuluPcRAuNTp/gSP9GdGyxD5XGVe9bhKf6jbTpbNvaA3FMDRJoAOC/6RnIPAX0un4
yazdDMqJtQuVIEfDBRh2jMIB5Rq9658XjIw3rFJMzAiA2vnKavLQNyUUwDnpftC3/Ux6PAVyofBI
VM/GQRTNKPGzoXm2rwvrYAxxw4mRmJsuYNSOHH/H9RlroDZwEY39XUpnHXoLrYUAslegNc9urA97
yNCx/8DZMzp1xioFod7s09DLBXxlwFpe4bwiXiFtAPlcJr1dID681qHoxzEpPTSUE+3qjRhw+ZeL
2GkGxUTZVp9ABsB4JjM64fnDKDtz26gMIyJnN8TflEcjaftNi4S40b738YQaH9csc4QXq7O+tdg6
UMTf+4a4DVJ+pSKNKaUWiCqD5dB0XJ9YyDc9ZHxifJ/ImjQ2dRXsrTjzz8ncKSBBwgo5ie8Cs4KT
UyTM+wDrbvu8N0JoBGQEgsol08LFk2OC/fGplJIiDBDE2vRTyRcScYm0id0ZIbEi66V3k8yNudHn
qt8ILE1XGRUG4RD7m3vju9XIVx8SWoEYjB4ZDvN8TJ/BFUCGfY0LBEidxLZTzlyd4TmIwZA3Bt7W
nAAuc3KvTctzLjWWXKRu0QY5BQpm/UL1Cfd/Q+5ILkkgHrBl2H3/JGYnum7HM3QlrsOm+VH1dot0
bej3Gst49saHmTgcA/Z1CP33M2jpT2uNfo68Mt5LuGxEZ+XMNa0RAdqMJbjoDCqJ5DjkWlXte+dh
qrSnfvwMEqrervE0Ok0PCsJ/U6okz+UqZw1w0SvvGOWsFukToUhiBPBiXr/NU7Gl+XVKau/GqfVG
5ZYptCY5fT0z1Sa1mTkgGp2qWmwNZG8Iccmg8eVdotEUbDKb4SG9C5KaTG79w4ij9oB7BoybwcjH
e06AsIYNPXOD6Wgb6NdqjYqvM9oYkdFwQvKRJn166fsWi7Ju7FMNDFccO0y/XaiMNdb3ThehNuY7
ks3rkICkJ0xln11RfSpNiVOIW2KjjQ0rlYjfGFbUc4JmcmcKf5uJnNm59l1h5zY9xsBrT/yw8+LO
IdXxhLAJgSfzTmwp88ZsrGtdak+Ym+kSKyDnEOkb47lQiXAsBRiMl3JndMkPbYjFvsmOE6t7VLz1
IxfNa6te7r2Yw7MILfU7Af8geWKw+IxgELZDY2KXjzla9ETlbgkzjJOauVnwYI3Ga5UqFwnyF8s9
1ambIjEms4oCNEkv15mDxCCPaA7GyR31OBy6YwawgPYpMotGjo/unD6KYXmYJnEfi/kkIGV2sti3
7Y2Tma8VHyEa4NA2P2pIJ/Go3Un8G9LSrialtS7Bm6mF6dKDJwwWJrSxcQsG+92MrCccOAZqUcDV
afOZJl6LZaE5D0Xn7x3tyQ/mY+3o10MfGBtAdcjRCLEmx8zFBTzcm/xa5EWFGLSh9H3zl+WxgZp3
NF5pKqCpyzggMeLCkdx3BUdMa5dEERAA05GDBX/4bfG8N/SMlBCMa90oPnsZvFl9/1GWH6MEHFjS
4Cj06Ik20n2jwflyy0+TN5svkJcRvuZO9VgSA72lYomxoyRLiuP5ILP+tWSCDcCbISlt5mxjddU7
qWenlrSwUtAisnMKBdPJnkFwmvU3xyGCVOovniG/jV6xT5Dc7cjKvvfh8W7RcXxmfnYfxM8jYSWm
1K6SLj31ev6j1ukqtcriqhExtGD6B7xj79uhKXAW4/AyjeZFE3f1Il6zTv4q4htLtkiZalKz486/
rrDmVH1yGxkIFjQLC43z6RgA2GJbFatMcuUGs9rSQ6OKxEwb3TmCznPUvVi2xHz2vZ1i7VR0870W
sRT0cECSFbSI/8ds/SrpA87/o6CPKue/FfS1v+Kq/Fc53/onf8r5DMP9w3bdAKG176Lps/8i5zPt
PxzXcVxPN1yGPwfN3j9AW+4fJqgkBwEgzj3HCngPf8r5bBhcQWB7nuVj04fdH/xf5HxG4CqUVpXP
vOvTz//8D0d3bIu3AFYK7KPj6yZUsb9ypTLZL9nYB+KujN58vSHwQfW0XaAcFGTn45wD7aj658Rq
ojOF6o76ffbkT+JnrCdyixG43AZK3fC18auhPEepdTW5YE/zyQILhDZo3bS0W7umor7lweJU8mha
X7Dk9mRmXOdxb9KjZFMpcxWoWBNwIfqRoW1OrmFUIdRkXOowEQ7utEDyiRPkRhnp07UssmNvDZfI
sn+kuRbdEUpCC8QKnksf+/hC/pLKkscS1cbjfNc3jbjP/OIUMWU0Jt+/MmVx7fRZe2JI+RBucib8
VbvENnKbRqWEN4ZPsWztKrXKUL3u9atExJye65EaU1OB0B7K+uDkzk026BkdlbSkQU1xdYp+gDly
z1OOvbGqAbuLwqWd6U8GlR7hbtuo35cGBSWopM4lGCaLRvH7iNn20rCq2rX4ALcxn0ZLz45SDVhq
Q2mr+n1z3TPK8nHKqIdG6jcoY1c7YljcDLgfL9kiyS9U+OByMHZfDa+AAtaRuSVRKrAYtuuH03k1
3HV1Hg5jJ0LKAo+jlV6liZ5f5tkk5q3yQSC0mXf2CQ/fMQO/ZeWqTNtYqFFQGGSQbPTYzHckWuMf
GPRB0jV05W5EFd8rtZDo3FMc+ZJSedlyUe2oGTi9S9bo6LWXaLFM0COEmBSxvzeL2IMUPxgnK/jr
V/+3X+Lr16lEZoda239adnnQmckfaeQipvKnOsSxiN5DbdAktaFfOb+A0KOZ6Ud5jl0EcH3jtGdX
nQzr3tdm0hJ5NvMqOtizs7d4+fO6WT/Q327S62nOiDNtfAmALhKlogCRiQDg9+4CHWDMWW8Lw3y1
Ve+Bohx9XbX3dRN3Hg94LZQLJKTrD88148/ffL35dTCse6RD0u9wKDmtZ+R6MpIqw4o2Ufqj9c71
6ECd8N0qKECu7dX1q/vafN1nJdjYsvQMA6c8x+pEzld9hKV8h4barI/ky4gfpyYNTCiRQfbPzaTE
Aut5XqxyA5mxiHc8sBfmgEOvtZSN0FBd+L/czrO9O3f3tkT0GvqqZ5zQymdJnL/Hmd6fu6FC6aX5
SOUBG52BCBLurTbrzXVjBmiqgGhrG5ZPKaINCvaHeigzIgc7a4dSEgGsSXTGZtUg4ztgF41TeSin
7tKO0YsPxbqvTH3niV47Q7h7nP0Fvf4q9VvflB12QuRnXZ1s6x2GGgnXjfXPvfVmAGLlAFLhQJZJ
eZ7VH+DGMQ8s6K+5QOwgihmnrIuri1vQStN0LSYoBhRvoni8OpE+mGSJ+F7s6bso2uAstCQ528sT
32wGbMFGaUDE+3AekqDHr98waicOTacuvrSe/Qh/oNivb3GlQyQF08/JJeNoUk3/9YFBpEXz3dOD
5jRjnjJujDF9nOcOZqIBVz1b7mXQ4MQZiR3qB3mTLtNH16KVtrRx3OjDFWwR4le40kEGjn6KwMhP
VAiNfUNAjxm133JfF0cILM+63RwDf8RQVwbvRW0gPhyL+2DfB21+FoV+Bb0535cNz2hER7m+WnaE
AACLmcl29L3y4E/T60SuvTGBD7er4GSRwIWOCALrVC/M6dShME23Vktf1Oj112hmglUZYB2JI70R
ZhXvq9TPEJv2NIIGIQ8xn47JcW2H7ezGuxLdU5aUV3m9FAwRg7iy4QeiNCucuLhWfj+KDsuFtSfa
X1uc5s68NhoMfIk0WMhH6FULL9iMBEmFc8/1zfGnIz65y5KOSF58Rd2aEnkJsvl5amnOzqlGyTAp
f5J4AevQ739oKKLOS214oeUTdTBJwuib4Z5IEVJwguFJsLw/1Cn5LqnfneJ5HPaQQliF5/O4ZfF9
a+GGu3jSKU5l5hNZhBg9XyiRFYUbOlEGbYW+HaiZDpFKddHawELA1qBLmGRzkL2C7sqoCx3Rm7t4
vK1idLOOTValZaMnbIFgMT9Ot4MjaHBYLLzz1DcYwysLr5Rl7S2rV5k52S8iIvVDHMygg+fbHDzL
Yw5HNIQYgEjB8kDekfqkzwQOEmayCwyTSm0aQb+t+U9nmd91CzEk/PDTxSwzDTxNwh/HPxMI2zd+
ruW7JqopJkXF00Rwcph5BEMhl3ir0jpmXq6dS2sFLnbx3ZzXF6vz9f1Cn0fTWu2mR1TGwomuaF8M
zmZwsukbmnQJR7SfdzE9K8/vjWu/BrVSGBI7OfOkjxxZzkpT2Airz7HRjubW960XDOFJD+5Hx51U
mqS4kkagi59ZnNDSQdkAllG7po+wNeZm3g5cz4/dxAk0lMkrhbmaNF7YgwMIlROsppmVFKnBmUu+
WD//9GzCaIb/Yu+8luRGtiz7K/MDKIMWr6F16kyyXmDJJBOAQ2vx9b3ceW/lrTLrmen3fiAMEZER
DAHA3c/Ze23T0LZ4Klp7+WkU1r2Xhw9F5V3TjO/U1cs/6Xd+R+FGRkNwHcv8ZHuctyRVoGQS0W20
Yv9gZh5FcU5VPBkd5teYCiAxj21uOC8kC2q7uaQCQjL80QWBlM4sdxzyi5rJ2Lm21m8yXexMIerN
GCMK6+34tXSDj8wUDCc6smpfd7Tb0m37nChWb3Y5Jw0SFenZYrWKCVPs5/4+kPqAIXBcZgbjR4R8
eJVmoSAjFWFNd4xd422E+LypNPs7q/bTiC8F2eJLl0ApgMT0CRPMeSia52Ym8CqIpq0XdemxSV2E
tHZBLFc58HZFeGgtrMyhk+bbyj80mjndS6gUb/Q+SaJ+3SJLuAppLJyjY5u7v8RsfVuqSEYN6hdL
D/2trQ/NOrKqTRLbN6zK3Y5OXQAToNdgfunaNQ9HoFFZctat+rMq6eM3gx7vyswlTc7QipVFZYay
Yr1lFfoD9MKd0IJ6N+n1FXAEub5D7K6n1Lh0/XSzZpryQDkeTI92vp6l63bonu1+Y7XxHV375hy7
+arxcuqJDsnsYzoYq9RA6sUKGMa6j++ZSz+JeD5V5bqijDZMLdF6S7+p7shZmWV5JibgE8+M22Z7
K+21K8jwd8f5E9RSeG7CusCaDz1J56zvasrveZrejx5TGd1GTWMw8y7aH1T5s51Hg3Ep2l3cEwEd
JczEF4q4GYJjULFvsY/8u0/Ql5I2Tglw7A99pZ+1CQRhYAf407T6Z0Gb8cgXAd9O3FVOtwowPd8v
fk5/cx17wqHgjg9lIaSE3AJvhYIN73g5zVBmouCkDKRW5a9MRuzzDJOPy1N/YyyN1lV/36C3oDlB
EKxZmHyxM7BV1yD9Tk/Kg5cIljn6sE1RGoZCsp1oN7A4kfMTdVvtRSmPqJuj5E7OGlMyuXxRG+am
aEf+usmQWOwwlrxONuXlIYfGz8ZZ6aOA5CcnUWozyrnRP26W/eQco+lUmMz3LEYTFGDzk2U1OkIn
EnCbsU3OXk/DpqrpACrpNPi7jFUSNW962s0+trE9FNmLVerzTgvaeYs5nMkNPdBdn8UfSvydSK24
UomrjZhIPyOGmhi1gl8pr3Pk47YjJFaX5oO0PhRW2J0yuTFoaO2TOLk0NoAPSorvaaTNWwtHfTIO
w17d3RgJ7VhzOOS6u7LKej65EfpL1hgYLnSn2zikcHJ4IbD0ffPnjD1q6yN6ZzaYVA7W/FMPE+k/
Np2clZtRjhDNCrCt/Fs5rUTTeUV9LlCYgxoclxJMd7Yz66RLcpuIr3mX5t6dkuHmSl6rdpXcVsly
1U1DMNfEgCBn9iOpR3RO5S7XLoQfOhPDftxnwN5ucwsdK7GNJ8cqX2k/DwdGESqVkx5do0HmA+T2
sx2Fa8BPgKZKDu7S0O7o+P/sYyvdSwsZXcgeZkOFai3sxHQD9jbd4Lj8WjI32ymiiDbm4Dgb1kdL
jGBpkw3G70CxpJA8AvcjiQAf2DNcLNTxztqRhwho8JpSbe7eGcN8CAvmC0Xsvvel7RAMg2AmTqJb
EVQsTXMEaamWoQZ36Qm2jfk+seTyxrZ8pJmZV08asZ+51rwZnYieXV8j16tKnA2rcW1lE0n8MqDJ
Prn0H/CpfM64Ga6d0RG2m6HBSuV6UbdMe2s7eJyIHG7IHY+au9F1mH/qJSoB4Zw58mhjxlwy3cQo
OCvLxYVc4ERk0ZITYQbzw0QEReWWN34ImnSZI+5t4xeltPRm1wQjLfAI48rdWIVoKE1niCkWhOg5
FNZdG8wSGJnMd2KJx53hEkqQGgAqyml6yHsLqfFUX4cxZ/3PAUMBllZMVStG47TV9QXDUkS6JWmL
QGPt5hbMSXvrS5hIFYVZ9C0JYQYu9gZ9bH45M0WDIAr3cAHrpcN0hSx0mu37NvFLINQjgkONlUze
8tYdK1rb8JQPNMlOLvN7MBP6cuaqAN8LQCXMbrI+MtOEI9L+rE2sZAJa90Ebw502xJATaszeczJw
lhvz/QiMFVj6fUzjnLytibAlx3kQUxzviA18b8hf1IrZuu/mmhQYu1pDDSMZXrfCfdDT/caqtgce
RpI3a6wHS6ezMzsTvdNw2TN9uA1GQUyoMzCf89cFNh70nC4Z49ZIFmfKlUogWF/3llHfEQ3kegS2
Jd0Fi5h9E6Z21pFRHuwp/+gsjOezROrEvhA306cLUvQZYKU6Kg4Dg/TIhlXzfPEm86Qzo9gORYck
sDGMY5N9m33B8qTkd80wc23iHiphP4bmJm5Fu+n4RADXWo+Dqxr2cewHcMF5Nwkz+ILLzL5dyA+h
NcgnxXJGG6Q8mRQdDn0t3kqXheySdhcCfbU0fEA98YjV3jjwsgDkIuijPjhWW2vANZRpveJ32wK7
Su/MBD5UEoYXP5zIVMztE/XkB+rM46UpvPGi9liiEEWiCX3juk2xz1hRk1EpKtY9YL5HWtCs+q5a
DBpvRuIlpKok1MV5CKgBaaWQ1nnbOMnEWrtM8HJjiFkZrjfuBFAkMQ5bvaYDbrrByc5r9ylN+/gR
2cTqrU4dIjZL6UTT96lc42iRuINDNQEeogA/vMRTqD/qxfe+4/wC9ryrh1y/DW4Zbrm6puui+WGg
O11js+jQvul4S82cFPhWMh6GnjnZaGR3LaKvO7/C8Ze1P0Y9kmphqzlCzoqeqyU6Ifv1j3XDS2Si
/DkaMNN9F1huTPMJ+gOasaa86SRFCARuq1iGR5SkSBCpal0CGSwR9FjzhOHwq2YhXSOn7Q+E0vzs
KyIpehlOoRfua9oQV+GQW9HLAAtDRlmQ3vGsLrTt0j5GSBOOmgy+MGQEhj9jAYFPeOqKZq3LmAxb
BWbI6IzON6DKEqbRy1QNGa8Rk7PBaPS9DQ1sb/704MkojoRMjliGc/QypsORgR2zjO5AK6+t5myC
r+oFL1xosiNwUQK6x4/KabLrLENAOpc4kFAGgxwXGRKC6sDflKN5Mv2432U+iI1c94H1cY3kiPmW
yrgR/IIIRwkgSWQUiZChJFSNXRSXOJ80N0W1FOMyrEgxmZaxf5TV1OmQ9YScdKSddKSecE7hTJBB
KMjb5DFc7qPihz0SldKTmYLo3zhNxg+mGOMhlbEqWGvg6MugFZfIlaInfIXYyjVI0mmP0Y9wE++X
YNr+YjO778EGruknulhQQWYS6jKT7iJkzEsoA1/cAYKsTWOPYYU4mPSay2wYGRIzyLgYpteQLmSE
TCLDZCTIgaZI8NkSYLAq3K5jqovi3HMdcMta6K/Ckgl2bxTPtRXBRwY1SXoLctHJ9OlCIZWcElg8
rckEdnGZzSuLTQ2wejcSh6OmYnRBAZU6ZOXgC3rtZHpO3JTGKXCsl5rrtC0TdhyZtTPJ1J1a5u8w
lF3oHEYXZ5zgTc8UY5isdx11a0fm97gLOkKZ6GMS7ZPKjJ+ozz6mZg42+TwACjdfYXZ3Z0uzz4Ho
OzglZg2ovll5cCKOPtCh517vpQbx3R6X+DxmCECq2Ri4jOHfHRaAmWgPr0E+M6k3IdET1LrRQYPQ
XjsXYMCuNLuJkvaY+IbDDgbS/BQhPEtbIMqUoiB0IOTclm2IOi/J4lvmMPf27CXdBSxf60RfNUYM
zrnKPxsdFxnS1vHdaarHJK3yrVOnA26eEKXnFD4vc2pR1tTEKgUzcQ1oVm+dQL8gggm3uqfFx4Xp
D7qBgFWr+cRK6nNY9OnitQiSWTG28O3Nz6AzKZuY1hEq5RaCS7Ihcs5mzChxSXUUOnrTsbaVnUyE
ZWu7oEGyBa+geEEvNt31VnjnwukQon+zibDal0vWrDq//fDTLDbAVHY3rYupRJEzci7aeWfp9vBQ
N+iQNfRIXGHscO+kDRl0VUORszUeCwa6qM6DC+kkb3MWMEespRNdY+OFZH/lOsrgwSaXjXFGdk5T
xsMJvFeMLoZGX6ZdIkcfViJoG+JCxkNlIM4v5AFrNUB47WlbuNVElngLcbeovum131zKUcRnj3c/
aV65Rvll4k6qjEO2hO95VFUvMydiMtAfjJ1getRqSMGVFj2JEAQK5JlNXtD/MASCpIXM9L3jY3oM
un4z5qO9yVjabnM9ctYdA802RnBOywK8VkqL+zAGxXCOG3wSDPPaJiR47prI/4U2JuZ4Y2EgRZyx
8Wmzp2T7UV13jGeLdvbGnVpiEGnWsHyokVeJx9IldrjgP137Q2siS2GGmtblzY9uU9Y45yZtQhSX
WXbs0uzB0PD9BiM/gBdAIxwjhFv0ohkAWGKvCW/sj4kJBz6KsyuFif1og2qgGd+ecdN1O7sd4A4Q
TUAryDOOnVt+YEmG9T343T7UHKDRASWJrDaiA7OiHWZ8vpEFPXCy+JSOzYGc1tJnvVY2DclJxEp6
o0bqU6EVe/VFGzE8CsOYbxpB064V6mevYh7M8gwpDsHFBGuL2j90EAvCxGseDN1cj1XF5XZ0KHX9
qdkyLc0vn/VMLAcnsrSTiJDJzmZ3LfPx+5AtBldZNM/hZFNRzPsFfC1l1MvYpt/sesISkS/WJczz
YF/P+Y8uTxukJIEHjUvPqEcWdE6s4pK4TC4AnTfwEhpxlupUQ6vgzU10LI8pIrojjcJzUIo7xuTo
7HdhdnVzG41SWt46vdtZfLJ9NSUsDJ3oMaS2eS2QbiTjt4Tc6YufEhnphla9tf3OPWVewCKt1B4d
QSqt2vjNIHi5hmxHy87vnKqC0zHCtvMjppB17jf7ZPS8KxrH4srH9vtEu7OF+91xsDeG8lbnie8T
x8OZRf1AAZ9rwWi5b7mnFTfsFCViRxMo2tScRdLBDGTNuvXSaVuZ8/hYyM0UtNus6B+DgZUqdOuG
uDlo4kF/th1UYSweyG7zUC0sRD9TixL1eUkMcSyDdNwUmXFvImB7QpTFsU4kwCaZFmRftowT4Ydb
x23lHbVe+ITP2bvKoWE5ACDdJz5z14Br17ruQwEMZLnDomIcynL6YQ91cjD5UW8FiStaPifXIOr9
NXpsg1ftP8bJsR8AY2wChuSnAXRYnOk3Dd3bjTXvcSHg6VKjVsfNw+Q8O9ql05I06me7pkIpWLT9
HQVCqF2IR6hv2+nZLZg2OhRusxlhvd9sEB4wGLA0hVCcborUaY5VzkU4R6V3DSZWLFSc7n0i4cGv
NCnTzEvfFPXVo3SYOBjdssp6Hh3zXDW1v9dElBwjH8GeWXc0T+ogvQNYdQfabzhllAPbNCCsLigT
sMoFdRos0qONdlXQX20NfMI0MANScIk5mUg3g98okq1RFtZWWmG5fgSc1wNGdtH80oVb74PC/0FS
yWlsh5yUJmxlo2h7BLd1v3Wa5dYAeiNqHX1yTHF6VdEf3s/T1O3tjKFesGzajTnspr4gcS3RCPKr
kYzGZtS/5k5zUfGKlke/eZm9aj/nyDJJeI3PTtY96n5frYey471OTNMrv39WqZQUcJ8jg7EEcQ+9
3gQ9s9t7R0+aFOrq6ErdMmtuDo6e1RtpH/vcobZrLDVsJxN7WVf7D/jnyLlz8DFommbjr3WY9fRU
lMgt/WVFE1GStUeci1MeElFsLUkNafv2rXDL72jk4DzP43vfM7P1J7FVn6P3a0zEi/c2xgUHcBJl
h9HoX2J/6LdxCdFy7u6W8NWd7Aj1f71wCXQpEJMZThuM8OCys5+r9GzYOimJDuPO2NgQtpz+d49P
dftU8++r7/d1Hyy/57gGTkw1l2JvLmtJlWzE9m257UNao2VsrxcfLy3Np2KjBX3GlQCzjAJFGIWe
r0mQR4Ogbou2BQWXR0eKh/BUCWJcWS6MFmOMmb7b9nRCsJ6RpZtARtGjhwiV2aqLRbJRfftOtvGZ
Q40HBLdowBOkCXr+nlt+T1lWOwTNHZl3mQx8YPyXPAV4wB5M6orcEdcYT5FZQC4lZ2glBK45tYkz
cQu7LtlrlGpO7Qy8w544uMl9JTY8hcfNlOaBk6VZAVt7dQB2sWZJ0IuxlinPIjPAAuYQUfXAp4zh
GlVFJNVM2nQ6HzMJuY2shVRoyfnwNL05BUrgtmCzog76YgiNlAOBMjYAm0MmE0yQJMajyhIE3IX8
JGoTyKdmssj3dZ9mmWKXzuXLP/rQocUsKWU14khYgPrkaq+ssKF/3VR7XjWLTWPRSWJ5yCxYkizU
nv/XnroZyy+sNM3npatvcZ0T51lN8BOiIdvOTozrUG4CyP2Y4IAKDnbTn9TGYfQ6LjgzfOmuXoBh
YZSXuxU2od8bdXMxmYwKUQbQtKfL4KfzuY0WnXkAX4Z8b7hrOfo2SoaRKpFCytWZqjpNY7oVTHiF
JdNE/HjfVvo3Y7Y0XFUUTWFjt6dU1UuZg7SnwHNeoUmQWEJn+ZQDYT6pvVTuxUXmwKAQd+ouGonT
MfZeO/lxykT8a9MpnsuA3W+QFWGllIlc/wThnjwGjRzqxSXYzKdoViDMXmV4WLC9/XtDOO6lByK/
H+IU1YgzJKyrZEWY5qCxDSyREknmUkakkplM9r3tp8ZOqZ7+l/j2/xKIOa75fyW+3f8qWDtkw3uR
/J369vuJ/5KJefYfbgBFO0CzjJHtP6lvKqoRZwYPU7Rx/pbHaCITC1zco/+Gxf0lE7OCPzwuJK5n
QFdD9AUr7n+Qx2iYuvd3mZjtezYtW48pqu0hauP1/iYTywCGL3mlz4cpq+iOIssIc/FEjFsJjpWy
pRvsIo0MP9gsO1N3Cd4x7XaX+/q65Qw4BLWXPVY0Elqpxe+I4A2Wrtm6CTSO3CXBwJuQiLqksl1K
r30YA1jrudYB1opJAPAZFeJLPrg+kUm4G/KefxZE98iaHqeRtk1gvBUhoLQwWRhh0U7yWsA9fUu7
mVncnexbnTnhfflDNENChxBLpsOadxmD+MD10d3i5o5BTNpi09ZptbFhkO5nD3Fbm0ZvgZUxGZOD
XB/gm2pGV5zxGb6I+JFJCFOCgDJjJ6iWmN73GJPd3mDGN7fR59ji1bTQHqBbZ75VBRe7hGnKpUFb
aVmGlibG9SvnAfmQ6WjULKrwIKtWehES1ZHQrcpANpNSZMybBQPJWqdvdvTM5gdtuk8y1+tNaWkv
BE7BCxAsLfuZmIgh8485BWKq6OaVLBwSaYQvjondXlPrOk748VNM5kUM280qgpFizDJtqJ35xymF
CM2UuD4upk4bLUiT20yeMWtWoiXc4QrxoDsb7o82btOLNdhXS7PIdveg6E9Mu7YNU/s9rFMw527N
SnXy0p2kzdvUHdbejHxgrjKQvR1e3kG3QdxKc6wlkjfbpKYXTyQJIzVgiVrF7aZccmxlXvtM6+88
NOOCidk/xEBifSqnutZ9hEb53kDrAf/lUs70WFzY+EE8FyG9Jgn1XdtdlyzTjhBK75wSubyXxOYt
IHRgKu3vnpF3dwzqF0hI1VkbqJnRqDhwlScBavH3VqnNz2HPCN1OYg1sOjjPi+ORN9Ucs8iHadGH
L6xL8rVLnOi2BUOynbmU78gWQA6e0kM1CehioVOjonFtGmK+OR36rGTx443Ovo5/NnBsaVhS4svb
AY1QvnMK7RcS/HadTotEevJQFFmPKLPjUfOOgtUoyH189C2xdOFIbZE0X+PCU/D6dhwnWALGtaex
ygeVfd8P4GzHyeyPSzXgZx+8Pzusggd9Ak5KNGe0besOtGCnf5sQoBEiSbw6cL0rduqfBFzzlKl9
CtzS30Rt+Cd8LaTZhHbHBkdckVxtH+/nSDu6SFN3i8pU3xiD9Q1Bz1O7oB4CyoaGp0WCHWp81Kxq
9+XsXsv3ZHHn1TBNxWo2n+ZEzw9RMT4EGt0Uoz4gBzRJRc+jfZaEz4jbf/lJQCDiRI6N5cxHQ5h7
r06fZhdcRt7pMpeo+Mxh3i8tFv94CS2OF7T+urfzjai5OPAjVj7pHeui5boFUu3Mm7Ue+JZ/JIIp
SZEYa8bYfpuZ3o/aK/cY7uo7KwieG6O5tOhaNqhpxYbaQXfu0pcgbS6kO+/tCm1Q5y75gyTqDz9T
WBnEp0NkmF0UIYmurcaqAxNCf1d6yAi9WhbxLawNyOHw0CEfFEu16ykmI/AIIT7Y59AnvgQLsbGa
Uhagc23/sBDmngyIZcU01PuRQgMMYGIGHTN4LuAroqRLYIqkdOd1StYoa4BX1JxLtQEtRGodlmzY
UbEhPgPeXTXF+YH4AY3unbcfl+TQ0k6I5j1m3KB4ycw2OJZ5jcX3nPb1Psakq+lcH5xgb0PgPjTm
skmYNG1zv/7m+CPyzsyq92UBtEG33soMmXs39wmO4Tk+jICpydNzaLRMKYDfIdzQzKZ0ggt/O7TH
uS48mgVO+0qwyVofu+fOcQn6Hf3ogGtZYFGNz0NthGvXksxC+8EbzN1YjvO6ijCfl2Im+xCFMCmy
/uO3JSNzJ4V5uV384zx0SEnpkE46UUMTPobZItjc10+WBCkVAXQs6zSOKcbeucM0hqTzmroJ0enO
BwEaWKZ6axPMBBUFufehBQ5AqjzcayYV16HRzW3b2YQapmS3oevVXJpInvPTzo1HHaDCiqmltm1Y
VrruAg64TH4sHRkYfVK8dagIzZUmPDjVkSE2sP42XQjDMTx4GG/0Iam3nRXvga2BF6JuEJUAlQMS
IDWKdStHLFxhuo0VWZ+1W7ymDhcM+lo4OxrMkzRud4bPGqV3dNzbQXYNl/TRLGcOhc4M1mFjPVlm
Qu+TFftc1/1BIwdgxURkP+gE1CVFtKlaS0jp8M4hR3a2pBuUek8FSLUsZwtg5q0bQkqnNM4RuKyt
gINIRjgGxvcanMN2aud4hwBK4pmHYwcl5xSbgB8caoNj5j/ppdHh8zbxAXbSzqYPxwVNwM6qPIbi
zMbigrYUv2qCNmEVueW+Zp2ydsPooTGWY2HGW8LzaBIvR1ppxmqmm7iOw+TPgWbFlbohaIGUj+L0
ULxhG6xqihpRYN3yoCBaJ4UfaxhkDQQsz4POH1fBOH74Qw1swt+jRHsHCf8SzAHAvxoDsZNPJx0r
TVrPH6nmR5vOiljwEdBmBPami1Jo9t6ROq27rp23ZPY/nDg3Nn3z2voahIPu3rDHtwga1UbULfK9
CxeFUGplzp2LTZM32BWQ6u3+qtlSiO1Kmn/qHpOMQdYbum3BtWDdh6Ak2m7ediF0amYb+6wKj8lw
dJo6AEGKct2f2x/4jPKECkKKph2n9sWoaqYjLO97kxTovCOQdBhe05nQtWTygalycNGhJVkLnr6A
ZrRGAXSMyvKt6anQNFzd1h6s+sRoX4KAgq01pz9pofu7SbPuqmJ4WVg2o3lClxpQGR4nzzxHHRk2
0M38OCIqpKr43XvmKzUgnix7LDAQFnUND8ZFpFFMABFd9IKkBGb+s02e1Ipzbh/q89aNURhbMUef
nTbIHYnFpTlpITzNHVhBvYvWH5v9SacNEPn6aB0Y2TFsSiKU2oydk696iObbFFZsRe0eIy0uX4Kp
x+nUyCXt10bdpxB56j4OAKac7pByAadWkf21UdKRRueU1aLd/JeoJ1EeB3WbkzM7YvCmEc2aO5Sr
72VwoRBWAG7DpJyPonrK094mXA63nMJ/Kuqm2qQtbNAvCKdTje5GfRBNaZFD5b+QmmIFJZ274igJ
Ont1vy8fVHtqo/6i7esPiMHt9usutRfI1/j9mmpX/bFRhYyS1ZxWR1H/UGDGcniKEj04umAA9nTJ
bzE8GJbwCGJO6g+8ZdYpe5KJ6dgoz5VIyVci9N//hfx/wl7gvmPMWhMnUcBgw8nQ5B7oPbWr7vza
/OM+9Yr/uC+Evpa3VnP4x/1fN/2QwBwhaGETn5kieySSsJISJiVYUgKvyiXiDPkqd9qs67NqDrZK
pvX1syq4XYbRF3ae0sNPkn+rHnen8TVHw7gt1H26F5WH1iZE8K9jQu394wUbKYl3pSReIei+NkpV
pgh16r4EKS/m9GxeffH1UnWMqRf8vUto8ZtMdN8qIGEva1xqL1Wq/awj0L6z+p+/qYk0wtBej5yt
boF7eJZicLfMjpHRCmflCVSTv3+2KILm8K999d0Ll6s5jR9QAMXEN6Egl0qJpfa+1Fljd6VBqB/N
xcaV+psgqXaVLivzo70D25mP1b2p00htPE/wK1TyjKITO298WoUgPAh7otLXAIvlJJpnilnqptqj
7dFADBW1vla3g0GQQaF327AgYsCqyu9a4CPMJeZuNXEP3KPmnrsRf1bNM63ZouFSYnZkNdQh+ohl
ejTaiz036aOfOHunCb81Ifp0TxuTbc1UmpCnutlVXkhzuoPLYVfPRWkRIejnD4UF6cSBqbaPy5nh
skfxxfWSxRy5J9tykTMPE0er7cAdjDEjrWo/E4d2cT9MwxCHoUfLBBOLerAHbUSgNugzYxMklr8m
z0ccjYlZRJRqR7/tE6qRbXoepfXXGML8ZpolIyQJmhs0Fz0xCyi0Qg/nqxNVdzqKHtfRzXM/Dd8H
UzapKiI446hptyIzrU0dzQi6xuKTM/wZtXd1bALWZZqWxIde17NdDtFgkxGziiTnvmtpeYauGx1n
jZDfwA/X+NfwaUdDcjMtZoSo12iRKsJganY1sSksNStpnMrlVRmJEtRBxRNUu193/uNv1KOB9IJ8
/V3ZQlRoEB1Rcryqx+iLwydUu8tAIbfEZRPKgM7Fx1djyI26+XvDsgQie8o436P1RB9Gume2ACGO
SZetJiysQR9sVESUNgT3k4wHVS/UjtKWI1+tkclPqQwUdSf0qtyjHgtl6OigpSPUU+6r5RJfJ5tU
PdjLZ3+9xNfNokWAZsqoU1SXDGWpDECVxEiV8lWp+C+1+7XJUDrtR3c8igyZLZI8kL7yVOBg5xzJ
KKCyBCXlU9739cDXTbcJYM40sJT2feH9/hP1aJTO72ZLGvjX31ZtZa8N5nmg1Pm+1PdCZEayh3uK
cV6yfm3XvkCx9HekL8PClhtkIjygftcoL4N5rXZNOS7plvNmWCAEwOqTfic3M/aBkxnHEVTBxV8P
gRduepl60jiReRpFZSK7nTfK68S8/F9OqABx4G8f3Nd9NnlNkLtMkpxLJK2q0F3I4TcY1UcGE1ST
iie24fJQ5kly1AjdqdCWH8f5aio4qFQAq70hJyEv08ZDJF1d8DDmvTOYBxau0bbh1FixyEFi+9uB
pS6IyqWl3kwz2qYkA8cb9b9P9H52ZWXdlF+MXlR79Ic/Z2kLGfsZa7Bu7pVBC6VPs7N9/+HL6dcI
sHdndXuSMlRid2FAiClKiOAF84L1H3WtDTX66KcEy3DxVxv6IHZ+6KWFS0fNSa6lmEtSkLOTMm+p
TduBPms8vm7l6lLPUw/0jpCABTV+CLXFJjlv4pxj6z/+Sr741/+o/i/19P/2Pr+NGVO+XkHtqed9
3fd18+tlvt7e132i5mQNI2pmrSdew69XVn/sKYj37/f+9Zw48+PDYqBu//qe1MfTTI+qiVIAVRaN
AklwRf/k7qoGlZ+E+Zazl2x7hl6W+JzKWPtQEDpBXB6+nHvlMpEdTZC5LYR7WEY8+lIfXkZExdgA
3Vd0nDhk1JGrjpOvzeT5N7LhzV2ziErfjg/Cot2jGh6Jz/A/LiBnlyJHpF6UqGw6OQ5XqKpY///l
IdSb4Wk0gVv6OE6jBI46+ayIurGKkK0AGsCnkXniI5RN152snGzC2G6Et0ZdKo6qjUFi5z1WhyBZ
M3qvOoOsDvUajOKY5cbF6faNkdF0iQcCKxEGoadZ/W9j4f/LeU6GCzX2/z5K5jEuf/76P8c2ey9+
/s1//vuJ/24sGH9QzEcIbtEoMH1yVf6Kk/GMP/zAtvWAdaXre86X+9z8g2eQL+P6hmvrrslDX+5z
w3Z0Q/YhuPt/0FLAxPjPjoKPHUq3Ld4D78vyzL93FOom6ps8CFAze+QagAz8k6qAi+jZ78y9Hpb3
EBm67Ww1Ay4pEmLGYAJ/VQimI4aBj8G7iXUf5fd+PTz7JVY80/mGmIS8kOTit5IRaazaNH3Pw/Tq
lfpu1GxUwVdCD49tebOc5IFyE1G/QbVGtbcfsIMEASr1uvT9PUrQR+I//JNRPdCt2KH/T9EAjaCP
Sd+L8uyGYaTbdH6J1tZiVV6nVGGyXn/tlytxuFTeyT5c15p9Sq0MRZkAV69b2HAM57Or9XOhgbyM
QTbE+qsm3FtQdAuidcIgpLJNJCAXB4pUhSk+xTzRTmm9W5Wx9DQn4z7NiEW3vZ8DJe4mkAv3FveZ
29qHwMqvUtyYmjYhWeO+bvrnDn3lCl00pfFf4zyjD2tAC0e/SLr20NHhi6pXTj/Cv9eePPrn0KuH
axqW5whVO40Zjcjj4QHn1jXpsmtZ2Ie+KHkKpZkaCS1u+qTxbmTenRPE6zjf7oNQf40152AV8z0i
DBL4dk1uvDYanrq0wXA8A4NFtNUlnwb0M/Ly3sJ2fkwQT5ix861PaQqd2rDdeqV/86xpn0/p1U3F
u+Es53nkY6bFdTSGx1gPj2Z0DFLkXkm/A192ZcS4t8V8FuhbgyY9jUFyagRpDou4JrSjHCO5Vgb0
XuCgsHo6Gw0LLQEzG/cO+cAgKm8jCLLSc7/VZHB72nyvL+61m9/0jPJlYMef+FaYGbrleXLiY+ga
57C2D2MRbWfECOQOE2iJI/kAVIFAdhx/2WRswLYAmLG+pQMWZie7ROOWrNL7KnYOVRefBBVTsJkn
vUmv8hc2wvG1b/FmLOkP1k2fThR/1t30KL/GSltea5+D2l6ejXrPBPRj1nvm/kQM6dN+lvk5PuCF
Ij3Wab+OrPExKAima0rcp25FAY3w9NYKkPWO9zRNmBckJ6I2U8O5lYtzM2O+wWo6G7F9iKL5nMTZ
px+hh9VBvSQTTk07vVoOdDaOyaV2Drqur23iEkJn+vAr8+r72ymdnt14fhwr+xt2l9MyGmurSq9N
Ld7V/zH3JAriRWjxMFHXz9Z9HX2Gre+usmLaR1P27unT2bXbrc2vElMbTQlLtjn+uvl+kDVePfnm
9OKzSVsuEt0uB1eq4w+Ge4wfXFxRUh3CEmB5g8EWiks+/Bd7Z9bcNrJm27/S0c8XFZiHjugXzoNI
UZRMy35BSCob8zzj19+VKVepjo+7Kvq9T8RhAaRJSQSQyPy+vdcGYBrPl2hOTskA9i3mXFXqxwSR
Vjxu66q/mmn3VCsZXhCGA/d1DOebN3dXRJ9FMF51Dkltpy9N/8WboJcN882p5ps4gp06HZU0AaKZ
vYgvRpyPWjBcnWhAsz/fGkKle9BDPels4k/yjQ7jdb0wHHOHEiRfILS5YHW8tPpAAOZGH7N9YNR8
Xo1DLjkQzrumf7cYBuu5GZs13PAd6OVX4qbnkDEBsfFjp4QrcW4nyXgUv1saMJYNuAYjbST0Sd/G
cX6KI4YCJO1H2+pWsy/q3FmHTSb9PprmOoqeB0i9WjQ+UZ3diJOJUJkNITg3vwWhmt0wKG2N3nke
S/hNkOFuKkn0ivcYlM2mtuKDEtebwmDVlc8Xpx4voTU+kUe9avN1mY0XpZtuTjxs3Ry+FhG6L26g
fMbZ8HDXjNbZrNW3EEpv5AerXg/oTKr22XDGN490zBzCLoXA720+HaEWLStOZiWI1u3EjAoA6xqn
/8UfijujIEF30DaIKHfVnAg+F0YbsOeVegEHWY1i0yLUZD6SQBsnD2oRH9ra2FV6esoquWLEGBly
SvBN2zRl668Ule67bj56ZfuECxvuIkEk/nikjoHRKzkpUbQpCEQzOL1GQOlWoB0rq3tr/PEyivQU
s3uqUGIuYrPc+iEcAwd2KYNV1HBZzSTOoMxLD1AQnsSAjUiToND43uPO1sbzDYPCS1tVn3T/BmLv
CcERYFtzfNPDb03kYRa08UskxKomJ9VzzmhrNuIianSuMU2DedoH7nPXlRWQJO40nvlcddaOe2K4
6NX2aptc8wxUi6S/0MV+afkZac7ohjowpFQiVJZcatlL7A1cH+FdHZ7Fz8p05yyvOG0E+Yub2lfM
r62iQMP1BYYzvKeWCQYuZn0ZToI2RZM2IM7lMCqgykjhAROJQw4v4Gc3rl4gN+LYiLW3OKCcUJFY
7FChvcNEPrKMsw8xQ+wdSEEUXRO+PhhvRuLYOALbT2k0T7u4p/4XVg0MyYSAzvHi4XM9TnD7W635
iorIXBi+21L4xY3r463Ouc+2yjK3RkRCIAP2qfo0DmF/0MRiTAZSyC353DRH03bI2n3n2A9RGOsb
Wen8qHnKXcWsf5RAUVPwa9PHFwtOsRZ/X3w7wWfyQMdVb7R3cDD9g0roHdqC1F+ynIiMpVfPeA3E
wyBStrLYbDf+zDIZ0TYrEf/gu+jnivRzGFHADVokWS6UWNr9CWS9vtpManTTHC3cT/hP3HBmCOnU
XdXatIGU9Zz3q35OyIVX1rD9F9wDFoXy7Dbf7ZriO8E4U24t46ldoTIkxYmcyvXUIovFt4tpjRp7
1SmiHFy07w8dKqcjv9y8o0t/dmgRbpgUsSaBzB9Cdk2V8JIXZrFm/nVzF15qvcyWtwu5C6yr0H2p
c82FIte7hyjvvtKBWOZKHK7JLFlgUwHQao/cjVPzZo8OeHvydlFE2UBuLQhuLHzIcOLEnmP9LVWS
Q59bZ9csQWeDpk5qd1eU03NXCus1l3lcM3hwCeRTd828+RrUE01ukrV8JjqoGb+kKloARPAIVCHa
40dl+Bt11N1TgrVOsc9WNjzp9fSUmMU5ten3+e52tqKXyMSUVx9NKm1/mdRf3kFM/5F32aWIKJf9
939q/z5N9nQg6jb9VBrLjsYE/q98JqJucS8MmP5ovnyvEuCw6RNusiffHc9wQmdlOlbMo0anWv/D
TwYy9VcyFJUFT4e1QA0Gzx+Q15/IUJ45dDkiipwWinYBBkyLPrX36coGmkolahEhER6RliiefRZT
pX/48T+BqcSPNyBSOfwGKt4T9acfjxh8NIBAFDu9ZRLPWJOH7UapSsoW10QbrrYRvTTFvh0fIosU
RJNRjYltGE/v7LO38b+Cb8WvjoAItPwLIev9F3F1x2bS5on//usRCBDIhG6Dl0IcfGvsrxYzk1Q5
utDWppKJATJgB4A7ytplp9XrPO2uNOjWucbdJ2XC6plEl5nr0vn891+RWKP9+2/mUa11EHtpjvlT
FGeZEFMYT26+8zqWUGp+NELjQWkg3EGUYBJqoWtKuld5euMsPUbp9MZM7CloLsD3X1RvfDNCBgA5
PXSt+RJsdVv5TGDdreXWRZrB0p6YhjC3s6l/OdW4FVMQ2xu2CdlGIReAmKWroFTddLxmYXxwM/Uy
G9au5lgMgbuCtgqCtL/GXb3WzGfMC5uKm5/vguug2lW7zbWahl3aWpChIUcirwp7yPp2vVGpe1YG
3eMsuCkBrdZZ/WyPJv5b4smRZrpad/WxI1Vex8fHLzWMYu5hSxRsMC45axapSvpSyvovKygPdUP/
hJMrf69Q/I/nx69ODxNdnKXZmmrpPwPUdLJWskI3iRzWGzyZ6gWN2CFLX+XMerxpbb3/+8OuGb86
7ggFxardBd/2cwSrN8Cx4sV8F9ioWtP4MSZ0KzZucTFcG258G9dMXqaRQW0WIOWuf2K5e6jM7GAw
r097a6/Nj2FDEnYB3r6/eh6dOD2/R//HyaAyIU376WIMPgsJ/b7Rj1GL2dDOkbR03DqG/G5mPASj
cBSfO7jlBgi01ds7kwmoWBWknAleSLCQPh7xLSwxMt96VlXI6dcoZZdT9tWGk6Pgpmd9vyXL6pTj
Yo6aV+x6TFOSbuXZ9P5HLVnpTrmLJp2G1gBYG9+nMGQRsYkgSodEVKeYyF3/5LsYL1nrv2kt6eXM
pHSSRrIuuM+T8TY4/lMUdcueJRgzcONZT5kd18U6tYwvNcvRIo1exKS1LYdtbKXnbGpod09vvc50
LI9YsofXqt5HoKu6YE/ZF95+fErU7BS65rNeEPTVHzJzuhuV+Luilzs9sFZu0G3Qur1oqX9wQNkZ
l7E0duFkEX45HUl3f7Z7PCUs95ixHKe1wuWKkVGukwp7p3czw254qPKHUeemxd9BT//s2YLhUiAX
6FaO1h8HV33zXfPsaJQJ/v5M+ynqV458aP6Qu+Es1aED/uvINztKUUH2z6learBJRthyzrN2c/zy
s/iTsart8n8YbX816lsqU07XxQxr6eL1t5crKhNxc/x/Nc0PJ4XLubMSFmQNC9Pin2+pv7hkHRuM
MFZYTQfy9dMPiUIRmKkC/TfdHv+61VDESeeneoTLgI8HTMEC33Z1nWfmBm4D9xwMcJh8F7Ps2puP
MUENkeGtPUsTlZadp+jnhGVPr5vPDgOhk6cHWHlk2dbLJo5fXZsfU/XJCRoL1fmU2FiGs2y8dQFZ
ITFDdV0nBL7O63LKYAl4dCi7q8Hx7/zkBf7BsW1xQef8mqzLHGO+hZ55TkqTTDSm5IC1Lec6D+PO
YqEjfkmLeQiNsPNk2E+gBjll1r1bfiqpMGCGnyPCTI345A3dk+ZYz0E2Hl07PuW1ccL1slaa6SiW
TW0YndTZIce4vuP0OM7BvetT+mioF+g1RQSqe4uxLz5rHQonPySNDPzSQtWj7xa3C2ViTRIlp36E
swUrJ+VIuqkBdhpyCj9OrRlo+th6zu3uKWvqdVI5z4R+ogptr94ICYbfxfeBRTGCm6zX/v7k1tRf
THA4xTzTZVWkmqb1UwUy12FF0Z4FhJ1y+8yzfllU8COilnUT0DSbzpl6LDBBLbWQY6SM0XZoyHQc
lUeEU+kKCu65ZpmH9f3Ymfa5M12ChG4WfZmKFbpYuvX9pcnGa6gEd42r31Vu/MUT0qmcRihdXRrs
nyc3eYl1Pt/R+UqHvNubxPUUFP5yCyu5zphXUQLoufKZjYpJBRima+dbZzGqVnP/RrYcsrzmGPnD
m8PIDzn8xTGKk1nykyb3oJgWk49xq1FcoHrnK+PVc/ur1nWrzho3WfFVLFIdIH+1Mm6tud2UFEca
Q3iSmO1Qf6EXeqtC9cICb8S9CcZiK2ZjftKvAhZzQIjOOC4DrTuYdXPNoDlNHW5wJkFWI0oWKEEJ
+7AN/u87264YbmRFY7AOuCQM/6GkRNe6r4lFWEjZtqu/P9C/GMWYuIn/IYWnsv3TYR4CtOftAO98
wEXXeP3CLB3qmgMkF05yox0vpn3wy+Afzi/Mxv8+PXOZPnOH1jQd3cJPw2dlGmQHmV2+a0PrltXp
SdznsJb2abceVA5Gmp38oYUPxlol7lewS3c1E55yovBChVPnQjEaC4C9js+ekhWT7ISyZg23S8zF
EGHbFFLMol6I+ZJLodShB011A97bc+81m6GKD2LIGKJTpyjbpre3aJAcEGCkkjALy6Y39CLnkLa/
SXEvnmrEWenJytSbGHdjTro4p4SYD0CuLNz86ybOTtgGV9h5rgGTHuYTRTUTTcvNKOdoxuadjTkA
teUpJz+C2NPrmE7HzGHcENdwYCQv4m82ZvU2a+otxiZdYahvklfFSU+TybKP9yYREUZOvdZtRl9U
F2Kig0Xg2HLaN6xcZ3Ihq/Tc4g2w/GfqgUI15D6LCkXQq5i8Qm635hl433dRDnF7so2Ymf9eVN62
z8YTtFFsYt+BpJNql51sk1nHNM9v0HYMn5EoUZZ2vgRpAMSMq1JM62Yrf5lB/EDFvQ9C32b0w3AW
VtpiBvDdsNwlUfkwgU8JXfVUplRiY+eM0vWlm5yzqFpr1OtEtWmCzohYYi2KcKy93sQfjV3rSU+0
S6VEB9WhmhZ3V3GHj7g2ht46B/50EfuYWQGpANlMD3UXnXLKyT3oerT4aCxwN0cJ4iYfU0Gbmjsx
+orKGulNT2bb34PFkovYqXtyp+FNK+LHmeIMgMRH5SBG3Y4iuerHJ53WAfHeLyZoGy3vWGyGLyZ+
jlqxGKGpvmY9aiE/Ru0SHC3LehaVtgwCWM3Vm6vWM7dwvGzcPphdluFjXNkY3/msdLqh53yOg3Bd
EOsBn+CtD7nVMZvo8+yg9PEh9KgjeoSDg0sNHFKTg42otbVtSnmxgkW7Y3Z7KMvpKE94mh5iGokT
fDcOfJ+MXiZVATPPcRywAIN+76FvoYYIrGTYi5tPbrasIK1z3/SrPHhTFer64oQT1deYm2o5snZo
wOXhfaUFQXmhcfpbOtPhCUl/6CsG/7knWI6qM8OxqBPOpf/t70ctzfg3y40rVpsWYATLZhBRf1rd
pZNB/JFpETfrTG95wxc5D3vD/0Sdi4JHZ4IYYTHqdhmJ79h2uUYTLiRRexYnVoNnc4EZG40oZDCw
nek1hQAjhm35AY7+WsVMcOvoO5qMt9hVaOmMZ27ej17irZBeBQtMHPUd9aBhDccG6e5CLcgLiFBp
mD33nBz651pNATuN3bQzqhJgZNddModFeqAjurdKpszufMqLCP8cVSR75jIZ7azeaHr1UtZeuAro
cC8cihp1QS20LahtqkY5LM45a/SlDTVx1Ik8IlnJo8pN6vvNq1gi9t/V2ijJSsu+i/ElnIkBimPs
9SoJCfbZNtvjWmdwEmPOIwrgs1rVdLrDFxXqp9sPN/BG1zE2d20JGVc79JBRxD08jVrG4WYjXK/V
wFRP3He79ISmaSOuv8bxHjXjsaevkcbqRXyamCYFulgaR4fkHi7QuqAnIM6KxMF3xId41Ptrysui
MqDQTsD+cxArDRAFT1piQ6+Z3qaMX4C6fTaB2vO0za4umQUV3VW9iyoIsdo0bHuUynZOgGLVfE/b
7slAciQu6Nb5Y+r/f4a+fzD0Gdj1udD+5777Y9G14X+sXpKi/RdD3483/ui7e2DfTdrnFkUsyzJt
sUQfvjXtf/+noqnmbyxwXMNk6ukIzvtH5936TXTkXep9OlkrjsHC5I/Ou/6b6QpDnw0NHjAn7/pf
dN8ZXMTk4y9VLdXjM6is4eXDWqhSPfrXhZZHHE9Luo5yjJVIUBkhKeWu2y07brnLsUn2DTe5hdI0
z9xhhezfP2ABep4z5ZJOvrOMK8ztMWHoZk/HQ+9nGpCIKrE+mQLqMFwCKKFONBMpieSudkmgVamj
Gvm8UlgCbQqRf6LF7nb00Lx1Ho6BIrs2dvdMuP02gIK6qDuyXsd8W1XuRTOSguGHaA+j1gQ7yF+m
mvdFrZ1HNASf4nk+D7RE3JKwUgwDmy6bjmYObpCIReZSdxbINzgk8GZE+UjVk2vRRq9GPGN62uUl
KvBKba6JJULdqshZlx2ew9YqlnWc4gUarTucTigSo5Wbcdvvlfx7mKZb1RyPxC7mJRE/TXeB9QKh
KW2oELj1yifGJOQfR2lULlrT/NQN5oqEyZviBMaCjApGcHIukqF5IJsFP0FX2Usv0N9mzaTozpQk
qfRrlTJg2dYjlC46HniIFjGaRLdWvras9soqf2lXfd8iGYTSqsV1vdQNdFVJMa+Vsf6kqYxk6kDq
BtgCq8NFY0cDwgn7pDhOi17opsb9qS9o0wMbZOrHn5vwLSCLzekX9ZeSNJolcKZ8WaIATdS9HZfX
Nh+R4eER07rkbo6tcemSdI69I3qpJtx5yoSHcXaT34v0kgTWvRV0j2YXbGw+Y5OIVhTip3pFp32l
G1CIgz5AVU/vyBdJsJE1vtZZcqcQALwABxNtKNaTa1HabyqTnaFMCa3nS5jKYrxOY76LCVVde69u
Eh1R86ogP30qtfOFttNSR16/HYQtQiWf1h0rZ6+ZeBMUqFK1hoIiTMNPnTHgKqyFVlkvjyXlIzw2
4NzSDueRlWx6h3mz1WDO5GDi0iZWaoq1zxnpBqTwcD8O3OTOZvm40eplaY4PDcbvndWEZ6PXShq9
vr0M+/w5c8vnJEymRa7eTCf5XCYl+veeNETd0W5Jnr9NpMF6zP2zBGifi1XFxM6j2U63mMZN2RaP
xWBf58yFLGwiOyyHQw0ZrrGzjrBF/2KTMKfnZ4fe6EqLrCtKsZFm6c6a0eFbRt1RrZ0XRgHrAFrb
0mgNevl/PjQYcldFLrIBXUg0yGdyLuhhevbcBoGCtqZ/9q1LWMclLjKVOa3wUVXZp7LkEOl4zGHO
EjBpfqkM1llt2DNJcEJynyBMkqvwkLY9mgJVQbGiGr9XfR2voIeuvBodhdXmm5rl/8GI9BnWLyw2
ufXxnMJcuwAIK6Dz8qEzBY5e7DZiSwzG69F0n3+8KGSLldTMdubHtjKX1ipDe/Tjtb98XAbEyizJ
mypZth3GocVrRa6D3APd0Br0xmOIs7pQ/Yy+zdEhnVLAwjwgZjQOoda8OaoNc6ZjvrEDOLCB7RLu
MkKyEcTS9ooLDc0fs4sDsZntIZhhBMitwSgv04Qx/+Mp+TxMmnM0Rs7m499H4k3yn03cS1azhSVa
ERpnXUiNySHfZrOjb2spIZbPqeIF+U/kQx74MGbV7cczH/8KrS7CYxwp5CYAGpTvfP8kXGq8Ip/o
gTkFXs+as+bstvriseksf5Pkkfk0ZAoZEdtyQK8DkNfBRMhw4xpfhuKTP3fawqsid1sVTnXRGgSb
QzuaxwxqbFe18ZHU0ydESvWp00N9Z2v52Raqya6tggUmnGhP0ynvyZ4Ig/llpLEQYcjT54RcWIUy
dCYmsRUevsw378apf8oipVjnfWEvfCjFKxCa7qF29IoCbfEJOxYeWUOlu1l26xYp8zpFD9yGcF7n
51HDaoqDipbr/FwbZJJZypfZcInfU+p5O4743oqk2Se6WhzKuXmpGs3BPWc0u2wqXs0R90RrVeEu
BOb5KfJ8EoycZNdG1HlLhewRrGNfqqn7loddc7WF5E3Hz2kQBSp8u09z3kWHucgpAmI/JCawoP2R
rLMpvMLfgwDa2NQKQluEwKnPfRtC6QwqF7UIN9wGwmkIEpGcVz18qDm7YNwACQGa2Ry0HEoHJrlq
5QPMBuyy4DJmzt0HwFRw/YZbW/ePpriwYuFwCeumolgq9t1+GRu9t6cYj1dXukjkA2FL930PhpLZ
RHYYpRa8bWV8g9mR9dWz/jKbhivScYjxSOODPQr8lnT4zB0+S7rw6NCFols++EJTG5Ov/eNJuT8J
cXRJ3ygcC53gpxHxrXygBOVCYOYMJbijmYi6bUi6VpR8L/090tpTC1PPu8lHbH3sOnN5IwpVAU3H
Z0irzZRzd8dHOKwj5goUCB1/ESmk1MlXzbKIl5FOgz9rIwKobK2hpDdF+w9LmEXYOl4CYRF7t7Wg
dLft3l1PUVcdLGYFOkmxe60K2sMsHiSP+WOXimO29AOnX2ZUjyF1CdLI+2YoKC5yXxnAy8RJ+WYG
cwMGBSlwjJeKM5KvAfAQ4pV0cqYdNvZlGzrgdaaBFnzc0+EXx3XOsgBthti0SlKlKygO8iiHMTDP
gjZGL1TdH0dZ2okaIZeWW/KFdEqg3qrF2svGHyY76bSTJ8KH8U5uzVVHZQLX8ftxl04i+RAJC5g8
F0ppAfNrO9hkdvVJngumNqOUlpuaFE0HSvOMK81aO45a7tXoVZrjfNU3V0mQFwv5jX7ArVvHSNZd
jl/y4zn5fQdxo22tsaUmiq3o40FSqT925ZZ8bra/VEXc7t12gMksv1N5usmtJKttLBuuu5Rn2cfD
xzn4cSLS5dirXFjbXlFFeF/q3id5MW8+IOKpyFCxJOlIPjlEIoc0qr5Jt9f7sXu/RqUXTW4iMmBo
SwhT/fPAOYECWflXx9DoPGbwTreTx4aoVwdNnnx837bi8s2JUZnIA/NxiOQR++k5hyz0ZYXmkLQb
LmF5tb6bwOSxk/vyFR3TMsIP9aYJIf37xVs3IgNG7DdSxE6UZbZn2of5OAVMKi8ZeSmFwn0htz6e
0wJt6zS6uR1FqlDjs7zG5ms5DQooARA3BfZGvvb+D8RzRYCguLeI/vVUxkO0Sgjj/9z66TmlrmDl
Mndf0DBD9x6xctg4aYSPDHXN0SPZ9d2jJ90iYghBMEAgsld/lYeQUKYfbHi5m5k+Y5o8omWU27sG
caq8BOUlWTRhCLM80BgprcRdd0kf7GqZPfU+zp49UdSV24btwL2eYx8PG5ekDXpioTVpCOlL7ErT
g/yHpaE95DFVF3mg83eLlLha5SXrS39OXVHSTDrIEdKi6X0YN/+yjz6T7msKqmWSJpcPm5+0/r1b
AbO+BV6J7fzd7CfGaEuEGslduSUf5KGXz/nA9vy88gDT/jFcpv5c8iXBk2YcE5t8/pfcCwgOThpz
I31F0kZkT0mR7Vz5J4zG+If3KyPpGci2MJiNGvOjndyUb5PGpI9dClU4H5E9vPYlZtxXv02gswq4
fK9xIsutj4dfPZcrCqPox7+hnYYh8lcfMbJWWSMl/y4/JpXvI9uLCqoRbf/ytl+996fnkhB739wY
nI7id5Wvqqnz4gxU6+ReMbZLuyFUS6vb37VB3I5yqm4iW/zHQ9/wdX88N+AgI31cVTZqrTvbcUiP
mdJlWwP0SrqQbwumiE35Fvlm+eRPHyN3//Ieb3LWFmlwufjjw9r4rIW6C+6Bn/3+ce//ti8RtS1c
vg3NIF1Avi4fgHFUh/dXe1woasaJouBZJE984NQqNRDt3N2qYd9gy1r3hJvWu/5PrwpceaYFeb6d
xZWJxLI8jPLmXhoieYqCI+rkx0LMCNCdVagkxCwBuyKH0M+ea5XmmbRjkQLsA+sfQOjjVPZLHVRY
Fvn53aRAYWCQyf9if5K7qFsZeaW7KPYyKB4CPfeRhRfJYVvulxAE+OOn9oFmJe0aDLqZWdL+EEOH
Kh6kd0ju/mDf5Z9cBz/BJKxAphh5ejXI+dp8Yu75C+RT8g+SD0Gs2TQ+0m3rWWO5a8RkIBSzhEjc
GhEQhqjwuQVKk5zCjYGlnso0Q43JHiGLd1qGbsTYJwFoknomt5o2Cw94VWcxgFqp+sWiM0ObyGIg
Fg9yS7P6lRk13a4VQ6+MUJNbNSQ2PLfz7j0OTgztyaBzCr6DysT+YKYUlRCOmNDXgRyK8QFNTAll
zTIZJf3ntp+HeSkNWB9WrFm1AlLWANIYs7aWrDyUfPVBbpHD7m3iuTvFlRXqa/3ki/vsBwbP7sJu
lfv0XoGKwHPLVf5uVUzRCtbyeDqEa9zt/GwVC1v+ECqbkArgljD2QCUsiatxUoJLZRXwvIXRXUau
We/ud2nGb3VOC9O/q7xg3svMNZV61rSUmxJNmOvqtM27eCdT1qSNTm5xjLgvfDyp9qECV6KCKCX+
iI+HzI2dLQwc+jN/PC8z2NqAAOa2IYq+NK0aYoPyID9Ncufk1sdDIOaFSGc/d0TwreUHpfLeJTft
MeOLN/HZoOCh2W2yGDuSRNvtQqNaWWIOLh8qeapZ4QrOyrhTyXrBJileVQqDbLe2epGQQnm2uV5G
/Ifct2QSSIhVnYNrvOi9fsyzYGIyICbC8gG3CdKiLA++U+yr1gg9VD4aocGc42WrBMrBE1AHFUUE
i/0/97OgAmUOz1DSCSW1sQA5idmaNIVsIZ+NoohfzsrfsPGCMfQgetOB6w9y99+ei+ul4g0AU4c7
HNXFfdVnw7nziSBu6HGlKoUimHweArcNOKto2drKY+/OMTkovrMJddteul6Rbx2IMmt6lkLEO0fr
WnXni5ZdSXEmrYk02bSsHstmdo/xWDzNpu/vmggkaGvYXwhLCO+GKlzWuMsvXacVd2mwK333xHQ7
xhWjGsdRQ1oVYyXAbLUeaMisI81cpq5x8ajm3tzITPZJX9KM7Z1rTBY9VRj0Ur0KWjWhUDnGvb+r
ccsmPuaKqnGQAA/9XW/Y/m4gNkQpBmsTBeq4msmr6hyWH1MTVzvQBkRtDSRteGNj7M0mPec+GVZE
0+Rbc+KMtiu727ddt/MCxItBZdHwdOa7OOoUSsHT5wGi5HJwBgLOaV4vNAXkm45PbU/L7p7KVnWs
YwNYr9iCd/StMTIY51WDejyUk1wAk4ky0m2izrmcS20CxYuxLLcQ5OQBWCDFJ6jRSs3oDGOFwier
8U0GcSilN0uLv9jFaQgnmtTluXfuGc6GJ6OLXGwGmL9w2MEozWnpBwR8QLsl6YrcGMogQbPCvV8t
a+D+kxF0d7orBC5l168MU4+XZREVK8V1TwYOnY1TadkipDZjAuelVPhglcpT6hnt1sVvqrUUUjOj
e7MikkQ8fVhTat12BFoszI4Hvw2zlTF6a9Pvfy9ESMCkLd15KElHM56snLa3X5J1RMjJpxGK07qK
URSNnWsdynB2YeR0Xwvk0AC9sBLVVNanWH0FLfB7kfe/lwEMoRJyAckduxlE3dKwu1PemLT/DGHw
Aqd0N6fxtbIhURqVkIc0BmGj1qg+NCY3yyFPV7Oa6yDvyQxwuVMsRYhT3wbwkz0LVjJhTWM1AVtQ
wMUpxIw6EAsWpBgZYGGK+S6YwBnYTP03BuL2fTnrmMlHYtiG6PceSxyaPoKs+DWU+JuqBSHuFmqc
qpY7i0bw25ysOBmGElNq4geXFqrFdNLC86hAQbPBtVCMhnDWdjQzIrf61lpivgluZpGwwIQ4Wqy6
pOFmrwfczeFiU4HItpHRElKYa1vf8ryVUaQ6GEIQ9VXjrUZOUFBj7j3I7KOHbh0JULtT0zLbJ0n1
Wo40SwrN+CF5+b/u3T917wx0uH/XvXsCx/mtab7RjH8PgBYhyMb7u3607lztN+IiQMDqGsod7tzo
iX607jz1N0OzDMfWXc0xXB7/bN0Z9m/YZemKmzplUdmf+6N1Z5i/eS7+W4+2nuUaMD7/N607HfH7
v7bucAJ4Hl07U0UCrHrez/JfZ6oNJRysfB9qjrKU0x5p+x5Mo4WudZOzrsLQ6YXPqjssyXBKlx/z
MfmyQu4Es18xI5P7clomt+TDx1Qt7zCWjB06f9EuktMbGTWsBnD33/ffN11CXvTUa7e57ds7ZgoL
mTEMXpEkYrEQkw+drC90XUwyWWXci3LVQZN1Qbk5+IU343XjWTnNJj+CIqFmgA4tLKXe2FXUEc+m
7CvTDrj6gmRtusnNEpyLCoTwwhKCh/k4MKsdMyC7mgobeDH7JCyicNbWjp0fo5kbYdZUpASiJYhN
D5ZLGLxoI2bYaSw/gQccFm0C5e3eMNUvGXTB84RtyUL5t0nM2d+FLECWWYcipizT+1btL4MZJmuC
N4slSaP0agjzjAS/qgsMGj9MDLs63qq42naWyaw7GCMULQ7xBp0g6ITPZW0cpzGINzSONfRGuIgD
wgSZiovsq23EBHhJiaOa6SgMn5KwDzeZVaJpH1kSDeVGz8zPECCfmqGd17bvsSxMdSZHo7PUsuyB
PEEyBB0Yp6ZSWhvXe3QDrWcarHM71NznnCZTWdYjuaAEqU6qdzf1KgabjHhKSOIgbpoGtQXrAoJS
hMm1okzebuNCnT8p4XVo4y8py7s8mueFmUL/81VtlTBfpnPXDQQ4mMs4JIJzcBVIdIQhoY9+zBzN
3KlRvaD7cA+oz9ygA0HZjQQjRZK5ws+ORSt0T2ZTjjvT1L4ruWKv8kj3DlVaXoykrh705GBBj6FN
hU5zsqFfq465oUlbwzHEBZ1rWrfEMnt1yNzYIHpfKxMUtij1gJJR1SXHFCCYMX7RI5g9SRFpm1GD
qpr79iv5GCTaTqckHp/hsbY7Ar96vL3z18jXI/xULDzFFTQ/NmmRrSZyJdWctimTMnMVRuTXmqH5
FrQ21k/DSeiHc9r4cbnPAbsCkq+3DdTzZavbB1qS2zpLPTJusOuqgBbHyhcCPpdbaDBhvTI2Y9h6
KztxiTDuDabONuuzPtpY9UBKxLAsa3u8IxQ5W/kPnp7syXhZ5W7fL+3aetSj/jXtFMr+c/HQtiqx
uCIgjHRaZAwqZAt92ocGiboJeXN+CcSPXi49q+aa18iqpjFa4qGARWdZqxgft823kdu4lkGhaWAm
sW+UlYYlM3mqVSNfUyw/qvOuMskV0zvst0lm7exCvWMWQ0yhifdwFOR/1yheOTvyRdDBVVIj21iQ
XS9QKdDwFXKljMlbcBaDqq+fqdgFtCW2crmngTvxIfYeNXVAMzgR7dbSXSJUgbrR3GGdpxzGSmvd
KME2IjYupR+jFE29hTnmbTiBHop6QiA7PTeDJ7jfBlG94her8KstOyMgLj0Mmj1Bfplmf02QvW+0
TWSpq6ES/gXUfDllekiMvbsgQIiphfOts5x2Z7to18raJyZMN8GdJs3nlNNs5xh9s8SzwwjFOkfJ
iRAkn2ndZHSvvBNMfQ5PtgBCMOJ1zbexWpTb0POalaKPMW52tHrOoP1eTXsC6Z6ToCPVhTLGjgFk
m5pcGiGrmCrM723xQ4oq2879QF4grv6VLzK+FBRaY21dOtX8PbUYU3EodKjBxz5qzyg3CKStayJQ
vUeyY4Nb41igfqZoBJOS78ntXardZGN/JUQ+1BGMTcQPbvvYWcxIuS2hGxt69U1P2CNR5iVQljWE
Z6wD0f9n70yW41a2LPtFSHM4+mkg+ggy2JPiBCZREvrG0QNfXwtQ1dPLW2mWlvOcwKKhghQJOPyc
s/faFFsFWcAZKtfoaQoD7SAjVk4Qk35lOfG2zXZhU3E2RgTJKEKIPNN+M0YkD+jNis0YLjliLpvH
kL47xorc1won3DuFU+7mQZ1simoUiUvPWA3BJZIE6g5gLIfJJsPe/YW81dz39gROCbekX506JAOf
mc2AKOBO5db5h2X+1nLwxLpmAQ3O4hMO5dAvq99uSZZsGvRHrda7YzhkL2MeJIxk6vpQYOjfUhvY
DzAefWz8KFm14DTrrJvdz0qF8zGYjTeaYP2WdFeNneRQMGL3JIw4p99LlqnKxL6cTSeHqsulgtOC
znd1vfEHi0hPyZDyVEwtKFg97xFb/JgrNq6p0VqXIGGmKD/7Xn0aVEAbU++areoM9Dop/Q8vKX5A
Jv4+Tvsqp7DqtPFGxDAxssLDoKBIyvFuwiFwfCrSDKp08K0uxXBaEsfkEOmnII8OFiYN+i+gWTNj
zo4a6h/wztBcLVOgVpnzB6JkXMR+5iYQMtjlTtmcoslm/tguEspLo3NJ0poNtnWUPE5UkX7zVuf9
IoLll1fNbY/FGOasN44wBFS+aTCI0p0rOYX9dMZ8XUSD2MDLeFGkQ+1mOQQHrJrAkQsWjSEFj9DT
WB2MjIJzQpskOnlqMNpWBOFMd1XH9t5lJm3P2bsrTIt4R8RJS3IA0dW/C8/WIFXW6IMj5W4Lbiph
M92mFEeI3bRIrpPp2mOkYtugiLUyzKdQj3eJNlsX2rAX1un72CZo2jLUWw3P5zBhXNeSPe3L8aA1
4hYnODXbXs07o+SaaIomPtim/aRpkNGJzqJUk8SkVyMDumBrh/kl0cW9U1jPXDkfAuTPGWYmjvQ0
Im2ArIP1kLKRSJvE3TnE3lgusqqUxks0sH3oSQpQUdnAF4W5TtboidxMcS6XgxHJT+bTyVZQdo4w
v3ZWyqI+k7gUMQYnMM37pBtCCiOm0zG0jAMt6pG1zlTuJs6tF9HjAo6C6ZtwyfQZwBtqbmTRohe5
3IVu8Z0iE1L6mtiQanSo2zx/EgjcQWMmfphg7ibg9UghRJ56qfaB9zOgItxZOppSYuORmA6uCzUD
xb6m/WDNb/aepm5h21v7cElztTXTgLLrMUa0Te5ZHkwkomdK30RyzcgTERtm7cRqHgvkAUGuESi1
qYXVz75Y1u9kKKs/40RZ4JimNfi0BsYODE6JJUFNBZPTMbaDQYM5NZ7shCxSbZm2rENjEQWw0/me
zSJXyduSUE+NK++AqeEWQ7t24MUf1wEZvdsXg96rz/p/B4pkPDuG7A9jkyBpj6z9MEa30SiHM6Ft
tU9LBrckFL5jqao/E1vycNVeZu5T0bTzyYifp+gtrOkj4+pDnLa0em2vXVbY6OR4OX7rHk0FSfRb
0hxR8NcSnLWUhPSSk0cqIHtCT2Z7ra1e/gzXJ3bS+27U7mieWKe8kwPrnolemB17uNBJBczjHeFh
v5SlYZ7P7egEZtjHHA4FGxgzwSVY9du4V1sRN8ipgg4a7TLlXqd1efBpNoiWgRfvaQOEWy4SYbhP
gGfr48Ac0JB2s29DorroVA5NBu5tgu+PdrY9JjqUWJQN+7a2gfs04tzQANrifuo3dRbO51IIe+e4
+WceM0qds+JPpLHDPqqFdAmC8VP1z3ni/hpi1ouIlKiCNO5DKbOzp4zXkbI+VelLrDRJWwbaV9cY
dFgT+7sX0+ed1xgSOu38GgK1jQfAs0sAiR5mb7PX6fzgpk9E/Af7wAgJFCjfwo73KbyhTPa/+jRY
LPfnIEwHfxLR73bMLnoH4a4SL5VLtl3YGgDbliLCLGkk241FQ66q/Y6ET3ajwvELr1QbTiPS6MNd
IZaErwqEVzGmj5qyFBFg/Q7viYJYT8M+yMrGZ9NX+RW5FKfce6on2yHmhsMQfpGeM53mYM73UhVv
BmkT+UbMuneI0vAYa9gKtTCqfazMzcGgcDOHyGDWWX1jRwEiO2excUAct1CJVSUIoMxniPBj8apY
bPc26WjV1F/iWD33Q0TmXuf0F80d/Wl2iaTtjs6caecmbr+ze3gDWBhzWTUX8uRI9UzALKV7sYT3
EHshNuhY1Lajt37u6AnFivZxY3Uk5DmgR6s8k2fSyYhUKt9R1IxYOWMYN8vwmVyxR6lk4XuLpIRU
MIVdjSGwbZZEIWWQMIOw1MH/fDoJYyM8xLBrhUa+e5ddsxFUcWJrHsuKLDdM5bi63aTQqAjDY0A/
Z0MAMCnyXoiKLI8PVFZ3OK/i8/SQW1nnDy0f5xjhSzmBjGuTNrp0+WyfSNdly5eIc2Bj1/Ui5y10
DN2PnJkFb5nWW4poLprCqvBR4PG9O3glbYeqMwyYzJeN96ZirInhv5K7p0jQquwatI/2NyeWn1EK
0LSfqmsi9YttGN3OqOcLIbNshCx9E1fQIJDKWudasKV2LJp9y0ArzXrYb5954TUbWeb9Vrm/oXxq
5/UgxCLDDCzjcchnztGldjWh2P05ZFX31pfNuF9SEP+8pGyRA2nuq916CGwHg1JG81MIuW7SdzMD
6b+CF3p2+k5jEgCUBSdMHNv+qI24DQDMbaEM9n9YHGRloIdMbSKxaEkQT9fuo0yNfqapft++xyxG
KLWEeY5Vbv15lA4ky5IqfCq4D2EOt3AZhgTXbQqNIDBjZHrShkMH9d7coeigrDTVg1eE0UHYyjnO
yt6SX+ad++W9v4f1tSxhBBlqY7Xzli9RZR6c7SR5KhBr7scJ+5QRP0ozB75XBNOXSV/Fn5Zma1Ki
89yUtnevtDA8RLbgzrxgLlsYMZgqoPGZNQwlJI0fwzLHxB8E+6ckbZBUol8VXX3jW9XRK8hTN8Kr
XUeczHAiVyr1H7XRMiMLlrukHrHbTVQ7n9cDWl/kzp3cGihGWTZKtrGL0nI9aPOjMjT7tN7W/r4s
icO2uIam3BJnsRzmDtZta3oIQ9CQTbH5PSAmZa8HEsKUw0mVMMPYzYhtQKWR1jSnw6Ww+7wk34Cc
MpKeFKV6tidb8hRqmh9Ib88aILi7RGTFR7n5sB5yTfwQXflstU7jt57+qnBScOMMdnFNQlyaxJey
hufdy7Y61I1EsmmZh4awTwei0h0mLcc39bDYGqluXkXiNETqgTo3wm9j8YRaClcdioGiDLeRo8ff
zb4TJJdbzSWYg8eoqJ3nqmJrIFy/ighAxORlPQRezLoaZT/bWjsE3gIuqYjlQqdLzutICrOdpqXf
sot4Ien9YjkhZB2TwgAfS3ip5ecscuicXvetaJIezNumrBLjvakSCYWGrAp0g+UF+zG/rDD1ibJD
ru2K8WSZ1q+2y14ikXtHqxPTfjScQzRQngURQugZhOlcFN9JyNG/SOI90xR4n8AOPdUZac9WUpjk
cMgIw36PLDcc76tY/SRnjAyHxQZGtBvwR5VgKS+9k9VK5w5PGNk6+TSiBx68a1z90Al4uFS3McvN
JyoQua3LfNjXsbc1I1bEcprBhCMW34aVnvtz2PWMadlPTHbBjACx0YHqdlurgkixoF6yM8bgGprJ
kzVALIjST2mS+CcwWCej8QLU8Lv7noW6d89dMdzWraW/RJZGKoYnTyN60E0VFdO1ZQiynwllODhT
412jEtp/0rS6X+eENoTA4wkCxTNm6du+SiFZGL9r8jZOtgWNamY7QgECHCdrgpdyntjFEgVLHqE5
3ilgdTujtftt5A4/Mi1ublbRvEfIw/1ViLdqwzovdLZ0LdkHLjdhbRk2T3FKmIlo9tC+cCx4+uB7
y/KPk3c+uzV+TtCdL+tL7IWm84NaAszWw7QQR5PBIPxMzuR2LD2mfpmnt8tBY0ThoX1LXRyexjST
wqBzAma6KPeJGb6my8pd994Cq432q1hrlfBMsn6gqkeiuUyl5dp0raT92o74EVcF03pYRZCurfYl
Saxk9HLHURGcNhj16/tE/qDTWsUTRcReISdDxrdlw+Z6lequIqf1IMdmOwWcvkIgBO/sCM21RQfh
vG56mA7930eZnmRoh/W3tdIpKWucPNIR2OrFceREsXX9p67IYaviHM6Rjf7DrryLDBeOe0/D0KOt
EuiSdstUJMcq5I/Xj5nNLtdDdTBSUaruwAVTYD+OWD+0B8ASht8HLfhz+gUbc7R/kUStXybTvbik
y9P+W0QvhBRk5VMU4krUATzw6R3gr5QwIsJvZ4fucSxzAgkCOBVVqW6J4nv1ytQ5WA+hDINdH9ig
eachuONsZYQ7lSyRS1D4TksZ8bpzdINJBdaoP5SMMEM3wz6DhoD20bD1qmWpCR86w3lIehMRYxpu
MyXlCUD6Uxomv2lqpQf+3uTR7atI1LtsjuFrVP1rmuQ4HRVUQnfhgC3Drpo/wabGlw9Bq5A7t9Gn
fZ1AzzJ+dVNRUBxhshlCTHIyuHXheEi9lE5PE4Aw8xJf0lxkeez3o+IWjcAOXsuBpoYBAEEkG7qL
/c6wgpFx5Ejsny5Zy90J9X/ML9uZVb51yP5kXL0M8KyNObjXFP7otpudH0XqnQhrvObQYBhp8N/3
5ndrcM5JulNyTG/Ky+jR2bq1rRoos6LcVjR5t3xnNjepzb/uljVsxoo/6enB6ebnUccHw+YVQnJM
97ohEjxTRnWVaU5rU0v0GxPSbS41TlA3ZlRMs1c3WcptOeCmZqeVeurOpleaMVAcBT3dwVPIymmj
G3X+GQ9LCkweTBuRMdps53u9YehruMZGtdozjf7nnQqYv1T6R9/Q9l22scXwXVBdbxKJ3yif44+Q
XdFTU/HfbmASbsw2p+HMdjDOwmcKgcSAPZkPdMUjopQqUkEC7nhIRfyiyl9sGd457InRb0R34/KH
VpOprk7ij2DxoHHLL0e5895p3wovA66YO6+Mft4ss9F3UWeaB+Ju7wZSxoFEBCkbv+peEd7KYEHL
uWUQRxMFzqmJdHlkZn9Hzi3dMi0N/E4g/h/fuyR2Tpo+vbgkzuo2geYVaxZ3tRqdlAV2vENrYYwt
zXydeCM98iMtCY6ZZT9JyUAg7j0iwaFhzrp9Z9OKaxrB2CSv6nPeDEAZsgC5AfoFDQOZrHXsK85e
BENPrpJZbCdN0QgYrJ0GL4RJL9GgIaOe3DM8Zrm/NK/9acgIR0xZERBfZmyMv4XRQ9SFwWkiSZGu
Ych8P9U3NE5oYJHr5S6ZQ3zvq54b0tcbPNNoNjZspBW/LMGiEpxdrf60avP3+FUwJSR5s7jTJmFd
8zB6L5IvKtWI5l2b7lDXd3ObYaeVlGw4PGJ8BLNH18rU9mPeVC+NyQnizM/KEi71EkZ8bPWXLv7E
h8iVRlo7SfUfiT4MtAeMfdtMYATTsN52mX2uUnsrqnLa9wMtATPSC25dhr4NaLPUiv9KThqn/MAZ
22+T1Hg1W/kjNnCQKnCumJnLtyKnVY6omoxaPbrUXV3u2yWNK6WbWEz6C5NwVU/7MOCaA/r+EsRe
fQyc/gofAAoagSVeMhdbu2fzk3ukkyVTxEJRfA91RvuVha4/Ih3DYHLi6+rJoTEysOtpWmPY20VW
4mR/TU3GQ3F1nAvYja6jPQkRtM+RKd/LyftWpNVI1y3yDi1LehPZ9zi6focJGolpCI0Nlr+lQEuY
GRXcjSJ2UEmIGr5xczBQGXsP0ofOyGK3xU6m2qkb6Bt7uLd2toGdWSsBcQ46ybDc2JJNFms/Gq05
WAGmSL3Be76orp0RR55bY7hySPqztC8u9m1Uk4BtFiPOLiEpriPNd+TNyC+9zpWmklfkGWJj1xUh
YoJhRROCzsmIhqVmJt+ouhKaAutjXBp4KSK+sr6mpCIehmzPngbskrurs5ogLCNq+Jg7EMTAMfX0
WVXGb1kD3GNkwrkzfBscAv2CyOtOucruohd8bqyGF9sC9ofal1+Dx0f0UaXuAm3YNFr2iReOzUrc
vjNEsHxlyFtCc/CUlBrkSrxusE1c3zDZgWTtbYyicsMNPveRYTh7MDVIUEhOkdp2yZmuI9tvHfKZ
x8JgMqjKfZ95Xy0RCySwVfZdmMynfrmgGnpEgVZXG6/eYBKnHLAqLhHuEw3eOSY2LC7Woq1oRmrQ
qQP+mgpn59rulgy6bkdZzllYwDl0PulufimknoB/q804nBzdEy+QfBkH4cE0lk1iaHzFU3shKmqJ
H1HbGayqLRYHkhPu3J/OQS9yHBIFFi7St2gZLXFr5AtFQtwymXxnwqb2cdtOG7r31tbUkue6TO2N
5aRP/cQpJkYGdgWXNO7KqdhlFVHPaQG8ym7GF9Mpz3leJ3tXjSM5lkwgo0qQUNPWXF0Ri6rjliRq
wZtx/Zm50TmsnT1GEyy1E40cwXadnKoju98Pwis5NaWdQBHS72IGnENWfDe/QFUZ97Lqv2kdIRu1
VZonDEf+PDj2DkmCvYkKkpWtEaxuB+KRNcbxlXBgLI79haAqBiusGQdSQ4gGm7udm3s/SlpUzswo
GHMv3R73nlku7MildVj2Zpm5h7Y3o0Ow7HH/HtYs4lVf+Y/X/j7VyCJD3LkoEFUB/WtVvhar8nV9
+EcPSxdB+YxwKiBhizuFO1t5XkWJ//b1dSCZf+fZa7X+8/Vr/u3hn49b5Ivl0kywJZfHGgTgGt1N
n/WZKR5vrof13/59+ueH+Pv9/u2j//Hlf77fBHFgF5JOtx+DZICMg0dq1Wuu6slhjU5Yv7VuR/ox
n2F3wC17FTOKbycUxd4M2y+aYtOxg0SALc4tjwW7612V2F+I2499/x4rjA1LQHk0ReW94+DtUcW3
ZB6mz4igySJynKsrO+uoSVLJKJYYu6wRF/98uOZPKJcCB63d5yq5XFW/6yFZfUbrwz8C4PVhJD3F
mGfRBjfCSc65Rb+3N0kFRM7Ei//2/vp5zqrbXN9a46XXR+vBlogM/3zSnxfNmb2lDaK54h789+v+
/lh/Puvv8//qa/6r10ytdU9Oc1ilp9aiNR2WbBTHnIw/wtRV+bxqoNd3/6qh/z5dX1s/YH3094v/
8W//8XT9uhzAEfs2/hb1Mhz5h6r8ryj736Tm64tGVVNz/H2/XLr78SpFX19cn6+PbEX107knOHD4
fztOaebVPAxKB83f+nB9az1Y8ZYWmXb6+8//8S3WpwZhaX/wcf+rQvtvVWi6+d+o0MbvzX9WoK3/
4v/BI4z/YLPnuoJqRkJ+Wbif/4JHoDMzpHSEC7mODES4EgUBHREqNpAT3hIhjaTJ+88KNGn9h7tI
2VyTQgaeHykQ/wN4BH2lf5DTwFlZJuobRyJ1sxGqLgq1f6P0CSjPvSq5rZpJ3R/tpn9WfYMQOWSb
Azn/zvaMYCOD6ikPuZ1583QtsOvHIH/7iS+RGcLcgBh7ix2j5TJ9s/LvdYMwRBPOscIFF4n+xTN1
JjFe9Mhw8xkv9rUuLUbIs+UHMIM2xWy+pppd+qmQzRVr+/dCdAxBEYJNajvG8mbrbARi/awnTFC6
Cu0yuxWna97nIqX8jIorKvAEvblF37O5t2rgw2UxUNt4I1IRZcBlhD9VNPNhcNM9PkHQ44DQw5mE
OO0r8TyABqkkCrh2YEtgSnZ0uR3KmE2Tnu9m51TH7ACdWK92bjofOr17y2k+zzqxUIZXHAgOemk8
qsnBIT23S/AnKrBodPRIwAhJNe3yvRs0n8ol8KI2r53jlMjYopPt8PvwDfJfzzputt6ZKBdVfikH
jR9AYsKv+lDe5fkkLk5C93J5hrFX3q2P9No2gF2LO1K/dfJO+T2D6PEOZUq8EcbU5gowhMG9Ztgo
f2Z9yzxGuxVWGT4Exhw+lEo7FOUwX2cYRWxS6egxxhYP4Wyhmmf5+/O0KwP1MJmA4mNvb8gp2sUW
BnGnp1NbOr3JPKmPQE8E72FQaDfhhVSIIYWCo7nBbT3U7qTdKlk+98aP3BsdxBROKzduZs/3eVh2
mAIwBJs5r4la7bSAv3ISawmMupyQyTltyq1hlQb7eEl9UxUOnQhOb7/VUvc6sPW71pO1iWjjX6x+
dK7eUNYsl0G1jbM+ehhrJ76Ph8zPpy5zMXx2nV8LOR6yoXjwbKHd2enUPUNEjA5TSABh51jtc1Fb
5iMTfHzSkanXr0IrOYjP0JiD5/WJxHxhDmX/APR7ow+J/drn7oYpE+N+AkovhqCdltpN8jFXokKQ
B8o3aYyPsWwIozbatx5ryY9kyBWx16b52NuBfoZ/O+6ofwb0mqKjEQGPWwvJkbZJHXXH6r5Xurlk
g5c7gVno7BWd9SJtA6QoVnZbDDHiB/k8auX001VEEAxMGUiuos2j2dG3cuASzzxUCIxxAWnYTxEe
/08dKT8FVOkiF2c7j/wu2jcDDEu36EGqJ214VPydH+eg6P2Y2O5Pdw5PFaPRH/TtgcaPN29sh9fG
KedjtEgs3cZoPtIZOmtgyxsNJYCuQ20cRs0KiOAdwrc0dU0kLSVF2aJTylMDR5kVCuo63vUGedBh
Q/iJ6bg4Pbrp3Wn09ynVyofGpAs01vBt3MAio69p+p/5d42Qy6cUOx0aI3XJ8t67b0ZUWaFue4ds
jN0rDZDYp4tfvUR2d7ASvnXW4GGgZdO/uEHdnO1evnrSvGOYG37PtVht6tCcH0pdTHdRGqEVz9Fq
ulxsFwo4ktbcmUZH5o3PpTaMz4WUx87yMn9oCoSZy+ug6GeygSd9t36F09Qe2ZbARpBn+Fhkp8cU
X8GjZbYD+Nz4/Pcl/pYpxon4Ets2E42xqN5FZSAHc0tttz6dECvSO1+gaDlTiaHP3i09vZGY0Tyi
nktfpxJJfDp82rSP7jCWFC9Nkd3H5I3f1mdjOBAJEWEyod/MAHN0X1iB2KPmU3il9y3eUYCBqbGs
F/Jruofa8t4sRKHgMbKnUpfZY4vjpRgaxEX2ZO1wmuV3Zj2S4EEnhxAJCqdQMp2pmIdcAvlikibI
ft519qUTWM+VadcAyQP1i85Ax9Ti2isgu7ZWebg2oCcWFCg3/n7UgX0fMRiA4C288i00teZZK/Qc
Zicx5QD8q70DwORY2cYtRFD503X1m5sJ7WukYQXx3Amnd42U+jNkZ+rF5em27CNzW3dKnurGdD6y
pbcY6em7CYaS8gkFGeWL+zF4hI0KTq8N0gED9XFYfnQ7bvn1B+6l4IKdW6Hha3/3GteTtPVbNeT9
m60ZuDBjPT/VfWDtkQDiLwm14LHQLfJyGub0QeuQ49Ur86GemsLvBZewKlymxl5ebPuuDo42ochv
TskfJQdfcxnj4j4oK+82zMjnotAJz/zIyatjZWzEs+lDBgvkzAzj51yU3aPb58RMiOhZDSZrdQDt
1yppocmkvabK7R/MtEKh6Sbde21pNEpKTMdaF7+OTT34plM0p0rF8ausFQ1nwf9ofZeZjZNq7Ajy
+RSGAoAl8+H5wbK7Rz2cu8uf15anRZ+U5IaItwCN2J27HNZHQ8HPAxQx2rVj2l9GR1LMLo9S8iQQ
jFU0daNg3Bkhd9+xYHkSdWMvIaLYOqSsaIXRgM29XD1k+nB00uY3JlL94PVd5WemUQLCKLkN2hmZ
BAFzTXSLeExMxMqeezSQe/ic+AYgk2+GrQ+nNA6PUSbovpTxftISbuwD2mxZO8G1goqkF21yL2nW
1Q85spRHjVV2YZ/qe83+pc9siExuCodckOmZykZd+oUKZMfieQjixNeTQD/ORsAs2q29fUkQr2Go
b6GXH/Swl7uxT4ejNdQ/WIRnIrw17xZOJi2jsntXTprc9eb43QRaaHbIuxyL+wM2b8evpue4zwAt
9gHJGACG+xTZsWOapME5X86UvMyJYkVlBqlF9GTq8ZH8pZAH6jcGF7/rakE2JmlHTNoeaIsyUZf9
T2OcTgQQNhvk3fG+1UiXKk1cYDgScViZIMQQ24oE7WotMrl37FHBJyWWKIqSbeVVX2FDUCxX65vW
WuTzGmCWDYT5Yb7zYu/NUPJLz7W71hH3mghGvzO/uVV0gIn+2JWYC5Ns+OV0EF6ZxZBXFNuvYde8
EY57aDAmHFSXYn6cfqVVQycn0/yuHd+toPqCEdP73hxe2Go4xqBvxSS2LcPsIYoew7nsNtZeDKLf
BX3wWXoaaKOfcEs4mduO1I4KaFkX0IOu9UMrzf000Ai1mCWT6BwuktgE67L1WDH/UNkXisCP2UR1
l/VgcmsisuL8GpClpwaS+WZLfy9b8Yzs4wnNvQcJg+tJ/B7IYhmmt4DM9UpSN4cgXKV2Dvv2FszM
/IBZcTbtZvZ/c/8wNq6PrhVze6Q99Yb2fQGNiVCcGjpUiUYErlMeU1bijSvHF8RIiF21qgECACMf
JA0Aldkn+QimPhHdIERlPOdbhDyLl1NtufqRKbt0KQaYXq7kkqyTk5JWg3xKoOHLubING3WJsQ1N
9VpiH2k97vUGA3N1U8uUro6aK/un9MCq5iAp3Ixkychi8FBnEh2LQw83nARJHyiE0M6t8WBp1QYu
wCK4SMWjZdsdCxaYPCSjJijuM6//5uTqUs6YN1tRHRptehFcj9u2HhJ+jcYxl/N1IAV9YykuRA+a
LoXYIrQCsTohNDWStPBbUNcbEtcOddQ9T2l+yUWCYMAVtb9mYQS1vudUx2Pm2tF2DsWbKI172pX0
1DyDiGAr+TYrA+cZgMy2cUPfAy00e5LGWtO/NbnxDXsc8h3d+oam+d7omBTBggatEP1SJteIoamv
vorp13boJu1XJ/c+HVf/kbg/uQM8MD3nR61ia8MAE4vZbzeffjDwucq2aX1yZ2o/iruHtCE5ieCO
baxN33vDfZt081dvD7+mWF3NCrMUMt68zK9mEZ2shj+5lUVfkRU/tgN95NKqvuuwpa5ONHH7Qvgt
uBf1cfUJBs5DO+ceXGs8llF0x4b5gynp0lGG42ffu5X3mMnpoSyZi0/5+E243V0JbsOEOsjWCPl5
Hf3ER86gghMQej5awrLZ911Sb+gb3+rUhsOEfsYCbUOXzSHI1W0eggIN3FAXnCQzLm2DQd2gDQ+a
njxAb/20RAycH9eDVpBtOc50o5vuGsKJVb0R7UD4EWi/Ter8oe8DQm9nB5kCSZp1nt9Cu2PJimhp
pxHmiCiEARrRn/o0U5RkmG9+de7QbGpspg0S3zzZEZFOglEfu5t5ttOjMcS3JpPtwdb7B3fqNmVW
fwY05kvNwdvT68rPoMgVY3zXqX7EQ6PrBzsOt7qpxHFSFm6FkiQC7LAmQwcwcZp1T71Pm7Cq2W+U
kt0S9bHu8jvw5jGCKQ2KzmuiB6cm46Csf6dTA6qqN6C8ZfsASuVX+JQ8u53xbHtF/JKWxnsQcGtH
bq9tNeKDeqvJ9+yympPlcUoVXofenzQIU7WwGszsOtSgX4N4SvfpAI15qyjlGPkOdwwsxZOWvcRY
YjbSqsxtZoBN7PoblZ+5DSdWk7Afp63y4rM5RR4TQgKiVZ9YB21E6t4h8o/amBa1W9ycdEIz7aFg
xxV9SfmrXTT+p0w2T5PRh7tKZDdNG+RWWe5tGNwGdcWSe+EB3TNrBo+Q7RgfdSC0tPHTrp3uRJ14
siKAM7Pr5sfaSr/FSUnQcE4VXzTiJ+EcKOAyjfmCB1muMhgqyXzaZ3qrPhqAKW0NsYnC/5mR8WIj
s79Lwxj8sGTt+8SmaiKXNudj61I32/zxN8pAFVnGzmM0BUzNCtdXtfsEi4ViojbehLS5XdaZ3Giw
gsLWvTVW8TgFLPDYpe+aTut3RRK4NFcvA7dXGvItYhGTAr2atNcGSoDWezGpj6TfZWA0a2u4Gwrx
G9IhGXptDJE7zcOdrkwK6xAudYdao7ahXmBSWJgZ/3q+vmh49nsqZ2e3vj7kkCbsZvr/v259OxHk
xQYjkYPL59UZZ3dMM+IfH7m+KQJ2hOYorutHri8NCgeEgiw502j2AyMsLpBXMBAh6ffN4dAY1mmo
y/tkopFUDL+inM1sO4kPGh53MTFzAnGi1p7Kpr2ZhKq4tH2YnSBl6uwPC3tTWs2/nGT6pQwsIh1C
+sYzTsYw/JqJ0cYXFC25SZc88pXXjgi0FhCBNKG5mfLXNPnUlNG2rvS7cooRUf6cZ0ZdWcZdoLf0
q6psIBZoJBjRCt9p0Z43LjmSeYlcD1Zse+4npHrrozkLXLL+lOPLzumO3SDAMfHmeojaNt/Pg/Wq
UohjPcBMtGT2WbTZsR9MVFGVg/QdPc8oW2+TlERRCRPCI7Oq5qwkhNENmNaF4cbzihr/XHVH4iwe
S0sXaN8Q3jHzGTYB3aTJi6JzamfFIsuAiiXz98yco/3sLP5KPD3MDpLP2cXg3BuhvIjewLW1HOS/
Htn0/9hKhVzEY55e3B5nGUOPDcmkz9mSy90Y95pj/ZQ2PTjx3MrwLRvCS5Pm2zbW7/BVfCEgeXVQ
qUUgNOV4n9vbIc2v8AB2UkNirKMJS+Y7Qx9KslnkNdTUzmR8JzuxjUuShUeS1PFrRBQ9nBsUKf+H
sPPabR3YtuwXEWAOrxKVLEuOcnopOGwzs5iK6evvoHfj+vTGafSLYctKlsniqrXmHHOBpB6FZJC0
WIYKm62+l9z9yLcnOH6ut+kC7a02Iq4MXgk+MfgiB+GQkHG3lAiOQznbCFyJ+Z0ynKNXLsqquzFS
aHRqkkyZDyc0PXQQq4hw6P1R4iMmR6pXq/jNAFlv1Yyy2jnqF9Qo3ZSmo9mg3/plUIfxfZmZYm+p
4RzgOSUQlEIq386tfey3vivjVaZV15i9dsWIIkrVBtd988YU6U0WjfV6TBUJniW4ZzbUzGgz/kyP
I7is80epaFzK/MphF+Xnj9PEyBrR4LOh9TuhpewvgF6YN7bXDFvI3B/Ch67QpMIBJJ/fmunB0jv8
IVb1nVXTOkCM7RNwcjQ7deW4dAR84Gn9GMhzxcK/Gqla0IgezHKcVnnVV4fWKTajX6HWVdd1IS6y
cvUQvgbKJw8ne3Uz2aW/a+zXSYgHLY/RYLfxlUxvlYNStWsrbx07sUPdaKAi7XZFiQsRE8t2kMWz
UASHkoa0zpOYDmucPFb2ThXeIqliF0DBwaHfwmVpwNYb/soPOnPduGgAWnu6IBRnHekbnBr1a0zb
wZ83gh3TqmjaT1t6Vx3+GJRA6WcqCx8fJRVrNg2hOZxIWH0bhWqurJaDs4yajT1Ue9jp8bqoMDID
1P+aJkudE5vqEajBmHEZy/3gOSUbZSWUekyJL/JcBRGlHBjXJuu0y/8Mbvts2MjJwdx3qISRSGWM
fE2PlUEMeHIecrMxYZApZD3jtHZ0DaoPLjo7Bro4KRMEsnPUkx0stPuCuDHkxgQET3d9VGkHo3uB
yb/XumflJdh6qs2g6oOe2/dpOcm17hnnAWXHGkjrYglwvhvNOmmG2ICpvZE1MeKFOOWQIlczQRX0
UM5ou/7Uc/IapbeWUT+jnagQrRQF1aSLwdFlRXOcDrFJfB30InpVlfw03Oxgtdr1aKsbET0Bqriz
eqoQ36rXlS/uDET4YUQpAiTxoW71Z9tJj85YPkQmyOIcs1meHWeUhm3jYdRoDnYn37OaqCk9gTgh
LTTpXaZeYztAADjbHyJ1ixU2hnldOPIxjrOHYq6+YxYKc66/KwRBqEfuiP66eJ5xPbaAS2T5QebN
h2BRMIzi2w+MU6eqq8nz3qa0elPzEuXThK1dQjqW9P57QxZbtNdrjwBerNQr87Wxx3QfzPNj6xsP
6JdtYUPD1S745e5y33+rBHHN7eIPHnBJ8wbnkz/Cnp4uquj8bTTJq3IpVUVVfndahxccIYIlLAiH
ybuKjBs7YGCI2nllTOVWzt4W1hYysTk6cenb0m27y5HUaM6nySWswiLIEfxqGWdF9eZOJdG9A2F4
0R0K73vXpiib6RTDZvKdOnSH7BbfCqm5iXYzdoQrOwgYA/uUGDgsE8t7qFM3XTfTwbEG3InCpztt
vA56cB8Dzoj8xNx41IZ6hLZrqDEtejl/rswJ1sXZRT9kooLON25EwTPL8W75iFVRPQY58douK0Lm
xluziz+Jw0W1VUnKHP6EmCm2QU+5LcNuIiC3TYOLORqnweWH0pg3zQxExy3Afjs5Ud/JZ98608lO
YswojvaSJ/mrlfjL1gok9pw9NREGruEylNLgYcnNz4nU5Rz61TfFx6VI8IuSLhymHeIduOK1S5Lt
MAV02zXTXHu6wf6j0VaTPj7DCoCHJqjZtZnNoqu4TGbzyTTYF0HyYDzGc/Wr3OKI4Yper9GvNLtY
6R8iBruWxbfJYHxguWGRD+rbyOg479GTTbLirDT5AJuUDvay3cbtg6QxMq7dClqMkQVn/vsHjHbJ
2o9oh2gjvuTIpm20AFEjnwgxrh1rcPFgxp2LU7tvowPaxjMuIqbB0Q/f1LhPKn9w8Iltkwna0eCS
ebL8n4Q1TMj9gPK0iQ8/aowj6sgJSrvNopBhpxxcHYmYTx7odB9VvH6uyMpG/8UF1TQ/4JCSiTFc
pZMjTo5SlyEHhdrqNXHQARwWLDF4445kahF+7bLRDpBmFrh4aLlSl7Y0n3SfEAeDodu8RoErcXKY
jA7LKKVDZ7zOxjtCnKeJEcyqyFCUBssKWbev2ELeXQt8lj/EG7fojWs/pw7N/cLEg8zbw4nesY4S
Xyq4tvZjSd/dtNHczShtuhb5iwcUBwGNq+Chk1kMyz3HfkKDG3J1inm+6tAeJ4huPS0m5msiy9SO
Mp+YBx/VjWes0iS+NAr4a9s0BJ4EzzOwLmvoPlXt26vRnifOuejGy4O71qRL2lkPXT0+V1Zw7iNm
GXmtvdCxdfSSbItYlntsefB944TrLBe0JJk+knjaJ3Odrdnmfc+kZpBuw56VOd96Gk2wwh4XgiFI
0aQ5wUEkH7TtPU4hkDp2ty4t87VduilcNr5GX9/Yhcc/Ls6yzVwRBmx49yu3RV2I4+4pttVGdryB
Pta9FSQFekiB2hiFjK41XKVI2/uVIZfpZh/VYV1Yuxp/6bYzgk/Km0tEKC2VkBZGau6pSabvMe4+
i8bedolH7Rok5koYaNCE2BIdI8+49J+MgP2Tam/IV+Hfe/Qi+kmTHG40GVuh6hdCgCIwrMku3oxI
KQ4plhQRd249HnvdpEuLgesaGS3bB6SJT3plRrRBomDDhA0Hfftuz269jnp15Yn+VI426kh/5oOL
R9prxLr7/JecgX06M6grv4WXoY2PelaB3WDNCyQbNKKGsVRW77bJOCmODuQi08Tq//iVTnw9+yYj
NVfYJC/jkE3bpEYn3Mfp1nHhO2T6vJHGdJ5k+6fEpges2dra9PmN6snomEu7iUczL0k+quPYFpDD
e3DcuP2d9MYtMoLfJ/+Pan36/8z1ygXwrS0rQGEzgh42vLViW9RFs+r7AmxnieaxirA1mQGMaD7x
JurfyddMgEJtAmNxH1uKGF2pb9rWu2ND+xiL4d3MfG81df7GKv1u1+nWa1N40050Klr3I7nXOf0t
I1GIgEfE5zjNuDgZNw6DQkfoFUxAVj5LIwAb/ns/xjZN9ZTUExSTpuCSTskOa9CDPA+bghI09/dw
sq8m5Yxh0S8UCfdrsHV2MB6sEUVeFNgQN0wR/IcIpr9qRmbroUwfvZxts0knYN2UGis7TUBe2WQi
EMJWScJRa98cESd4ZyiMdZKFAs9P1kYzP+EvEqw9MAQHH7mkW/pTqPTxU3nc5BTmra+APPkjZteh
CGmMcet43zlq3ngxMoNYHknS2i969JVwffAARgOlATV9ZWpoWuV8j+VEhJMxQ4qvy25j+m4RDom+
iAooJp1n4Vl39gjAQCR0CX0D+4ZXvkoSzgP1pFJCe2IiePY4d42j1aBK9OqtbSpq20evQjfcs8Bc
FTPUtM7cJoz13bPIOZOZPFn71NOclRbZOj6T3sLJy0WmcpuJ64/xJ2Hzt45J9ooDZ9tIFEJANYYi
P2TTdB0P7bAv8pnAB9s9DAGXuLRsDtTSd1Ix7EmH+KRZTBuSfDwkGYQuPdcPUW6gPPUpQ1zbRvA6
r8egFTtNZcjFrWRbtpQI9pICDYmTC0yHhN1lQz632otsyHOqRQY1J2xredQjpL16REPFanxjg3vb
vOqXZE6RzaxFEn/L1E0fQDzmU66T6x5JpNTFPfgcIvY07yRUNjKk5cSAsCNlml2XInkQaqDwAM5C
e3YJUHBwLcBjSOJsmzKdXHWNumcfu1W6HuBsZlLbl15OdrTczclVa5a3TslgoWKfvdL8/H7oo+BZ
gHpMsGo52hfduc3cubu8Rx8+cZmxg/ZGmOBWcEAkO17vHfMjq2avWKkLxvEAw7dWX37oxBjJNo0A
i3issZrVbQjx4/qSnh0YE1xC7yvPPfSAAEOnUzBSbClXqUu9KQAGrHkUzTbvE/0PCZmqWEK/AAAY
XKNcCWtQmoKhAx2fgXlk5BkfpRa1R1VpN3XWHNEJXvwJapkQeXajpWunybcVf9I+klGMu8c7Es1i
Mz+gHYI04kD8yBrJ0QxQobid1HxteUkeMtxZ6V17WzQZow6yIAx8QVwdyILw+i5iuMSOqfHmzZzF
D5ZfWus6KtWOEBT9zhcRo0TNutSBvO/jDlsOnAJWMeuSiHo72wvMjqHjgdQM7O0BvgB6/lu9LSCY
kM+aa2fUfZASTRoGmXZGVIDyY4Hczz19CfZwiHcS0JOz9l7H6cV/oaFPWPPTYE8HC/x5OESOuzYD
Lj36H2voMZu1OcEb0JbpBTFxUNgzIAxUKISQN9z1PaiAIOM/OVsjlatfENLqaowHreG5N33Gb6W1
xfVWI26Z9+lU3fUTQLs4CsowKyC5WNL16SP558W1vm11qj2zjE/kAXpnLfOOUeoggrLAGAn1mqAe
2k2VP3KYCxoVJ9DUr3QH2Yl0TYSSlbxR5a/YUZRru4k3TD7sc97jOia5Bzrz3isKLP4MlzVsLH0b
diadbC63R4Ssxrpq+w9X2oT12jWuyP6Ftb1iPom/qvXrdeqlJH9Yur8pAnUqdr7ow6GJoaMD+hkz
6t9M9buATGeqw82kErZUNOVrCy4LM0tMfyaz0YVzSbIbK7YD5abpaXw7Lvr6WojpbJWos1MIF2MF
fypTSEKRmuxtr/2OjJQ2V/aNEN4PFym137vWxq2TK/Te6CLgI8b2x5QMN4GjXZlGuhETvmg/6S8d
SXbpEqwaDynO3+Ey8deYffc2Je+d04FNR4eyQaYfxq6H5rYs840kqg+4ADSWrEjvO6twdwX6H3BR
WDyDsOS/xna/eMjssQN8iJu9lx7wVJl9mTFTHt2Vj4J0IWQTr4rxO2kpLERB3b7Pabynkta92UO9
DfnTk/KbQdUTKmGWcl6fri0edPXkGeOpnXyxFRPtuqFHjl5KOC1J/u6SHcnKaR7Bmn4Jt6Sipfan
vvUfSXGMgW5uZToQGVKfg6BzIS7EJPJEaiNo4q4HabY7P2u/MmPI2HxSAee6V9+p2j7COQw2RZdt
a08TV7lhPnTdvmeqwqBQBzwZi2cGU82WZgX/m25JPzTTMGsxIxVcPG06GutkhIDke91GLpclPx5Z
90HKcB1HnJ/uqqJvNxpXTGdkP1m5CNdl0f5hFCfZfSC8ikqGSPTpyomw7MiwljQI6OQMu+ho2mvy
clu8XNhD+rS1d83R9Wo6HXbwoMW5g/ii/ULaxSYKO8XKdKduN1kWNrsW+ptjgncgQZXoq6dZ176a
aLSv2koeGj3I7v1r/9EY4/LYRpg+ZerS74weXOuPm6ekoqfzXUQOyRowgRjj8TzOK04Rdlxt1qC3
czKMrDN0HYwUBGefZAdOyrcA7RFTqK9qtwOM0cpneAz6CyyH+8ZyPqSTEbFrCGKuJ33LqtZ79w4N
1p1FugXJJzhr2PozDSs75+QWLJCZ7a9pMzWh7gH5iBwfq+tz1s4jrALwJ7pTf0i8FFdFZa2VULdd
ZXUsDJSYUtHwqRqt2TRdFUaRs4s7JJJTW0WburZXpZafBcTVg9FP043hpVBiofSIpCHXadZvaBzQ
w07nXSPDtGYx1mNVA/cFRpQkg76Y5LmoLxlN0dBSYA/ttUxS8RUXjNhGErdTN9hprsiBxrRVqJva
RtXjENIc2Y2OOIM855plcRj4fXqeJvfBkMK6t3N5CIbGhuFvPCTMovajTpDXhNVKOq6xK0FR9Az2
rww/ILfKhJk3GheDDqFj9/M2E7q2sICMK9Py31MsweupsfMtjnWGhzg2pNGza4GMZ9iq43zHQ4K+
KzsGevJkzG0ckmv03sJ6hZWVA0zB+zY1dMhE3O1wr7VrI7fRrMFJWDlAEg7oQHSWkjeSxuAADqW2
ZfZO8FPCGIjvJq5h+m1bF8BnAJDOipBOpzZuDNzQQ/EhdCd7ykV+l+TWh5OTmlQVEIhy7CeNIAU5
2Kp4uM85FFDUEnGq/ex+tVB4Lqbz7lmrVbBJ3HIrPHhfuTSdXc11Wa+aL9hBFKYBdnm7q26GzuRK
2V8NsiKSFQwC6xS7qTJ+HlKN1ddC2lcEYjcuO86vxO/Ks50kr5XkulzQroa8BV6gJdqTg3pv+faV
jjLpYNXU1oMcCTXceBbl0xTNbxabYYBWa7fCsalLphhJ9yLMJtkEWffamo1YC1p4WD+6P0NT5bus
JRQpICMmhLSC5aOkQFYD3lTP2xYax+s8qBbRLZ59veHNmmWwjqDA8f5TxhDesWKx8aQ90x3Wn3Wq
+9DDc69HTbeqlzaxLfHbKtmRARR0GOfciZ6TgwUgVhOOKB6XZuJqckqAQG18KU2nWJsSXFllWv26
mbVyqyPvR9IZEztqTe9NV3x32VghlPJuJWT4nRvMzjavuDvClacsoQQc5vJJDXxuNvndEP/kuddr
erzmTEZaNTzqPQSGOiyMcMotboEe5WRrRlQH/PMjf6gdH4Mlm0F3nP8T0EA/BbHm//82k907Yd//
e8dpeYbfp6kohdYuYN7yaKRlvf654899qtpdghOWB9LH94lo+d9XFFnFr35+TqaYX/084D++/X3+
v78BcoFz7fD/fBd/3+TfV+R6186b/7wlAjAeejXUo6PbWBwfy3v6efW/b+Tn1UwsEcX+94UrLaOE
+LlrnblLJMfyqL9P/vPt77P8fKd7I+EQPQfpIejfIpesL79o5QFCsnnoltQHY8nL+vkOE9sCQf+/
bvPnJY7m9z4pIiu6av97z5/vomWl/r2thfOIQ4j0s+X2v8/w89u/D/59rd/H/fM0DrAQWJ2RsTZc
+uibRBkGdUN08/tGalNjAvHzXP/xrSSGXifDgNf9eXJI0/j9R+eSFQNb8z6DJOErKGVLhMHPl3TB
0cTLl39u+/3x57uy8669rAy2/9z+8/if236e5PfHmSqUvQ/Y6Z/f/v7i98V+b/u5S04jiw788tb+
ea6f2/55mp8fg66GgNU68ZoOyO73+f7+uT8//zxVqYg5X//zNH/v9N+e9ucx2RxcBa2qdu4S4daW
lGWGTZzdz4+eAE7rLF/++VEfOzBo//x60MGv+ts0WDouOqjanwf9fvnnNl32AmIN8LrfV/jnZX4f
+89L/bf7GYHgPf0+F/pCMrGu5p+bfx5gV8Qv/P3Lfp/gP37/z4v8/Pjvr7WgqPZTqjb/9SP4fdrf
9/Ffn+bnjv/c5+e2GAXZZvDgFyRYkdH5IiP8Ccsph47RBxbupruNuiHZ/l0uButJc2CMAYcxq8vP
aiAX0hm5fPJgW5kHs2zpPhRYhTONliJbNtfSlosY8AXDeO9wHeyY/jbHCRnS0Vm+o1vX2Gyx3WpD
7oiz428+mxmtM90vHnXR6PsgTnfZ2D/WKqHlqNHS9Aj1WI0t6j9F0lUl+pvWkCdSIiAtKWrmtphu
p6r/AvIfZjF6Aivt2Hswh6UHSAByPk0A/Ah+ICpC7ApD/wry8dGogmwb14giilEiLmqcFTjiZGMW
VElRdipkHa8aPI64Z6qY3OimOEXLHEZaLVOQ4lwYaAEYYjthALDlqFMKM0Wv8OF24q6q1WHUJw8I
6ayTVOKa+5k8Mctluzp6z5QmbG06ojWHlkLH9HFPJzB5G+iuWl+w1eczDSV7FXZ6N7YJFY+Zj7YR
2PUoB5GC4n3Rh/li2fmhrKoTKl0Mzy1pkgPRZXICMKD6ZONwbadCuY4jJlJQhaOQHbsM2/Iwxeqa
rgR7jJQ2oKYDQIxSA38/UwDR2cl2qPnsnM7aCz+OHyNmiHNl4r8XfhtWbMxbf7rJ+vG79fhg/D54
ZabOeLQPQM9nRL7lPM/CcDEqaIzMzq7NXo8RPaXsW5r4ue6/U0EBqetUBOPs+Dsxrzyt6vadyfhb
a3xAzi6ftE07vWoHe0Nt/EQtOW7bWpfrvGu/vOS2iBjaowvksS6t5J2lTdO9uYQMQWWgMs/ntSey
t7YP4g3j+2JPfG2GECEmj3E2iJXu8i357jRhbf7wCF0jMMK7cXHug/zQr8cZzWeEFYBoGf7RxCbG
uJ+ZQWKmj3ydsQHnUmeys4+1704Uc9iMp+UIMlO3O+Xx/IcRNmVyy3igtt86zRNnaarPujDHtcnp
t0YG2K/GCalcHHvV2tZTm/2Ud82YYggbvCFEAY4hCM+tZWfabs509M7dxFCkYLaI8uVZJBlifhI2
0az1qAcN3jCv5aIkC8tu7gml6Sesjw46Om1bRK24mwyAkrX/QdioDQU6ep96bdv58KUGg7rMsE70
E+JjXGLlCuIvDM3wQkAObYxxfgnqCa++vTe0P14A7M1MrORgGXoB30C/mzuBG37Kgdf2j5MB5gBC
tvKpvqVG5zXrYeRo2WdWG2o71xTGNB6rreY/QU4DjJsS69HkpSKop6QXosnrmVN6PXQDTXHDuImI
ktwUTF+V/u7UNmUPhnOI4Q9tVl8Q0+frgE6lG1SvRtefmaEVa9/qtqSpPkldQJluUzrjRAzQpOnZ
bxgjURuRFMinGHekXrx3bE2nTjZAWdpPgK9qG9tanrNHaotaD8uU3EPfiDY6gFvDQnCZ59MzXJ13
EdUNU2P5lc4vswnF0EMdqicxs3vz4tfxBSN8eSyTDjD4ETq47vbBezcqP6RdBf0DGCv2Rbg75neZ
o6fW3dd0cM7oMp+BBFxDvYzWhQE7WUd/1812ulkoDF3VXpMVSjxxOe2yOHZXyVzG++nD7Xe9yB+z
Ur0ZqmQu1E23dqqRqoxn0KWTiEmCtdtmEFYDOTJKRYO1GcKIY4JoFIU6Ln3v+ZAIE0UIg83iUI1Y
sLBp1euOPWKsU7N7+H1aMjaqbVM44g41SrcZBAScZYTsjqRslIqFQKPjkOcvA9jA0AjyRRlPO6Jt
i+eK+Me1001hDpgzBP44h26j05Ahpx2C47gBwfDkpuZdPy7N6efeZepbJxlWSgQRifklteyrSMzP
tsb2TcN1rXSCXpRX4JhRlGuFyEBBIKTx4f2s4il6MVApjAW6zmGSD3pan+sWjAlsrErR6GxpWJkD
bzg2t0GL9U7vzGYzau4Sy13dMLci1s61Q8uL2LdG40FCJuQ/UmZutUUvQnu0A7ifGgcyr2681sM8
lMtzkdHYsrxDXbvvbVJt5GjfAukrQlvP97HhkYssui5UZENvXX+4Apm2itwFbMBVd6OsFF07ML/Q
1ZjdIO6b0DeUYygs7dOvGfCJftxZicVkYECj5EHWHZtH0iABsRT2TtrmzpmHUxaXl3LUt7aRI0SP
kYdMdf6aECIjNfkS6JK8vHUU+yunqu/RAD/CaXyaFiyL3bSP4Ek+5eg+mxJdDa1hUie3bjSeAFt6
GQ1Xo0XKarjuSVbIaGTLJFUylHFtkl8FCpXE3Q0JIIwEpdorU/u3IMof3Updj66zSvUBgWu+b+38
NRs5JtKu3ZqK2sDqr+MZERE89o3e0NQiefo2ITbAajg/M+S0+Z5dN+rDnFlfMrhI7OVExrPzNnXj
W9QyE/RyJKG+pE2QMPEtss/BSy5WPb6CGv6TMqTtIwsEeHJQdvHIfJWJnC7vK1ylKtGYjmcGX6z4
wZ4RpMg56TfAnBSIinlnB9F767eHSGHLobtJOHyB9KPz/rR2O4cdV1ig60gYSpvxk47cQrMHyOl6
Sew5HqGuvMsiGDMGwogNpqjdCKLptWjTpUFGePXImB6TWrTWJluu4oRrs2Ye61yxXxYLkcsz94uO
uq5Euao84qqdT73AeKQPL4o3ddCr56TKAEFN+VNA1g4r30PSCCIRlMdHH52NijLBMXddOuxHKbbt
HvL2FuSewyKBVCLBcrUaGBO+xRODQeVV58Rf1Atdu9HbyQ3H4DqT8iFXAGEZCmFS4ewdfPEnzwE1
ZwMEprF5RhVybQbdrfLztaeGu6qL3hxCqZhD0IZKh/zVCwL0B5g91+1MU8uy6Q3PHBsL+4qsHcqG
xhioaEaQHfo1p+TOVtN8gPkoZHHGG4DaBjMQnhlOF/XsdrTliDEeAcrImzylQYLLh0/TRs9pFXBH
3fxPtRhXii4fkF6rS0Ijft/ETFUQ9Hi4FvAYoDsvo/6IdCsG7CPesMGELLnm1iV+ymv7k9UEp05W
MKEEWvo8wfPFaN3S0BVgoS4y1Kl+5Gkra3Zo8lt8yB4fo+fhIChQWYXK9EgQx8NOn4XJavGAnrri
mEPMhIZ65bRNct/1m0643SMXOCrJu+BLH5W6BoO8hvrh7H3RPWr2xG4uUG9oflfTpCXYZdVb0wbb
qPeZaiQTv0Uyl9OkaZiK5FIS3qBrnDwUYTWawDpifMasD0FqkYHg6P0DMZ7PJCoRe4c0p6/QgVMb
Q+DC1wkxJ02ubfxYfTTcjEHK4VIn9wbLT9gqzjUhMsaE9XWUyG+vTWiPG4zLM+siWv+M4OTDGFGl
zE1L6Y1JSBASxbj3pCLwrhSLEU22PojOlCCrtHFOZpI9UWs/+a5VrR1IIsh0x0+6Ugxb/H48+wGX
GncKQW2+R1XC1dy908itBSBaI92uOTsGEh7o3Tp9wbTJzcmW86nB3NzeplHy3W8Duzs60iDYySFI
2hiHiyOHjWECCZ8KjWurxz7YVbfYUBn2atmtRW+cmesHLbFyx5jtpq5npphz3O/Q5VqgQ0PDLy8o
iD7YKddrJ6uRvRpM/D0OGu3bFOZ7IrODcJkOJjExYfa5qHRYUTFi4rygEJ0dEFZt5q8DTDnp7Jwa
FTwSN/mH0Y4V2NfJKDZI3snUQGCJ1WjT9dGCwLMRkdSvY5NeqXK+ny2aM331VtsaatUA0RiZipfK
RjI6VuLiE9SwqvWIuhNTPlpZDOA+Wg4dhADiFMYr855MAGJmnfdUFfGqJ2HMjlxza1vTo6ljXko5
A2M+4cxOokVy9sdBUBLmAGXYI8aEKibu+AavjrnPJfc4S4tiqDeFwedkD/Y5GosTIHmcca5vUo61
pzZznjUYA4R08aXvX8z2qBlbVx8ZAzjagy3JKbDZjrFISYyBPj7Q6clfvLsD4XBZxsKmWUeYUK99
bH0QXDpthdk/wKfeTJ0BFCvKwTY2VIROwNEvtSnYUJjADYwzCiqLiwWSPplZ3xbjipU7qj8MtX/W
TbITHHNN3uJdgrp+FddemAXM7jWSq1aeY747vv8nYb6EVVAeLHMgH9oMmDwY97UTIJ0yAkTF8Mf0
jEhXHrBJEhC+CLD2o58xGCevy0AU6Rm9Tx2QVmsjQMKDuAPAWX1oRHfUECiCuwHalVeXNC9Pse5e
9Q3wJkn9PHQBM3jDrFduvlj+0nAl2/lMK+Clsr8mJElVMaegtBCTWa2688rh1WuHz6To9jNDbdc0
3tB3whC0hmxdwp8TY4Otbx4YCHDwVPZDn3l3imHoakqLU49jSWNGuZJp8Jo66E/QPz2K7l7ZOoNQ
tu7weoES69B7GSqdcse+tg0mn1nUbVxS0sJG924qdh09YAkiYfTbwB4uZq9d9ECV2yie7nG49SFo
g7uC1J6+TwWIy/nFD+7J2iU43Sw8KHiLYaFLKbApMJc4vTA1ZTgNzhWysVXfqF3nxeiHcD3nlxoH
KMGdYs8xuW6q2NqMKQHlyO24K2i2jWa6dJ6viDRD5N7i84sIOwwU3lPCAIZaf9Hy/ApCqbkT47ST
o9jKPsf0UnsKSVX3GddwPR3rQH2BJ5wCYwnaoKpk9zXc6NmBSto5aIvypE8CFDK9y8sQw5EHoH6t
4KWsLTR4fvo1efFL3MUbeKfkefTKWqeBiehqepZ2km+ESaqJ6a/KHsJbi6vFTRnt2eolK5mwC6ad
oUj5rwVugxYmGHA7Glg4vT13SxfxlZtdxpGrtyMRtFYA+da9260Dv63A/akSkVBwZcuvSnjRKour
cxfFWytzEkyv47HKTHivArZuqti0oUeuu89kmC4ZKjYYqkGwqjnjN4EGT8sKOJWGoT2X0zaAND2R
jILWs4N3lkWMQqUAeiU2dt5XgGldBgOCXkiSfEmRX+semia2YA7beqdazUm7j0fZkTfXeqtGml+D
hakjvwCWLncI39481CzeDHhuCsiRs6ovyQxo68n8i4zNdyrqYVtDPZwjhKo1X5bEidWozzdNHOw9
ILDqjVORiIryPTHF1nT6b5AsZxHg80pYowyv2RS99xQY43FqNJQcNbt4SRBH39joypj+eUyvssDc
aUsrPK6m69zRO9LJS7VNEDC6DJsJlBqeOEdRgxgVIpfBdjcNeTE8bgV1MAqhoB1Ix7zgQdXChOnf
k22iHRlqcdfFX8H4XPvWM/qZR69QVJtQVxx0FutWiGSFqANFElpKj90CBS/nJppdWe/qxt1arzqp
KLVhPY2F0vhAm3vJh7cqB+tOy7Mp7GzrpYf7YUSAJEkPRCKZB9E1FoLHaHb3xqJ7s6O4pRQmRAXB
iM8eFpMi/i5lFfThcD325m0QR3fVHxZeAWtzqK1rMlDvcpudmtvAb08H8HG2/hKDpl5Npjw7+fA4
olPYEsZwmwJRJNZSW/nMZG3GsCGbQHjIFJ6T9WC8I6V+93AutzoHZuY8ebH7YLowbqPkFAfzLuuw
oJAM0jacLRHWaR8+/v+wdx47sgNbdv2VxpvziSboGmoN0tvKLG8mRLkbZNAHPb9eK+9rNFojQXNN
CrimqjKZZMSJc/Ze2zHfutb9MnwkIbyvPaaqDW5cmjGK/R/UPEEGdr+vu7u09s4NC0AoCIbRrfUe
3Q6vgSFPs0arQX5oanszjbvmu6rHm1bgJetqtAwxcq0BoI5puohFIu4WqpiuKEmFNHFTuUyQy6j9
KkR/X8UdUbnK5UzTPRJ4f0Rk0SwZUlBTIbUPmFjywgwixXP1SwFgMZSx24VQ5XecxzvlpgeNt9hM
3Z840PSptK6IH7fkZky29lTdpV46LnWd7at+xE9iArYs3c/Uag7aZhIbusS0pPhvVet8xVFxrxN3
zUs4dvHFh4bQzMOpMKDfpB7SjQT8xeA8RK2BOyP6MxfGk33zrOHYeTLSjx6NgzvbBCSYFTWXjbYz
r1ZOa337Xbu3w+QRIo7cl0X600a3ix1nH5PVvwI2ZglzcBo3Je85Ge6mdDiXKnnEQvFJCfFp3mTO
fkliaTV9dJUcFoHJRm7kYQpAkSyq2faRN3d/O5XjdmTJXDkTrVkzsQ+o1ukmxB8ERiW3meopz+QR
FfQDxG6x8E3jfZbDyazDQxwWZ5slHCjKti1LJAaDjaqGFNgheUsyLZZ/arf6dp3sK6oqYjjs8j43
6gUSNhYXD3dMhPkD9NhcDOsI26tHRy9LreroZPkjYshF4aMhKVC/TAMWptiKXpVCFet2kF9gEhK8
JxzG1IjpjVJuvboADb1s51EtfD9JN7P0j1lZfHqi/kA6funzKFgn3Kc8Ia+4Hfy10a3CojwnXSC3
tlZLfyATwzeKpaPmOyMiaDDr523tOmu3g/TDlmes3WwZ2DxdqCj7ndujML/pqccAi93tTVVO+DD6
NG/ANHEqp6LjLi7OTvYCQWYVZ+VVx+1b3KN9vd2C81Tbi4LyaCM9bhR6+XfY/bZ0xN8iv72jc3uJ
iFfmlEBQRFZba1dVx0zkj21sv+ejR7JKG1PWDtU2IOkwFpDO+yJ5RL3APmzSlKF5XO04jT2C/X2r
WvXN6fdpCNp27+MHcYr5FhSQvbnVSVfRO+VBt49jSpSIRv3JCMRao6NaIrYn1zu3d9oQtPUU6Dtl
1/KUT8ap9CvjjrPm65jT2507f6OrhFAq17sFqSHEwVBDZ1xkKYG356I0GBDwA2BYGd+cexdT1z+J
JAp242zcVZzKiSNLaWIG8tAnA4dGghqdqTGWlUJ0X0E9nprcOhgZWuZ6BjYuU5+DWhCb2zyyttMU
1nvXCJDjT2GwxAGWPxhTg6YGMsf27x//9XdRvlM8l7eIGD8jz1AXlc1e1boc4/Nym8VEkRTjWyCS
M4OfbuP5eKrqcNqXfp7iOPA/PPrIFgbqhe90xo73s5ktCtWOYGadw6vnaPMyZ7rZ9lToemAP6zUN
yKR9JJ3+s2tBQCUeu89MJJew+nDrR398n6SWKWM0VNM3npu6Ry6JiqDBm2J0U4uFidLeG6xf3MA8
NFTYeRR9OUqAzfFooUNVEiEWecI8eE8ey1IA9m+4lWyxgWgz2PmR/x2HNuYXsPYTi3DURXtnTk5g
6kGvhvZrmN51SBHwCJ/r269LbhMYxyPncog/hjB4CQREjKDYkSyJTH1Sp9n0HvLqUikwDChrHguJ
wx0j015Xgpamf8HDuNB+8KNHoMhCQvJys3sCI2nJGzltw1EfBeBmXBAOT0RYTOvObA9dj+6xlsTr
lhOSNYRuPNbOvujFb0hE2MaEn4JOvE5jOqFe1C0sv2q4sxx/YU8Y70BIXbTq32AjUw6NClujk/8Z
krk5t2m7lbS3TZeTsiNDNlhYyCGuqnUYm2/J5J9D+QcVlDqa+uZF4MBZJUHB8qge8+ElcrCl9AFn
tFgijy2xfo9tiUq4RJkRKs7OPrI8GDJblZjWaxqyWqctkLqUFgs0KHdrEXByS1r2enHHGfvJM/PX
Jg+ytQEaeNVbICikASsssLfJTQqnUGTyIUoO7eZO0DmkSYVOk7Ynxt85Y1aCpbkimWY2vLvRTdMt
yiC+yz46zMI2ZuB9zhgS84FWZdQzXOkl39XcGG/tyBnOcCAsFVmwTD3PWkdz/2RlJYWqU+MshvSz
cGhYudVPquqrDothl003d1GGZ8QW+zZvCSqVDKaameaT76efHU0+dpvSwGxKxywr471U/a2Att9d
D/8r3Uq55X/rq5mjWRps5G230VP0UdNhwbhkULu2J4wDmAYxVMoMmh7FyH0E5gXIHM3OzjTCbX/X
k6e1rPKO+JTC1dT8jD28fgj2XU3HL5m7gXkZN0zoSJIxY3JrKO8Wo067+zpnCNS4DR/NUBKhqM7S
hasAivw0ZsiRB9qa1FIEUfRYaDhNbeNagB0ge/bcMnbHUcoi5ts+HpvkXAjzElbC2Qqzqzf9RF5J
rTBopMU6tomQnCWbg5SiOQ7029MAS4NKxxevwAdqts9Mzfj8ixnYHB3ZKCHZKytpq3NuzTG+ekft
9JvCdPRyqIvk1PrMT2tN075yRuOouYthgAELbJF7coB4C0NiVN1b/Vm27nHu927KSpoloLpJHdjh
OVMsYeV0EM1tJqRNY9FZOb4tP9XUtZm7uIHDyVHktjAGYR+ZN+YtDxrHLM99yTNsY75VREsCLAob
SoQ7VPhmeUSbihQ/L7pkI78inXiEnUyTOiuEg4quPuGvfW09rm1ktR6UvRQNDY/9Kh9ftMc7rl1+
pZ1iMBslxOaGkYwX9K9u6FpIwfNTQFPyKMt7kxYKdxSDbj6VdZw2UB5BIqwjfrdVTRunZgm1blWW
z6xn7ZGGsFSy3wkO7gvTyI213Yliy7AYynOxCZFhxnHP76s/TU+0DzkhhL2aXsExnKre76EmqBI9
JdYKUtCwwQMQGJOZ/2T8ETkhX64rvyqHwEI/IF2GGSqNw9AONQAL2uZe9WO3GZdoUtf+5tQNouAl
i/tgh0+JdBOS+RYtGtSVXde7rjjqgjvZjXBN8SBBZqnOYiLerBwLUhtsnJ2UFS73nKisH+L1Pk37
Tz/OP11R34dEFbhufZ0bj6SzBGN5E32i3eO7he1h6H6KIEutxoolM6Pi8YyhvxuYMXv4p1Tcr5vY
eA+1CJAqaHPJeoekQBg+oRDBd5wKZjqMvcDkU+lwziGVhYqVc+3WLlkr83FKV2zbe+VE08HDirNI
OPqIoqOYleW4Iedxm1XJY2tk5kYHV1sYFIbm9NKPAKoak67wqJ/bnomIN+C7k0UDBoiYVG/MZl69
PMdN+w4bvWkAmPfJNeC0zyGYXbHvx1dhcxzo8Kst4tCgZt/p0o0vEqS3UTqMDahVhgY9b9m/A49A
0x2d0y7tSZv4GQIa+pWiBd9L46mlKUDAW7iQduHR/HCeSfqg25q1+RotyKfB0V3H/gQ5LBH7XKl7
4pxvtHzoNv5cETsZ0r+2es58UONo/lfFr+kMX21vUrF4w85i7dmmRQnrM/vCUR7xvZhLjICTse3r
B96R4q7CV6QrN9vGDhhP+OOpoXa5CVtIR861bkJ1KNElL50aPhJewKki0wQnL5x8vDZxOwx3FdYs
oRGyjKCz4u5zmsoLO6yiCibssyoTmKgFOpBqM6myIVuXcwcWrOpqztWPatCCtLF6tM0wWsY1rde4
dCH01TROMNB1l8JbJrnxTa99+DDkjukrMnZD3PUNY7Z5LL59Hz6oLzga6eauvjlzCKactxKq3SW5
fXHpvuVGCLv89id8Kt+9S+fhlkvAVhA8AS4YdzkC8UWKBIIGUboJjBCyoO6nVVWzDkeV9aS6RHEf
mK9NFQ8ry7b9pXR2gYdnTMzhK9EXQGU0Pe2yyYe1jjjI5MNMLbTQY1nv67F56v1q3toYkNY9MKUx
FZLZMdM5WCD1locHF3GARakN8P5aTOIo4VhjPVT2nLzScu3oprvrq+AhK7igxYxftbL0XRu2BAQm
ICn5fgTwRst4ox7URUcTTX7ajDgKv4bOgknqM5ZXnfXieLWPuuOjqotoG48YrEvQZdq/5EzEiDsV
yIlRzkeVsekZsVqZ0axKoGUK01bk9VjDy0OquxHAeQ08LLoDSnaWHmcVjmXoYCt4sQZRAKWFHjqs
SPpLxl+WXGBsfnC1HH1fdyltGA8Sx8T8U7AvyazlJIA3M+qvKsI1nrhOv2qLnBDWDPxbbQV/fLfH
e9i+jC1KM0GS3tKfUNg2E+uzM/+IkdA7Bzqr+uN73KBznn3X4ONpfrbUfgaq/2KSJK9XzzpFTNFy
c9nN05g2x1Cj8MGnuUZn/mylcA2IfP4WvcYn71ig5ULbIQTMJxW8WmTMX9a99PYhkp9DpcZna8bC
J4k+cbOSC+CLH7gB2468BZwiGeD1QK0GlT1BiGBu6uPkR0aOnG669A7TA1dE7/EVBQqryjIa5nVn
tyuj12fAY9kWWcZ+6qNL1TAg9ulFpBbxF/T0FMv/9JoX7q+ex7MAb0CVShpKfMSQXCy4Ow0EQc0m
Ffi00lt1xhzl4qkYS3faYNjsnV3ttnsLYlKXj4/GNFvnDi2QXblsA8kOLoVL8e782qkDzhhWhFG2
M32ulM2A62aTml0jetJBfGyZpdFz+7RF257Qf7LaB9PGaNtw1cBRDsUNh5/cZ8SXLyVrfUm0uLD2
Xp+xlQNIXmdWRdpxgrVuxK5kG7/S7T5TkX61EJW5++3tUPO5iGRY4oNKN97cgKulCalUvjYMxQTN
wc9nlyBBBC42OgxMbF0uc49mGeETK+xBteqZz//B/9L4JVeSfgFtWpr+TWjiO+RY5crfsRkfGtv/
rbL2NZiaR6YQUEiVQai83zJ3xl1WRxwHhHVT7zBHNfBcewK8kRmHwYIsxZojP6k/yI6cY1VbX1Y0
gFkq0IndpllFS4oEJzVgYUW170fv2BPGRb6wzxNUoN7LWbgjz3hzuuSPtnFiw7IeiehA1hbhnte/
hd+8EhJNN7ooL7Ug146dkzWdJNtwl4v+PAKUwDs7MDxZd0GCpM4k/VJSqNaVn63dm82FxefHt38Z
aAbreA7PI5K0VWGJ7yyX95iF4wMMocPozn8N5ecKQBiFe37yAAWmBdHd7eSaa2RzZKvS+OkKb2sN
ozw1bVVvZFM/4ANbmy65NlUqDppDqWxrIp870AN5WLes8BjJ1G8McQ3TQrt3CoP3DU5ReHRxKG85
hHlybUwDFog4PNLZWI5NcdsHExLd/eIprvTVIZFmBOrAy0hWAz7aVUC3fKnp+XkAcxc14/JlMsHQ
8530pLz6XsK6XdhjxcRqZIgxEkGDcmpLIhKAkurSzqYFtbnf4JoAr5ZSlFXNrixAfXT0hJMC8k47
Fusgns8J/OolyTPF2qzagwzUnihihOoojiwAjGv4Na8Jh8VsxO/SN5QArYQDR9EPAOJHMtCrFWCF
UBrJypjsT6+tL8JsdzmBwevWot7NWtwh1NUGkZslrO3h2krnqxJH6bBqjsngMw77E6JxKIULsbIP
f/2p/aT5JerghQnKdiwks5L06HAojSVlxCjti6/GC5HVl2QgSLuz9pXM8o1Fe8DLvetoY4ajPaW3
VW0e4MqANtP2azPCu6lpmLo5mJW2V8uw8O6K2XmMHPUgWFM2AfF5qZ63YUXSJTu5CNSyKxmQkYuy
VopuJBY4hUXCrkdnhYySPwWSYqdCF3NLmTfbfJ+UoKp7EiPblqqEZmNYjEgAjOwkRv0Tqf4nbZhV
EEVl1Q9Z3XU8NBNWmPIN3f1PMrq/XV+uiVtbOWZWbU1jZF5GtJpVc2r34i9asgzsMZDRPDMuTjkT
2Oe/KH/cmeTdYsqsV0ZrnxICpsDLotHp2BDdBq/t6Q9a6nVtVmwYjV72odi4NTusOXwhWb9m6Zdw
boCDdE9T9x5LmM3nV77OUbjSoA+wOlnPYalRI4XvcYe0nUnnyQCTsEBo1yGcHU9uHjzitaLBnQfP
pu5PXVRe/vFv/+N//c//n3rwf0s9cB1P/L1U3+O/y99y9dl+/ttv0SbtdPeZ//7HP14SLXl8P/+P
4IN/fdN/Bh/47j9t4fFXtkv7hEQw57+CDwLnnx7Vpi9C33UDN3T+W/BB+E+ePZII6Ix6nm2ZpBE0
HHL/lYnAT3MC0/f8wLZt7/8p+MD++1uqMptkWex//uMfvCp+v+P7/ExeBmEKvOH/HnyAI7WkKpHW
rp3rey+kvybSQq39E5lJcIok8ibmulu/rrfZ7B/bm3Cgh/CYMxbBWYuJfFJDdxiI8sJvfVf2kB/t
kRPFqKtDWWnyXlLgBfj+MPch7sI+hYr1ebY4gwFaWYVhDG8G2gpphquMVMrIGh/8BN1jFxxqs3n0
7Oc5YBTbUNpR2Z4zC7O6H9+lf+ZZv1bRSJu6MjdOaMHYlePH0FyTF+0CgdJkt6KJWvh29aEa+TUm
HQ7DGNNV5T0ktncKmsZaIVPh3Lyf/iSNXgnfA3LYFABifL+fdkRPLNHtkjRtSnyLNmqnqPAuZeHb
h6YUlPR+t0ohSWekL9ykKIIgLCFYgX02UVnB5AineYVm9o+fI9LI+eZaM5nmSg+riQO+GrMIDZF6
0OZLFv44bvhESXpWSfhMj5i5oj22h6zBm8HH95BEvd4QaUA79fYldxe5oZiAuXBHdI7FrERKthCt
Qe5DPCP6NQs2HBzTN/F4JFCAHTz6pivNmf5NGYPczCrZtnMklmnC67cdh5Emtz1lQ/1GOkUnsuI4
4WUeQ786VYl3zGre9t8YZXse6HqI5Gp3LG5uVACWcEm1s+JebopQ7hwCBC652f5UQ99xcFBEjCVR
+DKJyUKuyC5CWqFN5bCwh9xixhLB2pglYkvGV+CV77Ev2Bz/GP4Cpbz0k47QkmYNcIWu3aThdQIo
f+gMtCWzMwss1s/EgreHUGJwJJ2IlyLksSd8wqJrPnC2IrNbjwbf1xPlfaOSsZly83/gOUVjr9MB
YoH9Qu52jH4FsGsy6nA/eruEdsESgjoJ2QxqJpX9ukP4NMDVGWT5MwfGF9LHcjOgJ16b0RQstFir
jNDLhtSnwnW2RVCcEMVpXN4F9KI4OAS2SVOwcVc5bwteQ8pE13I2qURcYKC5YTMKEBSKcg/04Ygf
g7wznVnL0ssfq1k1G2gsX+NoD+u/IVVh15+k15MTeXvU3FEMK4CGdJRu+U1/v+gcGfdscPCzsWoc
DDnZK8lYFDYYKMf29kUwWwZT5O5oFxSHEcmpDt+FCchZI/9BHyfy9jsNgq1sESoqjVmoEYG/yjUN
5UKDiEHk+SdPVPevWzZpUCqVWI+hVv1kfv6qcxNreLbGktysR4jC8CB9cz9ENyCu37Dt8yUysn0y
zcPWvSUdNbFfH9KFMWOeG/OoXPmG5y5VbBicUZgQh0THcya2mC7WZ5VrYkLbnQK7D8fLbdaqJ5z2
r8UhwuiyHgrUP2UCQ6I0m3vdeUjflHcXeIpk89S9q2vX2HphtjIqdfVrTa/EjRuE7ZB2pBzAUIAc
sUWyzkjo3bdluGml2e4nr7vEKgQQZ4O06ivqj2nIzXU2UMcBwN35HWnsXiM4/wqcUaoPnI3uTXRo
xLNxsKXa7MAS/E1TT9zHRMYDZ2m8b4WJmtSBBRfVo7GOh/gziJtu0/CfLP8GLc3TaTck9XL+MdNw
PNi3L9GM8WF4SIe2haNgOgsLhhLmZzDowV0lfS6tVyyxRef7Ec9mM/oTEgFulNqwMgIEUA51XXXA
wCy3vsHh1ig+h5ymD0mkVwnbnPAZYsh00XzRdU5AbvgT7Urb5V6q712OFyvD51NCAO4fKKM5Ztlq
emAYc4IoGK9cmpRbwKfS01dhB85dgNI/y/wZH+fa4+bdBCNklbmSTzoei21G3O8iGgafFSFYqWFi
7EbSpxeD7LJd8AWEZKw9WG0QkKbyCAAjuXHcN/GEL/y2EY1anBtJPTnJYjiNY/pYIHXeEvJ9nzI2
uRstZMQaUa+0tH6ZdMm6BZzr759QTagNruCZ0fjrUNgWvLRG3M1uopd1ZshtCZhmR6kvl7D1ueoR
+GwZmsbKvoV0W7X92/bxIdelvr9FtAiRLPugnT9tss9inVYo7BzsDYOGFlSHziuXdhEwZztOZjWS
KtBCTk3bcxcnzqaY7Q4ZQEWLlqDcERuCJTnkDhxnJYwHktAYw6Iq5IzccteNEVhgYdzQmQh/GtQK
wOw8H5uJ1yCbvzEemH9cZfwlotk9lvVNygEydg1i56rnOWDJrxNuO+pl0oSycznSWY4I4BEjjP7U
CvauC4nSRk93U26dNHFOW/wJ5aoY09emFeYJUCu0KKYLp7JVPd2AJl0FjDRXBlaTdUQkCrpfJMp2
o168idGEcrDSDMBDSNzNMBbT+EeNGL96qJBPsqOTWiVQoNJq8HYjoNFDW9KNGfuwfXShOUQZ7Jqi
usC8KvcMrTyEJXa/TGMyxSILG2ye/RQOuwjSu5nzWnAcEtHtrTx8YkZp7gYqMtaJjljjwHJ3mYGL
3cLLfTb5Wau//8AlLNZ+1W1ZlJhyJ+k1Tuyrmrv+sXA415aNfOiMCFOoopaEUl2cK3qvNATVQ9aZ
yYYIuCfJFNEwnJeoTaOPxuVInIAcOWuL3rFKyQeaD5Yv+kMwzt0KCS5ULz9pPxnfZuZgHOK5ydcO
o+Ot4ihFIkbWYXtnyGVqdSTQEF1xX3njwwAG2/eNqxrK8F4MAXLJvtZHeliO5LDVM6wdfYcD68Sn
OneaMs4Kd4znn0q6v5zXYesHU/ZpdOGDY3j5JUWc1rk9euHAJ/SiOiFzcWisR/ah88ez3/YeSaIc
dUopLjNixQ06lG505D4QQK+BRWBF8KjLqmh47+ZAXi34N4Vdh2uX4MiCVPQi6p1HPqLDHHsnqtOW
8XnF8MUy3vokp5MdFvkzXAnSe9VWpkqfoiHFMDQ2M5PSx3jWBr6QARVShP0Fr1V5tBvx6JrIG5Nc
G5fYnOKz4bG0Bh9TIeWVIsIEmExvtyMKUika7lVKZkZl+N1zf1MUdVpho26S7rkLUpc1E63JPNfI
wHjapqCsn3PrbWZMsZMDH08JOizW/tkqXRo7hD5hB/EFFjFmpeiA5seWIPITfoN025ql/ZrY28Dp
vGPYMs62/NE9VSScGKHN5tu1+UkBFCZvyDhUDbS4Hr3Uhr4auYgomdGwx9W2EolzGvqYCAWE/uZI
urODM/C55v5ahqE7rWNPfmoOI5dEDWgFaeXvlKQj1jgD06cyKffoOvDV9foSKrwjc0jTPIbvX6Mu
OKdELx3ijdJGdqwUZHO7Uv4zs/IPlr6FUyXtczK2G4cZE2+dO44qjDHgKGv+mGQnv86/lSoNYOb0
KWbVuW/41lL5wYStp7nQ42xqTAC1WuBBZoe8TJ3zEE50ZlnwkcrAmVpVbuxt3KRqt9TNems0KBqm
WYqDvPkvDCT1O4u21WpOmT7azWQ9lhU/Li2w06FAfG0b5mWm9KtnMq94YQR//rg9pkw65c96BmGH
sMIYff1coC9jgjSyqtdz9U7aNXBpy5BHvDY2MCnPZoJdfvm57g8SnDu+4sIFGlM/I3oApB1/qUFf
3DJfwRYo71DweqtoqmjWJyhvyFiA3JihIhxbDjrK617iPDX3ETihletW5FjM5tZjtWOZQmkVwRVA
JfTb5J5JSrBP8RSzndM5wKbjcXdwXQ0DHj0pCdE+0q8Tiq2TkJKjHAj2DcNpZ+/mk4Cuy2BPxYxx
wzldybzAqtD5wVucR8ck89z7aerRjQRk95YNCV5hDtnCr8e7MlSf/JToSABvgC0CXRqyf/vixKBx
knBAwDRCt4pG642pLdkC8kGOoIxnoJ+7Mo9xDphms7csrruSYl0xOb4ynGAsTgYTfgkseCbkiU0W
+9bWzdo/o1PGj2nKqAj1wGuh+2EFpi7b4xBEYCfFfp6dM+kdLeRAwW3shgskgtG1J2K7i12XJ8f4
U1SO2nukJAPMkQrOSJGneseEaN5woxHg1RroV+QgdsFU7aqoMc42YT6K7bNhsafzhQVHBUic0A1l
xzjJ61XDFU0gh5ypvi60BzkZ2alYaOxFbBL1wejKZF+47lc8zNamUSg1zZAkzE42/jbpcZUYXV6e
x8y7T7r2aQirdEflCyy6rzB+ePJU1VWwam275CdjP9Ey3DUzP9mvnT9uRNestk29CkWhLiw31BuV
1TxohYZiYnS8zFULCC7EcoGvKYLT61crX+Y9xuA6XHmRvBvzoLuL3mlBoBAJGw0F2kPQN5qIGnKG
5+3k3yeN0e7IzvYXMJ9weHtMLESfYobKzrOLaoedCa1eh6giiv23yYm3ufaz5yIyLwY+8yKPczxh
dcfng1h+Jog45FNTzDVXrUsicjkUUMjTW6g9GXSHAoKeIXse9YEtf8gh0s7AQ7p05iJDPTYUWgnD
58Yk6zopGAI4Vfs7d6I+AnHn1Rfep5agfAZBLrNPWMrBmGFdQVIJ4QMpMsRRYujG6+6BnrxbMY18
xr+Sqg/Fj1WKbGsoktv7qY/hCGJ2IzR8N90QKwF6zJ1rIumqp/yaMCxfV2iUb/EP7aFiGN1OYXl0
CXWnsQ3K3bXo0dXpcPKj4YJpGUv/HN6HmerOPTnjRv7gOl386AVoX2thXU1DzoeqLx8MXWJDCiVZ
PgjdzhggT7mi0IsFZuPYCy+xi4uCQDXCnpLt1ApxNPwfs2yno41Gf+Grms8yqw9m+Th0jXNIe/4p
suW68zK5z/E97QMbSHhtw7SXhreZGid6EnQr8UyX63GuPtq84Q6yroX24/ceYzfxIJsxtu+aHnKt
Verijvm6Wjqmzjehi0wDdxBZ4VBRWTHzcUfIAd5v2d2PfsPdOyhzB3GZAQ5iWXhlcIV0h3gZLUdf
Bu1RJc7KKi0KxKB5msIJDULLgMwDo7wy+9he2yhz1wWUo03rYD1kdKRaV32wVds4Uwpm+92AZ14i
HGzEigGP3iOKe0YJRHt5KulS2/AHUZbYB++ZhKRxLKlcatImxpBwLFCzHpC3+AWsI2VNxvNkc703
bAGL6gtP33iP9z0ngqj/sYAexHR4QaC7O2cg32RKxG9thr9uNtpwC/JvpPV6j8N2g/rBO3MYZjDh
4ZpGyG2/OGIfWyFQ6LAgvgjJ4RzOFK9WhUyjO9hAXs8t2lpO2swEOgumAmOAClVt88iVeBPMi/dl
cqQUjO+LeYd7kwrRNrO3uL2r7WJ6jSRsaZ45ZzXVIn/IHdA1pZz2xLWc+r57wcmerS30eeSIlIy7
DSwqZJAstLYKRDtBcF9ioGOAuZdu037zZTVX6TJlEPQYKwehYr8xhpj619fc8f2AJcNmfEa5dEmS
xsYSPiUA2iDzkDqfCq7ohC8cy5d+94D5LZBtyPXNNiVxaT0QEPk49pSeyPKjbfc24Wfk+N5tBm1V
K/5OrWm0NUujAJpobJj4DagtSVeSbcXq1mL0AEG/i2HjLXOaKyvc/bAeMd/BIEW9QAM/XPbWZz3n
5fpq++NrP6Ao88eSrbCz9a6bzSUf+XTXDYG4svS71yz3YF1mbJReV91HTRlgdENnbBsBFRmo1xp5
6bsd93sOVNkHBM61uDkeuqQGgxg6CZV6g0dhrOHb1LHDtaUT04zwgS2T/kvA21p5cfRDZne2nLWX
L4We6KSSv7PvVXtfoNi5NoYDaDKA3DU6tD3MsOl2s+JNe4lhrkZ3aihrrHinueUwGDG1JrDKqX5z
yanfgmxsiYbQeRqsVyG7YTtkumX3R0EHwtg9hx4hrj5+9nUb2J/ZzFClluesQC04saF3LqtyANTO
s/MS+Ed0SrDaHlVQkGvS5U8uxALH9JJN14nHZAhKBmf2UScdEir3qawR9eaHMeX61/FDf/sSe8VH
jc353s25QTn1eaSjZsPYgvJHqdk11iU0Vn53aBR5iWONLVPG6RL45Nkm5yJHZM4I3iL98SaeAWa8
sr0Qpb+ukFEY3GFAyL+MHs9jWL9awJXrbvoEHfyhZbfVkYvkURcXPeAHrojVmcOWeU7vPHOVe7Rs
3cW1q/cxEjvGPduM2fPMPkidA3ijCBxIJjC2nPQL7Sh75zOY6msVxE+ePTgLIjzoPkuv+SMSDz9X
Ga8DULAEi5vED032ZfzLuXS33dAdaVtrrBcYzguo3jzHz3KYsDnVz3Em5KpMjGdE3yFlZxfTuoUr
Pccxj1z3TqiBXPXuGaU/9lpE7vQAPDxLITLQUeWvg01hLStoffRGDOoNd8i39cRMqEAKgAqA/K9y
freTaxxTKVTZG/fkh8gRdPQFibKV17y3scCJYEUvYaS+U2QnW/ytx2rqBnxD/nJgA7AF3miQeavZ
JgvXVtaDO9E4pUeB/AQ0XgoQ07/dvCKmvWI8+BYzL3dw/CPNtxc5oVYmR4MghlEAXMvtrUAoBA1D
PYuy2dtZBqTPHTlklsb/Zu+8diu31mz9Ko19fbgxGSYD0H0uVo5a0lIpWDeEVK5izuRkePrzzTIa
cNuNvV/g3BRsV/AqiZzhH2N8Y9k4fCE3poEs3cFUq5hZVi3fPlGmvw3MB8kcuyFHTHuNuwiJuVh+
Un50yaJlY03sk+a09euLC1GWFBSSJ9UyXkf+mPnl1+BPX7BMGBszPgD2ydlpFoe2MOTZNLedGdFP
2HfBGjcOV8vmh5uEH4tLVrydMr5P+cOQ+t4WGOOZMwPuupMXNAfTkWeL9MfaWbLLEFlYTeeSPjIT
wBquVR41zIeqHw/+KGlZq7qPEJSJZ2L7Egu3dzPozjNyiOllByegPU9l24oxC5dp6MopdVldcm7r
+nvkcZBbiJm3cCEwjZ+DcfkSeWFgv+6DHX2EZzkmX5EzdkeU/TXzu8dUzObRbGBkN/iTnIE1yvfs
i8tPYa0mfAY2Z02P4A8apMfbgnBfmNH30XLUOycV+v6I/crE24/h+Opx5l47RgSyNeRkV9l8adt6
wrpeD80HAEOMH4aX3fqZkUNjAIby+butApyDvWTiPQe8AXzj1AaX3JFWMwusCDCbMfJtot/WA556
6MfoHYY9vAJPwJhx9Jqh+KB4M90Uxk8jtYbTsPDE5Xq6IG16D4w02Yi+mFmoSPktkMHwxZpADtXw
EgfThJ+heww8rOOJlV962/BPVg7apVKczPKeBwF5o/kmOdJOpsHOUXKbhZPw6CgAElmH25mwab8v
neaNK1n7W+rW3FsnZRxCuYDiMzosgiEYI5wbJJnVNByMDGdXUFD4actLUNZPnO4om3ykgyHYWMbY
7E2PKUwntLwf+HjJ4ubYUWZQTqp8IDN8d6ceZQD7DI51i54v58kdsVBWwJgWaM1FAL4wyh1KT0cf
M6nBhL2pjEfNpu9YeC0cgMNQ3ZYxvy8CeGxKJ8I6fSjaAniQZTuQH7HkwFy5RQ0+pU4tH6ElvgaL
nHCLe2rNPeaL5cakEnNviJyy7+4rGs18p2iyUoPe1NW88yIJS7OD05OD3Nhieml3tDJ4+47nL82j
/FKKvDyWnA/8gby7M77FM31EeRdt1bDQ5TPOybongEroCABzG1LLufycM/qgadodSK5NT9nATZIK
IZI/TK1o2iX7QISBtwcKh2yNb17zMdVsDDR7vsc0IrsdXKqGqk8QutvOwjTRRvJcJMZjmXUUjADT
yIXZbxzcDGbY2A+BVX/xRBR42enTw+1qLIUOMGVXmuSoqIjNCNpU/zIqkoJApPuLnddHkryY2H0y
IkmzbIqqfU2D/u42FVm7BlGu6IGPSJsTupt/ljkQYybzr3NFJG1aGnMzJLO1U+3sXrwapFzvvUBQ
MldZWBG8Bfx0aBNc9NQGsNeRYTeCr6AqxvdcfFSxUniM4+4wN6QVm9nAvLqomKWpCw/NcXBHrjnj
zsq8N7spvnnMnLdh0E1vI1H1aUHiDJP9UlgfYxXKNWTgF1OB1UpNIzu0ntcRgLSiD5PmOFAxxc0r
ogOy5IpvhA9VND6UybviWHmluG49G8xgFzc/M4Mv1iFjhKUQx5oiinVQz8Tr7GHb2KiEcCf4P1h3
gzWS+yGeyTBkP6rLUxS6pzluaKMMpnZX0w/WOPyf6mF216RWfpTSGXYVoP2aolnqjCCQU4TNiJSj
f1PchoavGOAVO7LQ7yAvFGhJB4oGIzj4w1qoZeJjUDfUV8O9twSZttTfhcpDw/XG3ws3bk9GIeYn
t/eeVMe61VDo6rQEWaWrnX7G2D7kprf25zM4zeGJICSjKsyMKb+uzY7E65aDU/pHRupgcujujtDe
1mNUzPRR1rs6VcUJ5sNb0Kb+yrFeqeymymPyvqmleqG56tlNvW2CiSjK3ENUjBSXK5E91gqSQcqx
8CRF8BzVSpx9h7lc7KoHqQ3Ztmvc0L7cGhZ3X11UzyYrvOToxYTeZqz/Z/wI5XtpsDCZLN5Z5z9O
dAZz1G42Y2wfCUuaILxFtk9q9qoiec2kbV0KpiYt/QiPvMMcgBv2LTaadefUnC6qHBTApC/0tF3K
lnA8GYjNKJiVy/rBL0fambl1s7HO9XTEUPukbMG50GneB2LsRNiIGnzgqU/2paDbVVDxAiOBr1si
8CJMVHMpRWsHY0i/YkRhusjYyzYb8Qo0c8DtZynKVUFCLJSz9dRS0YsxLdoEChaDU6i9b/Dt6Q5u
GHyDfD1cNdeoaAexG8OQuUNen4hNaXYPe0KKg63zkP3x9OQ18kgTOy9RABy2HlgzMvucehy9xHxZ
DBTRBo8yY90J5JiX73uTpS6W+tIRZJgxiWV00RN2MtZ2iEt7gAjXJbBaOmssVidUAOQDzvA8mHH/
ldamufFimpKmkQo/Knnww3bjwxh8qZrEdUr7EYEVDsX2CEOHS6WTWT/ymWNstiBPxob7KtOfQ2r/
GJf2AnXf2U4g6rd+VOKOrhnq+QlRiYVcUDOa3pMXeUfQCiSXmdAGzSvzNcikdv/q1abCxydvCbdS
tJbCvgUFlsox/D3zdJq1lMaxMTx8dCMJG5BJ20beTZN1tMNw6C/+na4akCyk/y6EeI+WOzrcjBWz
z7b6vgwpV4cliw6K8lciG/2+HinjCjnuYquM4YBOn4rWDFPVEBi8z8kbmLfnn9AwoC40AQmwhchH
JaYNCXt8nMmCzX0AUGXbkBAqI31QNEoFFijWVt18EdKkF+3cMHyUsdXsVQYdfAg37bjg5ozMEju/
n23yuX80Iq1cSZyoiponHFcWcth4NBcbtHPl7clT/DCyt6Zmc/Ywqbeu/bBkU7IdlmqD5wPNxX5i
9vsOfIueLi6XHSnDCZpSABPioOQjvSTx+7S049ZV8Hz6vEWo5la/90sBOExOuz6pH1LyE0YFkUjM
I+gskC2CfN8+JvYtynvwtGBze0HwIsbv11e3lw8SCXHOaIn1HS60MgzvWeH5DDurrZb2VnHaMPTJ
mj2Pz9Vt2htqLVn+Pr6bSXT1G8Aupj0RQ5P0yhFO4gibbq0kyI9D0r2Fvr9F5xhJgfENWjTHBAPE
HlLJAr0YfT6mGKkKF8IEHoMMqNIA3yIu/pNLHSara5V3W1y+/pYZkCa++EzH2vFgjPR7z1ZzU1X8
juRHPVHyUWVU3Ield8tD+dSY1sUQ9n1oYMUzobtKGoewGDELGkADBdP3oqB3pJ4tfBkgac2cG6Ar
VL+hCbQE4MH7VrIdGfN66O36naIZedbeJs6u0NiHblRbQKSkBGYA8TwR+1aIYWM3Q72JvdHcTz5x
azd2iWh6o8Id7wLRpoGKoYm/4baXXcJ4fu/8/goQIz83xXCaIh1k791TlJiH1OTa5UwTFpS8Opsu
uKwhaUdwiM7DUAToBuhPVCQSzovL7mOIuTzFlCXTpvDShu5xCvElEV7CNT2wa04BUI/yU/9sMuLi
xoUPHePMxWvLaA8Q5WvKJ9eYmtplIgFly3Ew58Tj09R3rwJpc4mNb1WvxkteW9/EgV5LdvL2atpI
FV0WlMch7YjsufcgKaZvYW5szTjDO04Oetc08S7yC0V8DChRHSnmAypiMtubBpghPqA319dlQAjQ
R2DL+6XlJRuu5njXXXKSRfTZcLle2zMmczfZ5ANlEf2knieTQ1IUOJALRI7fUrhY2TvZEsFLg23t
YGnqsghiEmBjvm1UHZhQyrYMVZbHLBqu3shQNEziBDrLs8T2sWUm3myqsLyGcRejF1kmpS/Ub5Fe
t7BqlAqD1JhVN6ELCieu92OULxcrnM4Z35O19MedHzHBtsvxc5yRnUke8SXyp+qo6JBk9r3JbPIs
NsBJx6BZxDbLQ5dnvGftwfAzb0OipN5Gv4XZ9DbQULIlIgswxO8D+EanPKbLzh3PYBGu8RxQQUJh
+F6/tQTaeyxBEOPxwIa3HpiP6Pg2yIQ4rr40zBQOr8G8VIrq6lko99huMxIWDy6IuVZgifXbz8nM
xIr7er7FFd+eLRHdhpTJLrbvH868UN4spt/pWHQUVzU7VcE+j7gj27UanlzjUGOSOlQWLIjUzA8p
Ioyq2gFSREksgBBkZtgj/dkC19EMOlB5d+HIfcKJaxOTfuFX14ogj5msF9nfMDMmRytMOHzTuNC3
t9JmLsab/2zZenQTlwe778+D7e+7HFFBTTHviUUBc1Xm6TYl5oOPz8hOjPee07Br9m7zMiyE9TS+
lZ0XHC2cD9HNL0EhX1KLceGcgqYFcak8hka5grrVeZ8UYcUH9dXP7vuM+oBhF/vOmJj3vCDEKmfm
IkHifsV+bhLgaUh3Vs1PzESTocXbEhdyLjmyN9xGvKp46SY22fRq+VTvmWh1UScOQ7Ac88TdlsjL
nLTKBYBDOs1bUNYVpcUlMcx+Ir4TEfop4XVVvE+gi8v3LMP7Xqa/l1DOWxLLZ5sQXhlwCJzYrjrm
oFRRZUeaEubXubl27aw+ZCxhDmQCm+WRs1jAPysSwLK6NiK7OMzkmTA/l0H1ZA9WB8YOhnfLX8CJ
iLkGkc3lM5gge3mksquBx4ljV7uyKTT8bA1I+FVrbSWr19FIgv1g/0z91DmL7yX30w3ZQWoMa4yb
bmHFJK/ygUUALxcFzJCAZHuJm4yjjPkT+FWihc9vJk3Y+9H13gdn2CeFaz6axmA+Mp0zVypiMGwj
CyPtLesQSY4IhwTqOEKpnZR8F1SSIn4IQSnIHOPHdkb5W2HSn5JbT1PwkPSl9cY+wd87dSdaIClc
kMvATIVWm8jDTZUlcMKcvoHATwq+4vtaZ8xizW7gthSwkOE7o+EvtV979REiGZ4XUIZAGocnnqJi
r/pk43XhJTdaDqeeHtYiNHX1Y6IWl+46OMUN97tV1iZvAGZMoy9e2qm49cyJd+UY7kq2mW2MnLeG
tkAXH0lf0qHPOKMe53AGYZ8Tri7y++z6V9WUv/UeEUCXguBMWjhWMnIELqUUAI+Qo2bdp1DntEza
NkEIDFdF6GUbr/3epTpfPa85hp9kBzcSHAiT1MV4UlPGEbIOELvjjNCLvZM9hU6OS8MrMWmeV6fL
92UWcMAqwHqGVKTiCcvJNXDXGwOKOpcrwWDzIJw85s1reLDpbupmGhy9YjkWcchh1ZIMlwfWVIXh
cN171Zdiwz/RWr7KDZBXQ8p417HKt4x1kdl2eMONUq1GQU8gU4OuLQ7w78qDi61SFz5vGzcALV6m
RxPKbxz0N9HxTtiLjhmC6noKwoLWDPeriFWzzyziNm2hWJf5ctst4yaLi/p68Uim1bEbYyBOPV0z
Q2Cgaxj+0d81+zUDlphXcKZHFHoRlIVAbiLlshJIg2744keYpuQ8dtYkfiNlhDq3THhp73KY1bn1
2v5o5CYpT8X5vlhAb1KHldjQjaPAd6hDc/GfbVSqKtAUytzIcoHflMqHuFeYGJmjsaVygSux5fHY
6dbsmF6bfIsExG2M/Mx5QTebp/RelwX3Lmqore7TbAnc//IDw7j9RVsC7JeggMYOh5W5liG8yQbv
hPb8lUlyTJwcfnlq/ljmIqMIQluV07A4ETlA3nTHI4BneSzamIQkAiEGbtoAWtF+ywMr3+WGSZGb
4Hn5JagpDITRFGYn0UybDNQlO0if0A/VxEcZ9AALa3AAJCzWRsNwbopfneTZM80FRT6820Pe7H5Z
PMuGEsSwsw7S15XRcHTXv8yW7AQ3Z8FCFvjZybUteLlBMpEnTK6Mnhmu9PW3TkXVSQGLO8Siwz4x
3jzKefdhyAB81ZGQP7VwO0AUR8dfHyd0PWaS/CvEpuexFXjC5sjZUBXYU4yj3d/AIOpTovo7w+6G
nDBVA4YF7VGokO5ztYzLGlIDaipKRrYx5PA0hPW8B4VhzynOjsanr5hQzqor+K664JHWrhkwEg8w
oEVgCEmNEt3BELCrRPK99qvDOPJyuAYpmDwm1hbMXbMNgt9Vp5rdrLCMm+5hpKrzOHUp9Ro8iF1R
3Af2YWJc2lRKb81wMrzysxKFRZVvLPOVcoLNQjPNNgrn37QTA5nG+7aIgcqtAjcnjYKRs/dkdRji
othSe/kBGHJAXimfepOW7XEAocZre8WHniKLWh/lEogTehE/NGN1TAit1DFgcifiDEMriLkKnYyD
FyAQ17pngshv6rRIYjl3df0DqIwTL9y0XyjXPI1Z8u6WWF5N8eD22ZnqWmS3aDqlibmbJK1ZHp6T
iP+0xfB4Izv4snifth8pXB24hfPA2dsydVm45DEzrZ+RoShuymGYZEForp2cdjo8y/RA1Q18cixO
HDMzDpJhRlmdD9bKkdi2e3N8tS2TMlAWucBT5TFl7n4Ks9A/EeLYgJKDbEW4c81MSntp49n9yi1L
WxjpHolJnrP9u/DC+/qTK+6bP5nTei68KxtgAvdwmE9VjsrvV6mza/rmjnV63CaFdw+4DkhuJGAx
9kWki7ipu+ZelJ+ZPDfYnXj7oHCYz91UvS6xU4GrMt7dbrK4+4b4jfPPX85hj9PHH17nmSEq7UzB
ExcHDk/zp8x0OKBfMo2bu5EXj06L2JVD9IBbW6PIesrSOAtHkQY5hCVdsMXonMpyHVLjc8J2uhOS
N2Fgi0beMqnwYZRZS0lhrJ0//3qrzJBpyGjRX1CLmOK98NHmz97+eix/uZ5//bC0Fcp+CF2HGERv
PHmUeRNo45NXdVPsLH9+zc0AdNTEfNIj9czWE+1mGYe8gTjwwkHsxw76zkDKF8EGCgO/bdCftq1w
rzT6SRGhSM8OKJCNSJmNT+6od4f5t9i0u5PRRPwRkshLTZqAgDxbzBg2N7lwXWmq8L20jWvopsnB
Zk1yVXHPySfszAhQD8oVMb1aRT+gj7DPtSlnDAzOuEaLnXIZqqWWcegb/XSnzimL+MhC2+37OHIO
1sxl30X8oYeCgVkU7pvFwXlpF0fIaxsGc7RHhiTmgrDfBIcEfRir7vQ7A3L2fVkiMbKh/3oBI5sl
wbDgcPsGw+okciAZ6kXOyp4Hc9iCYaPn6GEw5QAIEgQSM7G7yhBUA5VH2D92HmafVVB3vG5OhffK
y7ij/ikO9fhHjOg/oOM9VknZd//1D9MiPfTndFEgbOkTvYEy5ZjkXsg4/TldFAWwvS1KgHCopz8W
csubVNJ1XLqISTNwulWqeH4tXzonjCfw8WnHvczuZ8AYb/+vPwu/6W8fxrFNX1qO7XEVsaT+sN8/
70kZ6Y/+fyBcwAsR9D4JgX3ak067g+qC5SgTV6tunrmRkIZuQcThvmIUFLcIHna56Ux/wbdcRa/A
kzNerQtsr/KindCMmu81NcQPLpOyknbC1Jljpk+wXsfYLzeeFRs3h+MkpTiMxZPEPvU5zY8EC+DB
OxQJWqBn1qYuFe39dD75JQenMSvoYnCye99bIGaXhxpA4E+U+y+hhH8wrTrGl4vViC1n4IVHjxUF
AJTeGJyXWe6IBESQfhLxRI0tq/uo5DHPUA1kxdnekZx/iM/X3yKnpTIuBXTv5MZvFR5euzlWeooy
NsaDNSEWFjHIT78WydsScLR083KLdYSECvXBKTAUQNz9keZc9+Yk1Ei1Y3GJYqM6JzYXmzks70bd
+ifGEMQKWmXqZj1KZduEZZIirC1xdnbMxbdvQuuL5RReAoLTrwxR8gjNnFu3vfNl+jB6HlOYDlUC
y629z/MQQ1uV+kcCwwuqdh7sLZbSLYOffo/5wdxVhnjP5QJ5S/p3p8mXa8UwetPXjrVtklrxTKcd
uCuwqZPTfmVhCWUOty8ZCeCcppUbFyaHv7NVmKds5mNmKUPE0Sz8sxPae2i708UrWQTBQk1XnILG
unDkTYxN9UUHQ7Tyn9glyk+MBglwzviAaik/A0yPG9+qX5Nwyi4GKiWuNofnPswusbOw0TNarArL
+mbBtufomP5G7OTg1bm/xdXW4xB0lreCUOg6qfOfdk2Vsyh4mMijzPins/Y18PoPMzfBSihGYeOc
i6vjtsXRCYvHQf9b6kIFhqrPP5Y8UFcbGswOJg3ENb8BLuHhVWMiiNpP1ptAXuRZ0+bX7/z1e1gK
mBjNZfzHL4T1CTue8r0DqAfIxzzaJ6eH6zyQZaPC3OJIKmkQIjtvH2MZkJWf2vbgmNjcJopPIv+V
GsHxVCJExyAn1lXkLXhm8+dqrpprFYCBEFlK3L5mlrpwksIFQtabd7J87sYz3qHiURRedKhdygNT
f74EwUjXtot5LO7do2s27c4y2h+NEdP+6nXsABVTDNJeVAhA5r1z3sRVDSeo4dEfhhDfL6CkHX0T
xKH4wt56cP8ENDL/Ktoy5STuwIdlWHjHf16tClhbxxCI/GoISe2pEsR+nda3TP5sIjW++DhppNlH
2y5jSoczU56TVOzykOBL5lPa4OY4fD03ZRY4e19+VFFrYinnQqHmc2dE9XVSVBW45rRLwPzu+rol
tjgsjPKqNt/wNWt3oQP6VzLIMfBUECVatuHkrpA6qlNc2g+pK8aTXVXbPKuGc0o5sZ4x0UCr4IFG
FTSSfhrHsxdgKkWchnbn1Ql8geWLEW+7xuyX78VcHfzcTzYyYizzrxdn0/vb2uxJ13F8n6VeEIv9
y0aRtaYVulTJHnAUUBZCnhD4e3oSVpFe5Ai4LUqzHy3PMYmZHMuAn1T436dsE0iRUFpj3MyGi1JZ
EiJBa/nJNPHffERLJ2H/517GR6QcmBSv49vWX/cyv3UZ8uGBOkxmam+7qKUWyEfAw+tFr1De8cQX
UD9DlnInA3TS5xanU2kbjyodN6Z4yktG7zSMV2u1+P1etZN31d2bSeUTxB9tk0E3ehUzw3rVcaBn
1FlZ/2YXNIkO/+Vv4QvbDwLXd0RgB9Ll5/+0CdYGVnoxTxW2sbK5OpF8JIC3crl8bKQpy2tXnOpK
XSLWQGZYzT6ZSgdFE0Meq8+Iv71+cdokge/8iZyEa64CzWaMBZmwf/1IOESj//ZJHUuATDI9O/jb
15sYohFWYYsTPnUxQjUQL7tauAeLXsQyakjIwMGeovap6f32vXe/TzRgXDyXAtO+JNjhh8XZtYHf
gIiBslwEb2XjnSkQmS4+Ju5tC3gAwZJySplY1moKCy4sZS1PyiFDJhFAV3Xh2Xs1trQdFsXe4k7x
Bvbth1puxuxPT7VuqJ9yKvCSwCUti9Vf9Ix3Mg9jBJN9uMHLoRUoeb++NP8/kP/vAvkuj8OfnqK/
BfLffnT9f/yvqfw/fud/p/K9f3qW5CwYABwMTEfwEoz81v/6h+Fb/ySuz+bjBI5r8Qv4qZI+H6L3
jvinawtTeL4XuDb5DM6P/53K9/7JDJGzt+cGWJMCN/jH//3PP6ABj38sId1f/v3Pp2ZL/m059G3X
M31HegxCOE+Zf3lLqTceoQZRYQ6RJtU9KT8KBfvcGpNb51HQNtow+sgX09A7DJ8kSIojGNRsNEE+
7ebYcY/jgDZTRgh2S7ouSTtuJGi4VUfku3a9TxBfZLIQGCp3CsnfMZDE4Rvu8zTWOkh4JeldzwsD
K0EF7RysGVkaa/yy2Rbg0Nv46TocVJcBWvWwHPyhpqs0qg+jYPTVVtjFhRtgc7M3SwMGX0smjhZP
lJZRLPQUTwsr3H93qZZaTDQXpcWXkYnhouWYKG5ucA5x5KDU5Cg2sTbMaAkn0GJOiapjVMg7jhZ6
TOuZ6UWysSnz3glHXXNhL49gjo1tMSODNx0Rvq5POc/PDDbrvg62k81QVZpxsXfIbq2qyCCtm2TD
qram50yLUhLWPcOn1VzSA28NBO9yB5xQP99SWnY3uRa3aq4xWuxyUb3acUITSDxj4zaZt8KzmGpK
FSw08H98nyiEoXl5F8c1cxSOkvEyT99s5cM17tZdRWEwEaZiY8mOTAsn0EOBPldroU6g2JkodzMK
nouSx81lrVD2GhQ+F6G9pE2g4oRuJaskmLeNMM5jHdzcarmqIXgRXv3pUIyruC2sMqarfTbTwdv7
R/2zdh6VqJpkPFAfRy1DSi1I9lqaFGiUvRYrubR2O/qRzrYWMhMtaRqxecjQOEctdpJ/OkWVzM++
UFdLwS6tuuyyzJaPDdOsdjFXhrKB2p1gTtsAvWK+Bb1vn6oFxosvB7APbk+SkXGYirMVKXxkWR7w
VS+RrETjyTMd4s37YoP2LqFHeS0PXFRtGh8TbW3S5tFYhfaHRnh3EYT96TvNht84QNQ7k810M9IW
aLXUQoWoycjClwx1Gabercqw2jXjhxPlnkYNvzd13N7aXEDLwThk2HQVZoxdZTKBIYRxtTXwriWt
6a4mXMiXTlJOmEP1HktzD5lq4StJbF1L4w4aOULnTMpU37lsA8hXFG6hJ7xhc8XWE1bpFvF1w0rA
a4b8LhhpkbcISdwzq9cSPSH0G4TyKzLw3uyIQIGdAN6Drp9rgd9MiEh1DqGwJVDrHhkFo/5D7xCG
95BLuA6NL/E3SIT3pL37haX7BkrsBPXye9pjnCmh8Uu/eaDKfhdoCwKu8WI/aFsC8XLOINqqQEhD
y/OPoTYxBNrOoLSxocfhQNiI1+Y9Te/QMjkCjTV6m5VsbVM+eG0KLz4imDm/4cT9MRsKg4wiZe9O
R5KSFCTik2BQOO+WzKw28aSof49zOo4lTF8fr0k7GOS9qXDLAyS/MHpiqd4FODo6dQt/GTxoYObB
e/BKaBV2xhXAqoHYYXTCa7vg1Y8q+PaBHAI6mcRBdJ8AOSQdWJ/TNDD0EB4zefEpFv0NipZ4bXLy
98Jh7xG3WLdwQ5ByoX3T7vJ9IGexKQrH2eftcmyswLrkI44cYYfcIYLwJS7yU5M/FzG6YZ+Un2jc
CJh2HFGsSodGW8U/6loQzBptSEr4gnLbQ/gIsdvE46sX2MUpdl4ZPYFXxvam4bEo1j6OqQmNAgfP
pHC++EGLvSmqsFnGMeHIur8Uvvzhpj8TPEC5NgMV2hYk8Qcxvl0BIoAO6xLhNqSgeqDotmP3PUrs
8cGWqIBVjktdFdWOQ6+5CbiBMJ/BNefHm8Bmweox1qQ+IZ+alamplv0E5WU1YFZ/AuHlDe21N+YC
32PNd7dNij1GrI3b0xek6FlZOY24ZLimStxTk7ZRxfipWnxVhTZY2XFNni49zkueMMoA2F/l5LqM
njG5yfWLsfAuBm8kbG+4NkX00mBZ8JvbqMb9VNcgYVPsTYpdMmxD66kIiPE6RDWbuhhPnTTUxpQg
SCWZvYBJKS6yaMROBgIZtH5WcPTFaeTP5TOtVKTBgiilvDH4cJkAH4qfQd6/p76TURLYPHXawGbC
CMfO5mfzLRe0HLguKxzLS18P6C1cVNrexhei5RuKu/e2W+OC1Ja5BO9co010OW66VNvq8uSVvaBZ
h9pwR7jWfFB48GAIYsbDlWdre16FT69AlYPaUr5P2sLnajPfgqtv0PY+Mh3VJcHx1x1Kbf9z8AES
7lQwLgd2SCyCXAOeCfLZp0rbB40BI6GRYyk0yCHHeAwlXkMTz+HiNS/SwSMX8qBE2VtcleSS/PGN
6R52RayNeOA0ebyZ1o1rM6jGnT/awZFhCqVDHVMgG6HCAJqyNDcfMgu0g3MNyM5uvPYhGGdrVS1+
zX2JX9cuAbMOjEy2MT+FA9IgloTfB2ZPq2RqfKR/8VG3433oZ+PYRTz/AQzdoubB5MwxHhh79+tl
tk/0jlqgk5iHEWYCJVtVGR3pZYApdOQe5dQ/KoldtME3Sh7EXbvN7KNE469hGr1L5MikaKQ6JpvL
k+piiPb2t5aE9045zj3iAJLk3MuHIBi2MZJlMFAzIHC0hjNQ6LYgKct2lLTGvMGiuWZTUFdPvSdW
cggXXJHwDlcuflkAPcVN4KCNtZW2+WWq1fZaoY22FY5bpa23Mx7cGC/uiCdX4c0NtEnX1XZdC9+u
iX9XQtHkD167p2oU4cHGa7ZtkL0PbtDT1Blp8pxpKuokPqWxjO+tiL4zri/3LXVFtmWf3WbseIH4
ignDhiZqBS+KHiIv8d2LxeV3F+DrZh5Fm3wkLejKnLtoLf1Me9HjaaKiT5uZySC65I3VvZh7WjTU
sqGHl0xEj0tqabAVBv0lmqC1LZ56gWkRkfdm5erAfFIUARreA0sLTAKozUAWpv4S2ngN0G8lPbff
TMmUnpa5PxZJ/IQLUZ6zWn7WKmm3Zrs8JUbNrJKJCA5voiOsiM2Hi/Mb8guZ9xhbp8PcHTAk7G4a
ea4dTlcKhpennN64VWOn8in0zZ9FgdbuEPXi+AAlnuOTJuSnR8CZ29xPJ7xDb9wRg11raQBIXx45
reQXH1lHlqx1yRi2u0I73Xvtefcj3O+J9sE3uqS0bSki5iK4eF8pqIoVLoaaDNYqp4XHMCa1Vtpd
b2Cz7yLrw7EqfPdGcsvZRc9mEaBGLnWzMm6lYIkuR4xExlzew6a5kRaoGD+ld4DJTRU/IbcV295N
OFLqDECp0wCmzgXUBAQ8HRQgMDCX3GLF0K7nRoCe6cS90ukCZIm1R9yg1bkDMdbxSlp6cU+dZr/o
W8Nwl2I0Qcq3Tx7xBZ8YA23SlD7oZAPqMNuLTjs4OvcQ6ATEpLMQrEjDdtH5CLqd3zjycrbT2Qlb
pyjAIz4OOlcx6oQF2sOx1pkL6l90MxI5DDx88L50NiO2+HrrtAaA6Ef0xWnvEOSYdKKDvxBU9V8p
D533UDr54RABAYUbHangGKlSIh+SGz9ZY1LO5CRHpE6QQBokUNKKbmcwlb8sRE2Uzpw4/J1Xo86h
mARSZkUyBegVpYQ6reKzrno6v1LrJEunMy29TrekOufCOan5QPKRtKKQgll0HsbWyRhXZ2QUYRmH
0MzildfZS3ExYrh4D+v0u/I5jYJev3Wx+jHYHXxOx0WCKuQjJZDORRLQaQnqTIiCK+rMTWop+Cme
v4px49El3tPZ6iwYMe+gchjk2ayvOL8YBYOc2aiSXTw2b7Ocf1hNdu9SQRBCV3UPk3XpiDXIfdlQ
sGXST1t1BGdlqnlHBtRYEf8/9s5sOW4k27JfhDLAAcfwGvPMIBkcxBcYSUmYR8f89b3ATOssKa0z
re/zfSiaUiopBgDufs7Ze+2PIGEOxUnkLVP13rWR3k7XOo4OsxuVKuqelu9zTy6GDioeyd0Rz/Fb
ozHBDHIDWdXkPWRdsJU+E7ywAR5PlxvwPLEpD3bpPcgheHfdgG8YQJKsF6nQCwJ2332t3TP8WULH
I48Emq7Vn0WSAkAwYMV1BSNU96Cnzj6CKbEQnb2V6P9tZaPvDj8842mYCHeieusweJcMyg3be7Kc
gRTbtTd4N3/0Pjl9fnM61hDL15da+Q2ijwfCvEa3g7p75+optUF+nRqWP8e/ToE45iEde61bl1q/
mFx1JUwUKWjqPEiYZuRH41ijXYnIFizWEKNJoN4MGHfzT8Vpdl+CoOhs82AwmQGvJLKF0IY7aYen
sq/hxojXnD5X3ONd7JpD7rNCa/46lcVRz4NLIUk0MwaBKDJjxB6iDXSJdAXLeV/o0JkxfKckxbJp
y4+Efn1RnMF8QRerkptnmee4rO9GeBwCW5Cyv6Fqmi2z4Ft8WMga0xhrTcsxOr3WERJPw9RvYY6K
LWZVNvY+3AoWb+sOhNJbVZQ3XYlzUPmXNsFoREpsOVvgklnAz3mvkh9oWpF94VNLwgHTodV+DhUm
c444iR8uS7RESTWwFXAQQKOFC52bLL84ol1nKvzEXXuf+tjffESounCu0rVXSBJvWFCW1cwTmC9N
HpHB42WbrCaInuId6raGlDAuIH8Y/ezuxSJOn3BZaphQCwhBnrkL4ZkyHXxxSWIgw9l/6dmR5u8c
Ie+tLqytF4Q3vzx3ffnu6NsoFzBCO9smc9VZTaN3bUX/HMAKKVW3xh2JXRDluCWfOFY8073AVd1Q
PWuhf03sbhPEIBPQTMvHhxJLyZFYpnY9NOCeUMxfk0GLZrvTvqDjcmYCqZ8iqbZ6MWFJ6lg0YGJ3
/UQdxTBo4XKZUt3GBoLz3VYlhbJWwejotuz9jFbM5hwF+t3Q0gFg44LqVGZnu9ceIxAFJBEjR/Wt
KyPcekUFSM5GSjxGMoLyCIbTlDisuyQ21EX1AzsSJzm0E8x1N9PgpHeqcl68rEMLShUR2gi2kdyS
Sx4zvp+06ZICi0dDtxMt4G5dD99Byt5HHRz0FEq4brgnE6gsnSuOcYF5gSHfbpwL8ra64lgQh4Ji
PjxzdvxwOvODGBpVc4yLwcEs7eYrodpGew9PeqBEo9sa7QDaf5QRoaeZVXaI44x+aWT9JvTUtQyq
cNloxYttx8DwscP6Sv+otX686dFd5foBo3WCuvxG3qzAPbP1XTszBhCgI+4ftZvNJKE1+2ehaMEU
mOOplL2NFok7R+IbaYvpzUgqNE5maG0apKx+0e64Lzei1pkiZYBw+zw5R7rrXqLAgKwtINUyryUg
IzxoCY1hH5VnUfUzHM69SaSH27AUbwxnOESXMMSBRw8Q8uMilXtTd9DSgSaC6P5e+Fh6ezjIEwgM
j/Q1PYiaWx4RS+rF6zCsm2NKx3MlQTEH2E2YQC+Aw0wLRyERsvGspmZ5zA2f7OLAom43cDvFEApT
B3JtOEFFKVk2DFqd6wx0hdl3MzZZHIWk5CiGx5hQCo5bPhhLRoyumGPNyWNJ61VvaXibDNj/gYRb
FtJga1r/NUDsXyEjXfYJYhNPgRKoTWNn1P0FrjdMSklzMppAPlf2z6zjAW2dikpS4jdtAHoU/WOa
aoTz1UxDIhLG4BJQlfSpY0LUneyNKLX7NhX5iv93ssboiBNIOtsBMM5OCJ/qbpJ4BBF2pi72ya5T
VAkczryYzbZ3mnSfSHSLg32oQ1zBFRNky/LR8RLoAFli7B6G9nth9vDIFBb7ogHL6JrnqrXcPYEe
PQQWtS5Ey7kAFm9T0qhMS3Xp4/oKYWBr0Ipd9EMHQUnbJEb1KX1agbEdfyfr0FkmFHTIwclb8+WP
jAyTTZ8ycmxdJz52pf5Ye2qnM/bEqRtcGz24NyPt4rtEjfqeAzMARXNJlcNZEF+b4RK+nATxtUyt
z4gshhUcuFNUBOiP/E2CmZJH1ISCgRQQqzy8oCDR9rm4+RPch87hH4aJNozpJdVpX+ZgCNLCvLVa
QXNg1N5yTZgo5PQDWkWkbxUzmUBHJ2NyMtHKGYdTLe2Ic5tuJluZdYD2cd03z7DQ6McG9rr0AK9b
WPstYaolWDtSjbHotQq8XO1913TxZM9WLjsOyLiRhNzQUN0xodz5DnWHFqGmc+oBf2ATbctZLYoi
lxhJh8MvTPJliGd+EvsKdS7OzaauPgGooIPjVp5LJuArozg4849AleIQxqncoBK8mgO6wSgGIJnE
nC1gux36UP35qzqop3Xfw331fE078KBQEVLrrKRL7/PrB3w6/IokMhzEWHEDfv1m40Uj8k8edcWa
eWiDqN2YNKyIIhHVIWgNsjxRahRVpg5lTooyrRmBHwJkKEKK4mAGQYisb9Y1jtCs0XriQgNDVFNs
xMbOGqORkHZ4tuXU7fosG7dMusqD2Vn8mH/VNxxq3HGflmxgqR3u2+I+M7B9M4Wuj37vUYp8vTo0
EjLjUObYJB4SIO9SsX+97teb+foVLfE5lZj38tfvcQpdDXEpdkpyEbsMXXbvERrb15O7FOSdLGhD
g/SxxZ8/wpyylcnKi/nFFpVo3MOs8Ea06vyS1HKHaE8V5Qc3QooaNew/yCRPVYQ9g3GoBBUTxVue
PLRUUVgdwpJQByTl1tLI+RK/fpB8ra97ob//9VtCunCFcpyKoqWl9tcflCNSsL/+Mx4zYzU2LO1/
/UFfMMAwKw5zRcnyFhCjRikJ1PX//vBqEwfd139HUbOuCMkk8ZWnwFVeg/8Fzxb4rQN8q2bVYHRd
uVlFbqSfnfHzr6aOrB7cfuiBgG9lTq6DyAPqgEV1bbTYAfUuM1c1A+W0ZTgZIv0HK9RmrVoWGNBh
cwFBLbNE27IT3Gc5G38/tvoDZLRLRAAeLh5694OYBPsp2UFOHEzY/Wjy2gA91mFn/5gEiKcy7/bU
BPLUjtGWZItsXdKV0oZHEZDJmHG6pQtpLwLLvfU8huAY6CqOUfY0xqrfWmO/cLgpj7FlfkaCjWWQ
dCCSMb4ZflqeNBLXS8MJ16zRhxFPMpsAc1OAh2Jd+O2VoFJ11KdwbRRYsMo830xuRcTqYMY7Yp7Y
VR3Eiri5lixzBRAePLheqw/LDNdDrqOAKvzuW6VlT/qgxDqmH4Rat+0z6EN4AkNZOvvUbymXajy7
OrjnSsF5avlRcIgTwQe1b3otNZyjtj+H7CACyeHn1nn5vcLbq/RLYIldZVKqkLqQOvQ9M/mcGKj9
k9r8gdP/saaoTiuCEdMx3ZuoNzv0j7P29Gya4ikhs28hgTUn7t622prhCclPQTfc1Ogc4uTWiZx+
i9nf+a2FHBQ3uRdfiMleoTB7phlPvc/cmlIyfxotVtyJlLeu7d7CzLvOL1u6cHwbtBwwunQgy3hI
CryIdPAZxI2vfqWvcV6HQKCzR2k5L5bGBKejKZuG+mvesrIWU/29r83Xhk8oYxojTcuig2XkWzjS
wy7EY92cihY0KY1KsixG9TJ/uqVFu+Gc2DYM/6l5d7rg6pFeKQvJuwxZhjhPNN0lDlwqN9xfuryV
Pucf6CvslGm+9UsdQuGwJT6OKjFqv6u+4XhFnUsHnL1S7Evd0o6quYkYVZ3UMxRXqbsX0K8iwiVZ
G9nlq6zGuJL9gBSQMjFBYJ+PizhCJRViGfOpKhCjMe43jfFWCu/TDuR0VCU9KKMlKRvrUMNIn7RI
r6849zVEVGhhTcdhK1va9K7myCXo2W5XhZGNh5MjNNIy1ODyQr5nvsZv3QId4iOAr9zMXx2DIvO9
SkYkbtrbJSuoUoXPEMLB36LZ/Spo7EejjbdMKa0zwVIoIRu8YYKet2/Q8PWrM+ZStE5cD3C0+YbE
OI+UUXWGY/DS1fo7a6UJk878hi8LGzmIoLyqu9no9JngtV5oYJYFAN+mh9dg+fXNthIaCKPNwca8
I2+q3PQ90ij6NQnOZ3kyaNbtbHy1h7SJP0YyMgyh7iOoNk5CI3SaklmRgvdParBKPYL7EgYROldx
ZQ7IH0PzbSpdLg+Zl5XlnSavevBb83ufdfVC+fRcC4W/pCFPzeIX8x9FEfzGJFHfhSKS3LWe7YiH
1I86HsfiuXZAAo1kP8ukQ85mEdZVPVNkeUuT2f1MvCDMq6/jvUcYtUooKbNM3pioW9ykNH89VIOr
CSWs41R47zCQRqrj6Ix8pfqmt1O1khkxI3HEJXHro3SKF12TF2if6Yo2QhxOL4jv98Lq7xoieqPG
5pWFO7PS2z25ZcYOS+MtDmW1cVHYcUxleOdq1jYIRs7GWsXCGc9nd6otT5AZatMYES3l+45u9qsW
wtyBAGaNx8QxTnVtv1UcwZQkCqv3Ehw97kPl2R9gVhcat01utj9EMd2X1dURxXq0aAMSFUTHjz8g
WphBcOW/zjf8nIDTRt6apNS9aWmHQRGAF7bWfYIpURvjdwwTO88uNry1adXa9OK8XseBRCeGw4JY
4YN7CqH3ownXHjKIf2X3oQU+3KKu2U9S349VbGFiDAjtMhgeSmyQpJVMEu01ECKIDY5HjLW2S+zx
Qp/q3nbsq5lCtoIwnuc29Bzz7ut1x4ZAHyQyZCWiQqyd4iFEBrYQqBIM5G0LSwduFKGPRN1GUiej
azTo6ZMTYoQlGHiGmY8/NK/ZFi4WtIGeymKQNNmkQPjePijQ1YtOd6C31/nZy/0H20hW5tjX28x6
J2K4XNhSfiLovvYzbLyunuIq3qo6PMpcu5jwBaKQVXHwri7dJLOhURQ0mISYwr4TCnnQRuetcd2f
bvqhF1/ILPuWo31QcQykiKCfpGDqXoMVriFv1TUd1kHfTX399gV9QUFGGQlPhoVWy4kDCLB0lP0d
Sc/4FaxpR3QVDsbMmdacQU6hHhx0z7pJ3XopC76zjA/A2XJPVmhK1IDzRvIDrAc672QPLErGMAuN
9iln8jXT10Ms7TXjwHe9pWXcpuVT3A1E3D7osvnUgcRJkQBSUhhvuxMb7TZtuju4eiD9GdlY474s
aBMbE31JCKfZsjKYttcEHcVIfRdlLLYw4GkxF+LsRgQ96NZrNenz9Mo/EqGNl3Fctw4i+EAySyEP
wanKb3HbvaikIaYgiu7MEJNNE0f3fZN/d106SKRRvbop5JZGfVSj9ZZV+XNOcDfWh6fK7r5ZDpnw
XT7cc9bIN9SPDhsA+uIUNkGIethjOoEjhUFDXn9IrqfvDoKHAYxXYayxeSaAPx+DWGvu40I/lcNK
6BVGsHIwMaAbZJpWRAlTtxHWzqNUmKsIatqibIdhnfcRdwIaMuaU5SsN/Tnth5hCFGlLUrjfmwpF
gM9GwVjM3NhNdUbgh++NLwY5QRwy4WV+K4JvCpuVPlbHvOHkY7nslEhIjnRer1IjHsEJ9xhw32FB
oZgfb+5ovNM0wxHSd1vNQ9NgZvnn/Hz7RQB4gKAyWmwlPLwGK6hl35Bc7juMcTxITOF6czyRWJnC
obPJFRXOyFLa7gKnkXcKP9GiFcQiV/wrUnvOWTV1VWE/yji3yNp6QRoA3cSu17ptjHsA5ouv477T
fBc2/akm0GoCdY15a77LO5+DSsWSOeUHEgY+NYt3oTTjQ9Ww8bR+NXmYGHGJoH7FL1dLD1mHscdH
Nu20Q2VET4mAaYNZVVJYXRECR8eWSYkJK6mYJiYypIlnhX/zIvtVD5kLBP5wHhP/udE7kkLdZG1U
6ghbQvEqRNtXOUuGmO7zeNoi48celiXHgnKIrgKjkMat8BvFqJrwGKloWiSOXJHai6lJgaZPhl2e
GWuLCf/SAF+/DGmDIGE2e7A88qWaon5fqYwuHS6qpRO9VGICSCOKLalhuC1Ecs8RCI3C6LwivNnV
U+0tOW7VSx8iNQQXZtztuDZ0uKhpexlprnYtuaWDbr8NtCtQ/LKucHEtnKThQ1UF1RrbjY+Kf2MX
wV0RqlcxQUftB5PYEYRJyjPphDrB1jAJgWN6QjpG0xyY3iwdJq4Mg46loqoolLwYfudsTXd44lao
2UyuQvb9HtkP0NX4qYfdRN+arTbK2cgqEOzxAC4DeVi14rAG0irnk7NE7XO0Qz7Ia2BQKY8Kzwom
zYRDnqMhmLI96I5xXu3KAIIvWCkgxLgHQbB2PeNSo7Hw6Cb21RsRhmD8Pqf0rbbMnPVtZyQPsiTP
Cuj3SZd7UqJriuz71piOQwhQnZFZo09ckibjZMOGlX2l/QbutLdK8kpKXS6mMkYrRTevbDPOkaG+
qL3hqaEt1Iv8oSn6U9UJsv70+rlRQBFM+eqVn3bjqJVGhulCF9FDFoGuNGnT1cwsRwX230/u3SI4
TvREgMoBiaF7b7dpv0kn7ScofUZKUY9LjQyxZSFIwZXtT+ERhpz6I1Yt/cnS3tLE/qHjfe5zkR/N
HOWM2UWnCefRGtIyHHHdJNse+uqUPluS2zqHUqLRbIsnRTJJmsPZh4/dlsGuV82lMwZ9ZY2C5iDR
WH5oEENoSegHCczwydRZE8d8FZrsIVw1zjbxXrXjPA8MlyMW/6nwtvZgYQzPna07PNOeoUeI627j
Nt1HLhjLZKX/2A/OqyGGZ9oRT8Bv2eAqDzR3RgJ03tKLHr+DfXmxU9Iq/ZqpTQDEc5m1OEU9bT+V
OoxWl3Bkow/kij2U2zRV19gmqTgENYsvqds0udxXHr36wI3fp5Sqrc1egQRz87dvasZeN0ja9dKv
OFD1EFTFeRyYHOjgzO6ZzTpm/sPOO3KlfaYebTuQr0j5GUwZWGXnzo0wJWUTUdwjWzamY3EnA4uD
Fq1OaW5CFaECBuVXDsZHP+bNMoEOkAUEumpBQP7DU+sRlcmYGPFJmuUbE4Kqm2bXGN8Hp7Pu3svF
Y+d8V3FG4JEbLjmtf5RN+2rHeHjq7JxKHLYN/5uQLC08J00xr04nU28pc4UiXEVYB8bduwSuQANf
QGGY21H1afT91j2FWD2sbXgEUQTHNyMEubRqc+Xp+JObcOm3+c8qh9PjtQHWAfgG1gw6SGbkQRcZ
D6GlN/thxiEouAjth1sASYCQyDC7ItgNfIKEozDAU4gEYIXQp6RN+idXVudQ2NHWde0F3HqgMNVT
NMMZ4AU92jOuIZrBDfmMcGgEroF2xjrUM+ABlcxWQHzIIT8YJggI5luPU4AbTAZ3coZEGDMtYsZG
dKK7U7Mvtp7tKCn5e8twxkxM8Ca8GTwBcmxpQ6KIZyRFOMMpFP6OFtH6MoJbERnpjmGOvy5mpIXU
dmJGXCQz7ELEYC/MGYARlGsTHsaX+vh/hdr/KtTGXvD1Vf0/ktNeIvVZ5FSov0Sn2V9/60+Rtmv/
h2YM2miceq7zhxL7T5G2J/7juoYtPKaXrkWQzH+JtJ3/6JgzLJLWXEs4jsnb+FOkbYn/IKV2dA+j
CTpyHPf/PyJt41d7goWFQjrS1HET8s8ZtvmbRFsYeohMGI4+Srx65/jNgPjqQRp5vZPVMG5chKwX
yVAYdYm5z4NyWNKsWkcO21jLVPu/vr4/NeT/rRk39F/cEn+8HUfYHP4NiardmN0r/+XrSPhS0D1m
8oijDipfGZabWHx2o1Pe6fm7NzddJOKNhdaVd3Pz9/DPr/+rreTPl7dsvl3PM13OMr++vBczN/QI
uDjWg/+tcLv2UQ7+DtVwfkSnlK57G2lzh1IRtey/OTu/1PB/OXO+XpxbhXtFSuZ0uvXbZ6/DHvR3
YljHJOslY7IxgftiIoJsCQuqI3GD6n7kFJ4UznTQ4vi7jU5zTj86xspqtpzzalDDc/REr6bdP38x
xq+u0z/enGFL7jdXNzzndyl/X7GI6lptHYEb1OtYVd8kHbtNVfkG4iGIPi0oFXqrASOA3F1p6CfT
NmBK3onHtGCsxoG16gd388/v68tR9duXxtNgeELahmsTuPPrFRsgcmXoIqxj2Pl0LCp/WKmG5mHu
ez+px4MnC9akiQ1yFU80Q1XaSQz/mTzgloi2yU7F9ERN1W1A+o3HcWycDRFzLVO1IL7TjYPndStw
e/WjWUAIGB2LNh08rGNvD9+Zh9v3bfHNroDtIQTfRRNnyDAKijdmvk+AXa0HAqGvPGTJ2QPqrdNf
vrf1eJMGojy03niPjvqnyq2akkfDuapczIWx802zxYsucu/0z9+WYfzt8bJ1Hitbdw3HdvCA/fpt
xUbot2ngW8eoKPRN4KOWsSXQUADeakEITwQxgrlaVJAw4+b1Z0F+HvqF/9kbMQxWHiwqBg/Ubw9a
EJNRGo6jdWTMxFxJBzhOHMYDyK1tKZrHEYe/LEeFR9XaN4SjNq423P75y5g/6693jo3wH3eKdHTp
6r/7qCP8h5oNAv/Y+eFPTeyQplJmog21PO9qRfGGa/Rvy9vfV1tek+AljGu6wZbw292qd7HlNCK1
IKDK3VCj9daUeCwCFLJ+pm1wZEwEs8QX0SCESSbnDJ1mUVeG+VzDyfrnzy/mpf33L8AUjiFs0+JC
uL/dDC5x41hTDPNI++xUJL15Mj3ovnBe8El6D7o7fkqHhN4sd4B5RH23wat6NoaCc9tEaDKNcYKz
G8bzUHPkoWf8sPbs9MHUOeaSw4RGsU6IOkTai91g3CQMyBmpoDVFQ/cvNjvx95Xb1i32MX1ePC3x
+51Nx1n4vp1Yx362veVT6d/Vc19PDnhjhhiHke+5p1JT2hKFv7VPlWzX/mijWCirBwUuqS91Cqs2
yYHpOGjF+zoB+AYdv+1NEiGFdpkBvz5h1ys7M9CEtLTFtTFwNszxGTTYdC5lyRk79sgh+edr9auv
dF59+VCW6WHn4nZ19N8elyT17CFLiD82E1ntBg01tq7zdr9ivOjBAhop1v/8kr9BD/54TRuHGLYu
jiHi9+djKN26YMpuHqPZ7ZzRDL6WUX01SmBYnqy9jZe54TZMTff49cMV4Je+J1We/cum/Nvew0Zv
oe7WiZ7nhOL8/Uktw6ZIq6rUDo2faBuk9I8M21J8vUzYMfYPyHIwIpfz8R05t3mm0mAnVDW5pgJd
igcoIgjq4DE3uvpfjKjy1xV1fm+Oy2nMtPHUcgP+zYiKiFTYhgPiHAGvreG9MWQTL5OOUFM78NBT
Q6tb8t7IXRPqiER9VWa+ezfvKwFOMCTRGFcDxivHXlKV20O0k11gQvuqkN1Ij7EJt3GeS2c39O7a
41S2iAKF9UvwF+MR+gRFwXEwWnkaqjQ4e3FlXCiOqt3YuBABLf9eD9xFGbiEBil5aGpmOyp29e0Q
4pj48mkn+M62WTJsqhq1E8ejZDVOEfPWuFgbgGh2VlDqV/TqRlEc//k+4xLOxIq/FiIGdeiw59xe
XIcEs3L6+3VXyt0htobMJP0qoFGppP3EHHXaFJGtbew8uzMHv2fTbvUV7U1CUnnv5IdSdHJCC7M/
Ak/jmH2k0gGLRa6kU1xU4yEzCU6MiZ4nAwOIckN3iWPXW2Zl+ylOeu4d0HYhHVLCf5E1eo59zxg7
2qZJAukG28HKINYhmYNzc9rmAN/6SxXEmEoC/IE0EKDnWMG4rJHREaJmAVz6immMcedOfzCS/oht
jFNzpTwHDmptssmUjgtLlA6zOZUhrK2uw/1iQpsImZRhR/YO/bDzW8I8EEyTM9pmR9EH+bIRJMRz
POAW6pNjUw0m3gEGL6bHZAII/BZNuLeI8pe0TLr9FOYPWLIfWNeI5ORYhOP8bYyG9ZiG6jEUpBl0
IeFDXqUNy9K2fZz+BIfpmXVtWEPveq0pVl3FRNvWS/pnxrSt4lCdMuWiyZaBs07MWcsyKu/UBPS7
C49EKBIAh4OVt/6ymlJr6Qwlxx6sHwcTWHxciVdHT+cbuE1pCg3vik0YcdQbSLRXk5TCieaO0TZM
P8m7PSmrZ1Le6y84dQKsVvK9ZSi5RhArEO0xni7oGm6Vw+hucHSiXRFfHTZFXjHPARmyl90lak37
jIyI0PuiI7lBLdPGcx77YPIWBSnJlQtpwyPHA2zY+ARymVxN0pIE6rO9ntk/8sGFUBV6NDJnvbpZ
EFVgMfGEcUymfdeh0dFbEDupCt+SfLyz3HzHNK57cNAZqd7kIN+0D3bSAVhNc9QHBAwDFSVbIikw
tCWVcx8aoBpcxhZWltWohewG8GWV0oRPfyqbDEatgyCvC2AsknlHF0IJGTDErZQEB5IHz0mJ9gUN
yioiIePS+Nm4ELCuXvuynpvS5yrunaMfzpxrRf4LGVT9GnG6uSI/vr61JNYxq9+S9IgWU43Y60IQ
K+Fw0aS9NLNIoqvVgbFyW+8NkFPLxgE07ZYXUaG50qGT7LjXTBItWs4zBtfGBHK2CEXu8iil/Qqr
BTSY+Q6vc33dZD53KiY9Wtr+Ty+q1bGYiu9ewB7seVNxJYXlwkomQNxNRJky8SSGXh8PXouvS6kP
jUfjyTe/xXn/4CWROE09JwuTSnpbhlZ8hKB61tp0Qxe2elQmuVhW718bDBnxqBgAx0hkPPtHBMN4
LbMaTB8mUIKTumKfBczTUwQFVhyTnTzFwf0YV++WOQCuV165UwGQqplWGtveBW9NdeUDAnKNa2fv
C//d8vzx2GTFT3rU/RmBlI600qSnx1Vd4N+MboHkDssRoBvR+Gz5j7VAjBC0rfO9OZFGEz4U8xCZ
TJYKtoVZ38FxA0SfZdD9cxPfz08PvwGdNsXcroG95mDbbKePQM+Bj7SjIojMLLZJVL9G+h58nfOC
5O8tMiBvFjLETQtxL/CR7Yyul5zBUy773oHFrnjBoUCP11QsgVNFAyBpCQch0meLOF5f65lHq1MP
dZjRWnwCmPBcUw5vZY9HsWbiy0JQfGYcKUiiog9pGOWVNCUFZTY5ZUXkn0VoM2WZ8kd9CP2N7eES
06a3UI7mOq7G2WvspPuqs+Yx1VsNub/NFK0x5SypjWpSwWI6p61hnyLX2I3Kh9Q/qHuTtiljCeZS
aG0tWcc8doUir7ihDC2EccudXdA4wa01TBI0UlCWVjycGGz5z5Vl/Qj0YQTDMiaU0bwTbETmfVqi
uc3s3nsGnl1cyIdPVzHQt1Ue0nlns87J0rYWQ51Oc9jCy8AJDZF4UO9qurKnrPNu4Yi0o1Ld1hwM
604L7fVAKiVDDzUszFyOt+A06B2na4sGthPol6jwkreOwVdvxAFmX2rqbJB7pSpt3zXGtfIr/rrV
nnyl3LM2nesO4/lXcZZTGW9oQ/KV1XVYLgw3KrZ1mxN0Q4+d8+LjpHASDYNV7RG+RveJv4CAO6zB
AMnjmEyIqjEE1wL2cJZhT9JjdaPN5RyDzAWLjpPQz+ziIZs81FhNzECm77FCisF86SxUUmUMQFZj
cQKIzg4hFExGBQmsN7t97vtMb6mGFr2s2nVebHtqhlUYWiO2/WTgJhH3gaZofkpqCU/4eJCrRK6x
UBGvmKc3RxvSk6lOY1drO6+o2hXK8GA8thNxoaIcrooQhtoCORQqn8RRoT1hvrAWvtYNc9613A4t
FF/wwez5taMxk2JNAeELDndW1uuOeSd6TPMJIRECcN5rpcbXLkVwzoiq3Qqv+qbhfn8FaADR1cjs
tU4+H0IVvGvJBHW7nIsL1+rV9zGGg984kX5MClg27TCHmFj5z0wByXc1aZ4gEt03SH3uXIVKxmvK
YZO17qnrmvqec/jEy3kByny5SUvm96my8N4zejhoclM6CEc1/FGIsxARTUxji1BLac7TkHZNVINh
AjRhHKguTbJAPK3bRhPe0wEJpzbgkAHUNZy6Gip6E8c11xEofThAvFPWPCCvSLogrOsAtq48Rp1I
l/XU9QfWYT2nJPac0aEex75tFyi4Dc++qwvGzN0sao6tcI4QN/Sj6NKL19bIzszxLQrmAxgz9XDU
zoOyGIrF7UX5ULN9IyGSofMucWXS6EMRvx1mFpULCmIloFqw+WNaawYguYib5nNy4u78meiKUbJf
uwosuuaRVY4Zz99kgPrOOI4MsagqTa6/XjGuwnZb2jDtE/ktDYz+FPuevqSTh3JRoBcKpw6ncVaL
k5UeTKBIyyYf5T4Mc3ftt3ZyJnC1xQGrPJ53hOV1qm3YGRlOTt4PJq0/w6JD7u9ab11ufy/LmHIX
/Hfux+S/evoHroKIkiQLV73WXbusgQFaD9z/wtuUNWo8FF0n3ewuud1SqFjNN6F5+2aA9c79nRnl
D0sab6BleLqELfEDxltjiNg7rM+i7EPI19lri/0fdnLEMl2Q02DYDwQY4rF0pb2q8vDNto9zM2wI
Cbd0CijOhvw55BMCP5GhzGlfpEr2jm5v7GjwVjjuAg5xcsNYM1jUk3oceGTXihAxIiTelFsm22ww
pvU4M9SrodnjOPaRVuSreiQ4ghnd2apqf9nF6qwJ4u31HEqjAaf21vVGuKgH85nE08VocNn6ZnyT
Q2JvonDYM4zBTy4JPgm64p0kjffWiHcgPj/lujOqnBFf+tgRlL4qQTgvrdLaZfWz1uKryRIkVdhP
YCvI7yLFe49GOIX7zZiwTckW42IUFoAjWD0VWliB1mOQF1IyIVFW5AmNKYnIZokAK481LkvFCHNk
MB8G+X2HL2JWTKyZ8qyRBDF/KpeJPkZ8PYiS6gjdvlOdqsEFH4s0fkaUgOwn+JtT5KpQbYH1xVKr
PioukDOJduk2jkBoXw/NY1siSksrxqnM1SJ/pVuesVQGkj0AKteg6fBbTMPOmGUPU1dSewRyHcqS
YqdRu1EkbLLzwLGTybpElEkZ3BMnViprYcTobqsBOHRkaGuKvv/D3nk0t61u6fqv3LpzqJHDoCcE
mKmcbE9QtiUj54xff58P9NnS9tn79On2RHWrNUAhUCQBfmmt9YaijQbWsmkoEL6I0c3XVXIlacnn
LpG/wEyyN7o5mm6LEJxm5NeSVW87X27d3mFAJ1LzWCPamK5H+GnrSPNX0SsRL1CKsAXb5udeX+tP
TAxwI8MXfTYLxiRm7gDrVtadg6dL1q0tRdFWbfSNVgM6y+fqLs2xbQTxXa0TO9ywQl/BMdpniB4w
hDLKWZQJpep1wgvM1Ypky7D5XPsDhlSkkgwtY1kZSAr6J+q9HDJaoAqLaptVHPUY4Y1MS0AptocZ
+sPawiiNyiVe3YEGwb8wd05XRh5UCtDATYDkWmdB/k9eUJ59HUZ0yUP4K5tmirfTaD1EPlLRSRUy
EcRoYGSoLZpBcJIV6OBaCzqit3tBofFvszK5iuzhrmQRzPjRIrsiOd8Fw3PV16TpKfsEG5hwpi0J
cpmn9ca9NugzBFb/EZzVi1Yi66h1JM4zYFF1FWEVo25wZVkjM6JQ1y5YORZMP0BlUFrpvmnQ/dJw
BHYnGV4Co00y3WHOye8aWuFlvUE9v/iWShNVWuQkd4n6AiQRSmHRG6sUJKQlAcSY8gYLUxhArfK5
V7EuANKGYT1qLUmKzQ32qogvlhYj7Rg+z9u2aq5sH8sOf3ACN9WbW1XlPSUfjBhfZG/43EUjQ7Ht
gbpLvN0MrFov6yvUxInWrdu8DxvP1AyQqEp6MMzPRi1qtXoxXk/9Dv4rBO/YgOXWh1gdWDxjmq7N
80+uYPnC+FIIx3WSVSBadIRp54Kh4hsOHCNMVzwrviJrwlQPmiMTYhx2pzkrw4VHxjrfoAwr1zr0
bRBXaGze6SYAoTKBqeVP+LI2AbbUNbNrphhbLAHB/de4Om57hNN2KvJiltl/rY1Pqdq+SE7C8gTm
I1MYspMdGnT6sdEirKmjWtsWs3KKavS7QxnNOqlDYHAId9hQPeVy+QO/78exo5wdDw7hsAF9wU6v
AmY5iJYhIsDmjdRO5UZLE3cmPb2zKKS7quzcgd7CeyzvT6RAh/vAAQ9GbDHj5UeWSJurem3YecHs
k8RActId4r8JtDvUkHxH/0LGE11pH8NqygW+F/ZdulMCG1oPzg2bTsrh7KEx7FaVhTXaEKnoZlSv
hmMrl6aJOxPD8EGJWGgjubGR+9pcqXKBiLw+xle8T3y17KVjHl+FQXajTeEM5+gf5xtQMitpnhRG
nSIiopIhW6r0i+Vw2RCUlDKPmRm31AAvdjoAg7HpkZ5DnPuq1LREZjXbT4fKH/atOFcv56Y2fAkx
b94VYx1cDQjaBjL6vBYU/6tlY/yxhx+47I7BVK/GwH7UBvOTnmr9rjNHkk5pMzj7MJBO1Hw4tIbq
BI+fJpS4paNQJ6gidV1Gafkl3RRlh+qdlGa7XJAHp3iClGiB2Ogk7OvVTP5CVDx6Fko/G6cEsg1a
TFYC9JPLlyaPMWiD/Y/nTn9rDzsHRgiztZ5sShgShQPVLAll5Tg1AlsFwYdb6nMMJgDNwhFtLmsD
/mCPwDVgnISBM9M9y5RekDeGHw50DAvgfA0zHrpYdx/HwXUHcH4LdX3D216TlAEUNRPNOYqTrlZU
aZNNFKtYqvbTQ1NpX6eoMT3Ckx8dwCPgkBUdSOQYQ43VP2yiDFIaHrsU2hD/sep9o8/hna30p0bV
whtANAk6P5eDnm/HiIyo1pj9SYyUA8xIZu6AZW0ea0fsiwwSIo28BzENan9uMpekh31Ed6U92RjK
reYuv27mCE3ZIMXLD0LVNkJ4CB56JN0ZHdQieBkeQbS6b+TROKbZ/DIJH3aqF5eW2oYn266kXV0C
Gh8nH5WpDlu7pr6FNObsapYWqzlTrHvFYDLBXKn3pDDJjo2RXeNDwGSN1+4uzqZslyQTXjYD2H8L
uQ506umiYQW+NVLi/VjE6EvYOiP0DEyyCaNtrfbFjUyqbDUC57UyBwXdeF5b6vCchVLgUd4wTk2e
35toJICuTE6FoLPjx3A5lMgz2eBRUERT7S3z5oB/yE0uNxaqHrZya4R3SYo94OBHwXPfZFfAW8Nv
BX7T9kjSzYwsmBjYgEtq2+NrOHzGCj7doQ2KWcRYYX09pfWusB5jq2V4H8YZSi9KDyhf1SPzQIDj
z30a71NVR1kwLL7XVd1c62kBmbW3USuamF1VY/zi9NbTrOKtV9VKduTWw22ZIYU1jgGCH9qBhWqy
rW3dJELRzeMIWcYiuE3go18O0406axa9cUBqNPUdxJ1NEDCN4rtUBAchZDDdlSzv26CrjkVQPKtF
JgORSY2dZSXo3Vb5vTMlG0cqBKKd+b9FrfhUZORPsPqBZucEz3Xpf0VGLzqYhX03DXp9AnDxqKSG
coSjjmQAOTpYadIjgMbiTtG0PeG2jT4ISjZL8KkWVbBve/OSTFFwA70CS54caniiBdU2I394Wcq9
fJnqsXLZyHg0UY91Nk0jA2heTi6vGXKjv7Tv81mgGs3mFghTeD8MCWaF1IBJWLEEcLGphqSdtbe9
g0wxUyGctzHFuagrdONU+CMkT1ND1SXT8ZsEE2mctG4gO4JwnmU/KKWELk1MGmMuJihXBdpqhD8o
9ZsPjq85u6rOJmSIa/QzIdyWA95kNiwPpCSwiGzVAePDmPA59VVoSJAqacd34ax8ksdPMX5nnpYK
HyotOTWy3PMbhKi+l6PkArUPPZSnlYgBSyYOXWMZrEX0Rr4tg5yaeRg2CABYhCWACV2yCF8iqOK0
JE/Vc0HQB0IcGfkmQ7q+q68dAjKYqFOagSwOv2uYWK5nSZpQ2YdXFZrODo65etBVwLVy8ARAajos
G/rR3azH3/FfYiS1x4phl1TLbONj0A2YJCx7KLmQwwcA3qxz8garuA3QLiDoR0EKx+DRMrEaaAye
SmqT0gznYjj0GLGzGjvMCo62fS+KcsT9AzZLXYHAmK2sjKFH4C4YoYb0yO5qJfkTWzuZOX1DZmiW
A2ncOCEq1VporVonTSGPE4Sok3k/Deb3JoC2E5vL+Ko8DNVobHulvB3wzcH2Ek7IaIzXURyQk+pX
2JbwmDVUE2E55YSTjF+NNhD9d/Eh1BrWeFoLV7V7RdRj3Ft6c0Rgh1oVS3XPxNI6SchGV0Hxw6gT
6cjovyMLV8Kh0qddYm+jkpBvMkEK512dHmwsWEpknG4jqA22Ebx2eoWoz8Q3Hg0pXvctoyMh2UpO
6+BSMfE5gV1eurGEjCEmQcgOF762I4oNUitaVYycWPX50yGsRp2wKr0k0ZSs8cJlcUgqAo6F86T1
knocUul+FHw1fJhRnTLXjkVy3w7agDqZcy0nJKictP7SE0vu44jEugLg0upp3MD80ULS191ooEHV
yMmmSzOeN7jHaUD0kVTPJpvU6UDYCco9nm80jIOGURAKwm1g6nfYElp4H3YVbkgASzqIbS1ElS4G
EY/4SbjNJOoYBlDBmDWJPAnbA2smsSlpnyNFlbdSityYjpx1OioexVsf9ny6paQAARh5qLWKIZxt
oHJH6FSbLEPJL1pYCZGorF5kkkRZapHCrUTKZ8zadYjYQ6KGV+F4O8N0282JfKME6NWAnMHNIIfG
n+naHkAkWjjYlkrF0LlFUQtpg3hdQrBakwzpV3mUeeGMQ3pvdtyb0E6z8K7IS/O10jMkD5zkViPO
JvDBiUIoFDAxbAJYeMgN4x3sf0a6DNc0xRmQgUKCJ0tw7UOrD8WUEoPB0fLGibiaN6OYkqhwl8ri
tk98LKNL0PQITpnOsCtCB6t08w5+Pw4Dqv9Sm9KrEaAW2sPvximi+hKB51nhwZNCT6SUVlnEQVFo
gcAu9Q0DxGOoZPeyagfrwPQ/D5k5e3Fv55uxJkswoFFERglrpjqnTtNm1g6xzbWTa09+EHyGD4vo
Bu5Rbo5htDdNkeIVTsSoQLQaRhh/Jz7FVM33YEfBks1xJ5uJ25tGU6+sKX5qUelA/76+i+vu+zy2
NMUfQ8RqoaLspEZDCea5tBgpNnZMUgS7+Vn+NNcRKfwI7m6aQMctgY0jhhitpQIH7wB8PwG8OQ7f
HRTE3ZqKNHoF+B/XVQYFNGCZjjlLLG+pCDPjpSPgLGU6KaQoNsDIHo0xT6H/p0+GWUPwYGW1gp1O
VaWs0NvMzMpLUvN2lvQvwomN8cBWsWLJ1xO2CtC+NLD9TTN4k68zWGiieUs/jHiSvbqu0rU5gWIl
OU3KQzlWQlme4itj/FS9ABGje9jNi4wtjjei0A1EOCw9tVMQEyAJNBCPw7mW4cSSyJDtTTXMj1JW
3DqzvXUkud01wvumKvtqXYL4vUEOLhYLSZJfiB1EETVSstoU4hB32QZKfD8Swh/B9Gtg57yJpfdB
c2LWpKYDL0hJY49h1XAls9IPRoREpF7Nny34BI/40hjXZthfd70T3Kr4DjvGkDykrk1htcZx7DSk
jAkoBcRbVaKePOBiiGA+vkkDazu0VNHzBo2vmOUJ/HDuGI+5bX81kQqFnmPtqqS1rssCC2jy9Js5
quONjEL/gFK+5yhNeh3N/THrtPE+o2S4SvP2YQ4k/xjquX3Su5D1lS7U6vzt3OnOtrRYKJVZE5Ny
0oiDVaIj5FZpi9W6aEzK+RNShNQNaH+d8pj6A1ZYUL/ypDxIvR7cY9/62mFM7hE0Y+NWjFdGZw/b
SdWqtVxm33O43TuSeM0OGauvQLagJJSa/KQGMz4NEZwMzKd3ZRS5XWJXFNzHm5wFF2LtZF5057kQ
xQ4fqThtLJ4zDHpXFNeCHavS72rB3RSwf107yygZzXOzbWMLKd+21SjNKjdyUMpbdBGELy3LlaiU
NkqPWGQSIcKhI16IWQjEMWxuSDXBtixkSsFUiXo+6MEI8pfC6r7r+MdtW1+5NAoTDZeo3yWgSfa1
jcxLoaWYFBXaVlXSYa0ZzNDUkGyvCUuL1QT0A+jpMoqPmJfhMYPUhmw35Kw6ZQsu5hv16NalPHhr
MxZDOEmxjTaxWpGbGvxh3sZIZExXGUZhMC19fh6yl5FRUuEa9dsAGzZTIxLNquRAJt4zcNhadzqL
n8nPWG3pFcB+B+J6OSlbWJB3XW1gixNAfw7gBKwBprp4eV3mxoBl6JQcwOrgPy5Z8FPzjrIk9XB0
gSGZB0y6mHtaGy1SP/s9v1wIOCJVR3jNY7KXGTldpMQVj4RuYiAmMve0dn8V6nh6NLjlsFAHPhA3
O7+SwoOGoi3TOfXMeKzCp7ITXBWWIgWVG1cGl7ruZ7TCK6ufmGpMbY8Qr7JRZWDsyK1GFNvN8gjb
C7Zou8/7+lNtZfm2F7VBXUa1wfDjH+hCoGAwaN9GA3Z8Z88HPZ2I0Ksg8Npm2kIYSk91giiXPeo4
jUb4eEhSIt371dZODK+OLCqGOtgRE4ldN3+FP4m9V6mfinY0PSAq+iqXwH+ahroriw02ZNK1hMi6
otVM3qBnXD1EbqizIqpnsNvCwcGrD05f02CSZJa00BDOKWlQeGVoD/ijAtasIrxuTPQMC7vbwzkl
n0ZYFKiUxCVwSi65cQIEK4w2UUbwGVj6Gilq52CTML4BRIUqFcp+RaRepUjRQE9hBRerlb9VKmVt
flJHSFvkZ4TkdMI7xp+Jsm1mV0dGNhSbBjtX1uh8AkOJdlmUBVRAIjFtNCCpneHABHrVp+1WJyy9
Nhr0QyWlOal1jTKDGQCh7cpTb9Y49vntRiumo94X6VU1K8Sfs2KROZCoG4IlX9XT2OOWMcIyC5AZ
nOVJwYSherQmuootpY/QYQTBYiBfLjfHuQlVyPc5s31vzFcdTw48TXvQLT66bOBVz449e/4UUFSD
BgouZheo7U5zKpUIV8Lfi6UcpQdiV8TdMJ+H3EzDBnYlUPMIllFBmaDixQqCwjiXTTeDIbPo9Bt7
bXfVCdRCi5HlfIPSX7PWiMJcVS0BNlht7jqNnl3VpTJtcdYpV7VqwTaJW0JQzfYPSf8Uu3g6IJ1U
IMA3+ijuIcx1jzKoteq6StuoGG+tp5FKTtlTM8FX9i4AKnifOeoRRwiL1VDsH3wZye6xWzdS/xzx
+FwZ8j48qtqLA+c4jM4jKkLflC7csS5EDCLCBe1ts5zr/3xhOSelMjqrmjaubDmR1npJMbrBHTMK
VFw6LQPNlWV3OblsKgsTsaYxB7ersdcqgGj6VVMfYjWuD9KsoIO9HL+dtCS5PlTMXbhMid3llY1P
OwsRO/QyyyL+HhgtVj6Ufar3vFuWz0e/YJpM5ILvsHxyuHydZRejn2wP94AJBJWXt03VC9Lv27E1
sQ6NzPi7FCOWUnF7B3jbdzUs542OPMNWUoUKBtfeXiBXPjweFVHdxZFv+bZn16tld9mE4matrj/1
aMmwrDfbQ6aObMRjH+j+KRp3u8VTi7LqfZVo2cYQDltOAnbPNEmFiqPl1GBrxaYJ9Hs9QxooMYIE
DbsESzkyrC1J+DnbFtoU7XphLIb271dzNl6Wf198tUrdRhI7f2h0jezJyOJYcoA8LCi7/6XwPEzl
63/+368vGUNh1LR19L39MxkHusbyqP6OwjMV/GvwF//zk8CjyPoFXFZhYyDzXgsV5yeBR1EULlmO
jTeyjR0XnIl/mCwYFxR8dDChC3DXUd9MFvBfgFwC2Uym4cgCWvvf4e/8GcRuyKBhAbFjgIKeNwsq
TdA23vFllFmlxulUSGBXn0KoukIYVtrkI9WTGzn7L0DWCxnoHVDznz7tF7JQFWhyOQ58mn85/Rjx
+XkqkJdlvLjF1A0dU+O5SI7BJaWOB4xU9E/lOnrFu2Gvg3BANtwluD0NT8qJBPgeXXqR2QLHt25Z
CP4XqFKFZPSfUaVQHHDh0SgWaLpj8OP9giqdlIZsHmCAS6uRSSpUc4OCEhtUy0ekOwR6sw9whypb
FVnS/MFq5nEvZVOP6kll1IdWGerDsscAjaEmwYUXqoYCBgeVG7VjZl02vYIJta/LX1DNGg/krseD
JoT8sxgdueVc7sOYpXhbelXsOF4SNZGLAi54epu0AyFkflg2dhMivcCaO15jQxestNTOD9EyfhKv
oaYljvtldBeH5BdvcrsaNsswYhrR7BZKSX1UGKm+bbqgqA8otpqbYC6uwHThcy82We0rW3CcAub1
8xR2dWjzzRYTPg/JAf5KZkxOMRbtsO7iuXRlQvrUCs5zimEN6k4Yni6DmS71JM/MZbucWAwDZ72P
SN4rmPjatQ9Jsd8UYhRHUpIYRAzcy57zxxDe1KzRFHVvEDsSUISYFS7D+LIBO1MdFPDvHjhdGKZi
NmJiZSjPddRq3o4LEOLrdPSfcQLDx1BWSZklDO81pHEmkEs5av3NcqqdJRkNAVUz8RqNPtty1SDN
lvyw+7gC+crRcmrZvB0qVfzJGChESUJX620uIGM4wp8Qk9ryq9h1cLIawNVvd7ns+b0m9GPEQ5Dt
pNxkc3z/dodqgkXT+batdhAa7Fr3UoZYNi5zqz2WNNK3m132FJ1UPt0BgYwOazAZWbBlD/NvvGb1
eU/Sk3KzZTwt19IIF9mGdWxPHZ5fDV7ECPOZyC3lox21DTZ2VzydDzVbyw8TzkG0BMOwmbDF3tI6
SHSr+EA27nJ+OcUvTvHSoc3jOscjqoTuGp5kVD6VsMV9tOlFel+y0DOtDEqwLdazYcWKTsOE5AAc
kd0gx/IzmlGsG4VPbqTU42HQqUoW+byzxHdYmm0vvvN5b+5uM4OF67v2WoLZ+4nJbooCwWO/vly+
TbF8pT82htCqI8jka4pzvhCajIrZ2PUTjcbHGuuQEZYelsNlM4oLb4e/vAT96mQF5UXy9IK1kDzR
QkngsH6inGRtTQdNRYemu1zFgrY+/HKY+yA9kE1HCzruEf1PwSZoBNJoNog3NNE4Wpdp9+nt7Ze9
Fqrqrkv786uoWtPrxil2a53nRe6nOkxis+wt50jTM3zndYQYUB8KEB0vnJUuIJZx0vX58rtXtvKr
1EsZoHrGrGRCDWPZA1hW1p+W3QndZDSHxPVlU9nG15Apg0K6RNDydmH57+rt5Nu7La+R7IxkQW7H
3vLkkz8ev6mTyEUn964LK1QqmGcxrBUZ/MAQQxRais5uIDU4LLdmUSM63+9y06rWgx0JZIxlxI3r
Jkroq3ASo975eqjaa2r1z8VEKGfG2smfiHvEm5xfu7xqOS4U9ec7L4fLheXc+e3e/U8uddl2GtKj
Qmix1WRpM8aik/3V27ydUwfNnl21bl/AneMugwd1KJqpPRgCvW19XY5icUoW7RX5ZhPuIYcDFK3D
sve2+fVcJsQYTUOLthJPI5MkEo7La/I5/DGJm//L/13+7e1Ksfzf2/Gy9+tH/fkrgSMJZYfHMKk9
ztvqD4ox5RrF5fqgUcyxxjLdgTb+pPvgzlGDIogRG3Qg6JwzEn2pROJi2wMCASnWkjeCXOqSSaM0
0E7gq0SMtGxs4gQtRj/jLCm56EqKjYyc3Flc8u0CWdfXJiqBgInPkUvKtljwjW4soqh8aAW+aFA7
5CvJcHaicS8bVUzIb4fvzolZr0YhmvEqFc2e9CbxJw85HxrF66ZKpY40o5UtvIIdfW+nXbEhSP3C
4+j3koIKgBmmWxSjRrxtDoac9Yzp/b1+rSdJcv7Mnt5+sJYeVOlF4o1JZpEPcYp1ZPB4akyuJqOy
QCKg6ai2VFZ8MV/2WTOwZBO7i2jmssGPxliFZkBgPhWbcZj8Xdl/Xx6QAdq5QDujhPZHYkI8keUp
nT3trQYfqTneBk1jrOEt/+hirRImR/i721+rJsRsFFNLJ2km8Axeh9zMQQ8ew5jO24gV1iiWJ47V
EUL2OKlHBT7hyznRHKDIp7t6jPnCjTQ7+0E9DQpTCOXwBpPb5NZUnKeWte40Bag0DMeiVhKWSBmC
6tiOVULUU5E05byZ8YymypvsqErtEL+0r0obQKE6PyBc2W/Qzjz0Aw5DCgucQrHIyaGTXvu5dYvz
d+mqLbUa+IfZYdmIwfbgZOPPw/OFiERYkubw0oQT/bI5t4BlNzITFsHJ0LsRmDiiDenKCi2VjCFp
ALxkTgMYKtdSSf22swDOD8F1OxqihAjGZVRZt5qddW3OKTRZGW1ZFKOVH80oZxSMGAKXjbLM0sKg
fTlEt0PZziZwgUJ/QfnjJgfZckiwWz4se1WcjSQKcW8KkYAiABYL4ARlr8O7Y0dmsAO+IU4nWJed
r9kMHb1Rp9u3U8srzu+RQSzhZzNbBxH5wnAbMbdUYpOmtiZKQOwC5iE5GfWtZ+kdKyJ5cOAnLC8t
8Vw/v37ZG8XMtey9XVhed/6XeYxeUlG4Xc5ZVeVs7VrfmCXC4rbYyHNOwmI5prEryH/lmUf83h6W
c5akc7msT/2kGPvl1HIxDIZOhPntoZCSABEovl7awauxbHldD769zzvjZvRNfUNLYUpXw30KMnE7
wE6U3fO5tn4N7KBeo/NcgbXiZUamSJ5MVWLVisO3C2+Hw3XJChcEJ0WvEU2htS15NAAFytVWsfur
dBsAjdaOirNGt254zl9tJbvEL6JgdtwCqHtIrwg77kCyOqjZoL52N6GPPZJlB7e7Uv0jlVpqklN9
1wynOkKHm9I32ajD1D916tcet7kw2aJOk6iYQWJve63EW4GmlI7kD61426r0ma2lHO2+WaGd7uQn
UF7VeIICASjWdzAJOLbS3naA9t8GMnBAL4j2SbZPpsKtgSdzXxvzkJ/wcRUEXLf9PmMcsc5+IN1T
t9sOkKT0RciGcv/3rbVHEs+Vp2twWlnyrAImiFeBFz7CVq++AabXY+xIHrpwDStQR8hphZSspqKk
vhHJZW1ryRsz21O5D6INWcRKv4bKFj/W8U0jf0sv4ZCuTsah/Gqv4qtxVdJF3cidD7Bj3PjLdMIX
+8e0QTAP2PS68CRUzVYoQIJ32Y4uWp4vym2+HvbJJ9krnyrP9sYd/jPhtbbrd0hqrqIba20i0n5D
0FmvUMn1sktlV36LCCxbwHLokK+RRkujjY9b0LAyT5h3lN1GYYXdegWSmt63ZqVd53uQ2Q8mFMN1
citdBa/TC3n4H8WpOgHzwYR1nX3CHI2kvfXY5p5xpT40n3Tvtd3Nx333xd/zraD4bPFXuaXPoYVw
c9DGnbUtp9Wkw21YFwVTlkflVtvm2dqsPrXxLgrvQORQsYUxBbnU3zigl9MMIDhCaZZr3s/ILreu
/KIXtyHKS5+phUny2sQ8cfJG0rUkcLvdSFgbu6O1ikkOjAf8SHBIABlSKmjU11/q48m6dbitfG+6
YKDGg41LwTraK4Mn+c/avCuC7QwAt19hcmY9Yhbkn8Kdc6t6wEU245fWcZHhPOHCnTVe4uBp6qGF
N92nuH47MAl2rQM8ah83lJjuoH/mXxGTl+fNZ4Q9YvU2TygHXA0b+Xsprct5jRi7zAyBCwUQnG/W
CxzOfkArj+LFypKPPkvhwdWucYFOnqrJPRoPvbSSjsqm9Ipn4yVkHgSyiNGAc/LvAsCDn/vcnXw3
/YKzmaSJizqVsh3MzAenPKn6Tj6x9rpNvyivgK7JTMjf4Nykh/4ryMi4OimFy+pnCymsdJ0A+ADI
EAgcLjjDSCFkXKnP+baFWwzW4cn81t9mN/anaj+ir0BBBcjFie4v9XugnsM9dd7MX3UvgVu/InWt
K+vcdFFgHZVNWmwwiOMb8vYUx1q8LC61g3abo3SNDGgGYGcVvcqXw1fpe3qjrwuXIO1B/RS8JA8U
lNHR7nA+WLWuf5U8V8/AaG7JDuDts+6OBmqVV8UOn735U7rXr56mO+Ne2mk38SvaTVaA8uAKDa0f
pPzMw7iBgEStadrWj0A+bxFqOMp7CLr1kxp6YG+ZrfaNN670tfRJBlG3oSq/6rzuIcK8oVgpLlFB
PIEZ8CpFqEghXkyjl277L9kePBLwxtjEEHMln3AW2AbPOkbpq+C+8D1uvVhnwJZXKtHvsMKja2Pv
8lvnM4bNTyhVefMu+QIDbi2VbmRfa5SgAVO7DJpegFq2C00GZfxVcaK7USu+0nbkho1n2uEJdztl
RerrgOkHPV+FoHoVh/g9bmAr3X73d8GJyHOX72Y6KpBf+6bdyXuohn290YG2MwJqrgyYwKvueab7
9oi3XuIh3J3TUoMdcqMBKlNQpunWNzCawLaM4ONdChakxzVaPiyZKwvMhosLULP1Se9sgzWFu238
ebgs6kdirxh5fd4Rb+FnhQofbQ/1hpPtBfvqBN/mYD7pfOctlcbdmLjXsAetI6ow5U5jTnGxi7Hc
gHQkWmXx+nW6Tk7OV/0meQwug234Lccf52pMs8F9m/7svCLhs0yRGsNGRrlqR/LoIFMq2oaafwW1
DeV0EeH4Qh8b8Vh80oZBQztFVApUGzEyEv/CLmGAiIpon6eRATsgIkcCTewFIiBZ9gYDN6zdeRcv
VHkdp/0x0WF6R+I16RLd/P1/a+jPuVWjEpS0RuwVnelSW26OtgUlKLcIqEKnO3R/bOJa7g6SlqJf
KvaWC01TfsGaADnqCslGZ6ghwc/zJoR0vm/IXNkDxa951hkpl128bmcQkJgNWqYOl6oJWXAOICyQ
lEMDlcI10LgsDxF51MhBxMuxb3HJ0lJvAqy6M2shmi8LtXnHJlW07LWhCArejvF4JPoI5aPZI0Vd
Yiq4UoXgvSw2lpC2X/bezilOP2yzurvx5d7DWbVxzYkfmPCESLfKldKbYkXa+sF1gETNwcbBANHO
XNmjGtlsO7GWXjZtYlxVk6RsBpFdeNsESxT4xzl1QCAg7OXrJcu2lJSWvRosIQOCCFKWk2AqI8rD
dbheakqm2rkoE+q7JR3cipTgsrdw+aNElXdZ6Ag43z1wIH9jO6SmyrFP0FFlmvC7sjrWCLtsdI3x
uHsaq2nYD9EAH2x0tm8JJNnOO3dKTNEZoy7DwqidD9lMJkZra0Z1iLRAKVh5dhBAR6PTzofyEIGG
YKnk9P4DhVUZa4FxEJ4mykNZ2xWVRhoCdYDx4CijttUiexfM4hevdeM5m0p73acAnN1Y5Ov0BLqr
hbAy4I6eSEX8cm+bt3NgFqe96p/yQcEgsa/xKdC7YvImvaIe3VxZRD2a5Zu7XiTilhSdqILg8YSJ
UCRyx3ojkinn5PFbMllV+y+GAahPlgqQWgjhH/KpPRL7hoys1bepTUCZDwjIbIoGHmljK0RubOQM
y2eZ0nFTg/lfSmzLb7ls3g7RlYm4SQJDmTX58vMqIrRHylghMKqQHi6nwV5Nk016Zykdnjcih2yU
NSfRm/AyB94jUre++672udQIz8e2PGZnaZX/b4pxP29E+JKDc8UK+rZ7BVP92nRp+4cDuLh6AwCs
fSj+Zy/6h5X4X7/R/3ldPvlc3vtedBCQ+QZBVPxJa48G/0txb/lKy/f9V++QfuW2uhcqh5pzARLA
QAKKYhYi93gNLeclx6GEZ2u6IhvU60TJ7n3F9a+/9PkR/esb+3de86ev/re1TVKb6Ev9xz993D/f
/S9v8e7u1QuIM7pK9Qy9IP54w/cPwUa9UEeURZUhHS9/H+4h6I79a4H3b9rA3z4FXb2QLd00LHSG
/uopOBptREYHWv55nabCY3/XTf6uI/zTb/MXneVfv+bfawoWRejfbAq6coESpGJomrhX/lA6et8U
LJqKZqu2olJj/mB3v8hW/l5HsKnK2waC8+pf3j2jwIUhpJ7Mc5f7QL89yofq744DgBJsUCuOfb75
f/7xrQsbPUwH6bHzMHBubR/pKeDndu6Wb0CP//Y4oF/YOKo7gDL+uMv3XcA26AIUJxz4b8vfhxsH
UFM8987/+UPQ9AvV0RDQU9A5FH+Mru8fggC9MGUYDnq1S2thnPhYw4ECGuY3B0MeApp7tqwpPyd/
2vv7h4B0L6AbxaCofe4xH25MVDVWNb/7FJwLBO2AFSkglcTfL1OCopgX2IqAPjJYi5yvf6ymYPDz
/e5DsC5UQ2dspAT/j5t83xQYdy5MAMOWov8cFT5afxA/3+8+BKZHUiyWZfxcB/4yKFjoVSumatvW
z/7y4fqDbWu/PSgQEci2xWz78yZpWu9bgmVc6KZt6mAFzyPnh3sIiiJrIBF/a6Wk2heG6PCq9svt
24yJNvBIVeAaxd/HWymptvm7w4FYJtPXNcs6z34yz/N9IyBstBWkPMXssfx9vEYAdeu3xwNLPAWq
7+YvEyNLJGxYLMRqzXMfOMfnH2ihCLtS/jeTBn8bMGrqheC/Mdz99XBoaxdk4TRkrX82gg/XFTRm
q99uBBqTAprEKsPK8sddvu8KtggqeASsGM9t4eMtl3V68m+Oh7p+odmoE6v/mP5/6RGKorNIEo4N
+nno/UB9QRXJn9+9f8IB1VYd4+ekJxIR71uBxYAJElsWIcPy9+H6gsJ4yJf+rVmRABoEvoI691uA
/P4p2M4FH4OGkf22dvhYS2W+nv27awOSqSI0tpyfD0Esvv/0FExmB4W24PzMMX242UFF/Oi304m0
BY1HAPngPC7+skSwGBAsGwjez2HR+XhPgdnhd9uCbl5AvBDclJ9z4C/Bo6NfKDBnWJB+uGGR+p76
28GCzWpYZ33AYmj5+/X2baYNCgxE6edh8dzqPtDkgDKE/buTowbZieWwbBu/rA0chbUBpoKq/XOo
+HB9gMb5/5g7s922jSgMv4rQBxBIkaKsiwYoHCB227hFlxS9HEuMNbBMGqQcR336frPQ5oxkxPHR
xTC9stSf1HDmbP9ZzFQSmVaYcwZMsGz0ksfysFpOaQWQM7fSx9qSWwXkYSU9CtArS9qTloZGsle0
F/CbKz6ZsxCJ2omzDM9WuBcKQijGZ5pHOnFRTRdZTsiV4R5p2kezHG9f/uuLirKcDLfDXpFONAFV
aiuNgZTsHpiXUnHISSBSiF8IjWCvSClgK1cUdNKqPjltwCYwoQ6ROMRtpjknU/AGGzg6ChjJkAoc
tpkXFMk5jAwvORNHkIiVQrIyRO0425xnLAMtnc1YJrvgCdkEsAo+D+LtBFNZTCvaTucUK7tDEKsD
Q0QTZcWCdp8nZx+iFMVhVBgmAidMrit9HDFaBfp3TnNKxJfET9LbBVUuNQoK+PTCTP1hR9kLiTc2
jRY4zGfzMl9gItsrwV1QzdwBFZyFBYFCJj7TBcCtQiQRUZZwCoaOHXzF5PZCiUwQ6gWCJ4z7nOMu
el8pOgswC+QdYBokuwpMrRKHkDAQycSak3zwQlA5g2csFkgEb0I5ayQl7VBixgr3gpELZN2RjeWO
fcw5L2EeXOcM0jDsld6JQLkJVwEdyfxZyMTC0yixXJhlU3IP8tyTmgltAsMsiKOpKMcCdxA7wL3j
SDkYsYjYIbzkw9cp/f7qsOPMdyci4TEz8pHBgd5SjmLqEIy8/rw0XU3SPARFkfk8wbcrR0QBw6+X
WEDPJsDYRCA5tSgZTGmGQ6ZpItCD80xsIhAtxjiYF+ToDu86WIUlSWnQL1BMbhWSUwsFIkGcipRj
BzHBDZHnfmXkOUO7F8SXiLZ65elEUEpyoeQ8C9UC/EpB+IDj8Bw0Hu8Fm5u3IKo6q5JznfH2fKT/
7RIBrjUjBYl/kYVIcjKD02m2hcNkr+SyLgoOsFQUFEh9jMPMsOr2ilcBC5ITwLhcHz9JcBXOSrFt
hM+E4YOh/IJxYG0jk+TiY43uhq8SBa/40lMBDO1Wtmtb+qLr/liFzEtfGBL+Dz/3yf6X6x9/MJUt
wRdNJYy793NlzLsgQ8UWJIw+HAoU7H38/+5/4OGtg3sNv2r444WuO9WtNnv7wd4/5pW6o4Dmp626
Vndq3EAPEc3OfH6Sg/58T1HEbwD3txGuYWTEuJ3+r21CYJs2LQe+VQ1jN4dHNK/R5SJLkc+ZUPS5
7RodPLVLbhVjt9u2U+t2/NQLW1AhR26aerXTq4ddAG5rVaTg7+utelRdPUZ2OZ5iZN9GctJ+npy3
DFe+DpfdpdNK70IBfafXwfv02ZlS5A91292Ej+xz3qTIF6y41uMVzwsC9sMfjrbifNVRv1yrTbAB
c5eYJX1g5tvqptXhiXTZPmLoZq1VJEVcBo0YuX0Mt4WrcJPC/nIom1yagxgYgIfV7X7YBlbsuRxT
KfSvzCjpD5bZ5SVIsT8q3QTSwxP+ctxuv1XNerwcnj+WQ/e9Wm0e+nq3C/b0LLPcpBhfrzb6RoUV
tq6uSg6NLujbXbCzZy7NSI7d95r/7u8D2eQZy1Ogtw9dDG0YcTF02+wiGeIJRinyVX3dqch6ItfG
ZL/Lob+oUG/5UiM58OPkQt3d9xsdqnVPOp4C/+e66+tAUvmEv1OAf6y/6lWgxjxReArwf5nyNrw8
6x+4xBwxNJ0aNpNz1bVoyvBwEoDNhzu+XbVf2Ru8VzTojOENeyZ9/t+YtjOgOLfJ0lFi2NstFkno
1cwcuyGGptdb3MTAEgZS4N/rpun32y8qchN8fbAU/o9Nu64nl/2BbnM55FL4P5nTcHwj+lKF09zg
cCN6vkIK/xerX/d9HZgUPgoux/4aepU+oirF/XunNuPDQ66iCVFKYT/V3R2abQAyx9IH/8TIGs8m
2t4+sCaF/kehd5qbXXg04ZxNvEoMXve7yadjD+94YzG+7ldtQ4+k4VHtmjvyQYz98oCEUYeWIBA1
ZmSDSNNTz4zgr6PY2Te/QATMhLBW21p17/4HAAD//w==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title pos="t" align="ctr" overlay="0">
      <cx:tx>
        <cx:txData>
          <cx:v>Sales/Category</cx:v>
        </cx:txData>
      </cx:tx>
      <cx:txPr>
        <a:bodyPr spcFirstLastPara="1" vertOverflow="ellipsis" horzOverflow="overflow" wrap="square" lIns="0" tIns="0" rIns="0" bIns="0" anchor="ctr" anchorCtr="1"/>
        <a:lstStyle/>
        <a:p>
          <a:pPr algn="ctr" rtl="0">
            <a:defRPr/>
          </a:pPr>
          <a:r>
            <a:rPr lang="en-US" sz="4800" b="1" i="0" u="none" strike="noStrike" spc="100" baseline="0">
              <a:solidFill>
                <a:srgbClr val="FFFFFF">
                  <a:lumMod val="95000"/>
                </a:srgbClr>
              </a:solidFill>
              <a:effectLst>
                <a:outerShdw blurRad="50800" dist="38100" dir="5400000" algn="t" rotWithShape="0">
                  <a:prstClr val="black">
                    <a:alpha val="40000"/>
                  </a:prstClr>
                </a:outerShdw>
              </a:effectLst>
              <a:latin typeface="Calibri"/>
              <a:cs typeface="Calibri"/>
            </a:rPr>
            <a:t>Sales/Category</a:t>
          </a:r>
        </a:p>
      </cx:txPr>
    </cx:title>
    <cx:plotArea>
      <cx:plotAreaRegion>
        <cx:series layoutId="waterfall" uniqueId="{C1D89BAC-79BA-49BB-9EDF-2BCB43D85DDC}">
          <cx:tx>
            <cx:txData>
              <cx:f>_xlchart.v1.14</cx:f>
              <cx:v>Sales</cx:v>
            </cx:txData>
          </cx:tx>
          <cx:dataLabels pos="inEnd">
            <cx:txPr>
              <a:bodyPr spcFirstLastPara="1" vertOverflow="ellipsis" horzOverflow="overflow" wrap="square" lIns="0" tIns="0" rIns="0" bIns="0" anchor="ctr" anchorCtr="1"/>
              <a:lstStyle/>
              <a:p>
                <a:pPr algn="ctr" rtl="0">
                  <a:defRPr sz="2800">
                    <a:solidFill>
                      <a:schemeClr val="tx1"/>
                    </a:solidFill>
                  </a:defRPr>
                </a:pPr>
                <a:endParaRPr lang="en-US" sz="2800" b="0" i="0" u="none" strike="noStrike" baseline="0">
                  <a:solidFill>
                    <a:schemeClr val="tx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majorGridlines/>
        <cx:tickLabels/>
        <cx:numFmt formatCode="$ 0,&quot;K&quot;" sourceLinked="0"/>
      </cx:axis>
    </cx:plotArea>
    <cx:legend pos="t" align="ctr" overlay="0">
      <cx:txPr>
        <a:bodyPr spcFirstLastPara="1" vertOverflow="ellipsis" horzOverflow="overflow" wrap="square" lIns="0" tIns="0" rIns="0" bIns="0" anchor="ctr" anchorCtr="1"/>
        <a:lstStyle/>
        <a:p>
          <a:pPr algn="ctr" rtl="0">
            <a:defRPr sz="2000"/>
          </a:pPr>
          <a:endParaRPr lang="en-US" sz="2000" b="0" i="0" u="none" strike="noStrike" baseline="0">
            <a:solidFill>
              <a:srgbClr val="FFFFFF">
                <a:lumMod val="95000"/>
              </a:srgbClr>
            </a:solidFill>
            <a:latin typeface="Calibri"/>
            <a:cs typeface="Calibri"/>
          </a:endParaRPr>
        </a:p>
      </cx:txPr>
    </cx:legend>
  </cx:chart>
  <cx:spPr>
    <a:no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Sales/State</cx:v>
        </cx:txData>
      </cx:tx>
      <cx:txPr>
        <a:bodyPr spcFirstLastPara="1" vertOverflow="ellipsis" horzOverflow="overflow" wrap="square" lIns="0" tIns="0" rIns="0" bIns="0" anchor="ctr" anchorCtr="1"/>
        <a:lstStyle/>
        <a:p>
          <a:pPr algn="ctr" rtl="0">
            <a:defRPr/>
          </a:pPr>
          <a:r>
            <a:rPr lang="en-US" sz="6600" b="0" i="0" u="none" strike="noStrike" baseline="0">
              <a:solidFill>
                <a:srgbClr val="FFFFFF">
                  <a:lumMod val="95000"/>
                </a:srgbClr>
              </a:solidFill>
              <a:latin typeface="Calibri"/>
              <a:cs typeface="Calibri"/>
            </a:rPr>
            <a:t>Sales/State</a:t>
          </a:r>
        </a:p>
      </cx:txPr>
    </cx:title>
    <cx:plotArea>
      <cx:plotAreaRegion>
        <cx:plotSurface>
          <cx:spPr>
            <a:noFill/>
          </cx:spPr>
        </cx:plotSurface>
        <cx:series layoutId="regionMap" uniqueId="{2CD85997-EF56-4C1E-A8C8-B65B95B9877C}">
          <cx:tx>
            <cx:txData>
              <cx:f>_xlchart.v5.18</cx:f>
              <cx:v>Sales</cx:v>
            </cx:txData>
          </cx:tx>
          <cx:dataLabels>
            <cx:txPr>
              <a:bodyPr spcFirstLastPara="1" vertOverflow="ellipsis" horzOverflow="overflow" wrap="square" lIns="0" tIns="0" rIns="0" bIns="0" anchor="ctr" anchorCtr="1"/>
              <a:lstStyle/>
              <a:p>
                <a:pPr algn="ctr" rtl="0">
                  <a:defRPr sz="1200">
                    <a:solidFill>
                      <a:schemeClr val="tx1"/>
                    </a:solidFill>
                  </a:defRPr>
                </a:pPr>
                <a:endParaRPr lang="en-US" sz="1200" b="0" i="0" u="none" strike="noStrike" baseline="0">
                  <a:solidFill>
                    <a:schemeClr val="tx1"/>
                  </a:solidFill>
                  <a:latin typeface="Calibri"/>
                  <a:cs typeface="Calibri"/>
                </a:endParaRPr>
              </a:p>
            </cx:txPr>
            <cx:visibility seriesName="0" categoryName="0" value="1"/>
          </cx:dataLabels>
          <cx:dataId val="0"/>
          <cx:layoutPr>
            <cx:geography cultureLanguage="en-US" cultureRegion="IN" attribution="Powered by Bing">
              <cx:geoCache provider="{E9337A44-BEBE-4D9F-B70C-5C5E7DAFC167}">
                <cx:binary>1H1pc+O2svZfmZrPLx2CAAji1MmtCrVZluRFHo8n/sLS2A4JbuC+/frbhGRLZuSMTx3fektKioOl
GwT5EI3uRgP+92Pzr8fweZN9aaIwzv/12Pz+1SuK5F+//ZY/es/RJj+LxGMmc/lXcfYoo9/kX3+J
x+ffnrJNLWL3N0NH5LdHb5MVz83X//k3tOY+y6V83BRCxjflc9aun/MyLPJ/qDta9WXzFIl4LPIi
E48F+v3rapO14SZ++vrlOS5E0X5rk+ffv76h+vrlt2Fbf7vvlxC6VpRPwIutM04Nhin/+iWUsbsr
1ph5xnRkcMwJVz/8cs/LTQR8H+mJ6sfm6Sl7znN4FPXvIeebfkPF+OuXR1nGRf++XHh1v3+9i0Xx
/PTlttgUz/nXLyKXoy3BSPadv7tVT/vb2zf+P/8eFMDzD0oOQBm+rF9V/Q2TP7JgE+cb6N6nYULO
LM4tHSO6fffWW2y4cUYwR5RSS1c/+nLvLTYf6dFxbPacA2z+WJ8kNldBuPFktHl5P58wXugZtTAh
Jt2+eh0NsGFnVLewrjO2xQ7G1fa72GLzkR4dx2bPOcDmanGS2CzgtZSPQfvyfj4BG3j3IMoMYg4G
jEXPDIsxHWDbgkJebroF5SNdOQ7KnnMAyuLPkwTlj3Dzc/Op48U4Y6ZJDFPn2wED88jhPGOZZxbR
MTZ04+h4+UCHjiPzyjgA5o/lSQIzy2Da//JNFpvw5dt9b8D8H85101Bm4ukTxalhnVFOKTLwQP+w
YI6zGCZGL0v7H3w3h3L0Az05/l28Mg6+i+lpfhcjGcfPj4V4LIuXF/Ted/FWS/onpZCgM8ooohjv
ZrnBJMdgUGPLsJAx0Dw+2JvjyLxhHqAz+naSo/aPTHQy/sTxgskZ6OQGvPqdWs7eilOE0BmIW8pN
aqphA8gdDpsPdOg4OK+MA2D+eDhJYEYSJNnmSb68nf9+zPSGFLco1YmhXvxQMUQ6aI6EWdgcSLKP
dOU4JnvOASijq5ME5b6VYO66n4cJMQATbhrmO4YU0kFjpIgQEHNb7ePl3lu98AMdOo7MK+MAmPvT
1ApHm1D8JbNYfKYkY2cGJabJ0U4xHMwxCPEzEzGDIYKOYfOxPh2H55B3gNDoj5McOuPncFNvsueX
7/cT5Bk/03WLmQa4hl7e/6HizugZ2FkmwQh8Ff1voAp8pEfH0dlzDrAZT04Sm7UHzqov8/xzHXeg
o5mGZXC6e/18YPMy0OGQZem9MqB+g2nno706jtFb7gFO6/lJ4vTiZ/0i//oCU2sZ/fxUeQf6gU4Y
Y3Rn6A40N8bOdASIWmyH13A87bzAH+3dcdyOP+MAv/HoJPGbPcvM/VTIjDOTgJljseOQWfiMEIIZ
0Xd+2MEQ+0CHjqP0yjgAZnaak9P8CZywnzczEXKGLa4z40UxGEg+hMiZSTkGf5/xctetPvfLjhyH
Y8c2AGN+mssVi89erLDAUUNghIB/9cXiPNQTuAVo6QhWM3ZyDeTeoUX66/4cB+WFb4DK4vYkZdc8
DEUsRf7ybv57/Y3oZwhGCAGLdDv/D0aJxc8QsUxMrb1+d4jLR3p0HJk95wCb+Wm62Obxk9h8qhOH
n4HVwxnfIcOHvk8TlitgxJh8534bLFd8oEPvIPPyJENgLk9y0Fw+11/+lFnwiYMGHAaYG6Rfj1A/
mNEPhRkYPSbUUPPF/Wa+3Hs7wXykR8eh2XMOsLk8TZfBXNaf6CwAR47OYM2VEXIUF45h1VXXTaTv
6ge4/Ko3xzHZcg3wmJ+mDnb9HMd5G1abT3XiwCRjcfDh7PRffej0BKPGwpbV6wavk9DhJPPRXh3H
5y33AKfr08RpKUuRf/J0o59xC4Ezhw6kGUeAHrJgNWGHzmCe+VBfjkNzwDrAZXmauKw2Iv5E7xqh
Zxicn4QeaMWHE43JzwwEswxIve3AGUDzy+4ch2XHNoBkdZp+tdUmzzePXpk/F8VnKs7GGbidwapn
u5VnNNABwPGmUwhZsAaWzIf78x42bx5niNGJDhvx6Al3E7+oSZ9g10BwHGDDmbVbFhjaNRTWpnVQ
rnsVu/8NVIHVB3r0DkCvnENsTtPfuRIQOpBDRMkngmOCWOMIohN3GsFg7HByhjhEdMAK9stNt4rz
h/ryHiyvjzHE5TTNmpXI8/7/JBEvL+m/HzYYQjYMWM95tfaHNiestlGwbYixs3z+Nmw+1Kn3IDpg
HoJ0e5K2Zw+SLLPPRAgcZSaDkF4Culr/gyFyqBL0Ub+MQfjAy4rPEYR+1aP34dlyDrE5zTiClYyL
T3XYEFibgVgoxMHVr34DRRrpMHoIRLGZeKin/bor72DywjiE5NtJDpfL55/ZJg8+c6qB9U0IDsCM
bQOd/jZc+BkYPf3KzfEg+Y/06Dg0e84BNpenqUdfyqzwvow3weeqAgwWx0ysWwhv9bDBhANCDgII
+li2nZ4G9YeugY/26h2M3jzTEKfxiY6havOZsbeYn2FqEtDXjhs6CJmgE1Dcx+cqqQfK3BuEnn/V
n3ew2fENUfl+oqjUX843UZJ74jPDbwg+My3wM/OXENzBlNOHd4DoM2ANYTslDRTq3p/8oW69h9Eb
9iFU5ycL1cVzlj+3Lx/yf69X98tsGECg+LjWxmAtGpRu2CK4k4IDBaHH6dd9eh+kF94hQhcni9Dq
uRGPnxguACHTxAA9AZGdojAYSUg3zxBs2eIwVb18F/vVnF/35n1sXniH2KxOExs1pY42mYSl6k9U
5DDERWOI1qDgtVG/YWAULFRblCAGK6LqN5R0H+7XO0gN+IdojU4SrStPfOIYAilHYL8p+HZ2QR6D
MQS7dWCFByzTd5S5X/XmODJbrgEeV6c591xlz678TDcohpVqCwJw8W5L41C9NnQIbbcQwgOh9uuO
vAPG7gGGcKxPYnj8877yrVa7VQbeUP6nm+k5LENjyiBAYOC7gWBqBNuGYRPIq4w7VKUH+9zf789x
bAbsbx7hNDbR38oSbND/g8kFhokOZxgYaKeeDQVXv4AN8Zuwb2oLzMCp9vF+HUdmyD8YPbenObls
n+rTPQagqGFY8wS75nWQHDpAe4+BgXWwV82BEv3R/vwTRi9PM0ToNH0F3yDcA07deP7EJWvQ0ywC
7jQdNhW86GGH8MBObkww7Ol5xyL9UJeOI3TAOoDn22ku8Xx7bj71wBAErjRsERBjW2hgzj+EhoOn
B0LaIAxnF8gOa6aH088vu/MeLOophpD8OAmN4E2v4Widu2LjvbyV/94t0PvWIIYARsp+wj9ERO3T
ZRB6Y5iDGedX/TgOxZbrzTPBI307SSS+P2cRrH58HhiwYUCHbTfw32D2h33sJuwO5SZY/+pHX266
dQB8oCfH4XhlHCDy/UQREbCx5lMDBzFsvIXTpfRe+VK/ITLWmQniyiIvu6mHyHygR+9A88o5xOaP
kxwt9xvwPMdu8anGJazdgOVImfWOJqaMS9gb9bJWPbAxP9an4/gc8g4Quj9RhJ7z4sv318/u0Lh7
84D/qbEJQ4QYgBGMI/Ub+M0sHfZPYwZ+zb3pczjp33+0W+/g9Jb9zZP8/vX+NBdz7kX+KONcfKaj
BhYAYHahGE5A2v7e6mawDweOrII1Nn78oJsPdekdiPZPM4Rn/v9H1r1/NNHrcTTjTbGZqMMND07i
++da9fRw5OKAdafiHnXrbAfC/On3rwYhBwOvb+KNajxwrQz4njd58ftXzTTPwDGKIeiQcAPBDt6v
X2oYHr9/hUDSM8IhWhECewxucBO8dHHvb/79KyzgYTgPBOJ5dufo5L0LBFhgnzBYUeCOQBDewOEA
hNcjJa9l2IIT8fVl7PJf4jK6liIucjjOEcHTJFu6/ulgiz7IB52DJDAYrLbDblaof9ysYcoAcvT/
QuRnMaoD+pxiuaKxju+aNDTGidfxGapM464mqTGOuozPVK1uaWhba2Qx3taGYbCrPcarmlLEx3gR
3whXemO3StKFulhhmCb2Ps+bNl2w/jIo890ueSHU8qUZF825S7psub+ECT/MChJpCxmc85TjezcJ
oyW4T92R1mfTNtYnde2xmWGm5N5gxVMQF/WV23Q28ryJZJk/Dbq6faBJOooLxO8rt5lS7heFY+us
I+PQ6ZxF26bOQqXMhDuL2HHNzN7nAwfhi6ry7aDV3QlhTmsXGfbdsVV3aNGEiKVT2JiHFirvmeWV
Jh39ZxII/7z1Sbz0O08uw/7iOQ0bhXpCRoMKlVUXU2RyGSSBltsqmZxztw6Wqi5sGm3ieo0/cd22
mja4sy79PKumbuJYl16f6pqmsTNO5ThBM5nj/DvXU+26CGUwCzRP2k1SycuqvzhaABeWtjZN4tou
itotE5tEZjROUpfPcFFcIrfoLt1EI7cI9jpOjMpxp1mT0VvPTeqVm+R3aRQ5Y93TabUOAj+/aLwR
M2m+LvWwWMNzVOexEGJbpir6sWJz4btzlTU7w13/E5NqKKTVOc6knNcNlqlNRdkuais4vKiyxGDN
QYUqq0hyt8PcwpetX50TVIdXGRbereNodJYTE40yYnq3Td4iu6rzZuwbdTFLgwIvEDLKi4TV1bmF
UnFJG9+cxFYn10Zj4RHVAu8+CFls1w2vFkmc6mNpNOHIr3P/u0qFr6m81sS2bJ+CqcQ490PPnKAw
EyPEYjrjnlN6I5Wv44rO3Ii75xVqy3HVeamt5bV3y5ogPu+yKj13G91aJ3mV2ZUW+U9eU0+K1Ise
CqdFY49oYkULw1m6OCBjp2idqSwJtaPEcZENMxi14aOX0yQ05KXXevJSZ5m8bPtLympqNzxLpqoi
s1oPwbiBGs0rqG2lySMrm1XqhA+GH9XeKOGpdtFn47iqvJFknXaBS/kAwxMe6DWbxSS7ybs5wl20
6GiBU5sEBC38OAzccQFhTRNcd9m2cFvv5+inmUTeOYuomEhPM0dlpfnWjGqPWhE1q4A5+DJq+Mjy
Wdh9r8I6tPVUuFZsW24R2ogmre3SoL3mHW22l5iMgUMclriNZcs062YOAdImbEYNMdpZyFxxIx1p
2EabRY+ids8bv2zuaZ5dsjidBb0cUReQes6C9nJEZSMlTPZ5APDK6WJhswz5y6JC0crLCBvDdNP9
cB19aeaG+eSJ7pZ0VNxHFq8nOnX8peyyaCVgD+qWtIq7pU8ieX8wFR6ZXcAmGMwuEPlgEA5RRP0u
MJho+tnnYHZhKBKlZ3rWc2CKcC544Ie2wUVyoSWmvCgCA/IqOcwPSQ/yf0sOefO2C0Za0ZAJwZ1+
V6buOqVtcxUJ4d/JeuREeTRyZOtMwh5mdUFmR0CGRcEyDotteWRID9uq1uo5Gi1zJopuz/bKsS+n
RudiW3H8+h5pnK3SuI5vWysL7LyS9Y0wsmzpmJ4/pmaRbNygunAb7H6PuCbmxHKiqZtZyaZaFMIN
Nnkk8ymcM22dm2GQf9e0aB75gV13xW3jdvG1ZhZ0HXnlym1Z+aOl1DvvYN/RBLGi/BFXaWRHWe5d
RTR3zzOXoRHKUGTzrPUeKidvR5GuN8sqttrbKEivWV+eW4030aPOmaeCxvddqY9Uecl9Nm0L35g5
UeA9oOKqbhv2w2lj7bwqMzJRxW5F5oWfiDuXW8WiIF0wdmpXPGDDH//i67Ng5f+NbgMeAjBwYLsu
+G9g7yfv6w++vs7HVm7qpnjyUYADMYKpy9eD7oHonTmqWwN0hsTB67KzYCqX7YMecnOkuUW+7PIW
rz1Xu29hwE5RLf1xGzrBMsN6sIySbJdSZZoVXQdx554PyhVtU5pNbiu6fbVvptcZzuCNH2lOlem5
P0u88oZRIidNWdZLvYjoMsgsfxLJzv1RmP4V6wc3deh1ahL9XpEaHtmRVp1xQCpZyJ6khq/9JEL3
ptPKCUqQN868wiWerRGtS+Jrq6znMCSntU981+5TekgC13ZLb5d6Wzuk0xoxbQIJHG/ppJWjCyMr
yciKub7U2u7wwhM097GZzQfle9rASfSlyppULosmcs5F0LalvSfZ86oyKuMrow6bc8WqKlX5kC3i
+loLjHrcyGDqdGH7DSZPf4QslP0w20LYorDqn25SrLrA9VzbDwpbCK0UdiQSu6A8WyMRZSONxnfI
b/wrw9ONu9dcx118J0R6Z1SRf4X6XF+ncgbMVHvKD/F1/R1eW9nfz4U7qNxr3f5+fd0+99ozGods
HiSitH0kvJWVuGTUUEOOI0bclSpTqf0lUBVuSEYmanZ0x4i9xnHO/3kk98vjhwMZbCcILYFDRAwK
xwBbmA0GclK2ksHXaz1pboioZlOUGhNlUkg0C0tD+6YyQXBe00T7lghT3op2U0Vs4eS+uzLNDPSJ
12zi6KBP+LWzreWCZTfcbcc6SCrapcYSk9A9zxPdWNI+hfsylVJl+1qZONpsT6dStajXKO7EsmYc
tFdiNNMizfKroHN3F1UhS96AOfFSpkg6EM8jVZHQsKF21vNB3M2uGUWtCHnQcvuf3zEDd9DwHWM4
8IP3S6ywN274jhtPaIaXYe1J+Ppt0WXWjcV8f5UHTjVSUhPUrscyxtYNqJdilb6WW1Cev5ZXnahH
MjXaXk17bJjgB/SqHLvsMXQ2IuNrXoRdaYMARUvnVTJsU32Z3uXpxBcmsbmX60DYCw5VrS5qRKuU
IgQNhNiwAwNaVIXbxi3kxKO08/SxJsHwSMMgseOKx4u0NzwiifWZp2MxVlk9tsKbAvnbnOwpsOMm
tmgiuRD0oSvCkeW0dBGmRX5VG3UyKkQQPaYAke+YzUMEpshkT2HSJ4de5JVlzhnGgV0gEz68fT7B
v9C4zL+jyMA4hFOpOIFoK7Dp3055Lq2EpjcefqJx4Y5yIdCyfL2YuYC3qPJFQUA7TNwJLkR+sS9K
YxheoajwpBOUXGoiIJdBHto+9vIVaUtyafQXVS58Ek54i8hoUKFqGx6CZWuISVFyrZjLTrDwUpeV
PxZG9CNtBJpTSfOrvCnzK9yn+nJJzPZ8Sxv4JLgiZbCoSGXcdYbk14yJRVYn+A4HrXXd16W6dVCX
9zlC6m9Shu1EGlo6z+vEX6iUX7e7VPia2tfuU27N/EVg5Nnsn0cYogN9hMFBo3AcAjd18J3DCVRK
zB3oIyzS4rSKq+QhcUg1itrcXOiViDMbCwTXbdp0KF1ULNFHhmeSEVVVWwJVtb1kNJn5tQht0N7S
WRXF4VYeQhx6OrMKL5wob40jzWQmtTycKF+OWcldrV9F8oaDCFIG2N5SK/PyLmOlmO/L97Zc/VKp
6JVRtyfjen3nd/laGrHdxYG4C/xmwqqo+2GgMJp7ItLG2M3aH7zuGpvDR3oZ8HpLpnWsWkWNZozU
yAUTV586FIntBK/K1GU7y78VF3tiJUf2MmKQ3bds9S0PGjWaallg37riTXGpFKtI1DdIC+p7ktF0
QvywWHIt4EvNbb2JpvnRjxxnl3BYQ7sp1RcOizDu2sF1YKOkSK8IjZrb2tAvjP6hcU6j87zNYNrq
s4rMAF/MMkFVbEunTWFcNtF15YM22QZxfO220V2VNPoFLyWzbGwmzTmOjNRWJOpS9MSeKe/KWuoX
+/I9rWpTNA40oFG5bc+XrRjlnZeNzC4M1jCU0LjJKZ8knPprdTEi8dBFpF2onFMj69oJfqiM4vGY
Y8xxwXOw9oHnWDtNHOiTfx5AsCA7mKMM8IZyWDIHLwkEN4JZ+Va6BU2QR44nk4fCM6KLoI29VUi4
uwJPSzQKEs7HNKdxPlaFx6pVRZHQP/OcJIvSiavbgl+VplutVSbIsnxsOJY3U1mtKdFKd5q1pJGT
jIJAf04lc5dVZtHzFlExcpqG1mOfl+4Yp4kc11lrnqd+eS/iqJlI4YEHouv4FSU1YnbZ4XsrJv6F
KjOR5Fd+q8FE56QzletaUvbOQnDO1FWSr1spc2LHDic3ltdNVKcio4ynemB6k87Xq1tHlt4NaOIj
U7r1raLISAh6RBzKucqmzLQu6hQ+HZVFOCR2Goh6FpIuXiakGRfYai/NpG0vu7RIDPB36vXELbVi
5FllbI5VVa7pDzyxyHnL3W7kuq53Ltu4GrtNg9Yey6txp4do7QZtNW76lN+XSccyVlraoHbBAsQv
DCLAFgi9a+oZIPf7S96rOaocFI5rleuEPgFFnC8sM2DXnVb9qURHLt1uWiVaNENZ7S7KwjfnXuzc
FGGTr5TPrTDiYO7xzAFNoPRu1UWLnJsgYPlK5fYUymenuF7bUBTCbVobw4i393JRCTsD5d6qcJ4G
xSrLKsNbudW2bi8ylXxUdU75tBeWKpWSVZVbmXnZj+/E8oMlBpXxgkPhuenTeqUjCda+FTY3FfME
vFTqfy89UtlRkcpNGhXXPCTOX2bxs4pbE8w4lEwkuECf8gI9xCaP/3QD0x3FpocvEsP3x4aG2ao1
fLbyWcFWguZyHqPgxgpi3I29vkxVxNat6UXiqtI1y7LNxvVHcWW4M6c1QODoXnzdxOFU8moFX8GN
5Xrk8TURuv62xH9J9FUFYleaVwULUw+tleblZWfXWd3ZJdWyqSrkCFzQ47RwkmlcM3EjfEovEr0R
tlcWejjKCXXHmh7wqXL1gvTJbvz2KtSsWQpeuOVe/jF4G1PRgUzYir4qXxeepU0YAj9xLYLwG9D/
QA4pf5bCjOwKucGaEp5fMD3BkzSL0wcW5baikCUS4yLLglVUluzSdAgIgpQZc82SMOlanC6SKDYX
WX9R2f0lS/VZjUNvvi8qzaCe4Rb+MMB3lOXljDJYBSC6d2mAOnXdgJp4bWm+aaOmY7OKEc2xpeVX
Uy819ZGqJj2haDx/qesuaGKpP7NEyG1cYT7zw6y7QFEcL8OgQNMSZfDxwCmlo5w67D5l9LHpaPyc
BNhmHPyQdue251qaNT8DDYxBo8ydcasTcGBVMruVmmdziFG6CXMrvZV+KSZ6GQRTVYlFwa4cjU9V
pSpyUazZhZkkc5XV9LBeUJeCtVwHRTLq6vAu9HG46tIkHicUFhSmaa5HExGB69YL02ihw6k40lZJ
VaguQV+9TekGlXYSWztyVaiyIG7NmUUa7SJwPIPZDcnEhSf8H41s+JWTRvyq6lOpIbSRHiTtRFXU
gWzOnczVbBR1bBQ4AsSK1bQ/DGOa8obdJ5XhLNwmyUdxm9tpRPzuexfrOny4hr9WF1e7K53UudYq
EawLGjcL1GYP+3qcEWtSJ40xVmWGnm8s2figKDDwkM3CVtht7SabgkbmGI6rl0tR6+wSobYewZcS
PR6hSFwdTeuE/MCklWuXe1Pcex5UzqfuQa6vA00DdOaeUiJtss/1da1pBs8RzG+LUJb+dQlOv+14
S8M8njXMoAdLMHFeLRwCHkcniS7bAmnfqZWPsqyrvjlaXq11FMPxj1L7TmLaLFMcIrvuqfykZjM/
9ZKJqg19Lx97eQLLIwlYsmpRxpBheI2K8mBxp6orOcscf9cD38XRrHAD384DCy+bzliXEetCQEaE
k8rsmgmqrXytLtzKL5tE0knh5FewcwWswizXG9sThTHhvbG5LQxbKmeVkYIb0vVhCjO1YCKMIL5O
cBWDL1+rr3xvrkr2xXtSD9HoWlWEEWp6Up1pfFYlsLh7LqRuTMAYy21wj4fPOXjHkHSeWWQJG5lF
cUdDDmuOqOyWTYLQgml2U45ASdTGW0s5FBfc7Ko73WXZReVaB+Wkwf5KdvJn5EZ4DZPPSA8x/4aa
lH+TljPiok7WKuc77AeqHGelcgZq3FFVpvJCZSu34ONE68KZygpsFjNfMGOsWjPbrL1ghsZsajn5
tELSnxgG98edk9GlTlp6lTFk2rVTeD9h7N1UKHDvCIYJLDEiPNWFTFetA/5wWcSzPNPEEwtxZIMI
Lm+dztVmpde252DiV+uws0pbkfhBNQYnm/4Q1hogUnngfTOi6hfmGDmiTDL4M2z9vguYMDAamMoY
HNMu4kn4IERgm1VaXiOs5eugMIKLJA9SG1wCxVqVJSxHIPTDcqayqqLDbMjVaOi8lbzQbqlZ2XE3
shoeBTYp9wk4xDC6wbprTKpKaxOb4SJfqIsT0XQqqb7pNC1fxC5rEttgRr6AQwx2JCpL4gL4VHLP
fMCj2mna7M9/Vr7hbLGh8t2frgjhC7CQ02/MH76vPNNzr45w/adRxdE0cpFv416fQP1FpRIvhGld
6MU6E8yfqzLRKxV1SqHCKnk+Yxr2bVVYBsJaRRAluwwqBiaQdMEYNdHVIFUZobEta15T/zldbWTT
grrdTO+jFiisaNgeMf2FMotV1iV+sFBuRJUNSOMfZFXtnnjPW8jKsgfE+6ybZ3CjUHNGeoPY0pJS
XlltcB6ljXerLm6S4lHEMZ7RlHu3YcfjK5PhEQQ+pj+zoNVsWGQpbmCh2ThPAjAiPYsEYBdgbPtN
ZT4Fjp0D2k9mUGp2FDb+RYJAJJtJnthWE8Y/3BZEvuY1aKayccO+aZLFN7HRpWtwfV3C5svohwhl
fu5pJayVqqzfdbZZO+2q9qv2O46f/aiLf9RhHC/Ai9h/2dA0LJWKsbT0/ELVtkQbcS/OwOOtN2BO
QA9UY3ok3KnqwTZLeglVwV9G5XG6zit6GbkenVDqi3kJ/t1x1jC6iMLEuRZ+7+QPUvETBsefwpL4
Fus+npsCedOc+tmDxX5qBfN+DhidEv3Cs2b9zQdNDYhohD1z/TlIECo88EEXptB9MMwd+JOF8Rgh
BmpK2YHG0umgnIDjJ1qobEodZNPM78aygzVOW1UPCH3LY2y0JVdETd+GotyTqyZVVjVpJfQqNHA0
FX7RXgqCwUwrnLC8TBaqpKtxexmoYpb4ztStYbILwYFq2Pt6iEIqbcbCYNYh0V5uq3etIIiKsLMs
ohPpTpLMKguIACizJfJlGo1VUl1yLXQWkTtRGb0m2fKAeE/W9jUeBPgutHACZ1lBc6pom3TAMTEt
GHamTh7KVR7H7RRmIZCHEEuyUmXqAtqxaGyVtGq2TPQ2m5te4e3K9oQeL3YtqDKeUA5b4F//FO6x
xWz8ty8AjvSDv2hiwhlMatNYLyAP3Hce85zQb/XsKSjiLicTlvBp5rXaKrTS60RrqrnKbYsYcjo7
i8t27MJp9aNwm++pVb0fiPaiZtm8jS1thSOPVrOWy4NmVIWiFaZBxoWsC9tJMn/ky077kxrxWiYZ
cm2Ib2oLUOQzF183BlgutZO4o7CI9VvdA5UolpqzShPdnxsiTucWGIOrANa8QFfys1scxf6ozT33
oW/RC5jet0gcMIgs7GUzoiXYLuo0eoRA7Vna1O0PUUXOpNNYfYFC07lWFGFm1peh7/t2obzNBXiX
G1LqS6ZcznUKUxbFbjgtX2v2hNIoQ3ANVvEornF+wxtph718JL1ANOrSGAvQ5qaq7JWiaEBlQ42z
TvvwD9p58dRwHDHO+6wqEyGLQIeHpVumAkbc13wMgRY3ilCVaRxM4w75+Y2q2LcVqbiT2CA2yrXi
gqTeJC2s+LJ0Gwhn6VPMiORlQmO6QKk7GZQrClXZcyrSPRPtObOe87VZRaHKFZkhmm2zqmjA/rbZ
nMtfLLnBmXyD6R7cbGDnqegN+EDhjP63X7vLO5/ypNB+BnkwKSDyBNtaZqVjJMtmrDz8+5UAq+LN
pfWgCkScAKlaEWgjnI6DrtvRqzLF2Ymuuawe4UPqW+3XGLZtvW1/e1Phs78YiLygifKbqL9UDOYt
kl5v1+36xTsIoNiXuFYUXCf+kpTGqAEpdBMU4f8S9mXNkepKt7+ICObhlZpnT+WhX4h2dxuBkBCD
EOLX34WqT7u393fPeSHIlFR22YWUuXKtrOAxsYZ82fm1v8mzJHjkEw7/cMbEzOjojMHjvMDP8DEw
LvDlsAAIRdUhDzKBgZVQucQJUW+NmbNGLt3KqbcmqCDZf0ZNnPA5apB4MwpU7F9rHWrza80U201i
/PhEWAzMYgFRmgR1dsYygzKuhl3pth/M6fhdZbvTckxcD+8Eqhm5Lr18iTyU/SiHji60ixC90bY8
RF0gVkGX5d+6yFq0GfFepylb5nlTb7JRkiX2FvI4NB55dOi4SvLeuhjXWIw1SmSCLFVQYouTCvlT
DwiSWMWwCGYMs/GT+BLNdyLIc6Q2U7X7HBhp4p8aa1qYaZ9+8yKy58NfA2B6TalnWygVFZk/HYa2
ATeFoqJaivrOtsIfvY7GVz3UfB05gd4AawCaLutLKGP1QAn5H89BBAbuP8qi4DThe4FtdG/DN16i
OPoFcpYqi1u7mcZ3JAOgZqR8tHga+mNwQmJ3f8OFo97/8AaSHAwgC9Jdt6URUwtjmssgnkKOeMsY
boHPDXr5ZWtjEocHp7wM7o1lINqhyD5o1ciDO1jiDGacf2MpaW2taqWsg2Eg3ZhGVYwkngwVXXzO
8wwHKZHZqkmCpVXtTQmNJahWU1HZS1M1q/9pJjphyz4Sa5CWg5NX1Y+GmmkugrK7fGjF2VgZ/gWr
yovCVW64nGUbfs6vHe0tBpQX9345ektzx8Ixfmp0e1Qzy8b4fU39fdJn8VMfi69+T9k4DcuiXSjH
zrP/kfg5wcxprg032nCeI3SuQrd4D1+gEPue/68yQty4Xa+7sH7vtIqXPMvaXc/kuRw11enIyXjK
63Y8mbua8m4Xtt0ZleIu2JvJs8lUVuo08R4qu4pOSV2wLeoPZN9bip2icgpXESCpR8RRSdoWBfse
sfFApehwvlZxGg3U/RlpXabcDs4uGF0nUDA5+EmxBisYB1IzQWmbhpXmdzyiaRJNG8kyNyWDS4tf
Li/6JdeEAVRDoPV5CUnRHeP58ukbuEht5P0p9J/OKsHp3j/UQ7jjWbtl7ui9eCWpl1r4wS6oLO+l
D+Nj5ibiQVZaPZR9dsAWSJ9FdImiiR7xq9CjuTOXeGqBjJVDf6i7ytkaXwsQG0hBbm9uBXnQhp8q
0WWb/16eMxX9P3M/S36hJVZZMPS7TuT68HmZAB8hU2Bbxnp363lIptLP0ZsdEdCNw2zaBaXyL1Oo
lpKz5uTNlnH1OHUOdj+ejIU95rd/qO1irUtbLT59Zgoqjt8cqbuNAkOvfS89m69UP4Y7j4congud
vzGPewswz/Sh1oy/OG1589dZVu80KcsVeFXkzas7YKPo8nXxgR7fO35/DWd/AOrFmiZjtuFWxEEB
1mRSaWaqKMOowkfu1cW1r9eGNuR3jjEM+8cnMZlHjFHN0/Lhr2l5sW7KhPyPypxnfwVT0B8B3Uld
9LJy5/YW8zes/x0bj57iIuGT984InpcILRWO5mLFU7ludNWnnz6f9HpIUQf9PYdXlX3Ekxf8WWXm
fjHN/MDWPK0Y3lLU9I/EmvS+HBLQ2uaLDuwF2tmN509XWHR2qhuXbxu39m/TiBdSVBy6eGF8KNg6
S+TezdpO4nEhxo7tDBbWhJa9Cj0BPv4MqonJb7e0jwmiTpil5mBz16IHUg9ToqiMcol/A9komeqn
PLgtNOMsHLZZWUZ3eVL8KG3GDywEZVD6Y5YaArOe488vPnv20X/O+/RZAXQHN6b0l3US5bxDoFya
Tlb+Jimjzx3gppXjEhwpOs9O4WQPyyqg9ps95TvbkeHPf06lEU4ff54aNAPguHFUm7glEXizAznH
86WxQcazbbIgRUXOYdAwOzWjxlbxeEas7++s1q1swK6YkwwBObcW7Rce0Xz117rGcqNNFUPF0RBS
Xbyp/zbh+3GeyxBhms9AuzFmK5S/iSjhK2N2blWsvFhlm9vkKiMLtxragzFzq3mNAiIvYd46z4R2
i9gLfslMggqOvvuPOmiKkwidV3OKGReY1QekN8UlqpPomFP/AZg5WOomHkeBwE6FAz7XZ6D+GZWb
URclg/WXcN3K7Ho3OkW8T6YMu08vdblvCn9HRpulpRtDMKG7gzdfcvQRBN0bd1NNa+x2yfLTZe7M
NDPDmOZi91F3yDKn20AzUaRlLuONm0Xeqq6L4jWsa52iGDadqMqz50RfSDQUr3YWZIcp43xhTDdh
/hKtVEHUmEcB1x4G7mQPZVu+ZV34nTo6WuZhNu4TUrMrCCaHthr0N+MvZr/r2/+nP0JdYl9Y3pQa
MvsYJgDYZ9Mw2g2X3Qx8kt4/fXLqt2Kyd1Zne6fMJvUah58NyQLMz0vyx8zsgKVB4xcbM5oj9dW3
2W3jlqep2GWA205lUjarfPT5ypu8+DQiC0tzpZo35I3ToiBhdhjADrwKmeFhL5o3n1r+pnSrft1N
tnhrXP9U4GR/jH2S3JZP87Qvy5m0lsaPUMlfBUV5LJrY+qu+4dWiTEsWeXtT0UQk4Fy6ycH/AZIX
zaN+EUyIEmOZ00skr7dipiGHEFDFl2NhtStT9TQ+dIsE/zS63vgin9N48EoVMp+UCCu59/XDBGpW
vXASbi2p6xXrYK6U20mTzYPNrFzJhhCtn/8beuKGX+FjvMnQjYCdodmh6+N7rv95Qkweig5WErLn
cETV7tl3Yn/dkTLU67xaykFmByv0sgMZmnuS5/7GWMaP2Cxq008bahrs3aCBbZXy2U6HJSgSxK/Z
InKlk0bZ1O28IRgfmiYUd3UoF3lb6Qfj4vU4rAeL90tjmgHfTR7DVoL2OS+KIM45dmS6GstcxswR
EHeBlDSA8rsqXeiWoqmLNrXMptVYgsaHGi1ZtHZfHQOksy9jgbw2ZvoKJl2+a8qoXJBhCPoZT5kW
Lr4HfGkw8BtibpDwoq83vt8ecmm7aYCqzqZMpu7iI2y6XQT13dSvguqvATJPMSuieYWZzEX47nhZ
CP2MgD5uyCXCm4Q2h/7PXWtGjI1UIY4X+I7LH6NIQPieJ1qjfe7t8O4LjcaYn75CpxNgsKPx1Kjm
nD4ZN72bN4jTMj8lMSd7KECs57zMvvkonVyMJftL5dfxlbkZu7cjckHgYj27kowH2/aLRRtI6xki
pWIT4mHtFJiTDxDg8AeUOsr7Dv8QQu3g0SpxaYiq00SUzcH4mEg2dc/0JivFcLAySx6sWg+HpHJj
kX7a5u5zTjzPNiZYE2eCbcodnHF740AQcH/2JBNXk4ib1Nvc+UQ26VgnYJprgXg9x2b0OS+ooQDr
rHJCdc3xL04RBIuwRQHSm01zsfs8uHBf3M9s071ugyJK+4Fmp3bI0i/TyqbX6U0dZ0+Zf6BdSy7m
wseWnmN9ZwyQ6bBxYW96rqU77fikmJ+akaiYwxffwYM/L03wYTrEfXkCYF8+jF2UVrWq7owlQspw
AhYzmF8+mAurECRN0FehOvcfny8ISuEiXjA6kBNv9c8uG7wrDUVsLFGU3rW0pr8sRG03q2Oue6U0
+2tsgChqCbyELXMRTvuAlPbe3PVqnG53xgcdppfaqgJBX1bNHm3zxd6rnQwBWyR5ld7uHR86RVZW
PI2QNe3iRuvdyGR1dOMMejxLZ2ep2LSyECw/1EwUS5+T/sqDJkozhZNvHIpfJegYPwLu4OM89lAA
FGXqDwVq9l3bphHNWQ55hzyyxorfQ9J9ZGEfv/KkTlJfOOxaQyW2zGKIkf77hvov5W6Mb5ix5/4w
boTNFMNfADoaZoSrpouupM/s1CBSSshmUamy2hvMabREsxC2Xe0NImVGWdH9HrWd6vfo51oz6gbj
Trq1uP+/1puXMwuIC4Zx0LauPvBmBDLSE55+UQSEEnRwcEkGN71xwOIyUUffLboF6CbqKtqsXeRJ
qK4+OC8SaLlluRffL8TLFBfTfozqOaaHCaKdvYpzT2OThBnmEWjeTd+cpt6pX4KgXjS6qTYy6JNV
3pNwC+1PswkGN7zKKXgwPArdTySNQXh+LFUQbLvcbjZ5X0ZXa/AeCkiltnlA/K03Nnu7q/lbYIE2
DqW0c/I97h5I4garpA6HZ9aFz4Yk+mcq6/jvqdGQObepcTK+1EpYSygmo5MfQ5a8dCpop8paHvqE
oCQqdR6fXATxJ69X8bvLpocQD+W77TW/IjKGb55gMk1YNr1AtQZJZBgO1zGCCIMlrnysSq6XjQTH
x7b6YRU3xL9wbg1rVBbIOWuFvRml3x9D5Udb1xqTfRJHbO9Z9biLlLIPcdPUWx1CDJgUdbGRo4jO
ogysVRjr6c5FXQFBpJIPvKyrZVnE/VPXuqDCuFw9Y+PyUslG57WIrAp5t7K+RdP0infS/kAAcIqm
JvoVKLb2ZU32OTjP20bh7Qw+ry661s09F837WHrOm5P79rLLnWZPOwghnUqlxs/GPtq0QEfXYx7Z
byQPtqSKyZOSlxEP925KdLkVkEpDKdUVC4RF9IffyJQ0VP7STZynMpTiWmRVvnYDyzv0Dc9PcR6w
VWU3+QtV4bNKJvnLouVaysBfh3XpbjUoAYvao/KB1Zm39qQ9HCJU/7Ah5mItWyIeO1ZiuyQeew+a
ae2Itj/QuqgWERXxAaljdLsYM0Q8hxgkIEszgFa2qk3Nrc1K3JpJt9tkXu71Ez/Q4q+XMZPjoleL
yK6rnWsl3XJUdnvO7MLdy5C76xy49xMgc44Dx+e/PPKmJjL94DiYF2PL7Xu3mfjWKv1461u5e2eR
GI9eEzXvXd4uzBoexx/SteurYD5dS3z0DoEHZbbl8AglTzKCzdnaOBZLtsdu+FiY6GO+eHOUYvyt
nB5RO/jt+vQjrn00lsrcMYDEoLu9xv/XZ17E/IRxqF6Zh0QzLOJgCbFQ/iSHpjv3LL5zrZI8GVcY
9PsO6cjFnl1x0jIIKAt7YwbLIGYAJMGlNWbiatDZwo0f2WW36MZhBXnd2aum/hL2Vv/Yk+KQVxQs
MGeoto0TeKthJoVBOl2mg5t0l8bz5KMr87+mSQ2sniUvHo30VoDlxhKFqqfbxO1xDIB+mosxGdX4
/wUBX4J95d1lTp3flcUe0lzQ/YzLUsE3NETuf/umEA86EslmZUYRZYjDfz9PQNP5JyoaQzASo04A
ZQIeTnSK+wLhNB5nU11y9wr5ALjMa+y1Yq+meBOCtnbfzAf5lCQbyDZ/W/PYpzWPmZn9fKyP/5j5
73VmZje/5p+f8GddQa12o1o+pdmQocydSQV2cnK0uwGoexzqs/GYiwbctrHKCq0I/jnQhRWyAMOz
jGNmL5OW7wkNUAqdGet4wOtz0GZbY5mL3xXBBhtFu3ACoigw7FguhiTWG8KdxQTkCxpAmVwiXWT7
wivvC14mF+Myd1YBtrPMJwsnxn8GQA5r15zl+lwm3cpnk3uXz1GrZo1YhtRqAFzw4JE4pX1A/EBT
zdz3FjTJp8KJf029S66tM6i15pmzdzIanPF98wQ1p7zbiVolK4C6UBb1wUMkmHikgm8oC+uXkKvy
GEhQ64w5AvHGrhX063bk4kVPbrGwnH1YC3m2Ks6WoHS54CvUIR5zFdTnvF1NToeiQ2dZO4QS/Wpg
EMFu9DR9D9xapZoO/QrEzvgqhfvgQavwgw1gII81asoAl8Jt5UGI8n/MADmwXvaZ424g5HHWk+jB
CXYZO4FCIlZM2OwZZ9lPVJqzX677JnvZ3VVQFvvbLGpzpE4iAPmpCu5UVTv7EkSjFaq2wastrDUZ
A/bDsarfM/Db2/tZOriKwqg7dcLvFoRRhOBz0QiMVLmoWlBNXAGYBFWLworV4QayZkTmx0KPx9HO
mxwMmyLtrQ560K4M0LlDuR+545/B0qTvLXTB6YBiykssGr5AUEqf9FA4ywxv5q4qkn7NUXw8BYTp
7dgDDNHFQA7ZGNTbOq7jE9h61bpEh7V7/MfQlMGDHkPnLOzWiMGnk9docEnc2tvltqVf6YgzQIwJ
KKdZexrB10iN38+6aemREdPmjWtsxr+m2bQJ0n7ewSzN8Wp98HsapZB40+QDRzt98fEnRBOF9i1H
u4NVFcbk2JdNe64cmi1yyCzfHXQeye3wR2Hb9WLqaQJsLXH3Xd8W+GXd5oXW7MxCGv5gVfWLW6p9
ippG/K/Qd+7L93cBB1sVvpTEdx2w0Wy0fve/bFX9SJ2okrW+Au9JHlr/OfYkNl60y9gHQ4Kac0Wb
N1aUIg2tXl4G1Xj3o+ugtQb8dKKrQaslAW9l4YmR7kwiYsyiC/42zWhY94emEPfJFFfHzCnUmrSj
eKha2i5GoB1vHpvuC1PZSeKdCKLmowvFd09X8YsF+eGCKYftwJ3+wPdU2gfL7sB9lkJ/IxF/6NAx
6LGd/QTl3GXue/rbcGzKrL4oG8xVk9HXdLLXaqrzhcn3DS4Afvh4KlwR7MIq8vtNUNs8bQKv3ETV
gMgSwnFQ/WPe/uaiRspZot42HKOS5wiQ7FEdjZ3ltTrmYyBB6h3LrwNmSihCLDET+6QdVywer70f
3hks2qDXULlXx9lloex8T0RUocVErJaQ0NqnOOqbVWTPyZBtC7QAKcaffQFVpZsHH1HcPJRZbL2i
oUCwoGXr3E0Qq2P/d0Bl+7O8yIA6muX4y92Wh0Huf7TF8DB5Or9IP1PbqBj5pUNhOq3zkL+2bdGv
4yhkG6vt+CuJwjeZ+equaKbiMYGk07h1wuMtmiegxc+8iGtkf77bZkef2P1LUW99L2OvSS3CA0QW
7cKYo6UfwVe6lHNDIN5m56gMmqdc9dVBOd6wNP6c5xfAss2T1+slTyYntSux9vseITgi+SPKj39f
Pn121KuVX7deaqZ8DhgTtQa1AscrWnLV6eXosuo+aXiyQrhh46Ashk1RsuaYN7reUYSFe4aq8sHD
A7r1SinRI4Q5azsfYhTAJrbSrBwfqirJFiLm3ZX2dZaOjiNfbdLRlJXa++5ms4RC1L9a0a01zTKS
TsEmDlDNSD2dpZLmRZ7aNTjMWdT/kHnx6A0TLz+G1ke4OtPPxw602kzSe3u26rjYZ9jf7s0YCNG3
MW8Wxf8ZM5T2f69LaEuWg+Lurf6c+EWIskRCtgbDhzbW29eCgMw263f7PLLWvqoEiiX4RMrHxM53
COPzD1CddiSrizdgIQ42ipGeq6Ty9jZa26xZ6UaPcQsRSIHWLL/KcIGnP/rZOo2dTi63HmJnqjc9
goH9mKNdUt4g3mzcSr/VTX4okqo/dTb1NhGQvBTAZ/6BogXjvvdhif6thjbjJZJULJtYThcvEno7
ea7YeZn019SqyAGdUop1RTrn4LVOcbL7plpBM0lfPFU9ow+A/AWR2FpSn3zXFH07RKjJHUrr2Gka
TrZ5O3j3EaEEabEbvEfqG0JmFKwr7qlTYQrd4SjUYab3q7nibQYgqPt95zt6RH+DekptHYR3g+rf
WpGMr0Os9TriPrDGWcfYO/7SllbypCvVHMGMKRZ27xevsi6h9sTHY2vMZGpPssvVQ5v1/b2q6aM7
z0pqr9qyXqMpzWwCvAPyaZEfPFDyDDou/hQCdJZPjeFU6AhCjQJU2D9aRS2HpYWWUxfjinhUbNuK
bEC19Q4VHVGyz6Nk44sOO4NdWcvOkfKJhmOY2u2gvvW5uC/x6chTYa0opTVJeSkO2hvy935yIDrP
C/9qT+dbYGDRH9ion7Pe915E70xbyThZGTNJBrmwLDxpt1G8LcXzEB2q/xuQHv7r7AvRqhm9EFAD
dhL7XwpvR02QSIeN9aQS7kAa6HkL3UzDxVaM7jvVZmvQS+unrEZY4rss+ikgq817PMSfczV4oDtN
zwgLML0Q/Ek0pEpF7YWf0xm+FOf20hUYcvvb3Pmlg5mP0GW9u7gJtfkkUZStqkMPxPdX2zv7Udb0
W98N/qLoS37n09bd1sg7tnntlHc5WLaL0KrzbwyK7BxBuVk0qIgCBYXMaYLsyJ13AhGw4inKy9TU
uQkaXj1RBe3EvIOYsT+WptPXsXkdRGLR/2grA8Xp1+gDnAUPnShsqFFttFb5QgkCfJP5UONGTx6U
EUsqNRUvVZClUGjSDXSW3SG2Fbis5raVYPP38+U2wn2dLIxTVR1YkZOOFzkLIMQOp5ORiRk1mbn7
Iin7YioVaHQ26EN/C7oNegPJYUAAPsSPkeMi6IwHeXCsJjr2NBxWHdo+XNGqJE/nLOgXE0e01Ah+
mkXMKrAoKuXa9pDzm0UdzfFYkti7RpVAqF9dXFeQn1KpVex2eEqavF6EGloy8MO+R304vSZO3y3A
hggebE1BI6ZFeOpL39qCwWbvqE3JKYDaZu1PykIZ0X8mGQC1SjrtERBdcoC8ulxbbFJPHGpbnJVK
/8pQIOt9fEAgZ4VcaiiviibBqkja34sAhBe3RUhbmz+LtBHatGjV1VZucVtUzj9pTptuPylzLfVk
ZyFKJHFRbQY/YSsOXXTxPPX5d7CKnKPyaLmfRJkg2AXK2GWIZbtxzLf+jEE2nl2j2qiTGwaJ9lLp
nG9eRRUslQ35s2U54asYPrq5UtrLfly3wFO2cVBGs7vxyvou9+kri1iG9mjgNned+4I2htnZuMzF
mAmr1gDey+MXv9+57kIy1a64fqDS0wcyN0BEBQTk6/nu82J8NB/ElvIjdqh4QN5mP3I66/WrLDg6
szIiCiFHd2MeHt0hdK9mVEs7OLbJY96O3c5l1HuhU7JGkS58tMeI3LdEPVYzjaj2u2TrMBourcn1
VpZEP6BatHyrgL8vzVPrxJpvEx3Lm2lGWSh2maM3geg/gjk1G1HqXQPGCeGCaZXOqYF8+iGrf3o6
so5doqOTCXCJsy4iuzndYl43DvsJ6Lw7LAFOI5yh6O6m7BLd0zqC5gQI1ZBl5kvwnclRlIQ9BlP5
t39C1jfygD3O8wPJkjffPVYaNWLWg6VJJVn55jcqmNgh9I+XyhvsbTgF+AcwMqWs7+NTT0l9tfp8
ZfJMzaXYMeDDC0Vd+ahHIjYi9sq1KRRmlHkpo35ypPiTvfDyTtiOfoZ48+mmIYNU0ltOnmWvERtH
e5ZJ6xQPPdLLsm9eg57e5TPWOZRiHzIevCk6liBTJ8WlyYpsl1hdtynyxH+oeOWmMUj2P3t37dPu
g6Na/sbrB4DBNWho/7mxrK+ev4c4xD9l+vcc3vTRmw16mCk5QDo214giwK3zx4l3KBm5hZOvzegA
ol1T6/c4SrlGrp7h37lAMbo/V0VEjzKoC/Re66I3ydpVV/XOD1ZLO00cOt1XCJKgow3jdVWo5Mr6
4cnMaFmBhLWorr2omo2MebFzKtk8yBl8MzPwnVUbEQz6JLCnLfu530g7X5QNOoZNmLOMHaKR14cl
nFHoLSoZlVc2FmfPrZo7c/jUsLBA3JmP8Tz2afVe/pf1Z12W4YP430//xI7+ff7PajVUfhwU6v7d
p8cLrM7K7VE/Tcm+tRwldwWDpC9J/GE51GV4MH1FzF0uMyRAPlgyy7LLLEgxh2wtOVrSgN4AJjew
iUPjjzGq5/YTjWiyCrFVbbTfl+sw40CFGyjzjUa/nDsV9TV65zSgPBVouHMIsbM+R37yzGPqXoxl
52Pq8fKJFkBtnJBne+zb7TLnUfAGzu7PCDrTe5F01plOw5gycJTOOrEaYBDjPemHDvQx+TNAp9q3
FsgapD+Dfik9WSyKtrqjOlfnugSPuYjj+twmUbYtHdXtWmSnDDnkSstmeBxdezpWhfzmTO7wqBvu
Lsp+yNdhgqqCwFn3Mwm71MPfbkud0to2Wf+uW/SBYz4T+Hvk3lI5SfvdwdPOXRG9+NrPNiCU8k3Y
CHlPQnGqQMV+q5i3NHUlu0d3Ka1qcheVzb2ySLkbxyI8ZBytXMwFxycEvnWDdmsz02Rm5gwfysV5
iwpN0SSvpM7QaNOz20Mc6f6CkhiOUlnolReMzbqlmX9psTstVNbE61iBUZCC94uOQpJGD3FmXzyo
SL87edemtah5mkVCIOHR69qOX0jAh/c4Luq0UW23KidZbsLWdhbYAdRLEoZF2vpk+JGDUN3mjSKp
9J4G7icfwWDdIyne9qjOL3WEhh+auou+d/pUMRJvqN8nh3rsxm0YW/tsqvnK0eBBV92Q2mhO8DJx
Oa4HyErXdSaRgfP+4grIXztodt8lVXcxiq2/UHICZhMlizwj8Rrtgvp9ZXfohAC+GCb8h1jG9TSg
60d1HHNS3ptL09jOwaJQwM4ualntomBxsBJB7ZxUpNG+Q4nXMRZ3TcjFE0TtT06bVBc0UbKvteU8
17kTnd1SdCcdtHfoo4GOGKwskcL9Km3Jj3aRPyRgBu/yiBU+qLy1f7QAQCeriYTsTYVAjYW027Ux
LR1eYoH0MHQHdZZhP6a5xfmbb5XFsrUlObiJPEHlHKN9ADpcGYorSXDXoGcTFSTfMK1++80gBYgJ
uGaeYmx0wvpmRTVfDpm+ojLCL01VXhGddGc9lniSJuXsleqGZzvGTo3OCmwDkOQnzl11z+LBO41j
tA0qnxQLtEUDoOejg8M8aOtM3Q9jFO3FRN9RY8QMBY79LinQM+tmF+iIm2rw7tJs5MNKAFl+Rhgj
V+hcgWNtNudvpFvYiSN3HP2Z10Ui9EL1nQW5XOjxw+028iXSJERc8ULNXprjgIpda0HUWSiS7Hmn
7xpdBpeY9Rtknys/8X7WykGEV/bvyg+Gu6lnYuHWcbtui7ephU6+RKajZdl9KP9RxZG6dpQkxyab
wD5tKnQloRI9WEps6Wjhl21tVbBU4HG+Y5YUd3y+i3znjmHTPxiXGRzqjm2U8vKFMUFuYmfLad8p
SsJ1FwVPLbWHnerCdmHMqMgnIG/0e2nx8Am9hdUDk/Wimi1Rg/NX5INcjfZoHaf5AjHm77uKesNm
IOH3T9fntM+5CTipKG3gp/9ZGYXdASL4jyYT8X5sunIXyywBqXBk28J38pMqim5DWo+eUUrUa094
zWWK22iVMIhDlMrvEpzM25rV7IB+xP+PtitbbtwGtl/EKu7Lq0jtkmXJHntmXlizJCS4E1xA8Ovv
YdMxHSWTm9St+4Ii0A1QliUK6D7ndHuI8fXfdax0TwaUUje6VMfLULflOgT449aNKaSnTaE+V9mV
cwuoA3fMr9C1Tna9yfk+ibz2IlnHEPfK+Bc9LM5qjW96mgFboBXN14R3hm87Rv5oIO26A5BK3fVV
l/p1qUOtClHUvWZjNWEp00+GqH3XMbRvNg4Wusrt39wqf9Kwh/AbRAUfhaGsQU+pfjehyRTjWfgl
6vEKRZyWj1bBuh2X7YOLr9I21V2xHSxgZVTHRWzBjvVX1Wq+63ae/F7YZ5CcAdHHl/nRRu75ixMb
lV/3WnMDYajb1FlbntyBH70EOcEwUppHCPR0ftEgE1CXgx+XPPtNjXHM8grsSWzXLDZQ5yqP42hY
Zx04kiD2hPbZFPKMGIiLRKWn4ZG9aVS7/sZia1wLV60PCFM6t6IRv0GaBA9KZO1xIm7sa950ydFg
EVTm8l4+5N50fLGs74lWRVA1aeVOi9tua0fYIoHiee1Acv/hASa30opc3mRuCgg0cHXDi757RXgC
CRJ4sGnj7NZlftVFUwIH0OxUJ8r2zujZe21MyhP+l+lWqq198czaC5iY+G5D4u2kzuSpqKBmMTAv
fLZMs3l0+HBIgW0UhlgZNdK90dBmZwYZxS0yyO2awF0R3svAFqzeE/Srg7A5kCJuC1YcoF9N5646
aJo+q2pf3NSwRMi0tY4W7zPfMHux7zotWo+uVnzxMuc3ZF2Gx9qDMkppxD/Z9My1Um9V9UrlMx1x
WOmp9r5nvdwOfVrcIl14iFd2zQ/b4xDz7LTfFKQsapU5n2rVHNealn5xJa+CsjC8x3xqANEWKz3B
BzW0FV1ZIRCkBSN3qnUccu+RHD3PNrduYnqrZQzUUMjDWHiwTKuQW2YN9qM7rz0vltnaNgKqoRfj
q1SieO2WVXFWIgQAQafC/rk3spOXeF+d1PDOzMD5Om6eRsNgvj7qEKz1gJPm4cHxXO1cQd/FH6Gv
DegJRPG9rNH3RZ/JSzU1bFfIvNjgcMx2FU4KgWl3+ivkTr8ZfBh+R35uBNEfGxWctrmS5aum9cq1
QOwbj8ssGg9Khge1qVjXAc+RnSqVJMhqW/tkJ5GzC1OlgNRmge+rln0GZiYLRrfBhkut5GkMgR7J
UVlmk9jGAEZZWm5cVTqnsu66Hly87skqnXxHY0ujNe4fLo2rI67mAP6F3QgUCZvm1W1Esyock730
EHUP+twyHlMvxhEVWAjIIWwTY4TCBvQ8gO+BnKfQa7EaWXsW3MAREBGqpxx5phVgvcOexrTcsFf9
2EKTT3EfE4M5vyEXhSoIfhtG7i0ysEtmuvpNVRR5APJ0PJgKhFpWIbSTmZxCE7UisBFMPysNy74I
NYbeA+BAE+/fRQA8PkDUoQdh3LD9dHD52oYEhRUzJCSjnJ3Uaij2bCzwfahUJaidUUdqzwtv0hG3
yI7OkBaMYtDLFARY0m4bary8Ip4GRT+lLiAD1QJ4bGPXBEU6/skuZXIeENdAKKTln9KqdB+81HzG
58d+HiXEcMA7+gNj7Ex8I8IUU1PjFBfUPRLAhCemsaRuwoe2+kEdO47VdemINHAcPj6mIFeuDK0d
IOxhjI/zGPgiWz1zgb2YXMiA0wJYNgpYRBipRJL6qlVgAzwRzgfPqU9dl71dZUaVriEbaYEoKpoW
eVj4zJd4EuFzlan9BpL5IFZbkJxUVCgj5poXnqnBx8DbdxAqMsBOOVvcxg9AnlzbWknx9cdjETtY
56qNA+g1eGf2FrecK421bnnQ02bclYmrg6IIYaQus5GFH8CeVwuwcmr5gKyT8ahKaflGGEfXGK96
Kx2Z7RQcLWs9GiHmJKcQwgUI1qC3VBM/00BuepUOKZvE/NJDE+sc9z+lUSLR2slq47kI3FYsdQ5N
2GAvNl1pKQhY8yD1qWmdB2R55abvWLtG2BQpigpCYkLJvoRpnH5FMYGJU6O0L3jea36bhNETsChs
bSY8vNgqPhQs/YbDFRLwHYf2RWfhp2XqUiM8Hahay0N0ALJQMOmDYx8KESgi0x+N5sbMBrpgqg3y
Tog3GKB6KCerHs/2oa0LyJ9oCvOrEfEAM7WygI2KcaWmjqGohd1Wt9Ei9W2Mtx0Eega93g8ZN2c/
oWkPSOjZp7S0vE2VTDhxRzMPLUOkxYOG9bMW281NNGKlQqD12XT6tZeqynXaqIddo70aQKyeECAI
565V5bmfSJFscr1KOHRgUQGjgvz/FiS+DLnY8ocbJiUqBwhxwHeN4cRsDlcLXAxfetm4tbzQPaZc
eYmTMr0JCIyZHW+eIyn5cwk0UmW02kMVKfzZM4Tl99CoxhMWXVRhCbdaj9BM2IYPVglQFahr4UOR
2D+1cUxeozzhe6bGyAh5UfpqQ2xmbYqG7cgKQRGQ/2OzAnoFVpSZgFZxqjyprqne8PsBGAuGB6eH
7Fdc2isbB82jo4wADPaWsbOMJgvAQ7EhOJQ2oPwBPQYZRftTjlAC6le4aoC4PqxS1bZViZ93JXUs
hFhiCAAAJrqmubrXR9tKq7r1PLcD6Ay/9ojzTc7Y4TWbcgQynqxpj9ifKcd67gKmhR8sOagbci5E
hvzmYEL+YbqvGqXFmncIjM1zhyEMHCS0t+Rs9K0e8NgNZ2tmNx0YEnm9m+cygcRbj5QQ/QnpGCs+
MqzpFsV4dpbj9Zce0vebnI3VyU2PQJ+wZ6Xxe00Vz4rm9M85H14gQuSdS7MYdnUP7TPFGMSla0Fi
Zr0HdR6F2fNYq32rRzBy56Ee1LEHE8nmUK2gc5vgxAygeXxwhSsutEbBWQbWTMG2bjH4uVMIbPGY
EwA+nR2jaNBuuTb8KBCc+lZVsb4CysO65KGV7NjgHtp2zB87K/3UqWn0Cjk//YC6FlBj9oboladt
u0GsXW7ICvBA4yNH6B3IWpr8KW/K/jFirvHSfWvqPNrpcakGlbA4OCc2DxrIvm2bBElO1LQAkc6r
UB1knVjOH5fZdGlqea37Hxw+XJq5Vm1SifBBZN1CaJi92PjznjwTMN7Bi14MfNquYVYeqKdYwrwk
kbxRLxkLaCgU4gf1OP5oqB+yGunWOn4ZOdhn7oAcHa2atKOxCYFMCRJbMS4yVN8aU9k7ioguyzA2
/NUhC6NP5LSMZ2anrWOJTPGdoYwSdVWHYAsszuSCeATOOmDCivfbhT0OjBbXtE+Qk9ww0cov7miH
wdgC1Cy1Qj2rOsJdwE4HLthCq1jy2GdTFRRqUFfp7SozLBdf7wK/4Q7qn5BVe7/KytxbDz0IJXcG
ciar6JTogxVaOSi/YosGUQnEXudVm8aFdsEI4F4HTT4EWORYHEA4fWsSbBUO2dTQ1WJY/BbDnd+/
cFmWHwGIT1e0/jKPuovPcqd/4XK31DL3l6/yl3dbXsHicrd8E03AvDvz3Z2WZZYXc7fM4vLf3o9f
LvPPd6Jp9Cq1XtabLma35U+g8aX7y1v80mUx3L0R/32p5c+4W2p5w/7T3e5ewX+a+8/vyy+X+udX
CnVUjt2hUfrQ18XWjk1fQ2r+of/BhFQUZhWZ+zZr7ndmWs6rzP15wodpf3sHGqSlPs769Sta7rr4
qMg7j+vF8nGl/+v9cZjB0VuYCXbnyx3nVef7LPf9OPp/ve98x49/Cd29BQfCqkW/We66vKq7saV7
/0J/OYUMH176sgRZsulffjdGhn8x9i9c/vtSwNR3gUSFn5WZyOahG2JnzYGI96kb95Piplk0QO7A
CoyW5au1GwaK25T6NmtQ1K/hHnaUk5kcBxkBEwfwygkaj/ygl6jZFJA56temmXlnYH7BoKOhfvSy
Y+1hF1jplb7VpeEEJpJKPnh/PtIMgF5O5drmYm5U141KuoGzB1EIurSGMVX8pdCb7rxNXIaWUnBh
aCTQyWmybyFrlL0J0SC/yPN0i5wU4lFqXt6AytyZddE+QKu8uCmIvpwsr30kG3nV+OZuPJsPAVQV
ixu56SlKicUIthzIRQ9VbJEKbE2xKjlkVQkMl5kALDjdhAz/8u662z86lh4iiPo3d/YkhMv18HtU
GIjAFa44j0BiyZUNnZIz9VFsMvaHzHszLwbz3cU2FbiUA1xK8TaN5lJDft77KladxpvSBHlXq8Bo
MXiCLABdUoMoIWQulv4Hp9R1z0Bfyu2HOUCe/uH+YRT0/Mz1B0MVIHpDBAyl3+yHXmPOA11lqF3R
90V3vhvHhogF2J/iM3Q3YWjjU59GEDv9Yw3yoKbC8RYi6na/XcboKs6cfgca5G9347RI1bhHXo32
gYw05GRik6tS7Gvg7YGZRJ4QhZwsvEWOX9jcm8fJSON0tTSA19lH6o5UP4IuXSRTQp68zaVpjcnC
gBm8Rc2zfNgAAtD7LBl1b4XyFM3jqtYQJEFRIwWfWkCoEbazh03ile2jiNT2kWuVc3B695mGlnGo
1z9beevirAFXanLAkTe2GfW+nGbS2HwPWmkZpPu4TiTn+5BBrcbPecmbLdF06Qqa6tc3vu4ddRc1
LLxqNdvma+LsEnsXwiJAO7SBB2WHGDncg9oaRgZlrDpvDkqt2LgOFZX/6brVDK765B62vB+Orabb
q6jp86BJjDfudKp0novoBtjRS2NUDeQeEM2noQ8u98xrskeJCzr2B1dDCQVNJyI2xO5WDLqIKJyG
mLVpgCjdZK59jCdQBCpEql/zEuLakxTf4hHbmgbZGZH7+v4O9JPmAJ9vaNCZqoWC/2ohABKU79gg
SIIfCztC5miKAOKbcmPIokL6AFUlqIGkV466cm0/15yoSJFo8muRDZv9ALUQa4gGN6i8UDXXSeBz
w1qeBDHEwmIfSMECcJA8CUTo8WslJL/SmDaNdSB1oxwOYrQb6pP5bp1BTS5NF0b73m7EqVet/uQJ
ZIhX1E+gY3Z09YeyK4cimA0IPgEPMDjd9xjFbZC413so+ERVsKzQFcnbWndj8bReqD/cDdsqU7aK
Ply79yqhH35X3qqI8nD0EUPQPvzCzD87SAEeZx/qf5g5/8iIkKl+BNCTD4YfFFYUZEzzjL0K8MK2
xVRsjprs/UpSUbmlT+ZepPOMu3Hq4gTdb4H8/9yIzh1XCHyCNeWBxJybTDkvTRE2b10zalcdYCIn
MtL4PLcHG8ePRj6ul2mIqodBX9WaP+ulmCAcggYlUEvDNBgDCFir14rTfDFkl0eHtnDEqUgKHExZ
U++TMav3qZG56k1YiB2og1v45MMnx5SoCtIDMrpD1g1xyAcacmO99LEZFVDXbTQ19z3dhuLN4Iw7
/MxpF5BZ9Qtd5agDqo+sOy/jOkq3nXLdgvQ3XD0VoFoI+VTW1sHLBsUPg0uDsB7+EqC+A6ZABmk2
M9NDpZf3u5F3M91yKBWkZHC35QXEvGhOfWPOd/swXmQ10DGoiydGfT9mrN4iTq0+eV2OOi9KaP/U
IX8ad7n47raF8DlI/Y/huy8znPHOVzifOW6T1VDkiTSkALoGtQUyr0E4qYh2BuTOxWyubYaIJJAO
b2MliFXlUEOic5oxT6Z1RDwF9erYXTWThaMMgBbQivYQ78jlfsq0Nqi1DLphmEHW0qqDTHecwb4A
s16s3QZSNfjX2T/tGDwRLa2/xXYCXQ+ryS41T1H7F8UMNxZ4Ls/kS2rHf/ZV+9FCmgbQB0XnysrR
8JNEnIEGunkgw6ToTjBi1UBZArIS24CsjgugA1lpbtkhD6l6hulxP8Q6vok8+YpP9aQQr0cEvgZ+
aumStZ4qUZE1L6HCy00AmhoNOjFetzLDrLlAqAQMnulqMSxj8WQFgkPb2gnYCuRHjYCez2wAd+Pn
iAzfKASSqMsEusXdSnQLCbUTaAphYXJe7p1NLwroq+ZcA9ZkOGa1tiXgeMweki/gQUE+V/0S4Q1A
spBBrEZ02pfa0gCyquSTLAX4eUqaIRMeaV+cQnWQ/FTDc5SNKgog4gM7TadVi7bg+wHx3n+3ajjo
0MZQFOghY/O4t4RrbbWwBzMb+KwV5Pf7E9NZ9BpX4z6qEe1v3WR8LuvSH6a6AuDPlQ96B93ZaPIC
aRF7ZxsqpWT1Ur3Gn4IlyUpLgpUnTmRlpvphyUIWSBRjDbctfyKlkCHD4JVA0DvdTYVk1b5zY3sD
tVz7RRnZA/0OLx4ZgJ/7ijnWJm4syPaYEHcXKz5a9Zb2yWPCjKPpFP7dXhmkSuzAR1U1jlbyZn0b
Iwtr+AeLHPDzs5q36kj47CAf95RO5RuNLIOKjtkcWlUo4uG9i6RodKZmLJw9yNHV2VZQlRALlbtG
c9mNGg8AjyoFFo960LbQz7XZHo3ehIRoLvNhm3eix0MWE0Z8/29OnrX+JOC7LVHJATKjrXqo2s45
k4vUQ/Fgu+N2maDbY7rDExSsepoAKrPltxDgmn3m+47ppSrLeF7E0AA9jCUSn/QqHMDwUbY9tFbk
Sw1Q01kAbJPYmNPyo+JW/gBdvSclC9QEpZHKrhFPMuK6zwQK39LYAMTtCaion95ULomG6tKEVFCu
np1pSACdvkm5jV3k1K1w6LsZ1meykbuZgEfq5aDstGpoHmQefoF2iDh6USSOMhyAQqdLavB4VxQo
I7473HvV7xbyoW5YtlG9oj4qBbC1bo39vObik5eJDP1lNq1rcfn2OuYlqF/lzrMqeLS9c7EbFb+o
kfcptji0ODvPPLi9woAdHFVcUrP0yU6eZHagNP/mSX178ZxN5IqEhPS1CDoj5ERr0NVyS6jbKYb/
t3cjT5xRY6jHAZmo6s1wcVCfI0gGLV1Tt/dijPXGcOnd0VkJaFBs7gyhyH7GyLfs78fL4RBXuXbk
Bc9sCHJikcF90mUlHiI9agFOyp2Nh5PlFbJofBXyUeypS03auTfV7JMT9eok0a6dNQQFJGgv5dTz
zCi6gpi5TKmhwnHuOmsXymZkvte1UBnw8m8a6N/Mh8bLiK+IjloZNH268WDGYtOwHDilmvuA94gr
d9T4CUQA4CrDJ2qMxG6BILLCQzaNuQ2AquOoQB506iJb312KSD9Affdtgt4DwmBBiZyGQEXL187Y
o+rS5A/sbXHqS+f3xR/UQMC7bMhjTw51X0s/6mO5o+7YVh3AaDbzqau4mXErqpc8zd7uBlWkGuFL
29kbWZsCdVMaCNq4k847SvEk+MuSKECFwvJMY6y0ACJe+ubeAFEOam9wCKdJ5EVdagxmJ8DRlFFw
Z1i6UP80N7FlAyP4YmgulFalEUFs00WyaYASmgXgY9CKZtwgCw/xM5fFV5W5q0RW+V+sNNeEqCv5
ZoYbPdF8kPvv55NHjNpOs8dyh/f7k3FZA6BgCFMChO5BLG5jxdDwSjlKDqxskHfOrtKuwcyIICRg
iR+8TaJDMmGsV+Td2czxZWwMj9S0BjfPVQgRVt7Kx8IGySNPwnxLrwkV2iDqZ/HT3HORRmsUa1il
9Ha8W+nV5X9jzRAS+zC3m+aK6a0r1NTaIVcdgeGUgXqTVvwAuCC0pQCAvQ2xn7Ep4T+NlGriHeyh
+J1MsxMPu3VWu2y9zIlEma1kH72tQwbUAvt/XGe59/C/v56uH1XfsKBQVmeWcSobfdsnurVvQwP7
razvjZOssQy2XplxymwjOQygAENX3jjRkCDr7EPuNUg5a631wCWZppAnrU1dZYD+YFBHEHxq01qu
aZDM8x3JfQAJaQ3yFV8xl6VvT+lKAuezqkxD7qCquIZ+OjN9BDXMA6tzC9BtPPPbCD95EClE36Pn
O9kRy5Huuqrbdve2rwkHtkeUT3nAFyS6uF3mboayNVAq7I8xdTJAQR3MHK7P4wWUd1DId3JBBfPP
vW5Ve5pPQzRBw8cnwCcFsijTfDKIPndPti6VTZIP4HOI6gSsRH0aNas6/V2XDOQiURTO5iOotf+7
L62UseibY0MRjdtPlWIoPl2ZAK3MV8U0VmUK5OPfrf/sh4ISClDBCGa62fpOG4u6OmC8SsEAmJ32
cTREDY/76EMZ7gzQgiw0INuWR2fNiUA+Q37ZNHNgnAfTAIA5eTKm4TDv0oPEWdqnrlWDeg+NJAUA
5rF81TUE4REFQr2eyRk7+nmNEXuax8SJnyKQlV7RpPjamtjHQM7UzqEYvi0r59aENqpvLF2QQ/Z9
BEGTrdJ4szWCWNk1sU3rhAp7w+MImRRLGt0RImjyMTTRNExBEbma6YHTV3h4DYmdnkb3bQLNosY1
snkq9Wj+YKXJ2gGUJqjcOkOss5PbUmPGtQLRat1ViJOZlgVR9mksVMzWr0q7mV3IILHACspsxaHS
5W9dZGkHhIaNK+T7D2oSq2eta13ml68SXLFrO5lk1ypnzR52reF4DEWec3lIFf332dMEWQvodLP0
6Z7Li8kilMpLAIupgGE/0njWeq1fo0Ludl5qeTFkpheYONn8QpblylfNS519kegRBBNwsDOm86TL
lH4HqD94WwqO9KtlUJMjcLd0XiR3YL7hiZqPs8+yxGJYxpZloBebrEZ8T1HrfnhBCO0VhErluS2l
tS07s9q1Oc+eoeT3XQfw8cefHQaGerE8QliGpICkCp6MASEvEgNUY9sI7Dr/2DWnLjmTlZyXLlnv
5pY24OktMNa+6CzjnKfAAw2h+xn4Vi08RBqqDYLEA5UvXikSYZrEPCO2a5zJuxnaIOWGOJbt71lp
mYcYEk9HMEnxr6oVVDoAM7TkEBHDKKrRD0eEhMgqJxe6ooY3IEnNlvu+zVrjYPc/IIptgxc9+dFy
1EcQqQMVuj4kMkKJoCjtc9Cg0RijFiu7oUbAfsTviN9bdeH+nmVmfgQauELok+X5sQEiyk+dUPNp
UuNm3pp1HcPeqnAU84xiL2CtCwkG4FTnfupCNUpevDjsUEree7Naas+vIyprnkHAe8Wps/zc5cm4
0koWvnYd4EhaX8rXsGbWymub4jV0IFxflpGHIqSNslIscHY7A4wmpA28g4ZqPjNP20yScO5qJPUA
tZoP3cVKvLp/OzfLIuY7AkfydmJ/Gh3gMQZnGvYKnnO2J7UTpM+AYpfIGR5FVK9pbADkcgxm8zQl
70ttzacVTBC61p6m87XLlWoH+RR3nYK2+0VPk5cGFIOr2tf6ReR1tqLxIu/NIFcBI/cmUC/oz9ia
aZ/DsW4PeAMaFPrN0y9gtzWrJvLCB2ABx1ultFcaj/S83mShaSEwhpuwpt10JuBELXQ2X9lXI06G
n2KMUO0Tj7VrX7XjDsWD651q5tENx0Fg6O3C/sm+6i30T8gT8mbyaieQhXnbWUNvEswnVAUIIGGR
gQOVIWrEJw4fDYJqkK2ldLIz0HjOpagVxVciC79m71dRgVApjbH3q8U6XyVDee4KiGOxyL7G2L3u
8Vk0HqgBid18sJIQuv/Qnl/dGagrk/BaVbm7J9/FA2USEQmzgDnts+gGcb/iSeNZsg5VwP7LBsSx
RKkq3+qd7Ec7JP5oyuFrBH3q9cjTjx7NlCL5Rw/SicoS5ucsRj2KSAHho4DU5hbqNjm+RYoaX0Kq
SxV7TmCp0ASbi07FdDj5UKMqAr9BYdbRg2ZoF3jT+YSsXubiS5Pxs1QqDlLIdKb5MG1aGzng4djw
czsVa9F7BHyN2qtuEsDEvXAVfTOMlfKCCNbsYYD0s8olhIfsBJSoAvlhbSpXiDJC35B61o5Q1m1v
0FGUDygduDMKvGxfLWW5saQuAvKlxlCzb5Cw047Uqzs2glPZ71AOsXnE4dLvR460ZAg5cCq10jaI
w5UGoiNj08pPjl4ERIGGPCqOw6hGHBDL2dUdbeXatnoGQdHPYq1Xnlgo5RpFK0sbTBnI4lIT26p6
UKypAdY8x1MEl8DWmjooBd33HM9GZAomC7lPnPZfXRYRyghw0GHBe63lcGXT8xpiXxZyOJmFYz2I
C8VvY9gWm6UoxAjcLfTha6jNS2dH4/d1I8ilSIzhmMnYXI1Q4QjIkQzLUnQVpc02eV/qzi11L4qn
5Q3bQnJFT4I2t4K2tYtHq8pw0DTTZMv1NgsaneGkqWYgzncqKlWY/Luocm+j9+qISp6ocETVj2is
9frRH5ShuZLhl2PqNBcMP1BTFx+akvFG+J0ctIASj4tA9Jy2/JDHjFH8exMK8YmylrN51o7+6/Wc
3jQNiJrPmtNd2dmbvuw+uSyA+OXK0ofsLGTfx+tUAdXTKf7STSeWcSEQocv6dku9d9d2eo7Rw+x9
nFakHo2Tx7s/jZtTffF3f7oluXpf7RoCTNWkWk1NWYX2uun5uFrG6GrSzzzrpQcZW/KxXOgSgq//
Nq91BUhB5CnSGpXoReqsyzr96LOs2EJ4bYts1E+UG7UPdW09zO8HdaF6BVo03oDlL0KWbXajIbdw
8Dx/nzp3yXI3hojvtzDi9UrThbpuWjzZSF2gaoyfANT3lwjQYmBYUahwEitvojo/mSZ0QsmLJjlR
D/WFyfrXSW2Tnt9SJRrTUCvKLEB3q1KJEuwo8LNKK3s4Uz9CdelNL5FKpDFl8vnoCNb1Gk8rZ55N
ZsSENWQWEX8D9tqA8FDym4nM214ppPFIzdj2TuCIJlovYxz0OqQQUbwuL1QTx2IU+xLj6F2oQbQa
eqscMe9iCKHgOFWqiu3UQDmjr+TwYbjrtQ3kbHOfxpY1EJMD7qlxnHkNMtiF5p31CFvN6Vbd+/2A
Aso242iKewP2HD+Qeu33y+K1h69BZXb48Hn6DgpKkISZyn5QKTpDL8GzdsxLU/xR1W5yoCFyoCZx
Pg6R6zQRYGVrnvjntZbl/7yWLNvPHku0g6vHK8dGCQJqEq1EzTQt7N7KQrclRJH00TP3nZq1t77P
vcc+j6cYFUoxiwgVOkIV3nMfgSvk4gvtzdsBHeexxFHm3nu5H81Qp/VpTJqD9zhgfep1lfbK8vh1
SJlzHQS2e3VqxHvqEnXHG50jWGjNmTg8eeJF10Q7UoecYijTg8toPrOJ90Pj8A63aQ/UFLdABvM7
F2BprcE3h2aQDxjIb7dalppu5SCIi8JNeDFaW8bXkIPnN62hgnl1ErhN7k2ZLTUsNpEaA2QBnP5j
nPcPfMzkkYaoqaDqtEVZJR1ijnBD5BFa8gn8VAvggVRx6kM9mImDWjQo3LSjo0RKP3F0SQ00HMOg
1TRtRccUGqNjCV0tY8uMuzFawETWb6W6ZbeOQQAFZAh6YR9Ew0AWdfZczY6znBjorm+CYaXka8vS
IZHZx3q+UcCf3PApQTqmVb4BzSDd1FM2dbHKSP8xaEDQIKXHfPCUnPUdTJ66ZK2QcpytC0ye4PTI
0sbz3DvDvNRkTUd8kj0PP3YeWEQoCf4yVlDqClF4DwkPzXoJO/0r6pkXFzJ2rb6CSJ7+XOfcu0k9
3tJwnLv62RDg4Q46s1+GUm32hVqlAVmtqFHWkYe6q9QNUT1nvsG85ODc3QDJxA83YG7jbiBlCtQr
aC7tyYpTH12EXaiLAnhQcdN0P0v7AwQ83VMXSlS6tBj7XoPIMerQP+0sxdwIvbQhalGmnwYFFS4n
BwAoHYhdRMZlmTmCaPS91nAI9kLzczbm1ga1kfGxsqBanw059GEmzEo/gV2WhsYK1OWEvG2xXcY9
xsWmBlAScS4G8s2fp1JXITDlNBc8XZRbf19Y3hKGD5PVRbxadVN9CmrsskOgii55AghWOzWLmcbk
GMXBKBAIIsP9EvM6FUeiGFHowNC5fVoa0fXNoa8AXXofj4BGOhkDhPaCPy5BOezH5oNP2bJhm7be
9z5CBVBoJetnrmyoA2loFAqyp6qeNF7nWxqnEbpqpzkibfQz9jbLcKQZGTTtkGT906If1lvG/7Ro
hHryfdEw1/F1MKemMwUdQKzQtbfDkH6loaW5O3+AKPy5t0fgaaeZwJfpKC08IFo8dRdfZ1qtjtnX
D2V35/NMX4sAgCb3mBh5jZBOwZ+aDAQ+VRlBRslrBzrCtfMsbTDTIVjze9pW7icNz0/E8LTwNCac
H3UDQEiU/zae8J6LVay06k+lvQyTetc0x6r1tzmhpoSnJmIo7pSWcq0J6cu8xKkYEe2vLZ7Pqx4i
Lhfe9JDzUCOcvuJ8RK1LaD9AL1L6WQMtR0fIMkBGJbkAejzsbVcqW91pyqureTVOPuBhGR7klqfb
SyYeh77RP99N0lquQG3VLK8th+6BK3VnbwpP5qg6gQ0k+EHc2aRWYbykfHjIpJv9SI0UTErs3m7Q
1+TgmMIjVlTjhYselU8RP/s7j/c1fukBEpvrF2ABB26XfoIuBao0ThCGbq0iu/ViyYaDABY/E6Ci
jFX7MEBja4Y55JUBqCeqYWyMAepVHfR2t5WBYpxlaaJe07RMUrB5UZrfBrSoBFqSFiUMBYidzrxo
p8lunaBoCaDF2KuojniM1Lo4obYBTiCj281dKnNGurEahhA7gcLKtN2h8WmIJ2pxoiXe16GhxILu
caJoeJsh30+19kJ8/JzoNNp6emksFD3v4rj40aE4dNx63lc5qmGQ4aA1e1it2q9igHRQVk/d2E0C
AtV7PBVyAM2lrDINBkdBpeoJb7MMWtDBXvWagqMLzUbSpl7p0HyYfpAjOyiHEeE1meeXvIKWKFXG
6upkAKDqrwZuKzhLTIYIEbV5Rtp7+BRPhiipzJNuQIf4PCBUlZeN2jy9xXeEgYrGAxLUp6HSoADW
S/Vbm74mUZL/QKRP9ZknxwcN+KYTCOyLQ9GzNc8U4PmUxN3KtttYauscbRlaDkrc1ummgJAiUEao
UkZmhnJsR4a/B/JDafo/rH1Zc9u60u0vYhUJzq+aZw+y48QvrCQ7ITgPIAmCv/4uNB3Lyc45p27V
98IiuhuQ4kgi0L16rU2O1rt9ztDETv8ywKzXNtD/L/0Ipo+bHdw4ayfP+Mtf4j1tZ0lYAdkowEVW
gd4jz1p8S3VOksZmELcLlI3dnX4mLMPaGheOV3TnLmrsF4HKS9shCYnkwIW3fb0glk3wrIDSygDf
IQ0dKLP+10mN5QCcVyqIPYJieb4Y4KkEvBD6Gd30y6a9KXc8KMJIwJ5Mb63AblxbQXNKhVIPXF/K
0V2LugK7ux7RBYB/JxHYdGpLWPTmXY9aMY1A6Qg+DiD7zmYUH2+mdGyLoxzML2Sii9eH1T4wWTfP
FEnL92Xr/oBETw/VYgMyRv2YDUc3rvoliNBd1JhkjXy7NpKHIuluDqexExc/ytw0gZfJxhOOTNa6
mQa5IKylJdF9g305PDSmGLqjC1jSwFuQnW5m0Pem/aLu+7cJrajRPzuZdxnzIWVkdKGP32SD4S/X
t9FaNXGwSjNbPYmBI4/qhg/MBJaLjzXYQz3LOJJzkqaJhsqq2ZI3AP3Troh4tCRvgEfN2VP+V3QW
qycXXNBXyAFUbdv2y6o17hoJbjGKrFx0ZzeqNPe0Dmvx1RGuVGvyMtFDvhz9rmDDxDsCjiO9T1l9
oGUpAkhIEPYZzSONkhJElDhyNidaDTmrHiT2DfSHW686JU4JFT9rwDFs4uw5QjMrCh4JaKISae4k
Psh7GzS6Z3Rl46e5jeunBuQYC1M2ybcKf7QICZ8YckFiZcbpuOvjUgvGI6eK47S1TBLegBUPw4JV
3F4AzZCd8VACXwt0gdEr5firtEutZR4VvwVyHyIAUVNszLJJFlyX4Axdgot0aS5HDigcxu5CJnJ6
AgQ2ZujIDUWQw+tB5ETzyXZbxHJ7YHShmkt2UxgSkjTQzEK/vnVq+6bc1Tx6iCbDAfUXUVrFBQOR
lQWO1ClKvxd4loNcRXu4CHELLRjIcrYlgE/aCO5mhNPtHArqynLd9yhLhW20CsMXXnXq7pYCUIaD
toAoMXaUOCBHIhwoFXPRrvADa9+TI2cCNe/KegFBRn7wq6rED1/Itk7Rh5e6g65B4SYQVIimaWm2
fvrSyaBa+FMRfW2C5iIlEvKLcXqtceDDX7Xq0EEyND8yp/jkyqx87Q3816J/WT3jPFCseJmLh36o
kBCAxvQ54OO0U7HfHxozlMcEBbI/X7kaIUJ4e2VXv7LB60utKuRZqvwVRfuPrzz02ae0LsxlWjrD
3ZSUG5CYgY17coytUynjqy3xOQ/7jIEMuw3WoPgPT+j5Hw6oo1tbW6bmfQZCs6UvmvqzK/oXDdrG
/J+gNkKlc8q+GpZhvsSDn60YvvT3cQ4hafRvp4ckS8V57NJp7YaQPPV5BMJo7ljfIKTx9jYsvA0j
iuNvvY0k4B9vQ03hv95G4gTVb2+jxcbmbGOfvOxHfJ8bCfkKFCGKJ1DBVg92h58VPXJCExdg+Upf
lRBzhgm7LbEKhd1vaUjT+QSsEg07e5yno6/bF0s9FY0B6DEHKbI/OclqsLl7jSqreMBJCsCEzr1C
T8C9DrFOwkAE6Ui2No416ldzXYHk+AqEUfHgRW/TIQmGemLiIpvg9Oap75y3i9B3GeDvngFhY7J7
yTAht5LbSJxqD8h5oNpjmXuorEIRTes6OBayCyiBTCewwUJTz/xOZgHpwQNFkU4NRZWTUqe6MR+w
b4mWSV2DD1NpsehBM6jQhXXDgP0xyKAT0D/ubw5IIyDafI9WY7uuumjXVTg528if7al4l2fgvgLD
RAAyVOCsyQvO63BPhb+CTf0SEgQL9MhH6xk4MEnOF1Ekg22VWK29Qp9PdbG0EZoKwdb00Q6v9IXu
yMvA4rbotLfpgJ3pZVftS5CE3U3cfmLEUqtHyjOfiMKWfHp08+lI8z3y93mQcZ8ja7u10UgGWFgk
XbXOOnAo0RZw3g2ScUxq6ITozSKVyukyRzudjS5flOZvl1AZaq1q7H4l93apY9gAKSTqFcCuVZ2H
2YtK2hqtfrATN22WhGCyaPLZHijNMBZE0FiF/RZvMecHtm8Sv2HIvZBGOV26jKFbRPYJ0m1gcb95
Yx1X+N0EsAOdFsu84JfYwoOr6yQ6LSDn/jkMo3g12gU7UHXHr+6nSYmXP6Kkn+ra4iHHCf7BwH9a
b3soXASJ76yCkqPA2egzvi3Gh0bhv5TKGgPDmY3Ka6Nt+A+5Y9pXsOysDTxvoJni9icjx3mNlGpY
bmE7xziaiLSODWRfSkDTuTiSt8vdgwJtxWMcc4fWIPMAadETL7AGLWkjDwY8UlYsCl5lULCCummt
mgb0OwAqNXbCrxWI+0HWEixnKdTGHqBpGEX+htRPyZvhWE1TyfS3+TqCnD4a7NYuNGnQO9D6Xa3/
KWImMPcrpznhnyJmznLT5e2JvJOujJMX1XEEc5M937z0baIh99nHuX8Lpu8aftWykzyWiT+igTA0
noxY/etOjezNJt/v/ogz0thYjKIdt1B8t498DEC6oz+0wEE8qnpUV3fo7GPdqxyqhvhwtqD7tnF6
+WCnD3P0K16m4AKdhkp65rr2fCSIQGJynARnR8U6b1U4qb0g283xtyFyCaxZ0Lyb2y4nb9Xx2P7T
Yen1czxxV11gQ+LLsPgdXYoqf0L/qg/E4y8T3YHXLVyCUz5fV6SXScY6FaBN8QJQoP0enXCA3XPv
281sqzi5vULhV2+v4LvAbmnWuHDJYp6vacYt2DOKayyLvWGAZRPdS+miKcZ000HlE1pyAdt3k9lc
TF3pNXgRHs0eEANd6cWTVjwK5Jwgs9BAt1VHkKMQzt5CD9k8Ce3F/UpA3ExZU3SBHGm3MPKw/tLV
KEe6rODHIhrqF+iRzfZWQaUIgkTOusna5kuNvaplVdWjXUZgKyoUkMbaPujp6ICKb9MbSK5eY6//
BJGLagXtvewqTaRb6I5sUtuUttHd/02cUSG9UJrgmh5Hbi1DewLdvv5Fc7fToLrPDuPqqExglsma
5YW1HCV+UWpuQ79i3U8gwQ4hwmOAIG/TitTaktDF5NsX16rMx6wYs/tEsH/ITFFBEpjb0nHUZx1l
hv7WLoCHqQznir1mebRc/AigHu9eyVZxvhrR5Phgu5AdT11QwfpAXW8pgiY4CulOLQB7JZueMHhg
b53zAAGLE4D4sjVYu/kL4NLtPhpatuY69eXD7nbuR3uFY9Grjv+bXU451GebaMFH3l+yUgabjA3V
uip58QwaQ3sHXcpwyaOueJa8RdOyH/sLI8QwnSIkJWrQY1KwZYPPZyjkhZxZnU6PGUjIYmydJHS2
VkVcsSfWy+RB+p3cDZkXmEjDed2hxsMyX0grjvaOvbVcIYZ/yGFUoLs6FmzsDnM4ZPugNwMRKqCn
GrCwTPV4cZKqf+lW3ujIF9MQHQSnxnxBw7juNcOkARlY7YUqaQ1xBbSy0LAYoWAWu/KKynT4EPTe
mcz464KhKAbIvc5aLBlABa2AEMyOvL6lXiNHdZssx/nu9rhFdiSHrjoyJNAC+PAYpqft7eEbjWvd
1PshgHycFFjgnCDzMj+raSJDDjoBGdLJAbs7zpCW3Ay6ylb0Y/eYTNGm63l8R6beDKB3zNt/yEem
26Sb7fdJ3Tg1R6uX/1D8/++kpAdaDGwPeGu9CJAn9ce7MI0B9aiFtJtvqo2PRord5rWMuuqpzKKf
lt51NX6bLAJsJs+gE7Tnoff7kLy3YGSsxPk2lBk6zqw8blahsY8c3Vk82sF0j1FMfcbDX0e2X5YL
mXvNIyAhbOkWnD0EzFIbyEq3JxDBDQcpIJYT+oG4Q37ZXhkATDxPDYQ0VNW034KG74UFvO2iApwb
/AQQCi3sb1De4Z895rNlhnLbvORgaNpHv3xbUk4ALPXSfVsSLeWnGJ/dpBPys1GxAdSMuFPowVtA
50B+LgVek+6ktv01rrIn0MSGICxdjl3BN6QNFiGtcvZ8UFw0IE5e07DtWwiFQ5GTlMJIM6wumH9+
t5O0mIcEBh7GWYq94DkoIRu8wI0T4fmzgFTHfPPR9V9iTAB+DsOU2Ju4t/sVh2z9PglD9dmHnHUv
q/qTsKr0nIMhejFC1+MzhSVJZuzBEQydTcdf1GwId2nGoi1Hs+IKjcnOOpE1/q/rfOpXdpVD94PG
qnN60Io4znqEqBB0Qb1pbZv+FlimfyJXxXvirQfoqruju3f7zUT2ybXmeKK4J5OrASMj7Hiqxnuy
k4mc/9P+x/r4jH94P7+vT+8zJETH+9qSuZsQXW0by/AcfCB/XQYQ2SrW3/VlBt73RgYoXZTpt9b2
o2wNbDvyP20PkhE9YY6xpxRCL6kPVZgUv9L/XupmeV9unp6C0tcbCyiEazUEp3L1p0jUy9AK8g3Z
SDuhB/PpRebmwh4YeLHxKLWd2NqjNGrOuDEZ5M7CFUF/9sEy/5w09tsDOK3fwmYYmQ4Lu6o/gzXE
e85+hU3d+K/Vfg+j6VUU47/Yw6ffnnAwhgLTXVe70KS3G/8hEYnzALSnRP8wPuiVeco7MFtQpHDs
bud5dgCuRIZDiY5vpwRUh7wF1y3FKMP1Fq0Amo6hxjLH6FcA+7L74RXM1Ryey2g6gTbinqJp2THE
75Y9F4dMMR5GH6gVJzKKXQ4dzE9mjZJE5EfxmYag+tu2RZdcDSjSXQtlr5Tucc1ym6HrSVQLGk6T
Ze9AxmzO3nzkAMKMZbkjLy3JIbhxpqFeUuXg5KMlS9Dr5H3cnd04Ai2KESJZwZeM8ib6ItoCMHHI
wZ0ol9LH9QRNvCTe0NDKuDwyE5pFQ8PLpxh1o6uTz6kUCmgbUD7fpgvRmMvQ79dWZ0OlME7Dh7FB
qxrTaqG1HEA74XcAGvcD2B/+HSGD7tiOeNT/EQHkFNLiuuTxlzV8nN9XY2JDHx57loKtgcRBSsWz
HVwnTbs/pMaGiPRn2+wHqT5I9psWLLBuaVhbt3FQlWBgNUUdrDn5NETJZB4SwoYwNVy6s+mGqXmf
1OgyGEW9m2hEoe8TGdoRTjxGK3XKqrs+z46QH/SvgAb7V5+xT2jjas8gifUhWd4Ea+S3xzU5O98I
zwopq047yVSW+aXycwZWWszOEjddo6W+3dD0wBQWTqLtt3m2ngQpjS3g/ck9mcxgwKYKxM9begfj
EPRHDj3gBXlpDYYaXGmy4YFMsjbQQST9bEdvAerazcFlngkAyK93BNIfqH4Zj2TpzAKqT9O3KE2G
PSXgBAhyt1PT13MCTyZ2d8GD9oGc9CFDNRai7yl/oA8Yzzq0ffw+XRR1veIeA31zmQX7BM8BYHeD
fRc2xZPL0vKpwD7JHrPxLm5sfMZd5ixdxsWOnEBITzsbRAlLmvA+Hb9XBUhclb8OvCq92PaVQBMM
D6EVIL0T2HfAd581KCq3cky+gQb3q9dD3wdEI+G+4FBj9PPcesVE8tNEVRvByk0BmilXhpmyvash
+JbRqB3K4paGXogH1IXdRVS3+SYAa4GEDNLnPktssJ3mqGDkWklKS7loO5C17IP993jUDM8sbHm/
R+vyCAhrBqSCzvz9kQOs/aRe2gkKGjfHh2RhS5lAX4JVs0zwGz4MFbg0ZPQAFa/owbNQZcH2ONwO
kLF9AEcAcv4eWr9kEJ4ogkWpdT/2XyfluukyD7mn6cN/RL700qWr2YFbvSTF0hq0pNu00OzTr9AM
DMnbHurd0YCmN32yw++SBxm/uNvTsGXmioMV9jnByQPbln+H0aNicKGgHRbdX8MavRoBmd/D9Dlm
Xo3s9KJG74jbi9Jq/QBG5SGTAE5AmGzbTVl2hC5Yfiwsw9kqoBDuuKwAY6+s4NpHSF03zK2+sIR/
SbisfzQp9O4yf+QLewQEuuXVjz5sviiDl1+KpkwhjZP5V8XwZa4Nnt9BoOLtVRpr/PgqnpOka9TB
WtAfvza2+cYaA6VpeQRmizhiPpihDTnTyvzNRpM0BUcQW5DYCIN1jtzbFSIx1cFFdQbCPK5zJVss
PnfSGR6lhcdB6EJ2uJ3AhXWLh/QVII3CxC61tdqH+fIydBNESyvn3lWjd7D1ZtUDdmNjZSpFGXsS
dyi2j0C7/m6cxePJaOvIdO0cRhEE/1SZeTLBcnK78T1rtoS/bn6LqdJQfUq65pX2yLRbpo2yGiA2
LyJzT3YZBnfcDoB9yKcvfQzZgVt6l9LA2u4wiJ07XryhzgMlP9UxlCogFWGtEtQZITmXThc7EuaS
AtzwU9Y1zpKXaFZvRZwvxWTGmylxnYsBxO18sULGT6Fw1kMRIb1FDgqRkFtalviSbcg2oP9vZbpJ
DGG6XtwNEnQhnZuNm6oU+Ps1lYEEpFAHbBrVZ7Dn+pCodI1Dr4eMbZpw9F9qkNcc3QDqfVzXGKxi
8pe9AIX/5BslmLDqH7WyjVd9E2T1240FftxMQBDEtVBdLK3c+tQEXbfivXDupAVtgaxNigMKBmB0
iKZwXTOoIqRWVC7zGuQ7sZanK/VdHwDtDSAPxqaFol86mtb6P8dQIF3SFGwnXEffFqM7Xnwtyy7E
ccs+0ZFzqPh0z4zpRDJkWcrUvfbRCZN8LcOnRR9O333/bR74UMByPzqvLWQZFiA+4lduR8FGBcDY
SNAYnlkaJuu+Edanyui/FtUINfMEPHjY1X0H3bO9GPUkg/2aBPDteEZDTwpmTcP8NI3jPAmyqvOk
tkJCC3ATIxqyY9K4xjKfZLpEzik7xtEIknbydFGq3m7JNWUmEihuMR3sEQW0UrdVVgYawRMLwuvQ
AktOYQQGDaMQ7aPhpPWyqgV/VYW88130ei0G+XUQQfcDLVM/eeAGn/zcBg9zMDp3mW9m0H0S/IC/
bH3OlM3Wwgn8K0vFSxLF20nXj+giKxUCW8PRN07j3Ea5OHPHg0UVqA8x724ecHWgUWdCcb5T4bQl
SFA1Qqd8aJHRmxFCGj4ESpa/24QHBgoSpaZgihvf5xLqiNajuP+4nttijx5k3Qn8G2hPMX1jdcuw
DI75BJZ0YG50kqZ0AAqsXA9UZRodrS80KYK20/pmm9LwYhmvDY7dhyQIa5ySTWPE3zBezcNRFt6d
kkWKzt0kRLoAxEmJvpADTHbRwnZLvv0Qjd3yqlX5cL4Fu74m9s7q64cwCLkn69EtWnCBv4AgJjyL
qnbtRYd8wD60o5easeiiBM4tK8DvN54NBrI5BD1X0yJNIgO/LqpYAU8EUYPb79PI8hpk1mv6YerI
7qjeuZR5V6ykDiZPlKMCtzAFAIKpmIP/+PGj1QtmWyBbRFu6Zjv0ND1izEr0ZdKtScSHNxcZpZU6
QPUBm6GnkAbehzg+WBVfUaCbWGgPsmvf3jNHzrZ5BVvVuxYybQ5fFHUBuQnLcu6TbGp2btLl+9J2
1d0EIUhoxKXNlxFyj74RGz8C2ey8ivmvnV+MS5pUeGmzk7kF5pGwV3c2lpwnFaZ3pl8Ep+x2yBF5
86QIuLb7MFVrBoW+RaE7FTzdqUCXemyWSFqFZ9uRFnA1+mgPrg0O+iu0HoCQ8S0OpyYwl4i6Ad4c
KZ/F+2SzSuQW+miQN0Y55w6Y4fGuyGRzZh4U6gUrPIjvgALFTFp1qELzgUaeNtEdeEvyXe/p9gQ9
lRYhR2nE2casAb/zo7Z8WyXM827FemRSEyuIknXp4KA5ZgyEhLeXQm0J7wYImh2tNqp0F6WpuAiQ
KqyDQCZr+kZV+mtlJuUVSm7sRKM2Crtz2fTg/YOPLmFjyrUHxMU6rcI3GzpXH6LKCObvIrpqy3M9
2XcUT19FkMeLdcxls74tJCNxb0O2+EzrIDkM+g3lp0gygVKl1vxXVpb8FDL1790B4t0iAms92YXn
+kurtdixjcvxmaV826nA+pJLC0rWZau2FJahhJ5bONi308AO/2nZiRn1wpOg4aJli0iWB5tgga3R
2zt0DUbrwp26DbGQ0TBFbv3DkOshUZaZbROtb95IIilhlj9jPBaeB2gKHUSGfyUNHY5seeUFaETQ
3tTVHJG8Bi5RD80U2EOhafppiJJBcs7qLpuHsZLmOa6NH/NKqHhc0rj8SqNYuO5l6MxP/jRNz10p
ujsDOmLk45bN79s8vJBvBHLxvlU2OAPwimDUaB6wwdpFIFh5TozJAKZIbchXDMx69EAYSPN6t2+v
qkuW5KunOHnyip81PnlbmQLr3kflcJVFmYGWKx+OniZ3AmzY3qXMqaGlA76oOQTdNI3tug80Ssuc
AQOYWBsaDhYw3GUWXmhEk0ps0BdIEAxHGtKSftA/+Fn6pDTtST602aOhs7ZlzZ0tNhgD5G54vR/R
u3+hEBRl+AUaFPvbhK4Q5haNAEBQ6EXo0heJmBeJi2bY24AuL8AwEaKUXXuLtAmBZq4dx1gww+UQ
2RLhyumn6L7Oq+ge3ZL5LoG80cKkmIahza6s+wt56ULB6lCGsXc/B2UtflxafAbmdbMQTEmmm8W7
26Tba5X6ZawUFLZhVrorNFwBQxLGJju6+OO87wUKmQCtTeMPT/8xUfm695EErztzm/b5sPPQLXSN
ufsPT6fie2mGqBz41XMBurS/BWSt/xyqqp4D8OAddrXCoUuvkOOw9OiDR2aReNC0L624Pvu5Yb8w
sZmiInmpm7G5jEkMnLY296Xk2wzA8Q2KUfbLbdLbELv1FJmsaaqO85NxZCG+Iwmv0N4HeaQPlz4C
4I0PCiq/cLT62Up3kHn3LzjwJPYYrsgSMoZ9TlZV2ygvoYbnOiFkXXOxdgVLn0WBrWDSxd0/FXJV
BnOcnwJlrNpX6Re3Q1IjBz4bJ+0ex0Nsvw9W3aLZTk+PIHYzT58Cs31GyWNYpzl2+63GQngaHyFa
B49Lv7/QyDfBpjB1mVhaygK+Q3v7QL554xjt8o1bATGlp77PD4Ox3JghGEwTUFgjF4BG+EG3oOQ2
aFXwBbmibh+AKwpngcFn5msvn8gfgdttxexwOtLEXE/s9MRmGp+aPFEHX7dVNF1QXlx9R8PYi/A9
jYaTNUFrGywc4GdsKnmiMIqYjLjadj3IYvcAH/XLwC0aVDyVMfcGRHlaLRLLlPfWENQXYF8MoFlR
OvVkXeHzWWtx0l8z7DgLH0AICA7z3Pnui0Ac6eHUt0l4gQzatuN40i9bFg8bMOm1q9tWT0/wZN4d
ySRB07cxAxsgaaRHReqNr1Fe70G8Y/ywXOsE4dLpiwCzwNJHv/8deLOMndubww7tpUBt6km+i77F
1Gz208iruylyykWmSn7OdVdqlgAeLSEJNI/e7a5wS7EqZHEobXAp3khmAAuFro/R+2BXNcsDOXJ8
vNZV7qDGzyIoufamOjdgSHvpf9bS6l9iNsbgyAUrWtiE9osA/9cmteS4oSCwtr7NYV7jvFjfnTjf
yaZMHvrG5ldW2ADG5yboq9o0ueaiak/4xflCzonz+gyK6nM5evnJVlm+gjIuBBb1MOzxBFzQLV0i
I8VPmPaoMYPHh3CnFurx1mQc3G+AxOUPjvKbSw786KIbQvMzb0djVTWs3NMwQ8UC6pjyObP0EQw4
2wUHM8znKG1GYCvMYO/zID2i69RbYju06DMhPk1FzM+moUIQ6AIGACHZbmVUQXyo9FCHCR1mxg0/
I18JTbS4RTEMKKwVqGz4gYbvYZZeDWAxcKMRqGBqv6GzAwxbdfU19JBT1xnz1GwlkFZ9cBnDsjqh
I85bvUegJIEWgFTKpacjog6U8hQBTaLqa9y8rUERBhTnwEUEjmT8IJmPHYpp66lBD8hYNdYjWumt
x1yEmxZZyjuKKJLUBuIgHBfIToFn10+9aYFfG7WnYMdGY7ZQLTBXmEozWr0m0pHt2qnkVCxrz9iM
g/uFQVNrn4GOadFpZhh3iuojDSFSYz+7vXgbxqNKNglalVdjI7xdXUIwjM7qHv7VO1HJZEUHefLS
kE7rt2Cnk9ERSZ10QVWtzulAFZyWwyZpAwMg5aI/CMcOjiZQW3N1LItAyTWiwkoTyE6ls1aNyVYB
AzSvdJvw55rIFEGVcJVxbHtYDqAbL4bsPszwRBsn/6GJSpiAITiOLHi9mYbUgySCU8hl3OV9uvR5
IVap0WWbeVzHk+YsT+z9PLYiPHybqrzQElXhZfdq7HE+1JOBt5vXz9FiC5K68ZAnxyKW2Qm7nbfL
FKQA+/w55lU9HIv2SHaa0UWhDRpVk6hm7IuvwebTEEEw2EcvpR0ZbEE2Vzvw318tS4Ci1jcaELpD
Gh1lVCDteFJcJ1e5T6MATEYld70w3Cey2Ma0B31Efy+0abDNZpHWvX+kiBIViVUroITWGq2HHRVa
JUUDDimayiEle0AzVrigIVpircv/eCXfbvr7BBCXFlX4sM9ddEpPTXHs9CUZbYx7xQtghqbiSHfk
rpx+BDmxPYK38X1OTOHkp8h6qsHn8+ct+Y12aNaQ0kq2Th5nK9IN3xe6O6zG52TFWlOeewDwz26e
Z6vcZPZx9KofIsr6kyX7t0ucOv2JbF4Afj3XyY/knHRED7YG5NHeQ8gzooMOlM7gVSuMh1uZahp8
fjRV80W8d5Y7KDOQicpUdDE6UFTqKBpRKE2ceDdPnCtav9a6Lf/7WmR/f8XbWuzXK9LKrCztI3qx
8fOJH6MmY3xLCN7gfYjjDntOO/ys3LzYTnwckhcFcZ6z9uy4hjyPTER7PNoOHUuB2CHbfBsAoLJP
LetANrqUXo1+Zn1BmwFISl94hxMEeLuEr54NwO+D1Hipu6b6VtrBS4APwjdQQc83wJPON7+5zGj0
P0Eq46DdpZ75P5b4P4+BBBi6vMDfvXZ71z01o+csiOih4DnftNCpndkhbB/KLnVtupcO/+RPLHhK
Jma//G1SFLB2Zof496Qxre2X2HaSkyzRfNkXxnhPly7xc2hlLm+WCYm4ey/RG/KMa9FXU7NZlrW1
tRKcUT1pqQ9T835pRE0VzUsOFrg6zFEnJfQr6JzefRNxa5tFIIIlm4MK5aLt/BLUoGW9HtBTv498
kX9SxrQtGwZQq7abdhbe7DKu3uw+GNv2DfB1n9wKZ8h3+y3+d3vVoH+Nqldz4UtXr0B5CU1mNRfL
GtDWnvqwfbrVz/KBNdvBDcblrX4mUcJEFjYJNreiWO/EX/LYGY9kmu18WUXoKKOa22RE2Ynb9dPt
pXv84GybhqvlbZk2Gj4uTQ5l5fPStJAJKuf73mPLyUKHoPAmJAZzQFIuee15S6MVBfoAxugye/AL
pfboa3kutI3iWhZBQREIki2tMM+lBd5XkWD3QUOTXvT9gu3pvNLNdFuzSbItnjf+kZzAgT2mbt6f
BrTxr8bCx45bb2TmnQcefLVyUJrVpgA807sqV6Dq0kParrhljFqbjLIj2bwABAcAhd+Rcw7T63oo
hW9utpL9vC1rqODjsjQpNJDMSqXIcI7CNoiWHcBoTU66dO/LRgJHBVVjVzV2hruvO+zsaD8TxMBB
0JD2MzT0gkGiHQiliduQvOhlw/clOwUxTj0DOoi30Th9DTsciWLfHE4gFMcej8a+NtIdXZKohERs
1m5pagSWdTw29BQa31aIKhD820P7+Id9XvnDi6g8TBZ+UMoNUhzDfvTjK3MG89WHEGsYucn3ok+H
ZTumwQWCv90JNB5oJ1RV+NVqzhTgQpV4WfnglG/Guj6X0BFZkcODBFCBhvu2alZeI5NzyOPiwidg
D1DaSr577Gmoremrjab0FXRsS71tjrYoESP3ICDciWeuei1MRyySzI7vy9JzLuTAEQC9FdphoMVu
dtQG+Jcjhj6KsTn4Fge1oqshUKOQj2STnQuUnRrUY4PM4MaODXkX5ZzdWa35IPSmNkUpiUayM/jG
AGM+FIHR0BL7Pjsgq7KnppZbowsNoe7sHkB+Pjspnux0USgtHdzE2/1p18uCHdo4VFa3+xD/3j+T
TQY/oiFndv4xHd27qB+bcn57t34bCgMksjxOdb69LcuAqT+ngVw2hhjPnoeCzghM/t0Q4XGNRrPk
UWQhYL8VFBvGNiyXlmPVL75o0cYn2/w1CIACkLL8HmYgTyq9/mfvlKssK3zohz6iGJTilJKLZR3a
0U+UzgDjzrNvY/IPevSaZ6fv1Zrjp/HUmGV1tFBd3UyBg00lyAcWcRF0320WL40pL36Cg/tT7yrn
JTRGJPeReb94hmnuKwet+z7OZA9pGQxL2ZnWq3KGvfSs/KfpT4dehc0rQJsQ6AL7od+LBZfDdDVZ
mW4jp8kOjS+yOyfg8coKB/kKJP1W1Vn+w1T8c5+n6tMgR4XTp1WeQqt3TvhmV2t/8KsXv0c6UIfa
3bRP/IAfmzZxl3Wc9qDAdsUxCazp2gnrCp4O9xUazVBzipzuBP2w+hE0bd/Ijn8MsjJDI88laOse
WsEBpE6ClRGiuQ4EmPHFKMrk3Fgch33bHr617tpLk/I7wDWQydIBTHhqix5Kvk5ZVt6j+aW8ryI0
eCHhUCNf7xb3FrTXgkVd4B1P+R2Z0MNloDItQ5svRqPaxUaXbqQGfeC/2nhgQZ4skDaWB1s/92ZH
hG6BKaruacS9qDoXjJ9vk/IKT33FE5B4vi9UomC8wpcp3RgEEcGG+m1hivG5JRZF0H4nsrdJ83HW
Wa+O3f+j7MuW5MaVJX/l2nke2oAkFvLa3HnIfa/KWiSVXmglVYv7TnD7+nEGqztLap0+Nm1tNCIQ
QLJSSRKICHdPF5mYKN9m4rf5SD50+NAuen881qh11aZzgITNQkiweOSJfZlrFkZIYyA4EG2oxsHP
rPoMgMYn6iSTDMyzZbfv/jUq3JEm88XRqByxJDoKnldf8pCbDxaCZqff2Nsy+2iPrOaLSOp3/xIF
QEtir8Dv5ovrRdZD7wNNNUeyMq+t3/ldkQQ5KQluUKpJIKhaCv6FpmrAPeHxe3wx+XMLSaZdAwj3
phls88uIB6+vVfANrzDQp9SxcRq0GO+gUu2AKAOA5Gkkcrr5cz+NrHMEhnxZzCPJQXgAgdFIGxUV
dzqC6Lj6cyR9JlMoUaSRInDYlxrFR+SAlR6wF/469Sv+gArxaIN/DPfUxSH4hiFevbNru0BeILCh
Fq4Z9Kht0KvaVvwd0kWboVCjD0xisAZHl/k94kAWomI2+iRG1q1cq7Pu8s43tu3YNgdZNsMJeXaI
j6u8fCjxmAc8r81esIx48mIU9y6Ch1FXYAwrVDGpivCX2mDZ8nfXNmr7b9fmF+zDtYWGAZHdCftF
0K2gr9NlbQfNYQZnTU1UzTcHgn3VlvEAHEm9L7o47haIrIJCjsJ1TqXKtR2CMWA2SqRt104fGAuk
sTPsWhu16SFmtgx6D986Ges8xDvaF6dxUvHqp0OmmdrUPsTOVdFv7V5lBwMlIedO6v5MZ3TQUQ6G
Mk/K1a2jLL1vYc28RVqpfmNHvr13VBE8OMMEaZuoSlB5cgLEs/hMHgO3LeQ37Wegf7ol9Nj9Q49H
iX1L63+I8c+n5DTCiVIAKgrFpusDbPvBRjcguCuUAwyKl6zLqay4tutmYTaoDGxRFvQkBUqkeTx+
ITePgeZUFAUicC32GmHYNJdmcmt9YPmm4b9z63HnbzOUIkLGSunnKk23gHIjr4c7b2OJYNymU7NL
imUE3ZDPcVayQ2xJyI4bI3thov9jiFznHonm/g5s2kCsT/626cplrRUyV9O0qc625D9E6n3aHHHj
3ZgC2Q5qbTDsbhzUjC2RXQz3tLWlZsGiaD9vfKdeIDbCD03EMsN9VDJkokugSx0qXPVD0S5MsxVr
N3PZSVC1K14SrdwAnnH//olQpzn6DeI0yWg1J4BMQC+Rgqj6BIFOz9r4BUDlueq7DfXTwVDhayQL
a9tnlgaGBYcw89tzXpc5oPyJAIOMI/sFGcO8fvexpdbLoq6R/Z28qUMrvwf/JZQW4gLJW2it67Pu
PBQTQl9q2eSQaOxiVPMjdY9TrLyaDRjfmoWD0GS/IGM19dCZg0qZfV6qu5u9MC1Qf8y92l6ZBQoN
e6wMBF7jx5puNNxCwbmJOe45Og2cx8JOIiicIW5OB+Sokg4h3T/bDUhgMvD6k+XDSGqPcWhCs3xJ
c93GQEgIofjpYKXKXvM+kckF9GDNhoEL/FKYnn1m+tmcyr3oQGY6G4POXspoyNYhVioKexDPOY1+
uiSXmGyDm1XQ7wn4+jZDFbJn7E4C0PQ5OlsYUCU7uNOBzvxYNBmYFCSM2M+5a7I2Y8VRvjt5CcWh
dF4PO/IhExf5n6NpylubfKiZ56ngy1uPNFW+MiUEJasOCaMuC98PEaKRFfDyaCe9U4JwyP9jtiXU
Q+6iUvmmTY0fFIH8EKSMwxAqPwHI0xtUs5+wd/wYzfwluEmDHeE/G6HxCVXQ9tkywA/Y2cEApfgh
OpdDkoF7SRtXgNCsZdkEFmI8ib8AY2T21vvxGkWKGWo/QgjXCC/4Q0flt9yXzZdqQN7ekAF7wILH
AfdkzfDvmMd7vLRasOBUQPOreC3xcsX9IDJ8F1E3nOZTw9bGwaywpsriEkiiqYcOskNl1gBavB67
wSa0ANoDHcYLCi+vEOusHp2xcE8AC1ZLshsa5It5FZR3sWeP967osX6ZBgTgCkDGKBdHDnzxk5ND
Trdj2bOfj9WiByPfiQ5DZ6QnNh1uNmrqTtdLkVibfERBeJfV51r6+bOLKtiH2vGWzKoC1LWsKpkl
z6Jv8mdEXlHeWOgHcvTz5IIqKeeOWlVUvfVZOcyTQK8OtKpJgPtwmjOfNrR4EHV7aiajGFeoBeJb
ajZOgfQgAtwbag6hV2M3Vjkre/pQcIWGe2Q37CX1IhNvHMoc9BbU68g2PDcNVqjUy3qrukPI4Eqd
WLqGi0IMbJcahj2CbTmuAMioDg0WBwglpbF3xm/LO9OZ0RVfwJfd7SwzF+PCKr0WAfgBTPBmio1h
CmXm6YwOPlQBDl6Iw635O7/bMBpBLjTs1vz/n+r2kb9M9csV3D7jFz/qUHWn96356AUQWTagEpIv
6PR2APGHWOV20S8glJAcbx0qBCV9mad/DqH2rduZZrw16ezXD0gaZCRNBZbDf54mKP+6MPoUupLZ
ePtUMsqq5PlCcvM66hB7t+kibkOoObvQKQ0piugzlDfLvWGH+X0DaUiBVNApmxg76VAMAlUghlcs
B8t+t3V0FsUbA6JG52G6A1AbretNpWNgJf4aSyPyCNVyvbLON/vIgN0eEzyJ6FNvHQPodTrZxZfM
CbAy10Er13ERusv5E/+aGFEqALfB4d3RZyc6wy65NKPVPBUNDvRLorrgbp4q0WaxDkKjnF1cw73Y
ICHagmFCH6Rm+jCfqaR9P/uNjVx6h6sENzbG0SH76+xmk9M0t1mp42YrwRK6jDjueNC7uQ9Fq8BN
FYBJnZqeiN0HbUFCu4utu2DyKCGvtgsa0S6ps+SO+5Aj3pKWHTvPgzoNpUCAeBD5QolopuvszrHt
C2hSyrdiFBdDsuKNa3UJFE4yWBwvqk8qTMDN5DJvr6r+mQrSqQzdn2rREQmY7TcTeZA9Lcc7oMwX
bMCGIBHRPQj0+DUKI3XBA2lNLToYI9icE7t5awc/RqavQUVe4Zb10pEeWAxU6h+rhE/7+VK+NH+d
xZH5bqOzNuHyJQiGZMHyVL3Mvf6Wme5jrHV8FULEV/Bey1PdjEcyQRwivjYoxL/z8CyDal7vL8mt
ba8ByJjuyYsOTVXvYjvvztTqwyi+Vln+OVcZmDSmmcnU1+CskIbl72+2NrerpROxeEsu1JHoFKCL
HCAestGcQQk5Ub/h8er2qb7S9jbuwUB9m8+3E2uvzB71WqaDC47y0Tly2VxpGP1JqIsooVRafJjd
LEHDG82XcPsTYuwoO7B/XW6mzKvue1cFp9uVaeWFCxM0icCk4gsj31pW3sIwpPrwV5WWhzJSC3RV
5EIHdwQHSG3W5vxX0aSqdSG6l6Z6eftY1mTOzihRt377S9uqNQ7M6b7cvjgESMH7r5P97er6TLh3
uf9Cc83/hm5fTFHX4W5ujgU/gGGjm8A03V5ZEEkw8rR/jermyUrS+CmCZONBMYYK3ckOPTvbyJvL
iHU4ij+detOAymjvpAV/1iC6IycmLXPZSFadQ1sYK0Pk6UJDgO+x7c1PXTNk525qycIdN6gVAXNy
6ZqPleyrewekV40Tm49kak1Qe/mpHx7J1rd+sUvDnC3nAcLyH3tz42ltgokTJXpYV7fRniYHJ258
QFTEXFCTBrj4sRjS7K9kakeEEpO+rbY0OdAm6Smysz+oky7XCM0jUrj+3fzpjd2h2iyUa5rMUXF3
Yby4kD8d3Ch6zWNlnqjVY3m49ZTVgk4Ef9Bo9P4VlSor6iRTDonMBa+8/kDNeCzsnQoRrCMXuoQO
yDg2PpLBUNB4ccuR7egCQOvBDr7usZXEnqoLP7PQbq8jV/q+GLs3r3PdL5B2H9ZQBBx2fo9moI0V
SLdQoxm57qmoUijwAUH9BTyFHJS4aXMs2hCla9Z1NrdQ4NNlCb4QxGiW7ztuUKjt5jq9W21+jNTH
sc2KxYdCPTuqISZu2g8GLrvwvc+Uv/ZZ9k3XOn8qkGTb6RoSP4jSuk+TA6W2sQb8xuuvBoKc3yKB
Asi44z9iO7lrksF60VEzQA/Uyq7SDtutU1r9wStljDhFzMAayPuneIAybgaBzu/TcGiU8h8hhqsU
wWD8RL2NZyf4aSQMkIQJRx46BpgtzBjgsyToP0GjAlzOsN/cugl9nrgKaUQE1GY3Cew9uQEd8T7b
MLndZguj7x4RHUDyeADNN+AdxiId3lIVoLrUtT5DdrhEUaKZ7uq+iT+VLT+pwgy+Ac+TLAuUR1+0
stg5Nwek1uwh/PbXyC6BGAWNzKWPsm3bZisjipAg8rPkE51lvozns+43tt/5+cxkeG4WyYc8myHt
4QhmsN2HrN6cYxPDoyFGuaf02tyrkCVbC6MEzOSvHB050yxJWe/I3kfJIhuR2L0UbVFsJegHPltp
MfNZycQx17HtVHtUIUGcN8lnPiuspWGPGhBoW67xafJ3ECcDSg1lCmLIwaNsFZ21nmrnl4F0wYNd
BvG/aXfLSC+8UHtHN4bsCEpl4vySjgIJF7NbUQfyhPklhIagvYrGfoUaKu94c/MGEWwGP1HLngPN
2aFQ46jTtn0KOitbg6Ws38zNEURsXFa4JEu1T7ozRxC4JifqpEOnQBgGUNeVWjRbH5vvs3Gze5/N
tw1/0+qsQcTLseIFcWZBfujUOWZ1oVbNknoXuWm1pCYdEOQFMadfX3jpomBz8qhBILbkk5QI2X4z
x+wxDfh5jt99il1C+7VowT0ZDLx4NGLzSNwMHtRJdzGwVut+uimg0RdOsejuroRo9yPvxiOD+Osa
D0d1DGo/WDbOyE91nNufGOjSZ9o6neUHsFAWKx9Vc1/IzUtKfjKZv3WsvAWoXn6jO6auIVxRImZx
bRhrjo3fOivmx+E3nZ7z0na/tjFoV8dmDA8sTbLHaSD1V3EODR0L5UJ2GMt9nGAeWVvyzUfAJwia
7huypd2y5W5wHzumCTHXESyjdj5CRDl+9xVQZNGQY8xWJpKnLRh6wf3B2aqnMxtb1S7TDsIFOJt7
pzM7eBVNDxV3BzCh6QBSTO1vaxT0bkXDkZTVeBI1WEaA31+NWxfPmWupkFqf+NLmf4ygGVa1RNCV
/i2ToI2uUJabNLjuhcvE1wRcuxBT7L5aY8+WOo46aOn53a6RrbFjyHTedYCEL5GXG1/Kvj8Rh7ab
gb0zzLuvrEwgBwn8hdFF4EUE9B7QbZz5VQHZUDySn4xIv9tuvXSWMVavu6wCMxDHgxIQjfRAl+zJ
JDnJsnqdr3j6U2QBsi/ySAO9g2JB9OymxSnPDfcpAuHTAU+U6S7shq+TPWF4W1hBwA9SgSrlZ/uI
RMYiN+tyh8dff8aCvz+PQnbQh+b5NraKcFGyPhoW1KOCcFw0pQi2eTdA18yADoLjTkGtqXmzqTgZ
dqhtq67tdKhBrI/sBWzUpI6bLa9VvSk9q11SlRvVu2EPfFVcenuqb7vZDRWNW4ba4UVCNK03ZSvX
rq7IrdXrTOPp4RumdZfFwliH05kvh/czsv2uF4WloM9BreQ2wq/n4CB1sKlHVTxXVfZmI8r4Fpb1
BoG47quZevEK9VPDRTsOIntmXm+yRMmllY3GwnNS8+QQIwIFiqktEJHDOsc/kIkOaooi0xnSFNBy
LUYI0aJ4dRMpDbTyBLijIi6ygQAA+je2PCOQk1/c6fGbaevFGhu2i7jAI7kw+njPmYG3RBlDA72t
fQ4xHTN683BXOJYUr4UbRCtTiPTixsw5BmNer3udaWC9gReHmucbr9MfQ942T04QNlvPy9O9nwoo
pU2TkcdoQ3E9rMUrQvvRylNjtlLMGXagEKQadTq4WVauPSWsNTU7gPce5LsDt8VWpinKxYfmccw8
QPvjMN0jpwGAIRQerlAGebeV6mx40T4L5Pp3mhWejVft1DlOqXiVBWyFksXOeER0Dd9CF/rFirD/
MVJXO+R6LbzCoPIEIsXqGiAYM9uoSR2obm929tJQIEBoeWs9AwbeHrhVTNzUDsKHFaQhbk0JAkV8
r/Y5sn1USDvSXcYTwzikWj/JuvIflWiSUzvE3pIYveWfdp3bySm3J3kmRODX4PJNIEpYLHDbmt/A
t6FR828l90rLAVwv+IdIRNg+MqcC4dD0qB2Cd982AKOxbengITBBXq09JLKwNxy/cgZlnl4PnyEX
826nQgxwZM528h+zyFv7xgiMQdPEO96FwQZJDuT1nBHPReTKwW4DUEicJDszTpsv5BE0Id9GEOdb
YLGVLmfq+cZg/fa3bSKeR74MKBnhuDtLghoukDXUz+gr1dXHJvUi4t/t6fsvw+5vvb+MvTm301Sl
Y+jt6I+HbkDSFVLo5bFHBGCTVab9mKEkDDLH2fiWe3dF33l/2GP5wxaO86wTEztLv/dOqAKv5jE6
LYx1NgCpRPcbG3i1jYwgR+xpWgPpacHTTYfEHe0lY683zPQNV12ATGKflhD34UBedzKtIVA86Hck
9s0PmgxYm7fpM2c1w++0q8BNk9qbRKC4OIzL4gwQfLZG2VP5qVLmd4I2GvI7Hlvx220MC8dgZXji
RUv8YxJqDRXG5ebWdOu+3EAeOdgkyvdPYgD0SvSfqfo9z1tI0wXecHG4050sjY1MWHrmax3PDnb/
yHpzgWxBiQoR3BI5VpgIC/PiRDI06dQUU5N67RbYTurFXtF6pt7fjY1lgMxFmoFA1cguWCZgXQkB
WqvsnWOpGZaak72rJAgDhual1E5u/9Cxch6gR7sCw62fXgN/AjDo8GRwJfj3DBjiFWg1+J1RQPVv
MFT87Cd5tYaS1HgG5Cs5yCKW27HI7Xs7KsSyFTJ4aa3sIU1y/gPAftQ3uvotKP8crgKN8o02tkDk
j3cF+BFchGLc9CSa1kP1QP+Jbn+yWzyTW1VUs/qQO1jpPbDdxyyDMNJNkCgtgmYrdAAy3BGCRLcO
s+AQ/DDuwWADJqoCVfsIrixKEXZHajZD/t4k6CHeDh97h5+b1BsxwMP+7dh8RI1OmaUrUNueRK2y
vTstsFCNCEU2p0yDM7XpMLl4+Zjto1iFJxOLT+IziHT3hyfy4F52PX9gY3whMgQ76+wtykajDXkN
6fgHUHr+Pda2sxeZrcGGV5/Aa1q5/jUX+Ctmr6wu5EY7tb1GhBIFwn3FPoc2uOFwX3vXLKjBx42H
/xkYGeSgvDZA0KWzzyNKxSGOWNsPTV43y9zM+i+Ra7+2ror/sMoGw6c8lEhKbJVY/CZdCK32vmAQ
ZPNxT/s1uFG6AWmS1gzPnmm8JobH5wVlG5vpKY+CV1qm0QbBAcp14dhtfKDFmsvxGwQYvlgTmxfx
euneS85GhVfFxPxF9qbXgHZMdt45y5sr2SHTmeDF4JYLEPaOW4Bm0s8K8uKZ6QTfUg8waAUutkuU
BN3FAYAapQZN8C2CNIBg4N6wVOhtfx4Zm+F4n6X25wwrmzMomLIzVr3ZGTuQaCd645Njh+HRjsKN
b6XlY5JE7b2MFQpaOiiD9oi5LCuPsR31Gq1oTr7vfJ172SDfaoA/jlgcYdciuQHJS0TIyJcOIK7b
iC4z7qgVlq5c/eu//vf//T/f+//2/8jvUUbq59l/ZTq9z8Osqf/nX5L967+K2bx/+59/cdexHSE4
OCyEC/YRKR30f399QBIc3ub/ChrwjUGNyHrkdV4/NtYKAgTpW5R5PrBpfonQrct3tjuxKgBJ/9DE
A2C4Wqs3pM6RPs++t8Zq3sf6XRAfgVjZxrTC6oRodyg1E8lFjkG6dYhXDnKpfBEMZbidVQbjsPmp
DRzxJUAhzG2ZEcUiWiEbk0IgBMxEdPBj76ONnMs0WTH8xg+QJ0b17HQQWdqf7enQR021yfHQAyPT
n71Jpb+A0j7diZZhxS5SWaEeyWlnFxpLzjQB1BTY4p+/em79/auXkkv8soRADlryn7960OPlRlcr
+dh04bBDEthH1ZQ5rlNulC9VjKTJtJzoRuCgS4dX9+QhgXkCVJuhTOz3XlXmGYc0cD7M07GJZsPu
NcSKjYMQdfCShJW1iuy4OytIYh7LAjwZA3JTn0aQPuPrlW+TK/inUeM9uTIPSiN+MpzoNjOr4U4H
kX3g3MIzF5AG9R9+l67965fDGaK++HY4SkOkkOLnL6dz4tJB6Xz2OC/SZSGAy8/5J2Qo8isUZdsr
oPrP9DgM68zY0COPmpMXyrWy61BAq9gK3FfEgPVaijQDaxoeTEFWQ6xBiOaLpauzmtaIeCk+ZBHL
PwujgGRQ0cF1yPmxVveBkVf3KLTfIGEvHvOJTb8Ety3oDmLvSDZQhsXbpgD/I/XSgCrsN2Li5UfU
DKq1VciB27PTJYJT0X5UGVj7vQyQx94DZ4bdxdWy9oAiDJpHaNeLx198uXlfS2vvQLnjl6U9KcxZ
WriHqZPk58bWBzqpQ9ADy192Mnn4R9W56VMzHRApLCoRgQAMjTSU7aIF9PCQukX2ZGmz2hjmmK+p
l0Z3XTKPzkHeezfHG3lhsbXFm/gDuXzbqOmpbDYb6igtFvyHXwR3f/pFCMYcE/8LKGYrwJCVPd1O
H55UeLJYA6hk/EeBVxTk41h/6UzQKxPOMCw/mW5tvdIijBttf/KF11+MwMUSzaggBRnFZ1KVnVVi
STx2loel08otimLRTGpvIYoAob1TRhCXicsjDaIOav5b2zyZz2JvW9cOqmwG20l2qhvNI+OOeaQz
3sd2ucjCAdVWSBSxHXei/a37bz6zgVd6+x+ePT8/9qcvEwRQkjPpuBaI6Fz585cZBxUzk5R5D6qv
B6RiU3dhAr9wb4WGi6Lv1Fy3iZu95Eysaa1LHlUVAKXX8Q4MtyCeRRqxcIA9botdjTzD9Jytpqfr
hwNARudWQ7wNDmSGxgeCTmaAcJo/ZssqNkHvarH0arpxuKBgC3Ww1HjvQHYmRJQAtO4G19kyKgpw
2XhucpWoc/nnb8VVf/uJ2VwxoUwLlLuM2798K1hRcT9rEvnAIJd7tifBDFCbxChhm1RuiRPVl1G0
6otrKMdk9YF6OYegAdElkw38eQDGOqCSJ2plTw2og+tls6qryAAXd1ovqRQwF6DngBSyfxRTxWDk
b5Uu1OebVy1RnaYYpBu7KTRUeBFIMULD31FTT7bOAUIpGOy/2civmEJNs/PkR7ahdrDU5sZLNdF7
L5Q/8kc8hqErYvkRmLpkuaeesITGlldBhot6P3i7vK4hkMvdU6Ct6ScwfMXPqdhEVj3uMoFClcnO
8l7iGYGgIlhTsOMHYb+DYnzhLNra7R+tCUBSAIiM1C12SlNr6usGKCglDcJykAgL/Az0zp3p7SHu
XVx0E4Jmfmy8o5OqL0mmmwcy5Xh1rRLkMDbUpA4zAYSKma///BuxxN9uHRd6G64JcQFXcOzCp/4P
z6HBZXjdDXb5EATmFHXOPkd1FX7LOhQder1k98j8hCjPQwEw+PWCbwUYMZDf914KpJU20E0FS4aS
4dPPI92qZdjADCc3NUJgXMHFIruoQkwKdLXUdMJxHRR6fGwDBVYRP9uEkyJekRv5GTSxKDWdmthh
NDtHTSw3UzOtQD5aOqLfURNAo/cpqQkp5HWIUrO1Y+NXToig0LPqdTjK5gP0GmhxrIyqagYOIVA1
7hMOqNsMvRYpiCSgBGbO0GuozeV3ni0+QK8Lv6/Xukv1/BH0OQOAOaj7tmL1YllKX6Xl+ndxC/xr
DxDPi60tKIUzlp5QoaCeTL/ce0FhvoBVpNngmeptyS2KwH9eINfVNQ7qnVrsIMguefN6m9b2R0SA
p+E0baFzH6H44lRrPqJuFNKNQ9kGT+Bc56jPQbSuUvV+qJERAKxALcF+Eb5h+ZQt0rH0nuN2tFae
0Sd3GWpDdzpvrT3NJBpkAG8zdSz1H9yiBzgZOlmt1y8tiMYhOA1ssjMdyC6qZljXwtZLU47vNuog
vx6jbMbseQ4n3ELEqr5zfERQMq7TryCAP5AyZBM1R9GP7guKGOUyUkMA/ATkU1VTmbs+RMDetGwb
V+CkX52wPtRe9gwwQ3zH8Di8DtgYQfMCAtcib5+Q5/IhZ+fnT3k61pAJKNotNWWZ6H3donCcmhBh
tu/rmm0ibedXRNjNVc4S9WCVeXLHSrU1h149kKkPvWblWd64sSebxcsayh2zu9cl2cUqsj0FayEa
BHbDRO4pYBRQhmyyNb1CbXTLAAjHYskBdduLkZnXsBII6uX13vaq8kdrxa92NDrAvNbeEtt0fl+a
dr3lSW2gHmgEXQNQnJsi1PnD7+ZJ4n2fFuUWAYt2XbaQxMvC4qGY0Cgog4RK8gREyYwcoo11kuGW
go0OAsIB5CtHPKWcsEROvh++OHm+God8eI5iADScUprItWDHjtUtB0Ajx4t0IjcUSbECsKg/dFVT
IQPXtV18rqO8XNYmc6/gJw22tlOEUJzJh1NsITqPkkT1KC0kCmQeON+AqVonqc9/+No9tg0yMjQc
5QDulftBuEVB07j55yeh/evbEqsGzmyGF4M0TRPPlJ8fhAhDlY3VGy0E402EWDsP6SWCDIBu6t4N
tLkDVRgiImRroR0VNO3T2MgSgjdgyZeqMK9Rm2E90JXp9xy/ShSX8c83D9Tw+0hUe+FOTRQrxLOi
QbKK/U/rrolURU8CtnQGCUcI4y79uk7ndYSN6uOl5kN80UFj3VMHQwbk/p+/BvPXden0NQiGdcP0
n5S0w/7wPlB9jzpvh+nLe027cickKW55BuVjkHghDGBbI/gybzd94tsr3tvlrw8DGlEkKPKnuz8o
wGeHTFm0/OdL5uYv6xxlOqbj4F/OwcOD/23nCaSpCaHBMLrMC/rRUxWY0P3wK2LCyRSUB9tOvC1d
j23/NNM7vjJRSvV3sw/extnMbB1+hdTGzbuOGrUSYZmBo2lNYc5UueGzJcDlkifrIahBHIyUxyqL
zeDB8Mv3Mwgh8FWnAfPIfJOvhuns5pdBIu8/bMdp/3CLhAi807EN5thY2NLlDO2ff87dMPZhNYp4
N3iAeomlDVGWdoTUtsJCEwEk9dCNHQR1J8BJp+N7FL1Vn24ensFH5IesftH5HlQbLUAZwr5P8mUA
gukE7xygQPPgUbC0PHRTLzXp4CMRPMjePwWcQavqr/FZJ2LghE3zG+uO//wbsKbows9/Lm5eR4El
hFtKAZP1858LqEU6IJPl72YMl10s54gMYvvu2fIzJC7BoVJNh3j0a/CAw94OGTBtIKhexBIsjr5u
QczHFMLWvmVvB3A5B9gvALr7oX3rJ0yYU/2HXzP+kewpGvDhjxHMwl/iuraFCA93nF+jWAyqvrkK
g3qb6JgfNOTCl6gUQgVbJ/wvYeqCAg+F546qgJTkfbggOyqA1AZcjEhAh1nwxWV5ArEjIS8mcg7P
KfKi5JblIjv6AcIu1MwFaKnrqGMgdQyxWu6b4oCM2TcUW0U/0uKCRSPeSJlvIyPlOS8T1fASkUH9
wL2k2aSsLE9N0qoDksjdtqn4eA9str/Co9z6PM3TNl74Yxzf57EMMD1KJBOL4mL6AV4gYJBsLyi0
Pzt+nB8s3N3mFB7SYKDy9Xk0nivwblzIi8zUHHQ57oB+fiU7maiTDkNbeisTy/7l/AlkrKcpa7Nv
FzrL/C3ZPnyYo5qtHqL6+MGWtll6ali5El0JvUkaQh8lAP7aWkmVfrSRjyGqfNJAaxGw+PtVQ4oa
e0KHuVustMq9z8CCmAA5BhVHE/hMJ8lWQPtZ4hQVFsL1semBJk8b7ZHauZP7y8Y3Q6xuh3Xi1TJf
lmM8LEGgjDeKbNJHpQN1Hrl3J3mA1mTSiWcu6oYJaIWIFPkbnx8Nnv64eXSC/QAJtsKjncdYL2Ik
EnFq3yjILNMc7jQRiNNBWqDFmTx4UsY7xMYRgJ46yWbHfI3QVXA/f1LqDpt0GMbVPEeIFW80Rneq
2oZ1DKa4aZxVO9nadE21nmfIvfJqQ9/yNqkyx3AFoGexpVn5WHiXMPEPjmAiXwIOCEWKwht2CZs/
p/E9foJ0y2dyp3l6pPUXDYg0D9T0AodPqB3UdU6XQIfSB59GIq0TjfId39hVBf5N6KrIZluAIyDX
fSH/kIcg5/DMYEXfzdB7X+28Dk8OuOHwjGk3VsD5A4ge+YM9ggoLehLuupEiyJa9ES+g2JJeyQU1
BjYgbFAjDS0rX1sRb7ZuCzbhOnlNuiTZ9CMP99ywik/J6GEBopJXVEDWK9nk1hGqo/2D0bbfzNKL
X1EXhaVE1pgXx3fjO6xO5YI6Mtn/aEtlXEMvj09j3SQr+gBExo/OVM6Yt8MFVH2gse/xT0EfknhP
eeHaYF/tk21SdO625kbxBdLby4FV3sZKakBLXaRxjObYRSVyDxrBwCWeLtHejBUDxhpfGSKPbFH0
ISuXHh5inulnV+o1ZdiuJHb+W2oGhot6JgivzlNV+A2XiNFcHFezRwhihBvPQiCPmmVWsTtAGnez
b9MDnw2pgHzj1fZ3mk0VythCZFcssQs3Hy2j5w+pfaS+2ZIBCZGi4m2+VMdosgP2LJBama7cTrC/
AokIYEM1XpqIx75f8xQTjZCs29J16Jzxk82z92vupHOHcuJsvubp57ABt0G+pk9NBCrYR6WQSZ8+
YDrQdf8/ys5jyW1kS8NPhAh4syVBWyTLO20QklpCwnv79PMhqW5qdDtuzGwQSAsWWWRmnvMb4s3D
9XX9t9csB42N8h+vOUxqBPvJu923+bgdlMTadbV3KMnNwUHrSoAdSs/WQt5OaVcDWyUnUkaOtfdk
i6sUsBXzFFu3a88WUkdsuSGubQsuZJljAFG9DSL3PTEERtKyTkVeVJzk7bW27HV1BdQuyJXEFxEL
gJE8x00Fn6NG5Y0tSPoM7zJ9rjIcKQfvUXYANGBsVKhUG1ks1UR/YrDsKIfgAOb6gxjyraxrXJLF
XbTGCnU6FH26/jWMeRvRgsvpKnS39T59VkOrvZ80e3frkVVTx5/ZFXs5Vze33pl3JO/XVVneyX5y
aB2O2LGpY3OQdfmoDqfJjD/nau4OrlGlPpHdeGe2o3VUkzw7h2PNTn30g7w8uEmBvZWaZ6tUlNMP
MW/T3Gl+Tun8nRO0/uYWJBfiOsjBhCN8NzcmB0u9DR/HAB2ZvNezL7rmkitmEIBZTjqt/jW2DIT4
2zl7kk8ep8I6xvFoH5AG3JWujbyQPjt3bSx+GINekSZVELe0XescsWpszTLUYNNhmT0llbdWAzAP
SrOpTIQ5UlAWX91QvSChvaQ/idq4I29yDFBARHrxl9KF3yucXT/sUU3W5jAFzw36lD42DCq0j/nX
s2Hxl8c/nht1ofsIHwLanBDDGyhhCM4aiIL/9TwsuuHzFU259aYSBXPUz7c1GiB+kGKhk/caG+6p
175CzFsFvd58eg1Ue4Fq3F4llvHmmfaxypZZa09buzNGR8bYa/d5lJDLkSOJRQaimp4DTyuPDmbS
Gzkgy3ezHrtfoJakGOQMzQGYvvsye/aDbJ/tmJiuVg0XURKeh92I3/nypMwLEfoynRe+du1hVEWy
rfQ6+BLU2+tAw+03ejcXR00lwoXJ38f1hYCaXSk5b1zCgeCsk79ZF8uEAJeORdTlb7Mrpr0OFXyb
tV33mZTTSnZQDPh5ePdld4gvVU+ei/mUfFRjQd5u2DU8hGAgTjYKmL5sUKxm6/Gr+d65hrlzkSrd
iWRU3guTT355JhJ3lT8LNyWFC+IHj+Tq+nYVGKuvwLuET7aCQ02wmAjLEXUM4odA0mc72+FunMt6
jwvJ9DYX+Kwsb3SSoauAAGZ2tmfFA4IX66uZJemVZNVrNeHgEYEn2Bdhgm3YNfFN9ttCO4F4lk3q
chGCkQ1a6DwrI+acy2paK7H1VC4XN2VvVxmxspHLZ+T1NLjfhT021wW1zKJ5V6D7s5aDZK8e9O7E
dvIsS/bYebhuDCzDRaHv2OZqRxhUKwdUzGtqKspjEpZ3WtCH76NT8OZA9rzGIutaA+akZuNGttpZ
mPoKqbuDDD6CJP2Zlq56kaVlRh0UxWu+zIg8HcLqxC+tiuf+TRZPBX6TkEJOYE/dU2f17E77atT3
g9Pd60sDXDdIZL81K2O550ffPsxljIcduCz3FFj637eTsHHZmce/Qu3LYIaIfXd9RhDMM5K1cES7
dlkjd5WhmskaO8ad3rvGpYFv8jTXqjgbmXr/q3OukPAbu8y/lnXihTA0qxanm2WyJseHVI0f08hL
n0iNE/AX3o/OTmnTOzfb6G3Dv5l8UGMW37uy1TYg0dUNeGcDJS47fk9Dxd5kildgbEOxGpBkD0RS
nmRxNPQ9GDR2UUVgPedzuSmmPHkPRU0mYzH1YiOdvOOW4O5qNfjVGqdj4qPYNB1ka686X81C1Pdy
qBJuZkOFsZBW5QPBl1f5nCw3q6N8UdkyP5Txf39RsjUj+ihflILCJ5uFpNoF06yeJMrzivdcijkJ
8FXASeYqFiC7XGUEfkOGhkpAgH3p5EgxgdtE105yzmjpZGXZ7FdtuOFIvwaWFD+DA5lfDdDuSQs7
WJbUoWCLhhq7LLmacTBmNbmW0nI6GWExPMi2oPXu0ety72VJD9XnCmnJawlU5Xs3OtpFtuVh9k0T
VnRVDVdxmCc3Yg7n6yPUOl3x3QhOUhscgdV6lXsTgJDlxQVdgWaBlrp3sjVnnV9pmUmeRrbi/853
KgVp24Xqq+146TpTz61dJwdSY8XLbDvxLlFUzZfFMFXbs1sHH45qR/wX41MaTqiNyUa15VGF0XjH
vFGKlzHpi20eE6KXrUNgZKdm4hftOrZFJ8VNsa2na5YjVU6gno378lDRDf0Gx4eU7DutHgoMR9D/
aT00l9TAWiBNMs0nv95crAqfX0A53MYCjMWEY8P2WlkJj6aq0R7irDcPhB4mLOGWOVSAIJmRfdSD
OIwzGHXEEfNnzRuySxWJi6poSgFYdObAphnYCS2tVtS0d8EE4izIquJZ1mF09cXKdIBYS1XkDZjG
LwehSU4wabAW9KLh15fxowZ0KhCYO8qiHKGXW5H06pOs0QR7vclKk61sE1MyPBAGuXaXPYYRw+uu
JJIkiy5hT4T7+6fZGb8gldOeZHWrAGvkH7Q/ymLYVCZMI+gCsigvQ62/GG2anuWTvBl6RcTqBWWJ
FyovquXjveHzj5I+DOaobgy16zf80lTbvC0cXw7sC015Gn5c/9qm8mZ/gmwOLI9Z5tjQ75M03uli
yp9ldysnMaurs/7r5buhyRnIevcS/KbW8EXh44drnJ1Q9nYM4yFxFmS24h5vVfIuGZ0tSL7xLEvX
Kgw3SBuO4w5C7a/h6PwbQMenfo3SwUGUo7NJTXgOEyjYhz52s+slaNzFcCE4el2BzEzWIHc3jvmv
fobXDdvOwdjPE2XkD0monclnt2eQgJmfjKn4HhxkmPnWrpr9f22X41maMw5/abEly+X4FSmiu66F
my/d0W9FKaJzK0IdQn5m6QxNkc5sv19vrXJsAyzTrz11PLhksO4bQ/spU8K2K5Boq2t7J1PC7NrO
E0YETy27UNkriJ3XaUCvOMwGb3v1UNK1176L2kfP9KrH1EjfJBKmjEN365Slt+1YOknJriYbWiUk
42J309lKlTo7CY4tSRKJEhTQ312kxlYyispHCmfcTEORTCvHyx/QPYwPEiB1rZMwKXtsG/9q7obn
NwCRckQB3VZd3jSElMVsAtnNIc6g+2e8ylYsxjA4xtchTYZwO4bE6UplQE1T0wv1LBJvo5EdezCW
y4T6xUOYld8mvU6OsiTr3U7/NVTWyYtqK6M/cWi7twy0jiPEqe8mp+lfrKRrNm0lmu2wFE1Fcw52
HEZr2VqYsXdf1eZRNsqqsu99z1C1R1nCLwd53ikr7vBg/302VdtGYW0/4pTdPinJudPz4VFb7M+H
jBS6F7TqSrbJOjtUsLGKBgJCS39Z5yXntu70Ux9nl9tAexrVlSz+MdDILdLiDIIPNhCmmH89SQ6I
szzYF7rrppecfQKiCxohrNDZK0qu3+XBYP/HHTv8reYEoL9aokdE0ohSLCwE4AFD1VsnWepGxbrD
GOOrLMkLkP9pHeN0vjOyAaHu3g2feuKpy2A5TRC1yvLtjvy+SVDdXmZshWWdhkERT7YAJJXmeEDO
b7r8k2JkrX1T2C4SqLx98hLX9V1qGMpZlqYBHu04aG+yVDtDf6oLd96lZM5OUShwlFwuyT93VuR1
uzapPmWPVKt+9ZDFKU3XllnG2BKaLRK0kIBmLGtXHmrZl6FKvXt1aciWhsIEzIogLDT9YvDuIRv/
GgHb9edc6tB1rPTQLxAFQ5vNRxP1y1lvnrIFpuDw075vSsIosoOsGxYxIAUs7HVQUyjmo+Ntc+ds
W+PaTvQIsHRuXuRl8EZs2PDQ3fYYKnGgp0G4C9B5WlpM+IujQUhN9pOtgAtfelzZ9lJZK/dsLFFs
904Ka3kaGvsr2SDLS6sShN/BfMK/F3gJ5d6gP9/uQmUSfrnUKSGtZuL93nrrNxbWCbObb2IYqk+C
s6RD+Pgv5F31p4pspKyv8aAnbNaUe3WMqk/BMSkbS/ut79jwIMHJkXupvw3Pcam5q4FmP7Q6ijUz
Pk7vHCQQQF/u6qVO3sk62Sr7DX0t/mx1veHX2KIO6rU3CH2nzAYkuVYgkoQS/xEAykZW3erlXWG3
4blzzWbnWcn8YqbBWcGk46/lBsjkIG8whb/WODVOvlcr8oBPoos7cVRq7SENOENE8pOTt403Y9bj
TgMBEj5Te7nIBmPWxdH7e4TLX3q5UoEcjFvAeBizrxdjuxvcSnvho1R2QxrmviymDUhji7DNShab
MeGYxk4hrCO9WxuKvh2GOAY7xFAPhOOq4pt3p7SG9iInruOKwOpSFDYTezmx9oAILzrBk/uAwNim
FPp48RZyUDJiEapaod/DeiKVHbSm8Y5iGJKGSVauNS813xU7J1qr5BU8t8p4r8vmc7KM9CEk/vny
L4MUbVL9vNDtc46ttqLECXslPwxBXfKN8SN5M8w+K5a9tw3b2maKnu8mMN7Ex1l8ZdFoTE5Wy+Ir
iy1+qus5E9XjNKXmUU89ZY0M1PShIpq07jsrOxFy6d/BpOUmngmylyhNBbqZN354LqK9CD5lJ6NX
ZC85+N96GQpckFyzBdGQpH83lbOcoWy7X4+VxT8eS68mHYptpQyaT/4wu9wusYEeXKmebzWZxjq+
ApO1rmurPMkG3EXyC+T37qQi7PuRZ3yXWWdecQmz99lUWduEzOdHXzd+umCWYgcTg7Bs3VOMEuz9
2GN5fgUzMTKo4+Q1rdpfI7Ugu46UHdJ/RlZ6ZlxHSrQTFpOPU9HuI7wqvjb5bkSw6meNE+WqKnv7
1UKlY1P0Q3SuKyW5q5VR33qWXTwTaSG35fTm927uVnJUUkyfnZij95ZgvA+qTFyESWpVs4jfQYJN
nuImEOswS6tv0eCi8kDmLAlYUZWy+Zgjr0KzpRH3yEX2B7cuPtn0Z341msSiMF5C72lyv7DhBFPb
RT8Xo5ME1ttnnmnOOiis6EFrA33vuom9LwyNJBH4e2x6h/HTtAtsbFhbNSX47FgQOs3yLkGlFS89
FIJ1iUfIXvOK4kUlVQXd05vXpSnKl2Ea1PsWt0S+d8WL7GGN7j6cp/RBVtm116xj1xUH2X8Oe2tX
ZVrqy1aC+O0FebRH+ShZ5YrRx2qne5SlVhgefCN8TOTcUVQrWxtPZaRheTF2aBSAYMsvsu9YZPUl
iywY35FiYKYTZS+Eri59mhdfjAiMtImkz7F2XbC1M6SORiu+TMGEmmdn8k+Bl8dHqX6T3RUNbNLo
srGXRXQZnKIdPgujq/Y46zVbWY2Pqd+acQaXItMPhS6qjZy0V6xjwZfxxc5bKHmGeQBDljwlhYlv
jwm4u3F6/KmKPmAprFiriSY/lS0oIzH1kLzyIVnbYd3tUfFSSJAu5f/j4OtUy9P+dQItxAU0bgvU
VxbFhhZmP3oWr7GGGFmnldZK1ufaOPtlOBjXbnU+/tatddPfu9lslg4q++TzFElLcJKIf0VJ660a
R8MvoZ3NdxXn3Rw96DdV9cS9bVdiNS8/ouwP+p0HN2Mji3ZlkYcnUHCSxcB47UO7fRNGbV7GLExI
YzJZb1uQiTskDuN+ZZPz/w6b3Vf1nOAEwKa7WPO8L6aBmxzWieoTYi39dkxa5S7wqu4Ocre7NaJS
eYwnBN8EHO8vVt9ddDl+TpCBGqL6rzLHomJ02gGFVryHy8DLL045dQdkrKd9HDTtfTYpqApjRfJG
guhHFvfiZ6juLd3gdVSa/uqm7ogbDd89ZSGZxXGl7WAGdMdWzLi19rm1idD+fFGXHwpO7+M3xW7Q
siYmhl9kv08MNdhPSh36baMbr3nUuvuyIgghixOQsn2iJPG1iMmpsde9JrkWh5BvaYb1ma8Wsfma
qiPZciPPWV8ptlY8UrSLa2eHdPW+wkjx2mrXYbt3iAhdx4rCYZ+XCqwGl7GlTfakmTTsH5dXBb0n
wzZO6a+tmQWRtHNVVCiXVs8ro32oKdO1NfUCZRf2mnptndM42JFih4yxzFw7JEKwBDeurZaG07Ol
IzgupxKRauzUFh1VWWRt03Zz1yBbsIzNx2He6VaAacryXK3Xxx32bVC1pubQuGW7D6b8Fe+hcVzB
smzO8sLH++suNu6dZh5Pf/aQ3QSU1xWJvHQni02JyXAuLEyTFvvIzNTdsze34IzK4J7F13AQR7Gj
bRUifiorZT95CYv4mxOBLJUl2Wgr6E922bCNl/G3rnFKLCqNyYXd6uRdq6sveo6l6W3uBmfWO1dY
xyYKWPFktyCGc1uhlePLibWMH59VBHs8g2V9d3tYUGA/UinFQ8KB/LfnQ+FoEDnK443se3uYoycH
y23K062+C5XsiHb1m3zybe4o1901gTHtOofzHDgaVNHFbkVelAinFeHhkj0trLK/q9NUWO1KlnWs
Mv65tUilod+C5IChZL4KwOJ0vZVd2zJVVqLFj0+2/Jfp2jTa6UFIamF55LTMY4cdpyJZNifFRWLE
0zda7LI3QwfXGzTvUIX8l8uibSUO5yZRnFXLC99qPNxkvTa6xqGqVbaxgK8+tAYqmN0AdwblbL5m
RANkfZJ542EWI+RAOTm2PORIwBUSA2FDq5EKkJeyjb1TvVxksW2taqsGEMVl3VBVJKnJ8ZcrVVdN
IlOxc46d1jknaeN3njHfsQibxMaWBjtw+g2BL9aVJGefLTvKFi3CtnHpLZaxt3p55wXar2GyeB1b
h9bRLNBc/ValzW6adOUEpCF1zewsL5MZIVi1XOSdrItIGPngoOv1Hw1IjUNAXMbKzrHS7ya1LI5/
1Msecihp8mBbs12+PvHfHibHarX3jQDiEpkj9JsOwbRVF3vEabmA6/p1KaWBYgqt5GCH6qaWxVuf
wQjVteopw05vnHhlaVaEoXQdHpwyS3eDCNO3KEgeJaVkboKYf4v29x4eYPT/3iNQqtaf5hZ5WA8F
Ua9rCV61YX7SVWdjGnjt3qqcNEYc4Va+jaj1pNsbRXWGHpOdZP21szOpjt9nONpZXdc+oDUPs8XE
sWMkduKR7qudPbZUxaqarPbhWlnmzQ5A3yLkSl2xXJo6jTacsVVfTnNt0Bz8YxLUtGd1sXFavJ1G
ZVLXaRp061td7ArHuZYL6d10a9I05FRXcqSs/K1dlpsGLYw/pvvXjuPyCmSLvMgZbc39VXcr8q1j
YZd93LzCEWabQEDzPTIu46oMp/I84sZIZqeo1LsKbopqCIqypQsavfPDtoZbyae8lZV2bS+mIJMR
+0mN9qkxNE9VpPJbokfOwfUSwiVDnTzq7odskzUgTuO9Q+RxfauzLXw8ohw2nZZY9ZMAK/BUPMnu
8pIaHtt21XWuz5B1plBjRENEs9cLd9hrmQoGJsvSM8G49NwQ+9gLVCCqoNAG/nddrrJF9gHL2YLH
7tFxXnrLBriT2rboDSTDslQ/FlbSNy9BhuGvVWGF57nhc2ZF46eWgVmvrawlD11hSpeGACTyZjpO
FaR6No7hA0KaGDQqMDATjs6rITOnvyDaryGhDOEq7QawRoYHZslEUCCNuhclIInXGzXSHQ7S22qa
xAdl2XfBXSo2xjiNL2UDmDyyUdbX3ORwnQmjU4IrAYKPHV+/NMsvwZwhotqWd4alk8d1prQkO/R3
Wd7JSxM1xd5sDMSewvBs/3MhtAb3feRnLYtcfae6zadsvNX/0XceK7Fg2/51jttQkbj9EU++jZz7
Vi/vbnVz6UanCNns5RX88aRbnXwxyYz0sosL4T9d3dyMdpWdI7QVWs0ZYViM6p3Q2I5u1mzqeAa/
nz16DkROpWjdlzLXH0rsl+5VEqkvTafNq9lp07t+yLyXOegan7iLw3tAq9kM9tZg+7/Rl6K3eOnO
ChAcOVPc1xq+MeKrbLSQCnoK+Lqw5z7ViVViwxbyVcd7nWuwyNmSgQLLIMvyFpn04QiideF9jN5r
FuDznY7DRZagcj5nuTrcX0vCJLDljg/Xku3ss7lQH2XJS4iQ2OgG5IbzDv4c2vDQzvfyogOE3eSB
oQJRoC6vzF8NNYhKLFdcd9OqVmfD8F9aEFVZhfxC7W8zVOgE3Meh2OVphBn9PzNDjvc2uQH60sOE
E7pTZm7QHrMfWkA3D2bhxPvJdGCW9SXQkuViEBU5Z1jP6wGnEXal1HVGuDPqeWR7Skn2jSNTX9V2
BF0de5+HDtOkWBlPajQNfkZk6xsqPJVmf6tR2vPVJNNPhlI6l6knrSYbKtjm+Haqn/1gweGc2x8Q
stzd1LTFMcOsARHA220MPPtIWreZ13GoF8dWs/HuGpXggKUDMWcIlbZVly+iBwbOCl8fCO6VLxkb
nF2NFbYvWzPIhed6yN4IRqftuhvmldtFzVO5JFVRmZlXloOLYx96mALAkMJWpMvVY6MF8/WS5MPv
xW/KbGcI/SrhHVEheCnLXTAX4reibPijLl36lW6OBa0cos3tht8Wa18DBxqFIOMxZWLjCLWGFRvF
j5pVw4Spmupb09sv3qgaL0k3mvvEMYNtWvbBuwKNYARKg20ukqN5P7WXWM2M80i2c13VY34/RkJt
dmEIEy0H5YUexhActCbBK7LRgwd9uXBqqi7DQmSLCfdvwMCySW8GXGNolN1Yon8Qvo6Pcg55EXYE
CDzcQksFlybMGW9zpAxNY/pilCVKmyTScYXq4l3UgwgPektcYnQcLkUl0HxtAptIBMVbg1iKmdkC
fTIwYbo1KLZVnRWAm06Vo5ybN86HEQZoLYvaubMhFr8P3Td7qQ7wgDp0S3CQLEG1AsEc7jW4rihg
DQruqLZygjxsboYwI/GzNMg62WppHHMRa6cPcNhqjQbhSslm595rQYi7jhl9U6f0qakq5aUE2rVv
ZlPfplWufOSWspYdJhy2/a5KzJMcGeRAdaT1CjYjT5mmkt/9ZQXRWimrXWLcx7al3xORHLZhpuAg
8k+dvKtjUa2XcMZ28qYeDiEno34aXf4xGSsvVp3qF694kQWj4AdilQH6O4yF85dTT12yYd+dbkwY
fP5tVLWMD42yXzVT4Oxkg3wpAdgHLHxCROYXV2wHKr7SNeJtwvP9vi+1cEVCn4BzPU87p2qcjezm
BqQIbNNj3V1a/9+jrD6qXjvMlxRD7x8QJ+ofYCMg9WHgk0wm6XSr76KcRPE8uxwH6SYbklRVT4RY
D3KQrOfvRfShHZYQl2Pck+0mwj649rtqqR9SVCf2dugOOD+UsEG+X3PLN6dRbL/3wNcZoWgPDY5R
e5BZxr1VNr9G845+gB7+aYTdD6YLz1edP6kA6CzSNMLCxSkKMPS8SQPKhrYf7/M0UX091QADN+55
0lBVk4pUca/vQjVyz7Ik65cq2cubRbC7Jn71vADwZ9riuZz04FHJngAJQ3lZLjOWTH5cjdFWFoGL
LjbK1bSr4hlhS7c7NVo73VtzhpAlWfc1lKr5IBsjZ5y2uDDnG9mK3+14l+X48MjWOkPRawLHJRtl
FUwLoLbmdC9LVkCMIWhOAcebXPcXv+l0sdPoAZT6KYD0tSze/KqvRjeyPC59mkpp19LTWnXcEW60
Nj27LrKduoKRKVve+VmB1cNhYnydlpKsUnX9DZnY9Cz7N/zL7rCJZ9VZerjAiB57YRLAZzIPMgUi
GyDFdGx09OiCPRZbwJFfnzJ9nFSb3aMZnclLqT4vaHhE1k5nY7vid/NxrPsScKWerKdswm9P6XEJ
6D7C1vIekqPNj82jA7c7nSayrWnm7Eyi61vX8eytWaQfZVwqgPRtZS1IT+5Jxx4QAo4evYAfdw2O
4heXQLfZotCs6aaBxoU5XuSdYgE3qkoEHHWbjzVWhgz79nIRPfbWxJ9YpQnFEjljSR7UALfjJjB9
t9CJ4iYLknzvjI+Tt+yIPKR9Q56PBMZUHA29ntevegTLG/mMI9//cQWM7XuBxN5TqRrhIXSzT68P
v4o49HZBpHn7JFCIbXEcZpWM+C+aX61oSnf2gmZwm/EQ1yV/K/o5boRNsWmtJuSkHkqYiFuB7EES
gD6vtJfO0L54mu6uVBBhvtkFRDsVZ1UbJIjUCeDPEHbrfuDbQ5Qgx3OqxbYLzRD1wfNU5M/JE670
WUAAIhGxAfTsQDwtx8Yn07EZho51WU3juxHY4koU7bkjHB8Ssf8rsXIkZiuj3YSFVm3LVslWgwnA
VE/7NbqSAJ2iT83u5q9t1e3wLzw0s3VvlLV65zVgW1mc+o0X1flKi6afQfe1zlFf5uz7Ayls3ovm
E5XBXezl730GmEQvO6i4xZMOWm011JjL68p7mCdrq65YVqoW+zFhfk3zD3S/tgbvTO5hmjc6zQ+V
bYJvmW+wAaojkGNOJ5i9rMy4J2SgKMNan/MUgJX1RY/0GcA3e0ovKsSaDp+QSTdlzgI7ZZhNVWVy
iWyQ1XNI3s5K8CgYi24HWvSrMuT5Sxf8rJDQ3UFCe1WIjrJPmC/lSAApixbBqTFl8ZgdX9X0C3hM
/pK5QpWJ8AIQyeFHGof1RZsMzNDSl67vtVfDOfYgKNdKIF40eCF+gbKBP/IbQMTTPGAvfjHn8VgI
FSeuJLsMLZ5PGhSZzZzwYZDo7XcReNJjFB68qt04OuaJQVFjkWMOj50W1Ww+22oX2YgO9n33APTD
N+tpAIVsHrXCVVZqFGUg7bpnZy5IWE7F7HdBXh9FPBzqDmwuUkukZoGvK526HwY4ZoWZA3wF14Vs
Pdn+yMFCpSRN1Ha4xfW4MkSBfXEdYM645oiusndtF6GdGalrGwSkQHphP8/wGEwsgFZakGtHjuXu
eugUtu5BfSCGvTKrdgLFoR5jT8APr6pI31RT1Ry7BOH0e3lbwXtLV7+1zbpKRV7Y/a5Ru0NREugC
HckoOYsmm68ThHgExYG+ysZ52EH2yGE7m/UKq/cRHY25OQov0rdWp96relkdAZLPfMMiF7sUzsd+
MwEy6fTpB2uVDU1m9h4bsajJszNYsfqFR1tHXCEP10Hp4EGVun894ef0Gbsc4Canila5/k23nWcR
dCudnN4hhKu6ceL+e9nw8QhvfihNGwHfEu1mMvBFvohk9959nSYR+sEYr9riJY/mapN2AJHr7kfm
oFkCUNdBNrUsN7MSufd9HRyy2VWeAwR+gym604zuNbfaYotyyWebp8rGCRo+PIQdUf/pz6otelL4
JKq1pnhuov5LWJstSoaRvUtsEirl0G2Dvs7XvN7kLsvGnRfxhmQlmi16ZvXnquDN0lLxkg3k9fWK
o0sgdkmcbWcCyntbNKcsK5D2SYrXoVTXYvGGwacSmyg808hoJtu2CE51iapEwpdR1fqHMtA+It0h
VNPUdyrnjXU39/0G5qJ1VHRFELNPzEMqELmo2+qn0IpihSe1odY/UemJV6MZY03epBimho9tbmh7
FHrrsLN8FJALp3lWU/FWmWq08oyRo6+bXSLHDre1MaAvHIJNrb3soGtsEhI3+Whrb151iTutneZU
tunKtSd7Jbwcw/esdLcF6Z5LB2SxDpv2klsd0VzkSBBTg4fVChVNyqZ7JaYfr0RvfRhFCCOLkNO9
UL39kKJ54jbHQpl+eA76V5b3aQ0Z9p/GcMjJPK0iQbqYxXlcTxZwvkL33DVh6HHPySslu4aaTZpV
d/HQ8hvsjuYW8wx91S1On0aqvUHoHsGu1idzcj0/Lnu8MxLIqWKI7+SlF1Z8R3b0Ls1qG+qwnQHj
7Z/dBIIFkaVVZiurrq1/xob1Zg3T91pvyYFF5gkw9l0JC9GZiCOatlv56CC8N5iNbpw8fUFW3LqM
LPertk7rfRk22UM2gcNTou5RdPPK7LJ0k7Gp83WIWYhixTh8aQNY2sxedxrOypUuDASB3GRfZ254
wpYmQO3HiO5mL7MOATu1o4gS7RgPBgzNKJ/vijgZ9jkiyCeg4cZOE2I691EWspmF1go8ptr2A8aI
5Jq0TRknzkPWhtEmrM9VB63HFDbJVAwg0c5gS5xX+BxGiP+uFxTkuk1U8uYmkHhLCOvFNjzsAmdR
vTbNvlds/Aby2H1tSdqva8fqUNuP0BjugAEZE5ZMSOSr73PFyUmr+uJDqciJekk7HkrLtHwor82q
5efyY7Rg+kTwWj6gFbeAk8E+gFPF9a8TxgcLGM6KULU+Rrvr8PAVKt6aFv4ZxEU+QgRRVvysDx/E
0zmwJVX/oXlBv8pASX14FlJI1uzWH2HBTwQ6htUHFLIRUW0k3kLFOGI4qF/Qn/QISDiBL4uxmPVL
rsAiGqOPuU3KNbwkE0x32G4rc2SRNc1jZHMmDkKzv7SIuF4a/ta70a23AM44K7MA+aWXQbVMHevM
XpuIkvegzLXy0ia8ZYO57m1eJRJDCVLe44BGMqIwXWgsUVDUfIBGAfsN/4etM2tuVcfa8C+iinm4
Bc927NhOss8+N9SeDmIGMfPrvwfS3enq+m5UlsDEsUFaWusdcNCzR1MLbCDjO1VVGoxTmh9un1Fi
RhsEjn/5pKYz7Xr0RDYghewANyzD7zUju9XW4PiTSI1tSgrYN6x+r5ephyd5Muzm6tqn9XTomiS8
zvwvSmJfwCy+Z3EoXkmkdj6aVCxZUlFvSKGj6FfMr7Y5sWCXcgpIJICuQ7mbwhQ7WbVPugAyQ7sz
FhPUrkgCGPHpzR668ujNOK0i7YgHSzX/XXYlPiPlvK9x5dtOlfcBOHjTySGB+MLzH84gfqfaFfwr
NtgQDIfbGbS2Y2/DNI78MCPR2kh0cAQvd0kCZUiEaHxpQ/ZqK+lVX6buKCNxZeed3HRohyrosLFw
C4gPJATQYg2toPNyx1fzkkIky0ObhPZjqDyS6la+azqj8oeSpEbpRe4mxQDOb6gsb5u4sjeTK/sT
Qh32SyK0hJtuBrfQkC7TTCbUghD65pTJpTBqQLrGZUKabttbU3KG21HvCfwtPtkN3bT6oKGYIZQm
PLc8qohDVb9MZ+4wYhPWoUeKJo4TUsiTo23bNiz3ZSSywEzeG1urX6Np1H0yan8ze1NhHsR0Kiy/
n/rKj5tIudlV011He1T8gnL9SyMGEaDZzD+ueqcY642iJM2TtvKVbDfghg7gTylRoCwsDLQdTUOZ
Hs1LH1FaV9XSK/TGHbfEeG0bqo3YKHqnKHRxTM3dF4Tc932kZH7vqjeThM7WsKfJ11rl1HrluxC2
cyla5Y8c+aFGSzNezKouts2U/m4M8DsSUXGcc17LTiaXrB9GX0kmxx9xGWhZ91GFYFlR7fyEkXe4
nULcg0QPU7oLQ0zXkO4QjvLHHM3hbIbAt8YqDuJutIJGcJ90lZ6fFNFDATVIjE5jeXSnHmcQt6wv
aI5dVcmWygAqYmCJqGO5AViWiEzk9lmOHo4uI8GTJvtmD8l2G48KlLVazIfcyhqgldVb25R3RQXw
hsB2s3ea5rsmMj0wpGbyhGU8fJ55m7sRltwcHd0I16IlJ9r1cbpFDpoIPtKmjcruo/JicYKjpFK9
mv9uGgOsHGHBhocCDgU+68E8jrgPdd73LCxMv3V6ch3INI0Z2tCNfaNUOl5HQIZoFjW7zI0+HMRq
tqOn42Yqsu08Rjab4Z4vqO/Fzo5CdSuc7ANDoHFTkzLbIrmqbrMYNGGpRAit6NWlGNHDakKWqNw2
Dd9BEm6nJL0TtHnSBiKM9+TgslOK9K6t6vaZGP+C2WWLjHnyamiasq94kPxwes0AcAx5Iu4N+9nI
otBsuNRNBLyStm7YsapSJ9JnZ1cZ0bjPK1vbJABsfOEiJ5vcIjFahDdNH+QgJDeWk95jT5xty5Xb
Folc6ta5uuuh4x1mR/Vg/CJywhwOlaZP812H8Pvc2SVyXgleDOip78JJ3TaOK33oytku9CxmklBE
W1Sevmvo7mzrrhmeWk5aKId9U+s6Vl+eh2epgfBXHSbjBvPHJz+VS47F/UH6M9sJBaeLydg4GRiZ
iKQcaH1H4mgiEbTTwxyYzyg+YvIz8FwDBWwgoPZWBj0hxa62UDCvUYIAHV62jzqDwmVQCPSo+csR
BH02mpOvEkmbHdZgzD8/kVkYziLJ7kpYz0GvauGLaIzvtkkdfu6rU9Kl4lhMTNemApyrpJpROWeH
XSbU0zPeuxsNF7qgrjUUkcoQ6lwITiltTq1eAPIaMzQdo9oPEVjdqwp7lr625GdjzaAgzDLHGsm2
7qGXzjs4mphhpBBSu1lhpz7mCUAArz5iedmdxkH0p/XVVxPZZnfKE6BTcGpYqR3S7eDb91ORuXt+
3OpkZGp1ssl37dq5vE6I/Z6QRJpPSc6mzYOXFKxXc1uKAV027msKjMjQnMleuD6p/qvQPHlK6+JD
ujkJlMIc5GGOc7bIHqxmN5uQJe6m02B0aJk7DV64tpbnvmWhzqIX5rFXFkO8aj9Oc3FiFSnYBI3h
1urKDzsGFdD2Ucn1SbU0+OzmZhkocRmzl3LD09oQvhKHxunVIu2+CxVVnuZOopc1WHvJdHiSagp2
MSYs9WtZviVp+6tpi+7zu1pfrV9TPFton0/h7KL80ol9uLhRrvuM9ZW7dBdrPn7vjayKkQ9NY4/h
cLKjd0hNFRPdVkPqn90FVVnPST6MIiq0oFHr9Ni2MwX3eaMN6V1TvAQ3e/4xim8WMpQoQRDBN00Y
BkxSyweob33ZXFOF6QIJ3SBOpzD3YzUM93NWH4amRlihwBUxiY9DCy9RIVgDBjsap/UTIOZBXdiZ
3ynbVfhVGO4crC8bLa7Y/oaGH7eAKJEKgf79VhYeW6vBJF+DIdUJoIN+EnDMg8qBx1b/dOfsJ3kX
l282REOu1y2X3TF9PLCwQY3Fcf2tKn0sT3Jp1u7amIh5cJsvP+X/dzjEiP6/zh4cr9lNgyC5WOy1
aggwW/7O5qQLGhNVuK2tmAiMFOmhr3OPog4nRBX+36WbIJY++dKT4DOFUwO5o+lB/O2m3wJPCSqA
o6a0lzDr4mOm5Mi53zpsAndd3N+LsLqkzAMnVLJxSKvyH8jJRSTKG2haHR6zs35r0IYnHa64WyeV
ig8wmnJClMyPsM4L5u4532lDdHeoioX5E9/1d6m6xr5f0gSqZeWnMUImUkr9PGlY2+whIjjPTvIM
e70LXjIv37yVBon9QBFBpOyHo1LaKY+OO13FhCCb5SgNURN5Rg/xhrrPTqEq0OVuFcIqyFhnvpoj
WjCK5c9UnX1lBKTlGrqfepH5RPGoqKr05JXzb35s/GkArR7NocBbU0/aTUyJTB9a7zqI2diTVK5g
jQUJW4iNJZvypuaQGnu2UYHIqsTvsqi8WQkVZ4SsEO0v9hDt5w1VGI+zEHw2RpRt8bjR3Tn9C9S/
PIdFYgZYIhebRpnrS4pwhqGVykfFNLtzRukeM3yJ7nhnUpO25vbXmIq9M7d4z7fm03FEuecRKA4h
efSPsghRTEiUH11oVgHytD2IUZFdFZV9T+P12yqLxY+oit/JJAU4cJvf+0jcEUR1/uSCfBrrgl4o
9i0LCV+KKKl9qWLbZjb2TzLzLrkA5ihHbbsDyZIHpUE4Ll0N0YpsyaaMmvSoozi/cXJzPqBiOu9n
SgcbUJrGZlbaZkv4uCmrIdmr9ZLv8MhIFWRaW9HZV4D+2BWK/lHAJzGSMv4eKpUNE5xigv5MK7Vc
yCvxVjXs+dEM6ve20f4qhrZGnRzCJNV+6jB4tSRu4qEDNBQbNJfTu0jSHHJrOjFJbdspz851Xg1n
a8neTUB9B0PWB6+XyjvW11vhGaRUYextwi7bjlESvYMU/Ckwmnoxpa68GaqlYJ+hDlu3y0E2WmW8
y+Tofpfkr6Xngq1vwulM4jPaZCZySj0V5AOK/BsXJfcfjTcYgZM62o0dgHGUVdzsG7hnz9hsYb1T
Cf8jkQ+2vOS3xJCYeFoz7l6ZVYv3iHnwjF7cjToktaGI4ldW/UFWIKZGGlf+LG3vCdo43EWxA2G4
nvHYmtP5Rorh96S3x3kS7XNoWvfeIWwRF+CZMZqWe5TAmY7W+nfGhz2tNe+UWlrmf/U/D69nroNr
f23W07/e/TX2/15iPWzP4TrPI1amHCMyn7A/FlPjz5flgN3x2l9fretNH6uctPb/6+XX8a/T17G1
+Z+x9Trr2KS1xcZQq9Fnb5eh/VYUFYvq8lJ1CGFIp/571OhNAoLleKYA2d3ix/av/udbP1sxUQZU
LGUXpaI+rU21LLODWSI+tvbNZvp3H/Vqosg+uZSTHj0sTeVxcHMjAEQUPdaxKreZ3RNz2K9ja6PC
TVfjIbx8DuV2+hoxjX29qcW58Wii5v85th4omllS31m0jpeLf44lSuNrWq8ev8bYcQaI2Ru30sy0
bexW0d6qkBovldq6qpWpXsPci1n6xvaHdLWPHCDyU1eV8TSHIt/aGBDdy2lm+xRNPhJv5fcYxMU+
wQDyQGEE1jLsREz2Npru9ZteZuRSwuLFLvvmYibZ3mWNPePkSYg0p9kR5tg+Zct/LpBs3SPu8l7I
zLlCP1S3CtsuppXIfhnaMSHCV1/SsT0hhpKfce8VWOoA5AZFNW8NT7MxPcnRjyvnH8JBdpIv2nuS
0H8pWql+R2+t2IjBLrbqrL1Sbu7YYnbINJbpGDSoG+5NWVLpURFk0nSIcoTem7Tv1ffaGQCMtunC
piCTlOEPhQVVZPyVVL+NpmvYKQNo7CLrYx7MapPDnXtkMSIF1Vj+JJc/ndchGend1cvy49pbG4jC
0a6B+r1Zz1/H2k5/96xeXtZeH5czFabxpW0nD5xaKzZlng6PQoQFNNh42CrRMDzWsbgk2AUcdV17
Hq6c57jO/yBD868T5hGparKSYFCWa6xNrv8TD5a4r5fxqjk+qlgX+l8n9B12D6Yis+M6VvPcXlol
vHoNNfyp3KCXGL1qc65i4plOO8eNlvQE0/Y6FlnxPS+ooK5DVtmDus3KX+u8vg7FwzwFaqXp+7Wb
TE35mMiKf16hwAJbB6i0Yl5XkCtw0NekSpxD0jC/Itnyb9Dt5ynNTHyuhd++xv/3PFL8BXBIQ9+t
1/s6sdfi50g1jp1NPgQoOJUvSAaaR2Nc9HPqePTXsbXpS7V8aZcmShTgnPo0L5pPUHP+c+DrZC2d
nUOlq69fQ+urKQvLl68xN8n/qJ4k+pGx57uySV5KnZKxwKz389XXmK20gAikd1rPUKgwfZ5WRHV2
UHTAMK2O6nhSmZihqHn7HpEI2obEDLu1q4kyxw2hg3ftWM27CMMF5LPkCpeT40Hkh0QIQNVLdxBd
hWMwOBOkmth7Cfvd8DLwbaVJhnnpmhTVD3oDcr8dOvt9LORwEAoR23o0G5v00Mpq2kQmXPm+tZ1T
KAlK7JTsnKpoApG0zH5z+oItmCc+1p6Va+lzqROsvdgN7TfDtFBJavP7OlR2EdFEXs2XtQtiygzw
cPxeo/Ow0cfae7PiXkESLFa2lue5bxqh0UEtCOrWbonUC/prBDnryQbTxSsMhvN6MATR8fZN57bu
g2EyeK6q6lVdLpq2hLut5xWX9URsiYnppg5nJIwL/XVsYOXZigYVKo/9vRdXPSQalrxxXdjWtcnV
nZB051LGaXvoIoFh6/PByZqdcPoM7GcU7wvUQt6i4V5VMt95CsbQ2bDoXg72kySBRfFX67YlqKx3
Je3JTmXqty5KWd2nIn+3tHEizmeWwzQmIxY3nPMcQ3dGRzR775WRYosXfiAHjQXHiPiz15n7tVdX
g3xzjCOzY7y18bJ0QAWdHF33oG+lSFEXoXhvRjJZWU1JChqNftCKyAkENYEly+cEPUiXbZyZ3Y40
1pIbcwnn8+fUGUVg6nl08PQN4qPuq734wayNnh0MU7kZhfzW6QpWPG493fjQyHCUI/nqjL2LYkCL
TCgeB5FdQTXU0RBENav80Rb9axjW6htOhivixpemFz5z8lppTayuKjXfz6SBLlqa9ZVYYgy7NF+i
Iso+h7QxjE+K0T+SJvtV2a5xaLCxuAoLfbiJEPec1/lfxN7NL9cU137MtT/YbOxSr7HYLN2aafYJ
yAtq2G0LXMJKfQ9x5W/Rgr8WhfQjvDHezaQ5xgB5f2k5wnDKa4aNyUO3yzPKvMWu1MjTFkpSbN0h
qSh6x98I+up970JkEK0n0KdP21ezLyWJADv+JcUPNZrtvddoCzq/cDeTSo6wSESJcbZL0lYFGWvP
+n1OhuJt6JKFXZiJ09rNavRGAU1cYN7br2E3UYfqhhquhjG+xtJc+GVJswMVnByaGo0QSykO2D1h
4pDZ8kDST27NhVbOztx4EPrz52dqkBQoNoCgtolCoZ+iVuYnehuTvLF9U7/jOviIZmYgg6l2F4V6
idt3AepL0ap33WnRrM2Lu8Vu7b2fXe3eNvpuPYb0qXfu8ND2R/t3x+T8bgrHe+YV8vxYZLz3ljHh
oo0J83JsRAiOXDOupktPRW/xUfdk7pdeT7H4UeDEu/bQA64ejZfuRFhZ721ZY7Zb5Pv1WOdZ6t0J
5eGzV5n1vR3mo6mmKrIW+iGts/maL02rDuc5aXXSNfSqrul3vavYaBnp9nXUNYc975T7ZHTQDFgH
jeVIYrHGTFN+znVpX9VB42g4tfPWjOMewdqlvx5aGwqY2Dz117Xzeam8biyKqiVp1HwQh6HPSUs2
AsM015ICwhDKYWu3XP4ARQCbdy+wZ6oWwInojq3O2bOrzsdOTG+f3fWIJqv+FFvpNc/6v8wyKY85
Ga9r39f/alDAdLb4ytXB/xwYVG980fkoX+e2hqMZfjNqtQ+AHGmR5SpxSzJo1BMEA8wwuhmpO+5E
D5lSy9ToxpMEScDu5+myeBitY+t5LtZAt7Xr1uYrjDuyDMv7v8bnukG+SNoKuoyRJJQLtY2YQgHj
lKZI2gKAMRTLIasoIi9jscnsiRBQBJzDbt9yq3ivwlpc157nTeECrcSRfDk4tImyVwY7YSNddG+q
XegvNr4fIEZaQC+cUQNLZXP8XDtCUmNCr36+rF2tBcoBGS/br91qKpJjOHggh5d3IuOZ3+Yh/vzD
65BtTUEss+ix9qx8IMU6oImydmO837e2uSSil7cL26pOcDFsf+1mumO9Sii4a2/9fG2kHzI7l6/r
Z88XnNdoJQp+msvnXoBFk65V27VbYS7PrVngdrN+NjtHBilBCGrprVeLw/41q0jxUlimtGZphRoo
dSNPNsUCEslTzVxtls1BtakMRZh/vjtjOflJFDk/ABCfJa/wpON5aqz5H/IWHxOZ0O9VB12Eorx4
4vPNUk9o6OPRWV1BcGSHqrTDU2vM4hyGSnygDlkcSkQ8b3qefGTIs/1uJ+dhTvi1O271u8hLG8vl
dDxpFabGbgL6htxP/PtIIb4hg8/GQIvc5JqNRQISJ4rOlEj3yTi/2XNh+MhxAt+oMvulnbty9vNa
4/bmSe2z/LY2im1nN7KhSGSHPxwUHoM+hYHuDjX1tKjuAVwBPYdDp6Kx2cFi8drxDFh+Psqm/olt
pnK0tHx6s7qa22581fCD/8B37VcxuwEFepS7q3AnbPGn7vL0FicxurWZo+yg6asflZVoBK3tTnN1
+13Ye0pi2TdjnoedocTJ1lWyc6R4vwjX1ZMp4z9mXP7sRmFS3qmdgwZilCqbi3EWQmOjTDIUmCA/
eMJI/x4oEmWT5QJFqilWOjzYaT16G11QXqoBAjzKck9GPqHkh+l5WySYv6BOTJVA+1bPkXewPCqf
AN+zbS2QxzQdwEoDWPim6cOL9bcL6/s6FNrDUJsTRPTapwoV7dSSjJiF3CWJl5F8r0psLh3jNo5/
6zieGPeytd3DlHfIH44AlGVAnlE5aAp1NThN9Q7uvI48SGicfgH1UK8ZGbAN+kr2prCLxUd2PrI8
IrFpR9/r3JXPWWfRZki/ORTuAXc7gowpjWKO4jJ6ya+pwHRxHNDOxWrxnxkaTNXqHm6AURNYvWjv
FG+1vVVb4hRZBVn5uHI3UaEaHyA/fw5WUv1jooJJLehP3HU15G9Bsr6sEIcY2s5XEak74tw3PNRS
i19rUCprb21qq9V2EOdJji1nrE1Y6SBdRu8cQlZ5IKOiAftLDmAjtgleDLdeM9XnRGl16+nUuteu
hZDiNU/Qgl8O9qALn4MBGXu0+8s6ZMA+2DuxXW8aN9WeXm+0oDwBEC29dUgzLATf2iw9rW9YVp+j
wcpM7BIfSi1c1D6r7jmFQFrNuLqvPTypom3mhljoLAdHdjbUq9vT2vN0rXvGSgZCwEGSfh3T8Qg5
9l5hw6LhDWtDULLj0cBedHlD5CrTNq1TFTQCZxBVJ6+dTvVhOagszTiQ+FMgDRzXM0h1D6ewRAXq
65KRm50QX00/P3MeD2UQe9NzSkh3TJamP5sQa7RCilOWC1a6sk3+sVsbXWlip4cj7Ec2/K7wxH0j
pxlMhjViTVIYb9VY/RIpQhPrMVK0aoA4pXcAMWq+2Rp+hkrvDdv13MLQo1ONTU2wHh1UKj3Yr1v7
0Hxlva8Aw8gpP3mCCAIqWvxYG8RRym2dhuU2/c+YPsW5H9Ue4t22Hj+maATlFXpof5v7TMTG0y07
45nOCpM+mJbj2k0UrztqM/CQ9RRtsI0nC9jk5PHn+UVDGXlEpfVgL2+vI7kD7h4iiA63rVY657E2
adIw2zXDeHSixHm0aKNfx0SBZq4DQCvNCHY0jjT79WQyguKOlhx7mrAtAlC/zZYvaNwCbP7X9WT3
T5kr4RZmP8AobFMecOl0LO6a7rO7jrWm3EiN9WztYWJa7ucagN1nVw9515zvQ4Abt3VoNGbKeV2i
YutRR891bJrDk1bwYKw92Sr9obVkyRn80bXp7elWAQ55+RyCBYmj1eD5hlPEr47LY96inWVPuulT
26VSbAzRY208VezV0piva28M3eYaS3df6lmcBnOzZIFl7fjr0TJmlc8sndRZkya7rzHDS/94qsqi
11fNXYthlf1x8BYdG/WxNtxHKHj0VKu/xkJzeJexOl5Q9FEffRQmF6nZf32dkLJPQXmjafZfYy52
Ze34edGmHxCsQEYosEZ7uuhx8tqOXn5lDcyvlNBPPSSI09rDKNNW/fWll4mH1prt8b/G1rdZTflT
tmG00ao6B+RTOPe1cSVZQgdCAAx1xipVAaRLLUYOmxSO6lMmYfUM04r0mpfE+3UsjwtylQkQc1GU
VTDVoepz74fH9WTTwKO1RKXYMIH/VCp2WBnT7DbqYvmUc/VoSRS+oPcqn2WKyK0plDBQoYPi9TCc
nc7s+QI4KIBPbSikgpTSbPlUJ5ncmsQ9rgfXIXzGNJL3jXfUpqG6TuZ4tqXo+T0H470xh+rkjbID
FTRF+YuMqm1RbRV1qDZN48iNZkUzwKOw2ZmK4bz0KRSNpA/TxX5si4/bt8YIS/jw/SWs+herj1Bs
F9Sk4CX8DLtkZwkED1KLnU5JBOBVWn0YY/v37BYg2ORR7SOYE4oA0632+qYlBgkaoo/Cw19Iz/0Z
lHAwxgpE0pDVfK32gY+BXW+CQVeV4QRi4l2TTryPWBBIcKtA0gEp971+Vme05lpNMSguwE5ylX02
6h/su5hsQC9sKkO95l12xIxaudRdBT22H9xj3kOAM4z3pBkStn8u+2TQnnkv3OecW9ppoqJNvqMl
mWiUfl5MLZwpXx1x0kWdmPLthBuAV/Wp386skWyGX9T+ronGe11E+CZIDPZUm/AeI+NiNom6UzBG
8cv4Y57nNypCm7jVql1pt+65z3GDIRHAy69mGlCAt436jGjZNxAWIy50bb+rHIGPq66H1774zWXE
CbkVw0f3eQgc06ByWyraJSdWza1RvRsZVx7qfD5bCM5GApBIrmC5mOpw8qb00GiDPMkulFvsI4dN
4zjRJXPlvFFb/Vs04h8AYqrbRjMUDXWu7hbwj3utm+9KEteHHLXGCzKJ4EpYU7ZZ47SXqizJkugD
/K05DKJ66i8ACQ6dRJCxlWlQyGrv5aN3LIyp3mTEDWytTOEbuGkFsu8OVr0gAqNO25qDne4ACP9E
qunHYiZ6MKmSB3xbfQAcrgtQZyODx31jNwpwvbRtzxotOgnAtdCSYMfeGaz2hg3bRv1Zp/oEr86U
5wGgwVFZEh5Gc18jam0JqwlRuI066iCZQJilSJGMiIdWfdfzH72tXLMMni/iKEGW3EEv/zO7Rn2i
/qayEqYSzTX1NJW19jBheJjc9pR7bTmk4G+cOjAKEV+6oo5O0UiEkWs8v5PAlyfrKuT2huXurXJS
Vk6PJoUTv2PUS4CZkkO1ayn3wp5+uqbqXkY3bQNSga0gFfoJdsBbjdqS7RyjXuAIEUGm0QpMy0q5
ZEq+QQQogiGJfzd5hUt2bB5Yy/sUxAryVnLHF/qPzLCIGUnDU33AlKOtrVcSI7qfgC7bhEnz9NwG
jpnb4P6mGuVRSObBRDGDeeiboOrICcjiFU1T9dLHsXZpl8YxMax0IGFmhS/0KNyaHUg9oensUBSn
Y+61mm2Upm4AKGsXl9FvhcoDSgwxikKkMn711lB9tMias2gfugIbO8eF06RH1EDUEXqqR3j8EjUA
eeY7O5I2oO5ZV+YVW/Pcxw3gPUtUwZ93rAVCvZkgF99GjwS71LuJqnD0QFiF5bOtQSiFagcO30wu
I8hLH9ssogo2hV2qwuExW5LXcxbtbG9Rn63735Eb5giUGcAbXT0DxGAWAA/DvZixatQhzPudBpWp
/TNAGoyB/W4bDziftB2yzo5vFq0aIDRdbtWyA6HcKRiwaKqCfCR6MVEUUlio3OdUT49R2M2FVGMe
zN2EKFre3mAvP8g0N76FnvzRm3RQoHpoHR3bPSlh752UNHRP1oLTqZPuR+N6lypmmjUbhWksq+vD
jMISFqp/DwBR93XX/Y33gQEn2I62SpVOLwNeRReH5HG5EIijTH9mjnsG/zARZY8h3+Dw98iunexG
BHwpSba60YV+U0KiyJOaREUbmVTdKutQu3XpW6nd7oGul4DiPAvQDYvBDjLzySkoSuklmltIxz4r
q3PJ8pTaJk2SfTW15r6XtfdX5r3BZerUNvw123ID55211FsgMsqv2OiDwsqjkz5G+CPWarNhp+4d
eoBnewscKLgTSlJKyOatg3DvWCVJD9XcEDO+eKM1vGYDGkUOPcRk0m1rRm9Frtjnr6YeSuezaxP5
H20JRQybr6sVEjt6gwWO0c0Betaetwuj0AuEh/qaxtQXsGX2dTXiUQxN4zzLhLIp0cfvrNC3RZRO
J3VGvgmhqLuWRH+sxSEKqs4F3eL1ZmR3xkK8NIt4jlmM2kU1ZXsf+na6tskyc9Pzqqi9y5hQt5bZ
voocVQSZw88IJuyotOw/uj4j8rDijzTT0Tk0y1fLGO3dWMTsv5cmdF9mr4OH1mrJtunumdOkJ8H2
4JSFTrwxSggAsLHjs2Wbdz0yYG94I3cUdo8DiCvye8l2UOR9xqCSxB6bs24RONPyw4oBs5eKNFRh
YImmtXhdgcD8T6N01It6tE1LD7sMQyCpFVYgNcbca0mz4NfgIHu+FAKUWd/qIbauGG7BkcAM1INj
HfWgsaZomNhxhryX1MgFQekjN2p5bszpVRXzCLUjtDcjqjTBtHSRKZiC3uTHMjMXoJkjMnglHdKT
swa6yDPLM4iMwzDBSAGudO3M7q60+D8VZpJudEw052DFzImFwG+BP9s6w1TAKZjd65hpGqFgl988
SnOnpKk/ZuBG73htgDYsf4ghzt7VApcYr/3tliE395olcJZUgZx1djoZN5TjudrL2kwsYQCsPGUT
rmejAY69WrW2CmDPEKTAJAvztF4G18q3WEbFMU8qpuyxczYYdgMPoaQACK6cgxLFtNgpbZ4LOzCZ
8l4GDUqvBCiA/9qwSxv+HpIj4UtCgvWQzuJDIAWH+Ohuwlpu4zgjBPcFbwRAe5Nq/Lro/2ZKkPXy
H/Y17bkd8r0cJcskqMDUwdJaTSEJtfA4pTw64ntZVMY3JORR5BwfehpZh2xQHjNJgIXequ5rczEe
SP5WO+OQeKOgWr/xktk7iti6JpTSgkxHVqlVC4T/DBDj9tk19emiZcnbqLJLFXWEjKKAMryYNNUh
ujZpw98DCvTxqQAR5bLb2RS8wXJV9qdwRDb90w2O9gS26yKNrUxsBEzmaW3B1RdZ32zKzPZeYQE4
N3V6m0HwvRqAEewianZ1kn6rCAyQr4yBVlYUU9funOk5MV+VA9BUlH3auYL4yciAv1ibIuqMoK7K
/gA7onzrTNkcRtgiwdrVU6cBbywt/EKV5oVwmf+n7eyNXkW/J1uZ9mWSzWeEP177GbC36drpLULK
5RY1mqQyjBSm0zvZ1pJ2va+ggRsR7AwlRWIu5+MtTA13QCrYERQZy8h35jHfsou+GeQ5mMU3eX7r
BGCxH4X9hmlZe8wXzEy14OoECIuj6dziBTcqjUk9AowQC5J0bSY9/lAUI9wm/xlax9fT8+Wxk6cq
4nv1Wuh0fl5mtCvQs9FBTmuyjjbhbsIR8mCJt/9j7LyWJEW2dP1EmKHFbejISFmZJW+w6uoutNY8
/Xwsem9y8nQfmxs3V0AEOI6LX8QNSAH/dWyC9BRA57VbA27RML4iVI66IZ53q66GYIQEN5SZTBjc
2EHJexHckILOTyFJjn9MbhPcgcuy5iODVX6JROWNtiq4ZBeJJjMrSLCw+HtDXYD2dVsdBaFSOU8L
pJCxbHZX9MCtgwavB3+XKNqyjkBuABbryK7Kd0fJD4ka4JD7p9kPoJiXG9csZ5TYhk+0tUSdjwJV
lMxxzqbsIjUjp+XOIIsY/H18u5xEammhOu1sJ0sP8isTtKbZgEX4bHH1OweNehaFEcfbQ3IfrmA4
f3XL8xvNyLnkqFHLHrAEidx/icZMkdnSwvhOkllWncNS0fGfWX5TDu4zwDvjIpeUn4HzchhVA+Ik
fXX0yvJPOS4dAzjmy2Ncn7BkCl4q99l1sRbS6JY3lnp3RmoFTyZAHyv2V1oDtFt2qMcpHY+qXv8U
PLAEAzDqroZfx3oqkiNZNdiYEVVOSh/vNkfZ9F5xXqEa/OhhLh69JuSJ2kiIntqkeZVnbyfu08C6
z2muDbp1a4jQ22PozvZWcZc6TP/aEM227aGBHdaBUDfBQR6XPA2JlXh8JjuJSiuwQt1nX7nbeUWf
3+Hr6IE+k+gSQESgbSjnCq93+pYhmQEiAHPGahgj0HdROdrBkQIksmvkd2t0TnvQUHZ0keuNTcMa
dXOI2+TrPOp3cufWuwS1dFdY6XSQey13JWkL5v+thvjKggGQZyJHSEzy1uYgaQmMFMeQpguBaCL6
OHSf5MGvTVNuzdYapKRm5XNXgWE/yK2QH6n3NfenDQp9zwo6o1yr+qNdbEOQu1zvr5k7/Qzwyjhl
jAZoda9albcwbcNTPkN0bvXpk750HfLZzmLbOc/BDBIYO76dCp0TJdwGPSEryYv/58LvfoNEsb2C
7K6H+lpzfXqoyeBQ2hv6QboA+b53yI1fbABZ46cULu96c1c4xbu35h2o4uMdNNjGKyJYk3NzMsJc
m4+xG/5Qukw9bneYTvBOd1wo3VvnovbPGSaWJ/ktvV89pfasntBo7Od9k4X37aArwDyWfmh5reVI
if1rnteVM8IBYXKQltDH6YkhDFOXpSHoI9JOJhzrrfksFexqpoKp7wck2C7SgsfOGi5TbjEtqY65
M2B85C7gyn+9rl2kVz8EK+zlBnCFBZCytb05fnD1BcBoFHa9yNvQvS3dsrQkSW55Bas/S49k6bNz
9J1qALOSPjuBQh8p9SXY3tZ3TXSNSvlcecPFa8y9tIT1EGwFzsqXtmGDQPpCJuzNGYXu6/aGb21Z
8iQZLK1Q7ftTA0jvHDrRScpMaexSYzv+YxOUtDw1ia3HSHqNfiiX5Ie8tdmWlW3/3fVgK8cGf2pe
A7hyuxR4TJECcuttEM7Lh0P3IJoGOhPVST/hQ8E+PeMCeeKDrWMM6jzlc/viMDZgfnivs2IxqwUe
28lLDihlqLubtWBV57F8yQe3O5nmzFCi0dWDGhSs3fQIzOzY4D0J72DKF7tIcx7qQxCVTw7mxduD
l6tKcn2dtrRkbs3kwyHFkLaXHvtBaYwS1Et3LTE9gb5kxnCe5O7LSQrwjBOYFZpd70Or38tbAqud
XIm+yx1c41tuIaIk85YJ1+AjpLrvtnApQm5YFyvplXVwqCHxgm8YE/1z1AN3R8bkKPdYAnns8TI8
QSiXOfKU/pFP+p0XG9lJncdbYpYIlHndRToZjV67hbNbop57CItg/QIY7Z+Q8rOrnFCevMTo6duF
DWNHw5/z4D1jFueumGU/sV99PM9OubSIrTNQNdW5ctz2+/R21A79BPF+u4tl5tCTJstnJnMz6+Bb
0IWEVAIv4Bu4ZIORuIf8qFRhbw3KiYEuyqhZx1XHTAZb4HWr8+Q61wlgDvu5Z+iRaBRH9j7DMWwd
Xa2zqEgLCvbcdG3thOFSP9ZGYpzk/PK7fDsar63+NBt5e1JN40We6vZoJZZ33a/YmKLdWBQo/UMh
/3uCtnUcinz7Jb0O7JieljjSMH0A43/UMjuHnd/mwwOC7OYFaFp1J6ydIeqqO9rC7zLMsvX5ypPY
+pjtwfCB/iuFnmlOXn2wIEgji+EYOJwUvAQuPfgBhcBjyS2TJyPNOlBZe7SAB/sFviH/7cylwtaj
b09ybdBLf7/dhK1UYlLl/38qxmoj7KWHrauXHyPJdSy+pSW2Zs4Rth8MaBFmkIGu0tkXFY9FqSKX
XYdcEsVhk1dtjbKv/Tesfv1Qyu98N8pYjy1zdw8s4J4NQewx+NDL+JXNEZau5TWZC+Rg9sFk/kBr
hfXksE8uRROG6lGqr1F/+YJGgEG6IF3HcdJSZUS3BVveNGdsOWgoRWrAxJZBmPydLVhRkpJ+N5Zd
f305jzBxHsYCXbeeeAM8/WSzSzXv0est2IT6w5UfYtZ3uqurVxmWyaBOYhKsp16GhZJkIwjN6wAC
yFZZqmxJiW3B9hi3vO0aH46N8s8dQh30YfSZ0nF2AAHyi6TlzeOOJ0zjl/L1x8+lVuwiZVDfDSPl
Ea4tb/4ZQLS/SnONUNIFNL08g7DrkNyQlvLPUTl67aoA5TQXt0wPH6kgAUyRbQr3gRMiBA8p3Qq2
OaAUSLDVk+Tg/xq0Or+uv35pySvZY3tn1vHM2pgl19Pzjv2T/753EltrSfRjWg5az/qu1scLfDxK
0djYaO03bUZqVvqVbfQgx/5T3lZFStdxtkS3QJ7HlpSYHPevZ303nZHaUvHDpf4p78NZP1wpWDp8
jObqLoTRt7zieDizV1HN61xVXngJWEqBnAmNiMn7ssy2BVvenOEJCv2OOlVrEF0rSXcrJ9+qviuR
qG8GIITYgl9btLws8p5sL8v2Uv1r3naYvHdS75/y/q+n8ud8IfcXMWi/8eDi0MawdhkLy4drC9aZ
7JZ+t1bxT9U/5K3zieW06xXkPB/qrFcYEu9eU4bfaueFe+kaZA4qse0bLX3IlpTYNiDbKn/I+5CU
en6PYED/S6uRREgKGyIfLyd77wxvpQmvUcmV9MxSNtPqrMpOule8bt07YCpo41tamRcauaSl52cs
FLCiZGWWuy4d+YHVznvpHlj9R5K1QRn4b7ra2mnYKmsI0rsU5QwJE/G3wz91t1tTcGTSv9XZmsGW
96G5SFJKx6BJWbJwYXoN6mweOkdP573MfxMABiwXJeNb0A7RaX3j5aZswdqtbmm5Xf+alILt1ZVk
wELK3923pD+cQfLmLAE7oSW8Rltnvw6s13J5PtuRDV4lTN6yq8XCiLGskLybOW7V5FgJZGCwJSX2
oZ50olveuz8uJR8OGbxKOc7GA6jA5xoqBa4BUoOVckMDybF8uEoc8dpX6br8LMmyi9yZMunz7DKr
zq7JHOsiL/v2RNd3/91i5ruhwlZVYvJ4o6JnRW+ttC5y5Q6iJ0YcIZOio5U9zF7JdgxqLtr0KK/o
uk4pLWCc9bj5Ji/y36tatRocsc5m66RhczDPs2uCRDAscUhrEtQNu5W7Le1bgYL+WWjtykV32Jkt
DMjokLeVD0vXgrOp+zfhbFtsAEQq2jVyV+W51BlUJr0q3soYnonwyfXlAc8tojvtup754fbLTX33
iNap63rXZc4i0fU1j9icnD1zOspdlstugfyALSk39kPeOquTko9kzq2mFG9/SQ9DfW9jrbfDxhCr
uCD3v3RFPJ4NhACPOoxZklDPECAtrvhMUmrp7J0ZDjI9S6nnAfPUkwTvpjp4jbTsrC3nUJM6eyiD
ut1JrbnLxosyl+ZB7TNAesNQ7JqIV10CL3PNve0B8NTAFN2niXtSo9DKj0gGYbjMzP7IqiSo4cm5
NnrQPMHJYq8Z0ViI55mDe1Gs3qf++LYg2j8FyMB+gn9TH1CNG1HlICl5GYJHWcL2RD2iAhHbVfop
9hyUBc3uYYrRQnCALZx09vbPnuXPz2nV/ILveOlNrfwy5iauWqn/Iy8Zktf4wN/5gQpSPGveem+2
fnqs1rOz6wdsOGgt6jjDsAuauv5az2B6mZKXn3U1tfco6gCvipDtUovFFsBkKXnOrQr9JlU9VEgE
owxVguPGiLF6HJcSlpIwExhwFAgT7dwUdvk4T0n1KDEJsqJw0D3Lc4SFWYS3ijg4lBXyQ/40fDfZ
PDu36iLll6mVgR0JShyHZQF45/rM3OIiRvVahfBp+BiJqigYHtqsABPktQPz4aZw70BqsL3msdje
ovo19VP0PCwBRJfo2VeTH8hqKlfJKjNMutFdRJWrQPjMsNitcYLnBjXsZ5Wd0OdU0bT9NI4BMwgK
YtsDWpXa3MscS1E8ZHfTMHSPWtJ5T/MS1BmwPZu2BbuaGltBqGfpXisdXNEGdmfMCbO5cdTRhfH/
mpJoflxToDlQ/nVoc9vxVWR5T6jMRPsqbHfonhpHR7PMwzQ1ORpvgOkLQzPvbAeoM7BW7aDbetLu
sIJHBgMH8NILy/sKqt19swRbkvZ5TgrWUAekjWy4aaV+l89mauw109DuJCim4D+ZRV8p+8mD5e6F
KYvNiBq89T6AUdce++/JkH8z2EoHFw7dn3fLhM8MMhG0QlGhEtPPf7Hd+TXME/371CSgFRDEeQvG
DNg1OlhPs8ZesjUl1q1y8/5O7+P2kqZx8cgj0KD8t+qnZlRoXFlqPqhG/1ajGvTgRsnTYFcN1Fel
/hT3bBw5iD0eJSkFbIV+Rn49P9bjrse4Yzct1WMtxZQvBsu1HMcONlmOAu2WPuPw7mAr/+Gks3mT
U9WNqT06XniBHIZTZ4Ys2okPTnXYfkEbJL/DcE7W89bG3D41XXvMVWRt9j4Wy32QvWJUOLNoXzTM
lW3zBtGi+QT3vH9k6fgqKYx220+Y1kGGykbEmpYakucY5ceDEvdNddHjwjUQoDa0H1YslqgCg+4e
/bT+vh5YVi5T1E6kwEHJ4ooMZgKajVuhm0p7RmxT20tSbk+WqsunygETttwfexwBulTLQC8+2+Pv
9e+kSe6f7aKGc7bcP1SnQeRlk4c/PW1mHEyUUyQqQRXMMNy3tLS2sUVC8l2mFEtJB7njMDwBnAGB
Fww7cF1YKpQVnZJef6vrILz09hCg8R5WP8ryJOXxENanVEe1qZoVhwVrxcUtnPXAaxNEwX23BEOC
7olr+Od3BX2fYifzJfDt+AiFIb6VY4aH4RJITPJMZtlYNtgoqsVa1OA3+C8V5ZC19nZ0N2IO+H85
JHUH8BWqdv54mrYrELl9GR9LldXA/YdfJ7XlIlNR6s192i48CrYdTauFAYsi5UO0BDkCEw+SnHwf
xcLIHyCvqzGL60txqaJcvtsqSQwHvRsfvo59ZA6OXVZVwrLy8MSYFOXO+WIBxUdZSko/HCpJuXCL
6ujFQQh8PVSu9u6ITDePXQlA42PB8qumMobs+DIX9rcUe1KQS7Ob3tqpSm/uGAE40VDe7DL2GVV2
K45JEWqvahkO965e/5GHmvo62IX6qof1Y0cH+8jeNEwXRAf5+vUG+l9O3eo3G2jJFzfjVGzmlA8p
agZfokr5Ch85eJJCswwe/CK2n6UMpPAxhVD3KV9qjvWXZNDMN82Pis9acpUqfHOyV7VpoF8+hnU6
3feBlj6MS4C4nz7szKQmajfzjj4bNN6SlDoQTdnI8d2/1GTAvdRl7RLmUvol82p0tDWj3UvS6Jvh
YuCaeihNC0X8nW11/SdsrJAuskb9GEGo/NL02CKo8PXOC7/yC1Cw8mBnvnkZscx8Lu3xDQhN990q
f85u4361FLe9y8oI6SRb7743M0AK1bHyZ0R00NIN+9+BY7ffgWzphznGRdxu/DcN8Bkatu0A3pNY
HLbHGWtY+ML/yYIW+XfhhzzdckDFZvN9OXj1Eb+2EoU5p3jLFMu+a9JuQnO7L950GNOfsH7fSaEC
jO0NBMZXmLzqg2TZfsP+gjuUZ0mOqElcNW9K9pKsY9d8ntmlk5ScsRvUBxWtNx1G9C2YZnAJhRUa
txqtGGjRtY8Km50/sOgedweweMh6Ii17rPzBuZOSvvW9o6kNFu0Ot5PZp+dBMCb60qtVv4fjE91J
0olUG5hC1N8kaWNEhA+k7t9Lclamny7f/EdJTX32TH+dPxsx+B5/DC5hNCgvadaqD5EPjTj0sasa
8uoZoM8R2Yn+pfTaz0ncqjfACsOLrre8KjGq8lXi3ksFyUcX8VQqdfYoWRKYqBxFNgSGutMxXC1w
j83s4EWqx9DRnnPzpWmKk9u5FYaF9REZ8/JmT05xizrIcotYcHlTVIKmq1xkZtXpEHs9ouN21DyF
moMV+GS9oRCWfletyjuim1leJAlHB0i9XnwpzRFJSqMHS7BU0/rJ36HpB6omH3FXVluA4lX6HRR1
doaO75x09j6+25Zxy13FejXDzHkoEwuAxVKtndS/JtCSVz5t2gPDOg03ImLuEsxa6u9ZwWvA7/4n
b6siMUtp/6p6XTv/0/F6CwCms+Onepybx1GpgEsXLtJ3oLpMvkR/5ar/2RwH+0vjjOgD5Xpxn4WG
jbJxlYKIG+avfeW+SNXRSO/ryPC+1U2uHtw6th7S0sOApa5RS0EX9jN0pF8K4lfHuNi7wIbu1ZKX
yh3jn50GQMwy3ObJM7vgTrGd5BylofqKqkq9k9M78ze19JpfHftGwIjMGB3GybiwZluiultaL56N
5jivu4OwpZbvkqwuUMZFo+q+pE+9t8vw0Pt6fFcjTv53wVpHisstFx4J4Gdk/A/qHKjxQcpDcI/3
crbYccm0K+iElWNe16QU656WjCde7WitGWj6i2Um1lm1B7jb2yksx7zZwMvvnNBSjqlW6NhSDc7F
Au97xeumudcM0znZSTY9T/i4HPpWbT7zNqpAf1znB2PnF7R5lN+N9+YOCUPSsbBOL692W5i/4CQi
FmnSz9P6eGmzxIGkEszHuqrqx1hv64tpVMNd5LYW7r5+iS1B56CPBViVjg9mpl4ii+X3/vc4GD8n
kan8pYC0XC+U5RpScYX155QOP0NFcb5pdpOhdqzNr6GNNjhDlOAJCrV7zhZRcVXx01ufxtaZ5YD0
yYUKBMa5sVg/oyOz/Tn8Tgf8A/Kh8qce4IMMOokRNoPwJHDNvzKUkfWufwuw5mjaT30HZhmd4ubN
a5kTdn2lPYHb6IDn4LAE78o5sLjm+xddN/CgGp1F0kBNcYvTuuwmMcep2QJEAuGhS5B1wb/mk+YM
3lueet+0KVYezN7zuAfI99ZhWt9JsjNQnsuduLvqcY8wlca47NqVQN2KxvU+BxDSd9UQqg99Vfqf
o3r+rluB/iipeUGAO7r1JFU9zblFmuU/Syrsg3Oblukns9D9z/7MXmJhNa+l4Tif/fPoZ873mE/l
uR3V9uy0Q/Cj0M/1UNs/ShBZWOZU9WUIhuIbNnf73orcT8wj7zF5KB5rX0E8P4C80fWhtlvzloKo
YMcZZ92FyTKeETuaeIkQXjMi4y+xO7QQUwudoPu8VWiM2jhUdmedBiwFH7sloGFMhwZv5IMkpYAN
2+KxmXHbwrL6BtiJKwddBboBw9Eda3fFo7EENlK8N1cxHnKnmj+xCvCtK6PpxxQtQI8WPgc6UEju
pfq3eB6mH2MdWftxyY+W/P9d30Vyaavvuz7nAZ62bwIXwbf/nH/L/7fz/+/6cl29GmBue+bRzK14
PzBhfymHqX7RHVM/20sechn1ixTkTH7XPKmCUGTzUi55H47ly4mcleKdY51vogTWwrb0qkY90TKy
v/NU7KO93Dxt1aRwjD1vV9fwDYLySclaC8IknK9Rq4fg6PCuH3p0bA7ZqBVPEowmz6vov+g7ramO
epio90EFEY9OShIotKv37RJI0jYUSPdrOqsOPdM1tB7/Uyr5W1KOkDy07W55BKBty1rPtKVTOr15
dJ9KbtfPHvsPFMm87wl8JhpVmV89Hy6pPjqfJrv3fhoI0LFa6A1PlutiOJqgt1KkasTuK2xiiMfX
plROhu7NX1FkGM4dZxXB0y/Qsq5yjTADztdXrfWAE7b36HcaG13LuTGveNK5a5/BjVi4DhjGSW/a
8U6vQzS7F8MdcdRZzXWssICcy+RLCiTo0eo+uoCsYKL3ztVMzRJxndZ/yZxEeUEgujvoFw8bsWSe
0XQx0I5BhNwxdwxB4MXEY31Wqqw/M/lDFt/4XZntDyRGhq9RjBN80rX9U9T02kWN2+zqj6n5GAY6
nhhKOX9Jw/Q3oMPsNweH2MHfKaaJOhbWvy/4yZyNsQseq6JpXoolMFSGh2GBXOJSwdAXKlIDZMNq
y0cthRePZLJ6HLyie5T6Ug2DpyOmkRMGaIjTJIsnO5B5vGT75CVArANftSZ9RnQIgwgLYzSjU8cT
Pmj1oxV0ybmCWvOQZJAqjNGc7x0XZDHsePvmZEN0LZAyvnlmZF1Z9ijuvGke7rJqHK+KGpW3zCgw
9vH76D5pfCSeBse9T8oJr9eaRZKoS/xT3LYqDgxqfXK9YoToiugyAlD9M/sT5TGNne7FR+0J3WCw
g/Q4oIGqvn+dO6x+MHce3yILeeTO3PVdyKJUUKifG/ag9+GoGl9G10XLG93Tr3jP9LsqmsYHHx8q
JKjz9FBNYYQSFvpxfJsgfPjp/EfSuEcfP7Jv7F436NpEC9d+jl7Bkv6ObHX+Q0mMP1j4hV5uBSyU
B65+ylo+zv5gnvvlDG6Mfwc4sBKLh5EJlT0h0gnE5I8CXKLemT89sAZMAbPhhjbq+FxjpL6o8c+I
rtUPnjV1SCHzBjAzKi9ZoyEkg3jf+Bij1sKgfLzkphK9+YrnPDoabFoxgg/NHsqd5Q+XPh2mb6bN
3EnTgje34E3RprxANkAdv0UAAI9BOfQXOUqPk2ttDNpd7mjDgbXE4g5GUMxUdUEGWx6GHH67W7PM
CUFEqSKxd5n2UiKZH0u26mMm+oRcYDuP5FWVCw+NDbx9hmPgo1W2WDm2Svelw8DybvTVDPkKbkmG
3jbrlgNMjyWJop13nNoCn8slqZsTpCXTKq6S9NNa28FOjHeYPECSsx0mBUug5yF+T6U5lbfRSyoc
LIhJsNWRmOThNE7tRgeiNOSgsf4Px80IRpUQ1P/XuSX57tIOPgJXRkK7d3nbIXL9MSrnuyz91kxh
+Eaf6++K2LGuug+3os+NV9Vz/LMxhMp+znnMjlfEz3ZVXCQlB5mG99p2mfdgWcoF6aL50esaKIVt
3n7tR6faGYMT/GwD5Q1CkfenqWmn3KU7QAd8H2i5HlEBUd4ui3+zmPGEOkj8RxXVMZ+dpv222N3v
E6srH1jnvqmIuD9AFKgecq0KT8iZzrvEVKuHrUBKGWD9Xc/Ekqdonb3afQEig3PzcgY5RCpuyd4e
nZ0z1OxZ/vciH06tjAl8Id3/koJRRTBzuch2Akmmg3ph8yu+O7iD4tx3Y4ABEdahOL4ofQiFRHee
TZQcn1N76X21AoSBGbprHkxfLJVS9+KwVPDgqBiXxCpS/2tyycOpe3iIlkDygGBqR3zR2AVZSrcC
qSd5Va1mJ3PAFUCSrW3kxwhZmEMXTyzvV/UfEcQFr1Dr71owQX/ry+mLUzJpr6fGf83nvD8AFetf
9C5GDdMZsyfXQFQlRsTtYbL64VKAqkXBMQKzj23V1Uo9NEGWXnxw1OgxT9XqlDHXfVbR2mXFgNXr
1KoVFtaL7DO/Ltyz5u1+TWwUUKzZNH/gKfrNb1L7V2n5dyoLmQFKOPCakjphKP25KFsb+T4WGdjQ
6H6Pk3fv53nxy2jin4rJKjW9JQB6UEOW1eOGZSK1YCHpmc3Z8NmvhwZNcyYQUjo6YXkLM6iAUppj
4Xnv93Ozk9I4DTM8L9GUk9KptdPHWjF/JMuZ2PHIn9K6epWy2HRZc0JoiTF59FS2qvIY4yREPLDm
6EliEqhZ8H3W1eq6ZUkMN9TwEOPjsx61lapO5pxjNqJ2kuc0IXKTbgPvFHHQ/VZvu446ZA+NWdh3
/qxTd45xpYKJ9DomXskWkc/miZZqN8/ttJsKjwrOeqSd0xmpGCmQYHRRDdorS51aUabqtB2j+cqv
ci5Rtvvvad5VsZwYDpmcfDtbj03Hvnem8rCeV4r9NOYS72rOtqLsscMyD4btQQRbTq8MNRRBGKzv
DpSC9ZLyA8NM9U+eaX5Z8wz5BdvFJy+hCfpOp16bsD3843/aav99Xu3PLEC3Yf0Ny12Q2Lsfu/y4
9TdJyXrRrsyeYoRdoYqfrdZVb8VSTSr4Zs0yj0SlRIJJbr9ETbdDumH4w2NH6EHphhOjDezUxuah
SaJqX2NgEURQzYIm/2kVzYSGHpjGXr3aoT+fHa/7C1judEgRVlSjX72eYB1p2vhReOiDeUN3DdP2
zzrzvRNjppuLhGlU6dFBs6dFytb7ZStYZMfdTqnpyBGaNZHDdz3WGBvcrdw6+cI88wIJ77PZ9N6u
57VD12N6q/0KcHH3WQtGTgbND0Xs5LFXm3snhn9ZgXpiQeeYsrpVmPrPsBjuFXY9pwJLxAkJhnLZ
8CsUNh0S+L4XeMRMU73kFinaS90myrMaM+Ut8TN6rvybyVgEe7klaxh7aFJp8rDmaZi47OZiyK7b
UQEreYesRnIJ31TlWQrgoP1sZxhXVdtD5Zxfm+q1Sc3heWAg1Do1Wug5U/JhBjKCeFnMDwk+KyUm
KzjkYHtQdQ7KDu24G6Gamh54Qyt97LURB7AlmFL/pR7g8WfFzQkGC9Q/QcFq8R6O2XjSC7TGJC9H
geE847LGgul/8rqZgQSSpvq5wkWvcC3/KVsC5Ci80qmeWxu5prRFF2dkDPM8L0GUGuXFnZxpJ0l6
EOM5Ro0CwlCzZm35jW1+jazWuJMsV6l0dMnGGbvQpjhKngSG7utsE6HZKFXeFaCYZ0zNemHJtvSC
/d2pyK9yYcnzw2Fne61xaKeaHevlR0phlKj5zbIRIFyyLJbVHx1HOQxBGL8U5bGAEPzcalr0wp75
7zGq/OugGQ8Ikaf3I2ZVzxK4M1r/yFpZpy0vnfocEzeU+RNViRUojb6B53V3l1iJ9cxiv7Ue20X2
cS583I/CtsFFy2XS5qd4DM1W6Z7XNA5J1akuUnMPzpfysLT02zJ4jhv3afYYHfRzxV5R1ZnPnpco
T1Z0C5aEEcV/B6NVf+9YtbybzHSZFsL3wf0PYMZWb0xQOUpnul45kaMWNt4V0TOGd91jWUyHtUXN
ZRSANW53qCI3T0WdBS8mi2Qvely8ln4w3qSaBAzJ9B22QOVFklJXQ2X9YFUgx+UoyYNRkUJJSB6Y
w417Tw285zQ3vGd0uec7w+h+BH6NSsiSrztZj5NUvPNjF+a/VEMB88rOffggNRj5PauRZtyimfZX
TFF7UQLPfoYs6jzjIFYdtdDFy2CcnWcp0FrEPdWSzRlJSgGCKeZjlTJgxHlDQTk2bNlKNox9H9H/
Jr11v9UNWTvFzKxxzqlexSd3AjGBnGX4UsKGOGDPkhwNB2W0vdNW/snwDJTD0W95Qeo5ejHbBm6o
kbB+MLIe6hoppkKLl4kEjF1m3LJw89TnkdFGGWCHp2AW4i9KfT7Cw3/HliT6el/zFi8/vDU88HeL
tYqPOfSdxLBrzti/vmsXllC3QBglJsEgQMklYFILcFIyka7tzp7OjvcYI/hSTG/hCrxacN4qw+76
m6rPLLO0zGIX4sMWMEaG6iDpTFgPvZl9NRfiUbcwaerlJ+BNBPPIFv6RVSHshhokiwLo7t5JoFft
OGNwVC/6G/+N6qn3K0p0NDCaHNlHKe77GYaoRGNkZ5D8T2K2ORDOZ9MOlb31jrkTFiQJOiOxa7OF
KHdxLUbs5basypzRPsHuAIYZ9AXzqEyGAsWu+2vqzD991CLSojqP2H8dLO01wNfxruj6bw639RZh
B3ZqNfNHOJnecVxQtQmnKbwbPU52lP+73W2JyRNgDys8mgH3SsEl7aZ2+qFOAvPSYtR2ZxtFebWZ
JCRVXO8UtTsPpv055V9b1ghDH1KHyhOmCWg1Y3IXQfpZsQ5xDYl5IaXlC+LaWR6WxDJEG44VsiB8
d3vtrkHZIqhsNrqMEiW+JB3v390YKMrcN9trkFB0tL2iZD7r/Sy4VaH1y8xC5WhY98VQj3dNaA9r
YJjReOfry53Lph+Zpld3UH6rOy+vEB2XaO56vXaUqFivSkyCxPEr0E4eahgLdr5Y7FhKo4Kgw6Dj
HxtW6Tn5NcoQAlg4osvflED+8JbsMgNlGQ3fTH/hMM0LRlFuRyGcU4m2MwteeeZMh+3JSDvdkhLz
tAF7Kwi8dN4FOoEExgL72wKrM8NzZ1q3ZMHeSzuQIFqSA1scpzlq7iWr9C3MHQKX0YjYGvTiaGAr
Pc+3L4pPqdbUuI8aORywhTW2Rp1OH64JIl+Q5Lmniz5EZWJjIIEk4wgVYi1SftcMKYcbxpDtbm6c
HlcUJR5vjlscDGy62mKcdkGGtW6IP/VBdStmMbrqn1n7+dNLxzetXIR1GY/gG1tgOAeVfmLr/Khn
PbzR5CErqnCHRhkbpXMZ3ttgYR4Cv9uz397shil7zDQ+EblXWQcPldWbWrV7uoySLXRWFsuquyI3
sExtZ/UF9r1+mQcchGwXT1rna1u3+clkEwYUe9fjxdIEp6jFiNLMd0qfsT8CTPDAB5dOI34ydc3e
T9qkHH2lxRam109o/yNPN382zPSalyXrd1gSRY35vRoqPAun9IT8UnS0IPoVbXcfBrW64+MIMzks
ikMDISPs7hF+BU8Ss6WrqGy9BjGLKnCp9oiyRaehWjyiWwMULksUbE7v51If8Dd2m0OJREXjstbY
j78bhxvj9h5WKRw/9959MCXxPsJgy89jFV1TLEojjeXqXkX41ohRx8c0s+p/xz6MbBUk1X6cLffs
o3WjlO2l1UNuAjp0kWlzp80QrngzmOBihi+euyxdYgTJeKz50+HTvfQtmoZ2jGNf8+RsKBNEYAW8
fzcoZ0YU8579xx8MnsOjO8HfLxU7QZsImI47M/Y04ea4yKMB3+SPB7k3XRL3ZUQC6cKOp3oPmBb3
DBcHBjXnQZewdOHMdwGCwW7gqnhtdSaaU7CeQuV36+MtU48PSwvSY7t9SMP5L4vCfd7woayYZCuO
/1jo3a8qQx1J5xXda0OPWdM0sN8YOjjmqLF5YEH0vkgaHHBteGIwuA8pywmGCSl8TtR0b7eLpAha
y7tRb7/6fC8OqLzu8GXGHzRjC8flWvb/cHVey60C3bZ+IqoITQO3AiVbtpzTDeW0yDl0w9PvT/73
Pn/VuVm1LMuSjaCZPeaY3+iCDCbEOoe4chaIXu7N1Bm7Khni+wXi+tr5X21Jql5iJp/LbOxGn42g
suboUgDO0kmv8crt3CD9MeCwbhpNNrGl17egQ7BAgLSMX4+IRLhGTnZ0LJS8IDfvIS74obOUUZzO
T4vl7wjCxT6SYsUyhEm3lR2SUXwXnTXt1k5P0ZKW7c7wX1KjrjduXsXbvqzRZ+Z650qjOa0pL6hG
lMHMss6JzkfQlMtxMj/Z+adhsHjzduofh4Ko1p68LvT8rQzad2ucwbMASPIdQo/H+QVHrgPsKE9D
UjyrDdWgFa7wVzcBgambcdHVJvfSgysMczOD7JK5eAEk1glMkmC+SuqjzozqnPQVH2KoaU0Hy0lc
vre8JsH8GSddD9Sp+cnXt9UugK+V6Tfm3Coa7GciFJ9n/JJ0XaClqusAZOqltzHqyY/Q2vQyeUhm
mIBlbP9DvgFhIt9z5d42mqZ9GZyEzdMqS904JtU/a3q+nUkdHtvhFK8TAbL1sieeV5IuW6eH5Yvk
bPTqp6KePqyJQHlzXO5ETuU/rRdcb4MQSDQ6jT7BCl0DmZzwDAM2TDgnwr6ZAILlnzMHadO3hAIb
jnFsNUVWKqwuHPccezMqPQR/IgWunXbXV258T7bhuKW1k4e6856lriKnnlgIDDC0ZflGxn0ZWQEN
76Efs80wVK/4RRlyHNlD6yIjLwn3puwJEr7kxOKM1tvBKF+A+d+DTvM3w+ssIdB1WcHcvTr6mf3T
GMVPldnfQ+cQFthD5jfZQ6Fw72s1LTu/olmQWXjZ/RIfUbokbxYqqK6A/amleTTz7ra7CFX1cmnE
/jqDR/SC4hdOscoOs9jAveu32pCXcef2PKf5JmskasnFqNsl+thY3BQqPEISeB+sF1ZNmYS5deyr
7OxhxNi0ZXNbFc2/yvGOXSc/h4yNlxZ3qV9WkTDLA0YV9KB4JK9FxczV++pqJM0sAVUddTjQt5OT
Q+RRcxFJgzR62xiXjeHWOood49uHbJTGM0b0zNkKQqXs0ZP7RfdPxLzRhq7EHhVg764omWn9XGtz
J0j13vmpxD+MZyVzOc2M5i0wm/xqDpPUvzDEHmYnhTZevizrWEbwZ57Sfv1utHy1m+V+lqFdyW4n
E32zguYsJOS5gfxJS8qbBoy13wxwBhubjpoYjkUcY9OWe5UZkZ+Rdf++ZO1HkJRPsp1OWuJpNNVL
OpaHAQ9OoTkn8nHYgWQDTTOfUsCBGNoAo/WlGxUtO3Cjj5ye6xOqvFseuqFRiLgLzDj40EADyK5I
3I9l1B9kU1cbrzSeBx+QzZjZ70NVfCtwek6n35kv+8W2iy/W2a9zdpxE9bQwRh6WZvPQTsDLMzhM
c4GjmuPxKAgR2ze0AfD8OWhHw7qnAQlMbTgm03RPphEZgj76uBq930EMoCm4w5KxTdR7LUD+AlDe
GEIReWnWYJvKkz3W9wVono21KncrgmCvZXB8rwYAfdCGjo12R3j7BWb5BXtESo4maezXhGI0t8wN
Y+HzwKbbXJFtjLKDKjy632Y1ngpTvU38Umz9XjNMGJA+y5egN65Z+R4xl7WbafI49MmtRTJ949r7
MVcH3cS74TCoejdwWFgk2PnTO9QbensZ9b8CBey1txkq1WEkT80cCBbTwaloYH1OTkE/pd6pjKtX
+fFvWRKhXOBPq3X/KqfxZAfj3eSXIXkO9+2YfLgV+0ZGyIhuUOW7x0w9fNJmDmnNkPIgiP5cOTfo
CICNrykbektR0eit75gYjKe9YJ9xDNgtN9Ut0aM9dUBmolVxuUyvckRUXktfb+DwnMtcD5vOgwho
CgxHTpU8NbL8bUfdb6qxVFEXTCRGMnTYp+ZxNoMHz6GIXFLI2XUyXzsDVXY7xR/TyHW3TvZOAvP2
hvnGQb2DnFJEIO6kUdIN7WJQoninQO6+wiDE6JQgoTloh/3scJA9DiORJysLulVFk+0FDPz7/mbO
VRVVj0MFI2ouDHNnOzAbhj57IAB+jGHbc4OjkrwPfkw9TScLEBm7Mffgx+OTIRawm8H0IUZI44uR
4XuZPvoh2CUzSNEhI6M4KIKoRCLoaXCUGOOj2jS4eCjCOpGHXYIiMJlmhWJdHKp19o+ETL56GfAe
7uDT3P5YI7Xxorg8G/g6eXYSRkPCnIKhmHO6dNmDxfITMZ2Eq4n8njXrTknW/CNkNN0Ia6Kt5DzH
g09QSf1lQa7z154pCYtEsDjzyeesb6aku5YUi8lY384BTUPyRUBd3TBA9EKt/eLTtAjd5JIVYevv
xWUHUPizvvUDbjVyiQp/uiQMcjeXBEjlAxzV7rWwO64OFcp+Nc/uXGmK8bLYCJ8aTJb4NpLs34ye
PV67zYWQ5Wp4b1o9u43aWrarKawIzcg82A5yujOUbo+ZUdw5CQU5mbS17dZ7B2Wq61ZFQZvOe4a0
nUFWEYLQs0yTL/hWsFMLPHup1XEFcNIY/xD9PrOmOMbS0SQDj3Qrb6sWjBmIe7EpcdseVjfpowEi
ZqDyMF/dm34K8KZOv65xRdTyKSOYtUaEBviI965ot4wy3uWzEDuz7t6BLFxN9Qrxubkgmj86QXC1
DiyG9Zv0uRUelRAeKB+RYNOZCXVnk4GZxIJe+3tMSy7RkJ4Kc8lwj1yYCnE/8wkE5KwWMtulvRPO
8mSb8tTlXIEpR7gQhErQlfx1vXiOyhHicLVNLbnPpP5Y9RXOmecSR+qGXJBuW1kcJ6LEb5nEwDay
sl+XzCqNy0WCd18NyHwXb1sIPeTNHq4NaycJPNoErvEoGrGbAdxeFqlmAweVUagFA/X+Qpcj/aNg
YTOca9CB73PqfNnSWHaxPQNLZoQUoiHb07IEb0dF6Aac/Y3B7ACFCbGJKfMr1PhjlsJIKpx/jhzr
jdTI/S7UJNZNJEQXvKBt3me+aUOV86KClNONEXCWeK79ieDyS4Zyez0XdK1tGvcLUUWFbT0A7Ksi
rDIMUDpWZBaNe/mBbYZGHNk2jX2/2AsXLq2l9cGzZp86IG9DUHMD9JTxLbc6cNTjtZFxtjW92Axl
+5yXNeNI8gowZrQ21M9qDEj1RaTYyDLdKxLHoXautxILeyt+Fiv4bqs1jzCytZym071Xq3dvUN+Q
RA/rsoTStj4anbnQkhWIXoYvYt278ElUHdIHMVvxOBfe/TT4jGXk1c3sTzRQOpNGdvCeuyOJ9pXz
FI8PkzBBdcMQJUGMxB3TiyOd1jelK07Ckly6yUieE32M3vTOLbuOualVlGbmHYEjz/ZMKmYw1bsk
XR7S2J3xAnr3NFQIcMljmM3rmx88+NLAJGJfWHzVqMNxzCmwKTDB1yVRbjfRAsWWmPPN3E/0G9K9
0dY3dfkMNi+g2RkfOCfDvk2drc4tdmKzxVPtrN4atnRC/2pIAHYi+uFdIBs8mPCc1N5WdeabUZa0
WiZ7H2uYezomDK8Eg9Z5U5jM43faYb13nSP1xVCXFBjK27hUley+1NksjlTSLtThkpSqLAitZpa8
DXkIZWCEMd7cunOs0Pfzn8VL31L6lMsyVaExwwbMA3s5estrI7JyG9v7UtCQrplDZQY12UpyYBox
vRV1clGo2fnHOZ9aIPuQGwK9kt5CaSWvztjnDJEusnjWmru3S6r3rlWUHLMcaRMOtIdTQqIDL4Ch
/NPGZGQUaXs7JunOIUhkFyz6ui3sr9JgYDfNIb9feEPd+I0j6ZmGeLMz8KhsOq74bWB47A0DLiWl
htt62QVQgJcFuR0/VxfFRQKdrWEssGMSoaSrlQ/M/pUxWkiW/TRxeTI9A6h53pIsFLu0nrLhkALY
2GBa8jZ9Y/8oB+xU+WxJr94njfXhWcbBWzX6SYCbx2l/mgbUKbzuH3gzn1TUatfZ6e0Kchiyb1GE
pMFCIVjPfUqE653mbsqlyMBh/YklBuv3/I98y9s4IGI5Y42yCDqvZu8lsPT10gMjgTNHlrzTn+de
fNZ8WCBR7rMisPfGJXI5bZdT6ZpQ37N62mUZ+zST2r9t1QvXKDYQTPWX5VBu+2TZ83N0wacE8G16
JFboubBsIyIBa//CIGm8UV2Me+gn0K+d77yibT951US1iTHVXXGcEV3N6MR1WQRsU1miYoeCl2sT
ky1ab9djr3k3pf3RWXipKjwTCLYPDQdvUyvn3igLJEPhvM30La1EzRHpPxeeSpCcUlc8Jas8WCUF
ukgI5WN1ogKAtMce1rdht3aTg9EYkjCC1V2QJvftLwtvTOdHMVmp0/m+FOzUZM88Ta6IRRHmW9oT
1LDYDXlQ6gkAabnDw3WXe/OJtgKDfkZ5K8pkjNgEntSF3Lo4j9ZnUvuf3jS8DCYnZuG+kH3xaMs6
Egk5hUQAQwEnSHa5GnquFsa6cIgfBsd8m0b3y/BmdGWcboNDdl1uIsbk3P+9NXOYmJiP3XRbdHDA
WQCwwV3gzdZ7fNm8+kZyWiEVgtQ+FbZcEe6G77bTu84zXkoiiTde6qhQNRTepoubIeZsoYqZ6iZg
VFyYG1eUV008ftWCEYp0WoFSYn/qp0evFNdOJYfQNiZqqhr7vQmgWueGEYlLPu8UWFtGwYmiz5vv
tEoPgCuu+izdmYX7k/o9OlVPF5AkVaIUs729tLeFJFC078pjOxOZOpntFlf4Z2EN2EVtErrdbJsX
NJ7zEf9bXAMOdrf8CtdTevayGpOwOtWGBd9JWumGocdYOQ/xyAhFHP9ba+PJJkpIyyZ9MooPmIm1
u9qhkZi4sZR9u8Aei5zR+vam8WgH2WOj6KwzAfgzxpeDnZYfizW/FjVz1aQtQL9q+JszdbsU6qbJ
sefFySclxCfBqunGa+ad2y4fU3uZyzO5kRtVgCNwbWCP27jtqM0vSqXe08VLI2dBmjUzmwB4GzUh
/QhcEimKoT5VJXFKjftQ+UrQQTfe10SdzA6EdFDf2CzhwvP3Y9P4YaWA3NXjNlPZW1b2IvzXue23
65RfcdvitbSb+wpa4+hVLC6yJ23JHcHjXa+12sbkx+NyYlbbaq+ZM3q0jRlzOpO/TFkcFgWWMCUb
NM9NRL2pnjkb8ZyvwolMeqowuBJmQWoVmuG46pykxKzYrYl3zQTlpxTdR7mu5xnOF201ecMV8ioL
aG3GFAV1gwfTT/Z2n4eemjAcG6RF5estw0tXUGvXfec6Wxe8AfcfizzKMvRtrq55NecDmQ5Q9LGB
a38Css4f1TrBg/YQbzz0lI1DRcdZXN845cskiogA1bs+Hd/SmRb45RRcFyKmMJaYu0RyojA/cbuW
8R5F/C32xluU23MMKJ9dAnNoZWdtSSG6LkX1OKb2e6WlYKOXUtYyT+UHUJ7EyI2xzh7/rAKJiSiD
eNwe2I09Eqr91o75N7vfJ6ZAxyPYfDKV1zhi7uXNbU99G79THuDHSClRYoT6k0Ejp7cIW5kWt9j6
lX3AZYSsly8OJUOXkA9pnBqvNW7Za77qCm13nbwdedl11LhSsafXwa5aQdGsoiwOdX9TNwYNAl5g
6xfGN/vezcIshMhi/6BXg7nJCmQlIVmJ9pOrOVNsGiEn0Ns3wjZ3iS1e3P0yVNaVUdLB6phEoBPh
sVHzU5PxDGu/LEF3ZDwu2/QLGUzacqoHYxmAxnvFsP/78j+PgaHPuS6HMo48RjgA8bc296qRsHGv
asgyuKQ/6TdfZMC4CbCQnl7CLliOjcdIOkNOHxId2RL4Tz1nMg78PbvVolCdRIzSB8Serc3LWvbD
fqZC7xX3sLlHgMzGR/KFP6exvEx2cfdZDXUU1hzsvfifR2ZnuJTWJz4y7jUDdrfcFAk5x+W7MQFU
bRxKe6ms37j2uWiosKs4/nJyMYVIRH4ENkAEDhBns+ZvkixLfneVqUvJlhrXqYeHL/a+08D+ngfs
2wuLcDzFR0jMANJRrMbAfg0KoN/url2Mm+7ydtmlA+NI7FMK8n3gv8DPA3tYkyyx1uG85KfVlA9V
e25zMW/yUj3WCd3n0vePfSuQNL1zYTNN7vk/vXaB+Cfd3eKW9/mldRAYFbKh7q+Fmahw6B2uiIAU
eKbKrsjHqKMu6TQ9/DGiuFZc1s6xngWBOi67t4OTpALYBM4OU0IksLwWJmrheBAak36bu+25z+c3
XV2CFnU+72On+qeydbgZIW0kyNumy07ZSQJusItDf8BxtkFqvmWLdxMk/+zBoSfbk4fms+FsM79m
ecwfK/USOxl0IZ89Wpo4yYYR640eYTnoRod+kLN39ly1oae6zzPTei0CVmvYsexukVh0RT6UlV2L
CfVFzuKWPfaTNKvXofLLrdGLDKNF8gZjhBF2394zzWSGGD1YBi+mQ4/YIZRDRKopvMie29lmWN3m
M7Yv3dbVIBjSLYo9Qab8lH3t0Avbmb78XJnkrxRSZTzTXAGhwog7HXc1avZwBrlLfl36YSGlxUTT
/GSVAAFNB+TL3LTYqhCs3PanyDvYL7U6lAs6s1W6wdEWx7Eap82S0JgaVsQnzys+J0Q+7jaNsakx
PQxlkx6TfL4U0Pa7y4jLBrUyAXei+zuzqmis2O5Xc2k9xR8dCktoFQa163ga0CyxyfZXCaOBE8XI
fSw5K+sGsXMymTuZb2fm60I8Ku02qF0o6QttD3lJrJk6FL9snRT9Mk4YyAjFvk+hVFDebXRfTPcd
menRQLzRBch/jS5/k7hdWE7oNhqihqWQNaml2mM+dxA/uCOknYjDbsrMm1GZu4qacrN4TE5nK4nl
wjwHrXD2wpy6HYTI49rl3kYW9Ta1CWxZE24OSSKGa4XeXvgY3PNCv8gak6k5PtM14/OvV6w/KLJx
NuRXZYOszr4VTm0uiV6Zd7AYoEh0dXYaPfqnXY9o3zraYCgWHmQZVNt1dLgZq+ENRM+2di/1Z8No
3Dof3YKVtMyal1quzsGzG9zMolmuxHDpCfXYaYjfwMPnFT11bUmeOLMbW5FyWhhKMIA9IARyobHN
ku5LVfZV6Fl1HIJcqfFyMvXa5iGRbTUAqMsleS41b1EsXMJO2buhEOKSp9CdXJG/jpJjG1ujPORZ
gYGJy54xn5de8hd3Lm/JPBFKTCJZ1mjJSH9+dQMXY3FRnUB96uukuTeRUDij6k3Mp7JNiwHc99Cz
3eO9rXbZETQy03WmyvLo9Wyl3zZhnswHwcadeOGKiNVJ1HuaxQ6MmF0w3zQp4S3Myn6aUowPlR1v
53x5dRRTl7M3Pw8xs57YgPp9TRANS/R41tnKk4x/gpQgZJ3kq3XkFHn+dJXQQ0U4DGzAKMmCbC7b
H/jNHKIlv5vNySB82mcCZvaJ3agZTOha/LQ2Cp1N2MhEwmbNmezG4Na4kJj6b2/EMrLc6No+Aipp
VsoKl3NOtNaPTtxP0/436/UH9AzhFoDC3e5uHaQJGSdGh44/gW/x08KWO7NkgoKWIfSagSETdA9D
zbeKHrMkxSdP5+2QGu9BL/ztZPUErmVFc0Pnz9uWq086nqCnQ9srNC0qHfY5DPdSsbKv3QP2ESFM
jCLitn3MnXi5krFJb4Otj6ix5HhJo3cGLHh8yI+jUZq73r+DcUFhaC4vs7YO62CiCuv+eZzpiEg1
hnZSD6FWgUWhWK789slNOozvpaRF5vyz5+zOZ7fPJpi74jxrrEZsByZNAzoNDGr2Q8/c+Dkhj8Ro
CLMm3ClSg/HTN/O7k5DrVcY3xYS3Ukw/ykfQb3MkeNyVTyOiAHlvAdzfWiJ+OM9zzPYwh96wZUDn
07hMr6Xecq09oguqPL83RAs931045da22TRYUSJrZs/nXZj4Q1v/mo76GmeTikWqg8Xas79At1VT
fuHdIL0S+in9XnbGttc/8BflnFVpjvzilvsUBC5mw6gw8kNlEujcx85dNwT5VTNwbjtdlHCQN0sb
YA+kCW51gbtNR6VuW3/r4J6NfC1I25g+l6U5c4fNqYKdjWgZn+ubGh9Iu1vyy8DuyL6D0DYM8mv7
kzNkxVYhf7TNIA7TDuk1bdyM/yGclEkznWvJZK7xjdauPozkQPfVBO0kbueBNtuq62/Pu7BZBFuj
fsBYN/OpWOa6T4J1OGeXf1zUtwon7dXfQ7LsiDJCeWgLyV87XCJoYn2osD/iybVZSwlW940Ain8/
L1HbsQ7HrfWUT1nOeWC+DuAlIsu2vTBxDr6UbiTW4DXJUsGUG5p2M1Rq28dsZCrFHES+6XXTHTs9
PM1eu+7t3Mm2c1/eaixj9I7pzjl92e25eAg29qcCjrCmV0snjhKONZYpfTAVqMNbpx+m27n1H8qa
A1qv5aZqrf52DMaWDO+dz03fb2GyjLQ3oI6d+3hB5EdmHFP9pSYLirhHWz6frBdH4ixsh4+2g+TC
RBelULUNeu9c0RGL2lUMIUXrNmZ0cKbFCjPnErShfvN+iWI5j8QXXhX9pHeAv3EuxrfBmtwkkr0K
27JdYbdpqIwCPcZSVxb5AxQ5+pclF3iU599ZTn/fTQUyjExeyoX+p+C+lECQ7o3lnyY/OI8d6zZz
nTka6yrZGSXJCJ3l//NcPJrV+KLHOd4IMMiht5ihNyysz876I7R/6B1isvN/nuQEXavyu9PM1pre
SO1nEGJUL8m1ctrnvsBMMXJy2cMTcxzXQY/DJ4nTbZz1UDwme+MF4vsycUIhDp1kCGwnjG3vZOO8
Lum/bOdEHgMsP1cMKj5bl5jxpDXotjccAE/8DCXDlswRNYivOx37QG3y8imQ9Kltj4wiWCBXslnO
s0P3wBXxe3qHA4VVJYzVup1srPtzf7NMRbnHlnFc5vhMXAijL2gRhaWx6ni8ZrIsr1Xt/varvhFi
OlOlgi1Or4uYZ3B2GhiChl0hJs7uS3VGH+Us81RQzg4Vyolz6NzxaGly0Cv9aCyrdTPhBbLxAe+a
7FD1lLhj4PzahTNtajm8Gs24onMV3Aw4bjaTmR2mp95Pr0d6aWhun7YYx5NFWGye+svOGMcgGtYm
DETK2ZLdl5AZwoS1vun3YJWOeCa5lRemzXx/+1FK4sRi7ZA4bfwm7vRZiOJr7NOVs9/eq47PRWSE
F5K3vpPr8JE4iJB5fhmnz+mgOWQ82Y2fhAJEGQoDHVuXwzz38w7jEyvsVT7mz3z+D95X3/ZBlKAX
INMi+g+BuTEU2yo3+dWDfhhs77ctx1d/GR7pQsShnRtw8j2CswKIUl3MdkBYF/cOfVSD1GApsGQT
eeBvpmrt2PKbdJ292LkGlPZlxcoPuxqf2KWbVY+M57NTKyNid46zlsAfrhZn2XtcQXXS7CsW7lga
b86U/QNuVqM8d3rfmNjaGH9P+9/aG17JmUKNrptzJ3ZWzJ2TNR26cnCoxAz9uP6yCx9vut5Ofoal
zhQtuQzMnbaX+BljwWAXWz+e/UtD09+ma3CjsaRFtQUaAet11pl4eoP0Srurtcmz9KZtDFIrneok
mVYr6q7aj4trbrHNuVQXKpxqubeUTqCNtR0RLN2DzQtDWOPyL8RVz6Y0YaKTdMeUweugG1nh90ub
/6ZNd4FOjUenNvi7SeUUEhWH8pZN2CUDbVEv1poG1ygboR7IHvfdzNpqr35K2/7OmQiCAFPNr5FF
qsLr6qOWM+/t3siCrVBHuzzMFpPgKqc4wdS7x/4N9E+3dKw0TQxNuBPOqX03Gu1WtedxNa3rupp3
qjaSqCsoytrh0NQWdSuacFZnfHq63vrpepNVLEBx2tVbsx2vEp/g9sQkdgHHkRUYwzYoDcaV57dS
99t+HigBxuTOsCj6Vd38JDT0upwwyiAxsshY7E85dmdhjocqKJftaFHvlmMh0YMchoVKiCyxuhsT
56sV14nDqklOoEc77F+Ax6ERLmPuc/BLRson4pfo/Bc6KHtNDBwzLdcOm9I0oYzQiX1mYOWcKvOc
qQm3h3Vsk7LaWcgDspJ32g4uVh7K0bYjSHHB69r29uugsycclpSjcKjccWZQo5a39eo8xk7+IFhT
dr437Yt+3QetdRVzJ2dYNJwaGmREU27zHDWSxM486zd2p50IGyVf+QnFTosvZqhQzZnlzpp0v8zW
zhtHqhLExoDMgk1rlCeh+584n3+KgV5Fvm6s7qHspomLhpG/uHmzU/mTafd3mht4/XbkmGW7B35P
v2wBrNCxa5fpF5IsDfu27hHPjLPTrE+p673knj6YtnPsUkpVY7RP4HcY9xB4dCZuiO7gT5vTP0sY
285suWGAhpgDsXM77rCm+uprsIHFl3AEOWzFEVH3XnooceXYvK5xEPXLKvbpaD0H5LB2XfCeThdH
fJaeDIWRAqMdKRCVPrkVuaeNjcBd+c8mFLcpbs4Aj2acV/NjN6PFjAnDsI0nbxgcI9Aubh8qBhk2
wbqc6imIstUlRYmn0DE5OXBSaLP6O9fvHxy3+uwHssoM04O1jyHNnJ8CgbzsBIwVuP6jGi0KNjdi
yaUDDSMBG654LgjoZNwEvJjr9J+1OUUGLtWO1FCd2WdpeWSGwg3M0dynNj5cbnn0BV7XunA3Iq2Z
TWfUJ+7c+84Zbt1e+yG9RrbdhNZtjM65Kyc5bGs8PcrH+ajHa3uiG5zQTumNb0gORD2irW5UD0ES
X6rt8dEq+uVlabEv9Y5I8KyNmdVyX1v3kzW9VCYSGFSky0T63mCwewgkRQmFomJa5dIGhCeVgZ0w
kwVxgOo3Hj4639pNvThNngcPpSUZsmDNBmjhNQia03ijWjHeWE023SBArLT1lHHAPqI2g9HqYzWI
9iEXRvHAtvry/78HmoH5RzhF3DZlDAsyThMr7F1z2P/vt3mioectsYbd+e8h7AD0IVzx/t8XyVWS
s477euuuQ/uADtM9YBd7bE3gHX8POcS73naBefjPEy7PKgkw3fHbptF/XwghnSl9ZRvHv+dhttb3
uiO+/vKqf/8wW3JIGaikbc1v9vfYIIcxxGHngnH5v8fKzA8toD7nv2fA7lpwu+QI2m6hzkLP//sP
e7t7X9Tq6v97XFAbgNJRNLT+7/lWJ6FYiBN9Uvv2vw+XRKvdJjiM/l707/GyWYieSt079iK71u7i
u5xMz6cuxjjVtGq8+vtSBk1xyYBbt5nOp6egT8pru0NLrBM1cecY/XsyEMKS8ZsxrD19o0wW378f
XfpgCBPMese/L/MyyPcMNojoPy+cxOpEViGi2eVt+xLqXGH956l/b+UH7StdF3Hz904qI7Jxjf0E
QYKnq6mrDmynjfDvy4zJ0xsV2M9VZ/B7mObZ6azh8e91LH4SKaPvTn8v5NaY+ro6iHd/3x1zN1zw
9DJVUzb3f/+4Zdfvip5LC1RWmoaTbGBdqGoI/76No7m55w2zQ08GM6v45TlVtqa4rmhq/fd1imHR
7AfqPSKFvRtHJzsjsae7Runyjhb8xTnQtvcg6ryoSbL5oQCpGQ1QFR6XvpNhzPTNE7VXHyZKli8j
6hvXnate0xWenVe63lut3XpTGlPzIfr2l1BZxiX7+tWf8+pbtzVjg7nzU68Y2Uu/+TdqKoqKngod
jiaczZaFYzXvYk1Fs+lPqFVYcisoNELm2A+IJqbcmXn22uxTeiG/NCKunXHtfsreu/dw+H9lKn/3
67T/NNkTUL0NwbtN73ZT5OWyy9qEaJTA6u4Jk4erWXosQZfA5b/HkqJlpHI1KH7mrrv/+4aVWB6L
RNxu/778+0afIQ7lSWlQ7vBS/3lem+itxGIW/X05Xl6g8Wx/O2sfot7/ew+ynhvs0/TRXNU1abj2
nrkzHAsK8eU5f68f0BPc686d//Or/n2jHuJpXw/0tP6e8vf62jDx+c8p/f6mw8/GRPphnQviImmB
nkkLqg5T5+ZEgrbpDZeZsR0NnT8CMcjC3nLHj6o0bm23VQk94vvVj9N/XeV+YvAOXpW0fSKQR8Zm
lVeiqgTdtVE3zrVnK3/H5nXm+q9s+uLO/Kbi+c1tQLmk7pbpAT6gtVjva6+V71raTZgkan0IrKzZ
BbICt1MN8xXufn9PanN8/h/Gzmu5cSVL16/Ssa8PeuDNiem+AAFakSIpQ0k3CLmC955Pfz5A1Vu7
qnsmTlQFAmkAQiCYyFzrN9ia1o5SxuIjiMIIwaTgWIrxObvK8kEpUoQWFL0nNUEusI2D8sCDQ6LI
z+NDzNJppaC1sI9jNVm1JSopSUaCK437cR9rSrNSMlAFmUryv1WldC+1o7xC2cbfS5asr/ihGDdx
DBEgZ8DlV7bNAJ2sCqj9a0WLghOzEaZ0kqG/+8kWXQn9o2EdbteNP57nrqF2FYjK/Kvr0NW/dVWg
OZ9FPL5XXaMx+rbxHeip6Abvs1XvoW2K2jLhjLmOgOeqK4s+cHvsQp2iEsn6ef0plWuclSPv6srh
tT/NG+xljYWCnMRyLkpTP6mDiesrhbYqGNow7o6IZaPq42/ksBy+jgsigsqm7FVbkuAfV9z8EKoi
0g/W/9gUFrI38JRYDZrrHBcVMJY9ZGB4CScFVWEH0M7gznV9bnonZvdg9FHcJCdEv7nO6BWnH5Fn
mkt94KUHJMrWc2k+Efw0ax3hngecmXPMG03VPIyb+Q1914HnrEjl6vKm/bMf+Q9HRtrudq4qLDND
0q1a5xUW6kOSNI4o96ArCKA0SyFS+e6wgwxc2IjwMYVrTCxLrm8NXgsAAaZKYpPx4qtclxUCfMRx
v3rORYTzCTVNm+9TzA255je3Oil1NKdNZGD6+lbyRnE9B+4zIeEieDD/h0pf08W1IBHinw+cO86b
uQEeKung6eDrtQA+Hlv6xp8WoGVQKYeO+M+tn5bAWlANfCFqWJPk0fKjXCBUoV3h4+QtCUfFyD4z
ObdOoQ/xxiqJp8/1qWHdIfch3lnTdLcsocUIQUv/LN/lBapQ2ojbtDdmpTvXtwEror4tLmRxDMSJ
BuxVI1KXqYblrBT0wq42eJrsebcZcS7Nhg4pc03YzVVVFNM6l79259rv9s6CuJakwo/f6ufib3Wa
bEqbtIzd3iSGiu/VuAvk8edGFOtT2PK3XlXw4mlgaE9SBPlALOLihaTdh6YW+qtgZI+NJDUbVVfU
lSlFgWulCqofaMA/qrlE+gyGRyabjKe+hC5TlYQXHC8xNWbABJUhuLUy7kxUtrwxUhxQ4Yx/2XAY
yzL9HAtEPdtafvK1WgRBmpus2Hth21/WstQhKyqSurfFXvHXXpqxtG6gdply+lpY0jP+5MIZwex8
l8nIDIbGFUDC0C7LtEgunUgSbRQSaSlA4XrRvQUnSN320lV+sZXKKlmKEMQ2eeunj+Y4bghGZq9S
r+SwnjxvlwZddPZU/8f8cVfZ5Bssh/zWyNPu4PlkGYbpgOk6QFCS04rABma6r66Qk3yLkCTdzxsl
G9p9qbbAazUTiQOBVXoJQHKvyKE62HMfuJzTLjBtOHDq7mfxz1PM3dOiuKRpkq+/T50owIJVoWvc
toQaMAzXDbot1mEuZTEENKND9n4uRhUoFuCpm96sDwYJwWZTEwEBHSaGi7wUqsvYkVeNMrV8Nq7k
rcMhqV/zJL0A8+jfsWjet8xHP+tOh5KV+TjY51c7N6EJ2AIL+SkcbfnwW9IBhIzpqxPdPoUn3sBT
nsTlcqNEYU6WCjvEWno1F78b4kRI8UEGZ9kR7r4NH4UOG3EFQeobUw9Ka1kXQHz7Qa83gdJu59K8
mbtoU7+5WE7sIrX3iZc1xikcRGGTmfC6UljqrNI7RBRkyFdOODXPfSrBExdJQky00jT68Fp9Z0kv
bL8OkaVkUcm+dvvVme/pIOEsoVWacYIwxEn+/Iyv43svrXiy+IwaSMFuKJp+uWjAYZ/9OM3O3rTk
CMUKrM6fdWbdNk5MCAzoDpJwMFfkYyWa5k0pR9UNXJYLa2LtXoRWhd6YfixqA0nZCDy5wYN4Mzdq
qNo74ECKtViAE2w6pVhlBnjXpFH8h9DLDbfoEEeQowEeFfROzHM6qG5Dqt9fE1A2Vu4Ln0vya95n
1jElVapGu085lwtANr4ZNCVwiiiBQARS4I5opjtwrqOiKdrdtfIInBoyK0xIdqzNEXVX1Cay51ZD
IdM5NoZ3Q3oegdEwTA5FrVcHA8QaKfQqfCuNdFtlkfZYKYUBp8JHDuSahpdCIIAwdTB+PZJcak1Q
3QzewIt8HakzYi2KsZaP5JaIuBtlct8nMJQQ8AxPkeehGyU1OSmSxFj1oy7vIt4RwGHSlox2lN8w
vjWrMRWNg8r9cY04Vk55gv1dKArG/TBJFqHHa5elaq7q1ruOdjp5MLTGKO1JdSYELlHdmqoyEPz7
Ytp89WsqNcfbQvh5xNzSjCMOyb3qYUEIuZ0ctwsisT3rShvcFTqaFSFCb+5cnDd0UA29PTOzn1hA
CA99d5jr6CCphAOJgPQbz2pVnGk7f6dnSbXvgz514zRpHuUwep+/akn5EWp98BHxrBJMHzG6mI4x
kSraqdMxiUFMoYrU+vGqTOmD3vtUs69jMiuRbNlMfx5T6uBS4iTbQamydlIzWjtSnuS3epmERBll
/jLm3VDhhk1TNjf9vsskWHGENlwmQ5m2mBSo8Phw1bVr/npUnvFRH31EGGxNNNlmU8X3pklCDIBB
vd5fIdK67YDjeh0Oyk2eybEbapFwgSR/2/MUfmhhd1TrXrnAW8hIi9f/1tVL29t56qoGw7Gwwp9d
fzurehXxWM/LmDDiq1xlyoPoVcW93/2lEHavUqfLXy2S9ZeW348prKJf1ZUHCOVadjiL1+LAOxbG
PwlRUXXn3VhCECCcNoUVoTBp3orodu2qeFqvzbsZGrQCnqq/1s5llOGr7VUhZG2NwjbT/B2UEXWV
kCrekpUXtnM9xHeCp3OllA4mushTb5J+VmbPvVpdarX13KGea+fdeVOaGrkyo43sAuWMn/3nllHy
X1qrCnYj4/zR56exTgYCc1JaZkcvk7LjvMcs9LEhmbr9rh88X1qbCon7+dBf+4I2/dm3QbvXRuOg
RXbY9PfzRkPok+coVV2jTNEuaVq43/Pud596JN3xe5+5WRc1xFo6jGVCYIb+vYD4+y7LGpH49LQr
CyC+5r15U/u8u4AnBfZ3XSebY7n/Lsf6NV5GKTpm88FQHFFq+u08hCtJ0tS1znBlkiP7yzmYOBmL
bBxE8DUFXC3k+jorPCJkkB19MciOZTIacMQ9xbFGOf1rw7rpEPD7ri0UxXDItCrOfOC8QVo5O9br
auo5V9Q9+DCdKccKnkaK08zlSrpxjxlCac9FqEz5qlZQWpqLsgplVICreTMXQz10eEHK94Uly8c4
Ve/n6j5Eu7VR8ZCLxmy81BKpXpYQxmZuFTTxFifN6wmjbPWuzq5fp7YStd31UVugp8RBZDxGF10h
1qPTZUkJaoK5JiiHHl+li+zhTPLvV6tOV8s0LFiSSRou31c7nzLmatMageYSlv5qVkJPeV0sm9wH
Fz2JpX+po0966t/Fsg5gollAaObWueE6JIzsczkRs+dESrL1XBrTcsdQCcUnkVwrYq4LLTAMj2i7
DU5NPNsdamMEyhSkCw+hgkPOVAjrJE8j/VAhnzX3/jrQUAKw06U5+XqER02owyN4M5+lRX+K8b+4
QUB+1wqDeRFlPn60BlhHlnUsu/ihnqozC55NFZNOb9rYvAyNEi0IxIc3c2ujR3hijPGjL4GeblQs
doZeMC8VpLFlVkXDcj5KlnvCkW0UHSwhsR6v0c38kabQiTcovZIBnD7KiyISuVUmrObiGI/PV3xn
0bCqi/va99z5I62G3Jh0xfm67RL5UYU1FofmvkkUMh6iCLkYI6s9TtnGvi81ci+RpHvgQtW7cUxU
5Ib+bB4EMAzfh1yv15FBFIl9jVerosE6Cbo7P2i7O4yWCB0mgEM9nyKSNxjI9OPrdw+p9R76SEn2
c39cT+qV0kG0nIvVdMIpizudaz6mr1JtgaaItbIUbdW0Y3U7ZPDtmQAAta8Efq0iIpmtovsfwakN
uvwDD6cUnKA/eQ2osG2vjQnRv48eNL1+sxQh+4g9GfiLXj4psla6DcqEN0Qj9X1xlUo8kCzjJRJK
Z+5amuT55F40z9cEb7hRDHmTaFV/vhZWZ8+fp0NSTDq9fPUKoIpCOTAZE2JtV0OqdPNQNy8AB/Zz
1yaSnztThIMo6xIXRURn/htyry8XBuuof/0NMWuor78hT5lTzX9DBWvoIczKN+C73dIrY3WZiPF1
DTggdWSEPR7mYlfFmSMHovygNvXP1qvlK38pirFcrkkapUvYzuRJFCF6FPFJd8RRrA6A4ftNKcX1
GtlkdESFMHEMdPOexrG7AIFWf5j1rk6E62dTMkwgQh5BKOfoq+VVh5p4Zt4iuNAr2WuflsEKvawU
+bukL26IzGEZNe39VmwRecZmWG0WrAPoXZb9CDsCG2ivSfVDIimuNwjhDWkjc5EQd3Xn+tKUwQJB
dM5uFC1386bHMsJvOUKxQoxfrMH8OkG/UQwVVy1pstczDPFGVcGCTqUy8kHx5NX41dhVgeRWVYci
wdQwd5lbrU7OdyQQUNGPSFChBLZMKl/bq8Q39/q0mYtB0uu7K+aSc2mun3tIKfkjkj4GytRZBPV9
OrbP8TgKtHQZ4HqzmAXYYbo+FAj934U+gMlaAmcxC6Eb1/pBt8z4jnR68FVfJMaileT6BbUN2Obd
B2rjvMOAv5z8QvXWPtJBKzNIsru4J8nRCGL3ofTiAgHo9lVEtclBxlE6IJ2KA1qbhMuhFOrHSpQe
/CrukdTBKGvMrIsW4aESSUZ80xZljweIMqLaP/pH1hiQsTP/BK28v1HkRj9p00aVwS1q+WmMQn1S
FGv3QDB38P/AWlZqXG3kK9OK7/5tXYdLsWHJNtfNh3UBKPwxbNPVXJwbxLD6RLZe2353M0BSGXWe
3kLe1E9J6dW3ZicsvjugLMPULBrfv09TK0a5aq6Q+uaD5oa2DQcnTgIPygUnmuukJhswuw7TzVzs
ck9fZmEBGkLEG8fytYvJkm7XW4AA5mI9joGLUo24notGnD80pLuOkKm8Oxjqy7pptUsx+hDYrLM0
ROqe1AUS/L74AxiWuIqqgiXNXDdvwjCrb+BcQVumr3jNlaV3rYpN02XPYIGhnlue7EiiGZ37MdOO
qvzWEluAOINdxQYZMyivU2Ne5fFZVEPREckOuXPdV4NXPCujLO3mElKK2tHK3ubuc02oSeKGSetf
zxMluQgqohHcyug6iKRN/ezDofo6B4sL4Nrl9Rnyi7moLDLTEal/aRqAQvRe775LnvdVmseqAZWL
77bul9Kfx82D3J895+PIOfV3ck+uehoA/+z59XlT2yS48x+OswYf9KPfb/x+jPcwG+O9FnvnNh27
NXIs8f67ft77qisHEmY9yAa6f1dnFSO9PZfra/ee+ADz8WfYe6mW7+e9eVOXI5oqctJiIPavBk8S
w+EvZdUI17nop9uox4fy6zTfZ+hqYXSlaNLum84/b+ZzMSno7D/+9l///O/34f/6n/kxT0Y/z/4G
W/GYo6dV/+MPXfrjb8VX9ebjH38YoBst3VJNWRFFSKSapNP+/noOM5/e0v/JxCbwoqGw3sVI1vSX
wRvgK0xLr86pykZ80MB1P4wQ0NifF2vExazhVtZjmOJAL569acocTNPodJpQQzO7twj9beN5rp3J
XccLBnjt3GXemGlpLrIKvG9pC2FvMVHBJCBZ+lGsHqqrpnxt0qt0UBlat+SGudeoJakHUPnFSpD8
1v7uNzeQc8NAMw+RTC5CgqJati4zs99rWTrs5z3lz72pB8opGdM4cKcBS5O9J0ubJmzzUxECpfXU
8S8lKxM3WmCNy//9zmvW73feUBVdV01LU0xDVkzz1zsfaiM4Pj80PipsXPe6nOaHvhWTA+4W0z7s
7Zr8xlRTutqIMxmwjQHpkGnzszqqLGQDy9rbCyQ3nVQVNQRvhvpkhUaFhAJ1g6drwEnFLoDV969y
0VbvZVK1uM8EjyVw/duQbPijKD8mcdM+KJCmzjFY7rnWbJtoL3lQDOdiIpFUGRQB8fzpGA3ugesn
dQV5v9UewVoki6uRJbu5Ncvjv5x/KP5yfkERN31bQbT0JFxPPa9BrKPu9kSf//cbbSn/dqN1SeQ5
N1RTgvKlqr/e6NbMTCasfvZJRKRHL4b7N99hP7W4qRpSFhD7UMub7/F3c58ji1pn2farX1C3MIXR
Ed0G6rW6IawDHzbmgUv1scU0c6rszAk/PO96njrtGvLPXoWmf3Yl867SL6wNmlWK25nN9bVp7LEm
Hn7FIGYppnK7aVPVvNc86Ti3p6xyiJjLBUxOTz9UyBsv6s68vnp1fD8QY75nDPjthAnwg7NoKQAN
F0OCbulVG46dYQQ3bV/s5xIigePxZ313xOcZBb6uyDy7U1B+BOaiOJ763YVDGzX7OlQW1Mq5Mj9Z
5xEojwDpECTsw+EseuX9OEgSBm8dsSSzmf4WX3gyDHdsNfFZRP1/DVhI/yrqY3jI4LDeKSYmQWGu
pRimcvR/Out0eKWghTA/Gv/1y/BXz8Phe16MVegHzW/Ff64+88Nr+ln/93TUn71+Peaf93nK//+1
yz58r/IaJMHvvX45L5/+8+qc1+b1l4KbNWEzntrPajx/1m3S/GsYn3r+/zb+7XM+y/1YfP7jj1f0
swizYs4avjd//Gyahn1JNSR+JX++KKZP+Nk83Yt//LH5QFv6Pxzx+Vo3//hjMk79uwgQTVElVREZ
xHir9J8/m4y/y4oiaarM8t3Q/vhbhvhZ8I8/VOvv0ytGNEwkB1RLlhgPa3g6U5P0d8titQ84ToMq
Y4jKH//623++wr6+tP/8SgOrJf/yi9dg14i8z3RmyuAZJMUUf/3Fx5JXtjBwdBw2om4Ni2HRB6G/
aeWJ2legAU14P5Cb7bwpwqZDDSs464JRbxPWqkxsp915EzGPtGtYbqSDtGo7b65CUG+HaTMX8wEJ
JDtDmAu/gnCtoKq6nTetT+QwVCa90e86IUtXhJp3WezniR23CUTIaTPvEWChUq3MYuFNwqMAqwvw
4QYox3nXK+V0QTjLWKiAAqcwGC6rqVuioLQzwF3B4z56qgX2psFX2erDlRWkiBhBjVzURsFp1EnH
Vrf8HuBxClklJTg/IMVopdFSaVrRAYUr2miYbgDFvwHPxNovK7ttoKvtdtbrFTosKUq5PgoYvm8R
xGy38G8QKYYmdB59qGCCwTX5kfnQjhZ8INR3mJ+jpQIOOK610NE0s9gOVyudFGPZrauaXTkRUeiT
mKAjEbaer1MoMCaY98IwNzZesyzRh97OG+nKolPsw1uQEPk6rHDXmsRlJyH3ePC3pQ9KaZA7Nyn0
binpG7N5hc+1C2DTiE1tbGQUbwqvLzZgRmzuz7BRffUOhDkklib90iCexVZJbaoLYZhUQH8VVWUM
/avQ6jjJFDtZH50GE43EWWl13ogZHivznnHFkWXeA/GgrxMVbYJJIHa+8nlD7uCnXqwA3U4eUlW3
o47J5Cz02kRRB7N4JQvr5G6K5KA1tYC3RPpzUZ6UG6lGtMguH2TtjnTY8FGJDvnR0UICHH4eyS0b
uUjJ4cWULOFtLIQF6qPmyEtoXQp3pYwCRXtmz0JfGeOXxy6D4OXU+nIUb5sOomW99HRiZbtY2k+m
N0/xD8m52qgz7ANkCDQXHeo63nQABgcZKbBbZbhTke7Qlma8rkAhsJwh8mJjESg12wDN+EW5G+DX
imDebXTo1mO3ub6JD6j3tNeFGtvhGTC0Ab7ZDjKEhwz0pTa8AUV9ackOSnLX+MZQb/zM6XgKSft8
Eq21QIoCD2b1DnMF/qud3WV3SrTUH+G/yeRqJRtQAyxUFBTbgZTmFqoFAs2kWVzEQyAFJvECNkc/
2CV2uf6hsN6KjxSslt3ddvfhSX8ULJK2bnPT3HUIcCW24fiskVE1Kxey5cbyfjQXUE7CHTNKpEnO
1BfPg224r+TlbJwvD+kA69Aunlt4OfAjISrC5h0cEjeRuhDd+LpAC1Xd1ro9dKsxJHeJq5I9fiI6
0FfvEQRHkt4wduINJtnXd1ZhcXOGyMXdbZBh0OFILcRX9OEswiyJi+lksEL+ACwMFsuoYLRnZdhl
R/lBuaTVAied0mcVjHWIg3WVCBl0QZJqeyW774qZq5jI/SzxTI/PhQnw1y4QU0QTKHWQS0/u9BtS
xc0lezMeskfLTW5JGOi9a7SgnJ+RMzLWYw4FAeT+4koKGySr4UB1qrt3Q15Y8QOasbjmLsQjgOC0
cTLLMe+VG+EJxC1/DI+t+qp+To5SNnm5LStj1M2gDaHy43Syk3zk9ZJoc+Stove0hGJgw7VK97LC
SLFWH+Ndz0IDPDoR3rvupnwcjvILkrLVUxXavbXgYetgbh74UtsferJV0Z7NQeC7PFBaspSxH0t4
EnbQpEx94b9UOzfciLqb35ORQFnEwH/UaRFtS13JbU4q+eQf1haeHiFFMOkuQtlb/Yf1Htwru/pT
/VC22mv4YZ0Yd8ba1e/AxiPWIyMY84AX19ARiHTEfFcca2WFQ6Z08XCCXFhbbXT7FO1rW73N1t6m
uyXmXfA60KEs2/Wr/JoSG0vWJs9DusQ8JvgosXyr7ML5IDCpON2+ADl4UW8CtJ3TZbe3HN2Vybe7
SozagO09wUvAfAKUMsafdrlrnOq+3DfXXWgxZhCvX5s/yCyMRBGZr7hK81Qrz4wdyOWRMB/0DzV1
EuOsIR2eOriORhv5Ff1hzKv4SfHK5XQDuOiri3mOaCvr6KNBImOBZlO8zs9S4HDP69frfbSU3vJP
iyHUFsz1qOO8y+evS7yJnsYH7cZHTYCfwcp31U2/HPj7u4X2ED5fy0W/RCShtfuXLlpeN8URL3gJ
HysPd0Bs6h3PO4jiprj3tpK3yvCJPwrviLvx/faCy1fPbw9aUuDwgTIy5L493LSP3nUDv4ncxNjD
r1rCuqlyW6yIddrCsNNaCMHrjBcd4460Te4jHkp4tYLrv6IjH1i2VLlQckmSi9Eaq2b9xM/7lO4j
7MoW1rt/brytdmuoDCDKpynHaBWxbvDs4SnvHiLcl6SVdUegehCWnMYjldMuULgwhJeZkjAsYUVW
79Jd8+TtLdhm4zEe7Q70+2MPlTN/nHSdigm5hhrjEjhvIz2OBQChUz3cGuKPALZ+Qlx+weARpq6H
Y2ripslnGq0JgCnkq0/DE6J8ZoC4rG3cXe+87kWuP2sGWX69JaRgYwlPHNWnpLYAwhQwQI6cQ4WV
IQ4uND0GC4BmbH0w84CeJ81EvhkEol6C7qJ2Tgp0FArhj2TDP4R8lt6AYvGS8V9cMTfbBu+A7CX7
XnDVk588xepePmRcbrO47vvNwnuqthBhQl59yHkvE8xAsvXgv3f6TYTLRbrB2CFsl4giyykKPks5
x2nhmFcosblSs+/6FZdXTfJoDmFAKd8D3L/ecrFSu2kcKAm+/VBmmyFfQrJGyac+AauA/7GLn62t
so3O5NjX6kG5vd4iyLfliSaWt2Ph07glQwyWrba4KJ64BDhzQP+g6gQT2BQ0R+IkkSt56461kHwn
W46qbaVs4Z0Tt7/Pl8gKLSf6/EbKgBS7WfgYNod4uOnV/YgM3i5z4+Vjk9t8g9qHFLzDkfPkNQqI
CvHy3MHNy6yYfhE480U0onb62cKNo94B3SnfGnRi0JURcGMW1oO2iMFIRSv0XEBJy+Wqj+6v+bLV
9lK3BgxpJnuwYPSXC9b7pyx2icLEwqLi6TozED1Mp+rt9DaobJPZrW1tik90KqsH4aiWK0lfoFuA
uiffEhqb0WcYY8wBtgx7CRsF5CZ2C6xDaiQEELZxYn0lqE6Mrj+sH2VnxY9Gj9kstA+U1e3wXb2w
kH1OUR06UTtWK28X7AYkX5hpLMwLPuVc0lnedVd7vBlW5pt6yR3xJjmP6LpNw2nzQzCc6sDSWV9W
ZJycbiU71kpxs5fmJKwwwnYnntW23QB/2CnP5fo0KeF9Vi/Dobm62GtyDsRtduo6W+m5E7RO1O9T
J34S16F3D8gcvpi54x4BN4IqiopoeNflKHs5MtNVi7UCCCu3ix/hSTc2EtFgZ7LY6TO7Wolv1rN4
aRFNhgr8gHhwd0qXSezUd+OOuRJXsWLOrgE1RsoHRNk22cNzjk7qLjmNl/5SPXD/+bCw3RUn+ILV
gRdHN7iLfFPf9/d4WvDEYjZTLBHduyYH7DUepYfrZwDkFtJmtr8+VFuWAT0OWPwGZdd/b4/Fq7pE
8TNEXEjmGQIAa6NkZsTr4Nxu/Dvh3vjgwalW0oPYXKxwoT1KykoamG0vWETo4sW83jVMSriSV4n1
zCMuRlj8lqRTu3MfkDteaRDFd4aylBBcjDEZsG8gAEQgNBjhbS97iUDTw5xc1iBb1q1IBsoFvw3m
p+1WYGnqdNmnywZxtFegx7liS69uXd7mH7ynJ98RpNgfAQ6Qq/q4usKqOSBq1VkoYT2wqipvmwfx
LSW99WQuQwTPsyW0JmNY1PW+QBKVjHrP7PbYnatzhSZPuOjOSr6y4k38HCIqBHhvh4CMTHh0Wd7F
7/zxpeL2t3zAqPOLWVjhtjzK3QIdEpQCQcZ3xkEWHSHctiS0b0lA0jXX3UJaZ2e12ZD3yXDPEB0e
+OhlrBfeAeGlC1fUEoe+Ikvs33ZIuGZO1CxZNlk/NKbnwpa/pVBPcb+qwjujeBvA5n+UGdSLp6RC
w9WBC3xdMpuQbvsN9xw0iXrTX5UazXmFOWdgZpVdKVfVYVlmbrU2MrdKj59D0W4ioGPbeWMEmbWF
M8vSsnrxlKTbdoHVok/W/tyb6+aNjyLg1hJVZhgmsmvQ2epd0eoLBYFlp6rRkEK/sGS2z3J5G4QF
K75pr5dw2pj3UmHyBYimlgQZeCxBut1giZOi3dQRhF2D6M//dLRaFK2j6T3zSG1tRLBoY+GprHzc
Gwhto9GbFzj8sM5spw+UTZbHocKttkIIVtK4zTp45eoVC2Yvq356hsy7sz3ImKSwiY86w23jNPmF
EMZnKO9ifv57lmiIUyJi7i+aagUYIfUXaO+GBuLCaLc6ZE+ZNrNK6T/NDaIaa0XddMbWxPPjTccH
/IYVT9TYwkFkJYGc+TOcB2jEWAzIyzrCMdFmMbnvUO4cFkIE42HFSVX90O4721jId/qdssf+JY92
ZDEROEIxH32x9DO7jEcYGsxFLdTPmeu7xYXMv3cTLPx9+yw/s0C67vjrDxGQHVtYNGvdtk5j4LRL
9RlQ7gurTr93cZ4Lrg6CQ6kJ4dYuMru7lDi2P/tb8Si96HfNmzA6/ichTm40bDQkxJZy7PDdo3ec
aK4Mlf2z+4iOLFKL5Ky9AQc5DSy0rus4OGuHhNXbW7bMNkw8gJMWN83NpCvNr/AHzl7NU7weP4Ol
9AJzGw3UE7bq3DrThlnwwaSYlV4Pk+i5/sxfSkS4gUw2i8BYSTtuXvnJ5BI+3zP0HwQ1mbvJjxVq
dQ5mArCLURjSbpQ3mfffqV7xjTTMh/epS7oax4glX3dB3PY44k2y1k7wdvc9TMEDeMQaGXHYjDXv
NFv8wA4KVBc0TfW2idZIw2AshDNB41i5OyK3zTIJmYYz1Kcnb1l4qC46DTzFBhxmAmTH7pf+DU8l
GdXsDdYha6ruAvVYRDL9Irjvw2JgHAtvvHtjES7ijb654ly/R+lrdOtluFXWxPgVVvWr5k3mK/jg
rKWyuI6LbN3soKhZb5CSBYTb3JTj11SchTPIPHziUJcFGSacWT8rO+IoZP4YWO6iWx9LXwk6joPA
cmTyvdboS5xFhPsw80j5kGKdXCoYHLzVMjJEaK4uE17kD7lqS466BSbp+qfMcyB79qvyHDA1DJc8
RibCcZOK2EJZKWAglYW1F/GBt4d1+xDdarljXMqttMNMPbnNX4K7GK9UFGI/YKecvM41ooX/AM8e
vS6+F8vt3oYaDS07uKB6LR51LGI+IHkhDiMhNsQTrNpVaqdMqe/kTbUeLnwb5cpaFrceAaFnWbXj
h0Jy0z2rl3aaBK7DFyjwFgsBFBkhVwnKRjozOT8VqVv7Dl97kTsJxGKIr+s4JLaFt8BalYh3AVpe
Ikmuq+eW8BMvzhShBxvTvhbl67s8cKNXY89yIDV/IIOiCHvkogTW7kBOeRxtfVVg42xrZCvIfAWu
xgqlnCMGxAjCBQuyH4CvuhvWkaK/6F+u2HK+BjgjqaCGMTHhIlZYn09KHLxK62X7qr2l2KZiUguT
dUtsxJAR+LzLknvtshQfh01xGxJmGpjErIHmBSK+cwswGIhCdMTBLtkzSTsfpmzsFKKDWsHwJhWO
tBvVOd5SL+DC8hS9mJ9EEVQCMDwYs1DrggAQX3hLhsoWnlh8a2+TQ/nTtbEH/B5fcFrV3urxlCaH
IFqi7BA9tZ8MccFzAbkNa52EudquO9YHAYUNwekuhbyOcKE6cF0EJzb6CQoFUa7o2L8gy0MoA08H
4lijdomxK0EgtXTFz6Ry6xfytC03rd+j83+dsPcLPVyYP2riX9CPEf58MbeAl9V0JRD28cNtv7dY
TKOR/obWLk4k6h5Ri/QRc9hVdGugI4Fk3CV9sc6jdkjhjrSOJAGRPyXxPaL92QVbVmhTXbXy+309
TGEWhlA9Ogwe716CQ/6NJyzlO6S7MT065wx6LBwIOhAnQO6uvMFP5Jhvu7V3h7wrXyc6TyfCWosB
OiWelx/xiR+Jr9wZGi/OPUpairlMR7hnWytcMkIrzv8j6jyWG0ebZn1FiIA3WxiCnqIoUpQ2CLmG
9x5Xfx7MdyL+zcS0uptNEq+pyszKbO+yR/cCkrbFMmG+51dskupTNT5AvbiJAu0lsigVPK6c5tvw
jDMIWnxQsF9lRt2eT9VFf5lfSsvWI1xjneKIppjTWd8rG8VlNa0vd42rV55jPe7m+3pSIJC7cQCz
5YT3/pQxNZskmHPjmmpX39wa7ewz2G9jmDz3nLyH8p6exhfjU3V7y8mIPvqb1C1Wlj1DIN89KRLK
Roy2c7TPK5x2tqukxbBLygjrJaCKwVYD0euwK4W//75vHozqideBQ8D8cHFwizqfUBsNGa/NBN6l
rTYaao+JaQ7bIviJIqTc5qXTyJ5E86m25JHvxdkHwjL/Vh89FCWzL2RPPTlwQ3GKsrDwhDQkWk2b
+dxX+a/jMd/YbjpDoKO3uqNFNhEusrwJNFcePf5BlcQNGH7uVzaKjM+fHZ3xZaP3xzwKZja2iy+s
+/G+CZ4ti/E5f44ndhoHtgjW1fOqNprKLLmL2iFTnGzX7BQX2QnDDW5R7uhQ+a4E5U61MBresmXX
4k2d+KrwyviA9arQ3/Le+b4RjI5b9oVeHmF58Tr91PDKK9ws96oFI10nNX38cc380rMaf2OP9nij
pRvCdNLcg/DXZ89otuskWus1vSOOLifIbf3MnCxYxfPsTovNEiPAIN9q3xl1iro+8GA4RdU2NF7S
eD9jL93SVXJtp2thJAROXJKd4mR4rOsETNot7k7WpsuuSHHalmuNDGemd2uE6q6C7SRGaWeOX3v0
9AfDNJC7pnzISFGA//ljJhoTg3aguzyLdy5FQMGeLum3vLZY2voJEbIvPBTlXb2H1/Cu/mqU/+fh
MDDY/E4ShUPVFm6ti7Riv670g9r30OJXWKLA9dmj6mpXZZc+uAjUsHgv2ZgJUBx/e/yj9qoZXYEc
ctZ5mlfMM5uL9D0PKIns5Xviq6Ccu3ZvWmmbjxm/Wne1/r62HCQrHJ3SLZa7pHI34ysSsX3+hdTH
0z/rkpFfdGE2mWwA+v24k95xrflH/EC4ONImcqB1ip0w/VTltvXDrfnF8auyLO9ckgtmlTe+2KBf
9277Ry2OJwdObk0FM3ASvrjS033rqHvzVD1xMQr/4Wg4N5vFvKM3txnXN0UfxCblGTrBPgUI40fq
CqziwojfOtk5Z3r+T4MopohqT+7dpnJrbO7vJHw+cnYABd7IxbfJC8ZbnZyZNFv/F3ECW3bGy2g2
GCmVGvYU5Pvsp6P8j1OX2JV4cYRLeGCVdbfiV/UgrzHkmFgJdnWcr53hBX8RL4DnIgYy4EDJfoH8
GP8Ud94nL/gfbFmtP7zJoEazdQQsraoLD7neBzuV0s3X0pNM2/5pPuozkwSH2M82mJi1C6o2lieg
Tv+PaxnFQ/Ym3ym9yNejKdlnRwlXgxfM+PldPOpcinMMeOmqGM7bZBBkpTtpa5kRSIeQIKaKvmfT
YftZHmnthm/rm82Jd8jwzmKR8eZjGMe22xMGn/viwu5t79P7nLhsKJev7/cze1uOza29cygm4Cfg
N28xZYIn79SP5dt6X1p/vpNEk39yL2nqJevP0fzDRUP5HxyVz4BsC/1g/lCdCIzrFH6T7KLXnPLh
TbtiWWfeiCpjkjVjuR3lN4M1+T5s+7+MvmefXdLTdBWf+FCVu4yJyGNxUBnLwV6WLpzwcUyFmD+h
2N/hhHlCUUhRs5089VIWVOCalzzkjeKxd46xp2wRSr9Yh2k7vY5PyTePWNRVNEtnvFZZut0FSByi
ItrwNBo7YDA886gucLaSvhm/Gm6ckdhmktSTfUuNg9CL8p08YnHFnM0aMTgxA7ZENVl5TY25u60W
TnzUfMsHJhjfmFOgmcboHVBfMV1z2ZggvKToov7YNIKXWn6O3Jj4uVuPucnBVLALcPgHUgVtr5tZ
rnxZHHPbGww23SsO1hQsCrRh31Mik/gjeRSI+AT9SPtm332Ob0O70UZXfk6O7vLQqZiJqNFoDi90
fRSmr6XiSJ+ap+/KOx3fAUJgR2Nh3GtOohMy5GiXibjq2kwx02q0H4wUhhz64bakycUH7Iso6uf0
D0eTsbRxz30K3ab/6R6BTOTmNrtis435fBrZ2sM8iN8AVxrumu/CvpH86HV6jI2HKzbQBRFpVEi8
K9B8sg8qcUs6sr5sMNJBIgwQDz5Uxl5F5g+j0BWugoT/2BWJecdOpMEHTvnUSLA/gvvMt3k5Kp7h
m7f6GYIoQUFRjBuzlwPGAJO8qhiS84ni3fiMx9vqkzo7uE5FYPNHkPSfLaahIEKvPLY6sJ0hA3iz
MYowGWEHIucY2S4gnL+dY/xTHpAeQejloa9BsUnb+EVZTlLmtiwLJ+yd2ry3vV+1m4WVTxucYU6y
JcqSpF4hdQVf3SK4FHGcKNwZatU3f5jCccInUTT4SiK3VLEvZ0S9YSDRnl6lGRs1Kg2bXUAPv7zO
l+zcMZXPhnkxf0b8E9gSbKjVzcJLT5zaGd0O/d7vvFHZ1HCLL/U5JBbbJuRwU+1zNg+lMhdJeNI8
Esu++of23R0TgjBzN8Rh3c2a9fhN/5UMzP3rPkyUhaG7pmn4pMceohMca/hPeUt8663djw7pXM78
qRIezdNzlnjlRrlCSNIj/I+gmF36GggvC20/MmkibYN9I74sy5lXjPr99AyKwyTbEJISjw3kv/eF
YG+me/yG14wQ4J4Ff047w+mUXEUiaNY76y59i4tTmFvJ8iEtldAPDEy3XMH0l/apkqyxrHbm0ERY
CWNEgQn6WkfAiWKb3Tv48devmI/iVsW/aj2VYQ9risVfySiI4HEtELpoflEcB2dSb5qBaZ9xT0EA
X0jj5w5sgJ/iA/upQiDBcF9YV+TTcfbQts1NsjazSQFjJz8RM6JcWS5hSl8d6HnDWIebwgZnFwiO
0QKUhv3c0rjUHkaYxjnBYNwWT+Enfokl1b0ntzBcPD0q4JQcCXeR1newmHZ+lYlisCWZmd8N15nX
n6JLop3aYWcgtqUGdRDrhT5H9pmPS2WcPKmW8+q4jlEu5ZYazfoy7rniFI/0N0ROBXd4TB3LQ435
xtueOYw+gZny63QMz9Cn3VsyOCYzTrgSv9HDQyhaH83IyuDF3+v0zJYeSz6BJ/yNPyYD4ohp3fVC
GrYWxcYndvZc39xwWDVzuA638az+5VecWqad8YMKrPbSCM+9XRAcmcbWfe2puKyJghuWnYRJ55qV
uSGYpWtc8kNYtOtZzcOn7H1zMZ2BTYYvM/DttbsfLlCc6X7ne2l6gkThz1eap674GL3pInAcyTBT
C7VNPdqW4iUCHotuSR/GTmNdC3Z0jzftLcXsV/IwZ8QUPEI/79Qv1b0st4awhVyAcUBQxqiSNeyk
5AWPOCvxgpLamYOCYoO3sum/U3AeXwfeIfwG5IpWoj3Np2KHN98W6Ii1QGVXucMdXHaOsb6005vx
QtyidpH3XI/qQ9k0m/adPJVK2JatM9xl7JsScNtjvLoqAkvhAEAtdgsfy43sol75JE+r4w1CQ0Bl
EWi6EnNG5+DXEwvlylQZq1HDZmm8Ed1i9Kmfda/dk0rbI71/xogNknu9vtf4a8IwysHLLVC2M54f
8wuEOYQRpm06djMuRdyAyainHiFPlwfIhQeN9eyhKe/SC3O5l/ote+VSt8isPghu4iu/EEbMRqw2
UDsIh9jhLEb3fkn240XHDJGph7/gXXyf6X0pvHf1R+Ene9ldLRhtBf9tu/sE/6/2JcMQkiMfms/C
Czxh193jGx+HGFXJg+VQdhExyjh82Hzu6BReplPhy4RdASqtDF0c4U3JCqb4at7YmtMbi4wDT643
2k15mhzcl1XMvLM6JgWOQ/khAmE8SKXrOn+cvKlgZhZO1jGIJQG7+SsUJkI9E0wIrowrmu+eciff
tvM2or/q4Fw2BKFoHC8juYmbMiVZnMSCkxS6kbHrKz8iR1zFExAuY4OKLA+wHWP1o11e+QfMwkxm
iMjkSd+zilLGOAzCWTpxsTTzHuqLb4/QgPXr1VwxZCwTPtpWPpq/+JZ/T4VT/EEIX3l5Vsz6p4i3
xtCRo86J39tD89dgx65xpdvGMSEhzDZfTcxNmbcY/mOWgLZqGwpwSDiUbOGNp8NnxA4Ou/zxXT5g
Dn3SL8iEHPFgvsIdYjnI2G/iEZoH3+0YEIUqSa8H7Ca/5p9UYg/ayT94jl13bia7wxgw8cfxETKC
o3hMzBI8W1zD51DbJciucTJ8EW5EpLZVITr9pXeJYqTcILrARF7M1Ol3/E5TEeTYobsoIVrIE6/f
a+xTJD3f5qEKHXzm7hm+ehthx+kgkv1CXvDRKjfLuK0jW/LYBrVbK9TA6kv4J73O8M0/+CZ3DrKI
e/a3Rk5haZe48jv/Hi6N7zIaoVP7jnH/HUpRcMub8KG/Th9hspV2MgNpjvzTUqL89i43BUDcHacb
UpZ8uMW7MfscGe2t2Ue4SryHNw4FvK0RommqV/Vrk3I2T+MWnqHSHSux2f+E5rxI/viTvnSQb8JL
L9qs+OqufKiQPPEtU93qbn6TrKAB/hz6N8iThUjs1Gt8k5i3N16juzZX8Vs9pBeyF+XGaSE4/9Oj
TI/ls/GVcKVaW4AGcNEbJLNma3gSoC55yiQVEpkABHoTAZsd8wLlQxBdfvz6oq1OQRi2k59Sg/0Z
o93da0AhB0/YC+8xvqkceLfkvtzQBhRUtZzgWIH2O4GICHbnt8XfsY7/Mr5Q65j5IWN+bo92AW70
lge42L5B3KKb8rK/+aZvomt7WCvkiYsXIYCNhOQOYHnozvlFPwsujzT5rNhYh3jTvFZXa6e9ENj4
MvnqN0OJCr5DTnKQtxpW2173jN/ZutEeH9JrdiYastuScyXGHroXYHnKzqsr7Qofj195wxTObGzR
4QGzAMy/EjUgV+uH6N+7z+Gs82mhb39XyBaj0SMs5eJGBwFTBr5n2vXILu7qNnvFYvSo/asjnFqp
Ocn6jOs12vIXLCbCfbT1e1wMoXwQHNKCbQgbWElEY79cFXmnXygx0/qNPLNDzvHJ1VMfWZfVPruX
sWt86d/8rMfm+Y8jgoUifTAyklHZvzcnxoKo2GIqIreWX8bOS2BqZiwX0dM5HNl8QjX0FTrb2gF2
HqN1iYhvzRXdpwDlRkeN6jr5onqvlLeBImnxJNlX6N3xof9hDIZel0JOccTeaR7jjVwRXicuVibY
PKiHAHuxr/4tf0sOrE/I67K3BZBthJi37sRs/Fu/Q0WFTByWn67xVT4SDTPuqNQrjj7eIjcmDSIO
He9Q2NiaFifpA1z3b6KqOoaP4rhKxMiAmD6DeWdd6q9ox9ZawFOfaELgbSpn6O3sKHDdI5/zKutC
PDITJumjea75wCNxSi7n9vSsYXdBp/bhA0WHcGRqjUMBAP6Tm+4tTffmFWHZFZnrtfuo30W3oY7O
NtUXJzZp2QkDqiwf5cINwk2j71ENqat7NUA4rqm2VJ/C2kHgTWjtizQ7U+SUlMfNdX5rb9rLeGj8
LN3FKgGSNnECPgfMBeMI4WC9ZeFOP4sISLiZgT+WHyH2yb/bB4eEUDzEaxs0j8AsVL1z5CimP/v4
gfrmszHc6QHX3TySh3WnKe1MEH/buuMPbFJ+eaHb75/YlpEjbVDXghjzU4toOOyy7fkf2XXWM3mj
YVh94kI/o2ny6pfmnFBz0NbUTtB6pUyl7OW/3RedKhHATC1/BjcyEzkSxYaMDTcStzjfUE8G46Go
zom41X/0n1S2OXQivsSjYbhauoVGj5/0VP1TnaFDPB3iSrwYFLt42LyMv9jWlrdkW5wVNmbvGF8C
cZherlzy8KNGw6KwuAi5SMatOB+7cWsVr3F2HYm6jzZrDiCF6V8N//dODYFjMWUGmQigTWAr9/Bn
Sj0Z6y90ErQ57CDTy8stCfK15Eyp3zekWLFEMSZ1a+A0CbXsllXWlKDL8K6AV3BNOK4jiDqVh853
sk9ea6as4uccLYOn63vjI5e8yh+/42LXEqW81Q/EC0TT2lDj76+S8Ud2OXNTGp/Zy7mso/UCDm/z
tvubfPkQs4OGlVvQ3tp3Uu2WcBuVR9IDyJiMVLdUtmV2ilFmhGvwiQCtj4iPAdHIkX7mfXSswDKW
tYSluwG3DJ229iLuKoJJrv+FVmF9fjF2JrQpE3AKMtQj9zS09AZzpyzcjvNryEz4tK8RQeh7ud9Q
kfCG8+wpBUhGK1vAYTwZcEpzJS4VyAhqa3n9+mvZSy/VuMuFwzBdu/KVsDE5P+XVVikRsjuIDBfh
IYy7cXgp5r0J2wUHWUJM7KeBMKrvWd+rZBgyZmwC1xRbyhLqsjVajVR5Hi9gCCU7ZbfsmfGGs5LH
gcPCOB0twQ8Q1c2OPG+JLtWZ6gI8fKqv1gvypL5DG+t0ENblVhBsCiMcg6Tyi9HAFrvcCQ3Hg4M5
1nfDXf8eXv4j9vuV7f8/nv+/X0oKpzr5SsL/tAD//bnIDFd0pEEPx18glDkVnbwJRp+MgN1/P5sD
XcWJ2HgZgtzamabo5T3AWNKyE5ggh3Vagm4fh2MPlML/GRWK+nGWtF3dHE1BpVf870f//aa8FAg2
O6Dt/34mLQW/ba1/479fE4yxMeva8jsVXX2eyK0nTvGvNK5a+/9+1qy/gVfT//8Ps0f1/375f7/x
35/7318x1Z6sEyEeyBZTobf++0N5ZiqceOsL/fdHu7CkMUnkdD9oWXMJh920GjOoTArOfbBVeLOS
HuPBOLblJggxC0IDJCddR3IGmSJ64cX3tJ9PTThfp6Dt3NDkqZW5ol30Ir5kWfRlKfmrogpfsjh0
GzVTidmF3ojTmSzfxGvYr32AY8Ck+FFJrFyVPQPBam2DrMhNhp4uDUlZX7o23OQJxs4lCIJVQDUS
fO3OSiK6BpbaCAgN2uQenWiGi4QQp898KMfdEFOfMnHC1adzb+qYuthV2xP6QIpuFo9fpVjKBzVA
FtWG25l4Mp7KLin4jjQRTxIJC7S+AxodX/KOKVwGAlf3fe3XFOHiTWVTYR43p61rNvMnUyGkxS4U
HP1AynuAJA2PAzfPYijLGH2nhtqiHeqQISpkje3IRZi2gM2jOO0IM3oOibwvUaeugyQB9EBPfMJW
1Mjoign55AshrK4MSeDQCP7DRb23tdVrDP9TxHTDQAqD/NeKyJn1CIV/K22WBb6c0ArRkRfjN8G3
s7DAM7JYC5xSI+jFQJkwmWhfmPreJagpSN+jxSD1wCWbjgNPECvT1gWiyZfmkkeI7RAEzsWvORWJ
N+KtPsWvFf1Di1qsGWgDkjl0J3UZXQ0DEUeILMYJo0fcDPiAlfgeJJF8ZeSPDBpFm49GVBZ+kS8g
cW2W71vte5q3WiEQOcUZOBND6PKVe+2ExF2KM+x88/4ZiFG1q/J/YoLyIWhWh5spG7ET1fYWXADu
mptYAnNoujg5J6Sq9N161jCpF9dMW0jnpKoRKZQmooWloyNPjc/IMDpfDvRvC2P3Wc4ApUwJ5bGo
beYYeW3KJwpVsE1cxqdzruEhnpXBVotMil622s5Qeq8cpmnbzQtq7sgCD4ZTVPTyUbMSPWKfwCHr
HRNRiCNTDjM8u/41Y9QcKnPGxRFMxIyJFk8K9kcwRiI6jTVPOqN2NT45Aqt/ah7+JnoDtJZxt6US
EJXMku3A0ORaGI6LOe8NQqeBtagG1KT9EEzugmoNBekgiBpVX9OJdA4DOfvS6hyoq0meRixTyOE1
7BnVTUxpCQahAFceYFVFcMMw4WpLFOvWqyGwH37WbsNRllS5hp8lSv7xJWAhkQEGGCGHpltXIerc
DPV38Y8sECLTU05uVcakp6+pyOM89nULqrunpEmCcPIxKk+dGtFtKavoDMUC9Xwm+osTaFyo5PuW
m1nTDzpfwED4p533LLNhAQUPx0jdmjIS/6XBiwXzXjtvqfqKKr3iiRe3015SkXuLiAw4YsOtqpkO
aV4MQWChkGcknqVx+IyIqLVLA4+vUk79mXRmJ8Zjyl+znDatSRjLhFI1ZDhy/GkWNaYBTt+bZXmo
6ctUQU2R2WpPKdbJUs8KjhrTzgRALEyz8W7FBJjMkauh5t2lxDIuTqcf0RA/polnXWrWTM5B6iHL
/m5Levt9EOEBL8/KBfvcK0ObhGtJ3NX/SYAwZebUQ2ybF2hwteZ1ygX1g1hgW1bgKvGblsNo2GQq
jpIUEfKkc+G0ZrdPh/gz683EY4juoLSRgSoS90RtgCCdQsYSAlQi8VxfiXG2zT7JDqUCTZzUVA6d
pIjuUJfNphDmi0yiiqwbROSaAW1Po9yyPisQv4MZGhOWsxIBVpt+aRi/MaJLIYXyWZT7ZyP397Jh
n/QErXWTSBtvgE9EYRud84oGVIO0XzTRVsUUsJ1uzhjJlJE1zjdZCF6FNci2wfZ6jxaxJn8s0qgv
EguS3DoGHJGl+RRTYMogTyDwmVCQkrnbttPokfd8t6Z1XEHvPzszCnaiQTk86t+ZjiVnp1u+No2D
o4tg8ESn64bspthD2bKcRy7jbxJuskjNLalMXVOlX+pHIC051P0l7JFNtHiERhbuoCLmiRk4BdsM
pVw7IRQxF8JGwlXp57Qh8z0wzmOR6JiZMdKM3rAQifngNnqI/es8to+2fF3f4j4wIhZVpAu+MpOF
nSga6yR7xIzdb6KCdBM5hqNpinmExkHjIVkgI2bHVsQlvdtYPcV0AfEx6EKPBFp0WmkWnCUKg80w
YO8YUI0amlpi973seinCv7rNrnmez1tsNOzRbH1DlRdXjBaEDctI6lA+BwjtMzBGY9YwqmoZEOFF
JjqcPnGlvLkwCU6wa9IO7rzC1C2FuBrzTC3SHRhLQLsiVCSmNIDL1TKYjjCDfWFQCQnRae+ZCGiQ
m8elI9dZxYgMdUjboVxatlU1EEk1VWRLhJlXrs7dVs5oXxKC8lda0NsDRuubgC4sFWJcGgZaGIQn
I5KF0AQ1VOYm3TBcrxBR70WY6lEs09gnKqhHq9P7DdywRGwBfhnWzARiBocpoMVGOYLD/mDXelv5
YYGEz9C180x+OrpWa8aztejh92NDdRj/59mQ9+ClQtm6oaElW+JYEVNnmxgPIa+J5HfJBF0WWN9e
B6BWJnNMkyjcraw13cAkwJlACOAPYllxonkIdbgl9KeD6mpHcHiaEbGQ3T5k6KVoE+aWuEzyxnhv
U01+5Op5VtZcPKPaCj0A5iymTGx1JV4FkK6Vab1j/TI+5978CQjGneQOd51+ID8w3CkTfICMY/FB
Ix7N1i2a+iEHhWos82gV+ZeGpyQW7LD4OKZNkWnslaW/4082slgpa6juKoJ0mGwFeoVpTAJc9nNq
L3RcC7M38E+5rj7zHCJLQMSWGAGNbwyGRVpHhhpN+iXh/FE2tUSOnOjhYnOMA0SfA/2Lqw3YN1WS
6hcp0oWofV0MYxcTNyTFiBpkqfbNOgQqDJn5UUL9U2nHmu5rDf6eALGE4lzhHouFGwNjkAdVLm8s
QRIuPe/f7bSwOZdzcw6E6GOezGirE4+3YKmdq1e1E7chwbJ2LpNtXRuDN+CcQtECs62KmT9NLekv
8bLHZRFPujL2CyXyMdThHoxQ8ZdJzRhS3DOsuLZAGAZ7EbVAO6yZRtY5HCVy5XvQlyYpiSYbrI1Y
QdJnUeIW6kkX8sTRQ+hVTWeQUZT+aWP3Y4odfyx8QQY9H6jv+MKqe5Av5q4+WlOn3hZZZ+5Wsquc
kbSF4sRfHrjlqBsmwJetJe1xzACYCFi10qIdyY+ETCGkRzLQChlys4s1UPqplWv6nJcqzBm4nRkl
JRfKMLsZbW2ON/1ioLsaT5PFLTHC/bS1LjnWjBpy7B+KoiS7LMtfECJMcsPAJYL6WuJRx92keKLQ
eAXTvvZg1MZuNuqDOqnha5XgNiZHDtmtaPsUVd+odfdpYBd5zC3rMFu0K5ZW+cP0WWgnucKGiVFh
j1QsKKA5po823iNJu3UYLpLvaZJVGiaoCfMAY8w8fZtD8zvWBm2rzAo2u0X3KnUD4cMqR1kxpx9a
KvylHV+oBk5qacMu0qqPpkZiLOTtM5djeA2xPMekmiACnvYjO9fN9QbH145vIdYEmhLCeGvlJuZk
qsXDBeeI2Zb8OiSa2SwJcOyonOpiwck2+jXGnMzp8DtIQXaCdNbIr+Gm7ar5rBjSOY8E1RY6VAob
laj61xrzIrY/IyJY2NZX0YJR6eKy9atV2ZvU/c4yasEh17buGdjUlgEQI6T2bJkQqbX5oU45w4pm
3DF83OLLp2HSJ+Ze2Zofpcw9PGaCn0pgR6SFoxRqAd/mWXhpGC14EyHNxrglLDppHcLW0U2OqeFr
CPPTgz7ItNDycNAV7o8uIqPXKHL+b0Y7J4ZK4xox+jRNabw4RqrRxBirDz/ispAn3hV80mtXMwM9
MlIWSXPo6RrDoeMQI1Ocw2QTBLR6i5LeggjvwqyHq+VplE5PmvSAzZwn5TBGdNHg+WZKZl8z7BRB
f5GMGryLMDRx3gvoJqYcesiEpFDoUpEw54vHpYXPwLhjJ1uvLenVGZ5f/Yq4oRVk86BxqnLXivAp
K2U/ChpoZeyer2AKdxy3mdvIiQPAmxhpcAMGMvWfaU9iMi4yHtW84LSdeAxm2FpRy1FBAjfOiKU1
/arTDe0l7TqKEGLJ/EjCfmuRRGEbkZSRYSDwhbHZiYlIxndNElQnwpQIOd06L9s+GO6eDnKF3uqi
FoV10MplS8ZBjyJWi3xFn8iLkOi8G4oZopqAQmvzrOhgr6EQnpZgLZYlFid1KYKc9sQ6z11imeB3
rW+z6RvQqOSAc/JLEsonPjjekC0NG4FpzLAP9dkQk89UIR241fiG+pzDD19nVzXSV3lCPT4oHdKS
me9XXJ97gJ5UkTATDazsnUBXYEahOyTdOqeYDzCQc4Z3dU2WZ6fB9YnwLpMFNs2jVDuIDS1tstO0
4nxtJZyb6LuftH0zd+nBMltWh6lC6zRkN9C0SCZtRTgrkNYL07ajYuwizLYyZAzYjfxEIpqKBnCg
7mh6LHj1SSUdwGC2v8AYD+1S0W/CHsFOF0N4CyXNhU42GpPaU7PlFmAAulHQ6aJH1Gt9PEWlsaks
bVyhDGa8ZURxsUzqgD4pCFYXudj1Dfq6Xl0Kum3ShRTU5GJQmX6PxqVB+EhChs5QVfNv5ujVrGg+
5n22sCwaHREj6qPRIgRBxTfr3KbRdhiW0yLK6aEw0f1NC9lUfdcSChGgHQxiT0uCK05JQKMLqc0r
vaOpHExq3j70zICCI4pkfF/CUNxjCPIYVNKqq6El6y1ACcTzjLaqsKCKmaDcCy0/KEXPoFSHdnqe
Wde5sFE05hrmh5LpjKKKy+QkFcqqlusgZNWPSylupiIKXLrgd6QZldjIP0t9i2R8m9dT3+CBMmBK
IPlZjmNmg5X4WiLsqGQUhtVcb9s0c2tJwKCtYUJkgRfmg2Ex+p7pymZYdkrLbIWgxAfKQjJqqwWx
xegXBNdyUP5iLYxxY0F3V/SjxA7I3aBVBbvpFOg1OXO0wiw9PbZoaE3rrZg1NqHOQjUgC0d6+IvM
YcNwlvGzxDGaEITvfSvS7ejjBxNUHQ+xaY6zxoeNUFTXVUEUbZ3AcwhddJ31bzN8ZcShApOyQ6u3
PGOUP0UixqJxZY/mp4HJ6ybT209ZpK2rNm2gPoOS2VJGsPZih84j66OvTgQUSvAMSErCSOWRsiqB
pGzr+smWA2AKJOZFRBWvnX60SX1G8qQXMjJ38VvRx9vSwGl0+jltSqQArYmcT0JANqa/kREXLwtS
fZnw7JmEFptIdawXqeGqMTwSPrsxRyCQKZOOwRKbN8w1DwAXQISAX6ESk8FaSm6pMUbVDkg1Scgp
bosifpuVFH3T2/xqZGbnkv5WWBqoptL+cr995DrYi9aFVFmXsu6bLXCmNoXTBleiD1Uka03d9SMX
aqwyzNv2wGocDcd8zaItmNvvZDdW8trXQooYA6+GRhk3XF1QE2q5N0bingtp+A7kpHJklOJlQHUy
B03A1PVAzBUxCZPJ8VbM0lcWWPdiSZhfyf47rCCfgulMHsCHKbWjv+h5e6wn1YTvEiRXj0W8MK36
axhVf20zSPrUFgKs1eVgWQNSDuqWcmlw9peCEwddcjBlS7XDag0nMqW3yqrpDfNJQOrJUJzWP7m8
Ynz1u9khMeFmGqFFYDquxm3d3k0yX/W5Vkm1rBlLLZWb2nH+kdbYuBkZf8RNCj4aVbli/CkwyfJL
RTCeibOvmMQG1xECDPKGGMay0LcGygMlM3o/EChCTSY5laDgFMpF5hGokkQSeExK9xyDx/VbVneC
2sc4kFVOWuAfhjejsA9L9YdsXusSk+a7iAx1jrIybaycbm8h9iLPCwp5Vff0RMMIVSS4HMdN1Sq6
s/I9IjzJOfgdOsIabW/q5kYL6xC8KwU5IouCSH+Az4iSr6YqjRcTOJquYbb1wXhYiO9yRv2YeVFn
T6uEf4Xa+6Nu6nRuwsXoG5IVkbaXDVqJsVKII0SJsVSA9XVA2b2i9qWYl5uQREh7jEJjOwbz2Zwm
fOoMOFItmCnkaooDQ0BRHAhoEGaZE0MCvwqXRkbKOgmO0fcfYSg8ktLQ3EynS46q4inPS76VtfQQ
BK3ozCPjhwrpDHTnnZvPzPELIwdpKQE2K+1LI5hYMWDHbxthpG3az17ocTCdYZOWkaEOvcGv4P+x
dx5LkmNbdv2VZz0mirgALoQZSTOGaxHuITPEBBYSWmt8PRcQyYqs7Hr9rK0nHHCQSMAlwh0O3HvO
3mtXDXFkPiG8rcDLQ/ZvtZRBSm9/SoCBJ0r6uHDibaip1qrQ+FSVXn0zG3mjV4l8chQ0VnaYP4dm
/6LWRDmV5pFr7VXHN/sjd+W+V8ku9dMKxUrFbzCJjXWYPoKztLZuCUdGQc1Ail+HkT9E+p50nPxr
bFlcSPoL5iNcn80CpGLKgFTYyIuzKkghtv/dqj+U1109GaqknOJUZBae54d7hWUPNKqnSQQ04iUT
/xR36PSgafG9mRRkg17M21+r89P/9v7vp49tyX59b1s2HcZuI5Tuk7f08Ujo7PG0mNfmhZLBlStb
TKrfm/PafNt87/eDf7vtt835cS60mbx9E6W7GiKswk7SJ3s3yvlrhulP/Fqdb523R73nLiWB9qE5
2S3zk2w/Lzi6cNx+bysjMM+vbWPy2eKjCR6tZJTbiJw5R1ErbWFQytzDBxz5K0lBMdzkIs4He0va
LrQcm+5p0hZyD+JR7kfftZeOzZBm3qyL8ecd0fQQyzToPCj69vsJ88PmTYWiEClg/mG+KZCGse81
e0rHViMD/zLcnvlx8z3zIktgISNJU24IxMO4baYYusJpN+a7a03KXaa9DYYmEQw7Le5WE61AAEXs
wMABytZEK7IKmvluzLW4yOn+GmF9W4c0aNpyKBdmZtakLbPQIH4jV8jKEX3jiEIE6gxxcO+9gtYi
tSXVz1AEh4gLuFHSMfOrinYh3F+ws9o2UIp0H06gqHQ+wKfN+bYk6ZBuN1ZZbkuvXmaixd4w39N6
qRhJ0k4/4o6q/Pfz4srngjo0JpnZ2OKi+RXm1849ZSKPKO2BPyfYfL/f17vML/v1mPmuvqaTIroU
V+ifOxX9uWfzo+c7fnntf3r39yvkdlhtnKbafT/2l/fMAntL4vohFgyAYWZx+rMTQAqS4Hffc247
A+GiJvDZkUV7jCg9g5OCntHaKc0wJaB0+RIZotiS60ZXIPN3VjSkO9Mn+EVpOrpKEX382tu2frsK
63ineOhWSLowFiBWlq6jvLSl+mkafrJvyaK7IH2JKigjF2acklk2pALFNKmJ0bPUXGaeTqr3EGBg
EBF9sXHpfSgmpYAJvreOnDsGYNkp6iaqfaEinVXVFfEv7jL32gKzEs36Ni0RftrMRYweqEEFwyNN
PlovALGbo4FiLLBsQC42lOiW2OVRF5nZXU0E8abwIYMIlBQtVbIlg2763VNudBAbHrky4laz0jPD
2wrco4oQIQi3MZfgbWsKiNApDB7BvEx1A+RUNn6urCHkIONiFrjNqRc0lho6mEKnTddMavDYc/Zt
1pPVHmHaChW0xHLMR35aQHEstMpwP8D9X9i5Ul5l9Bbd8Oy7Y7xIRgcJjajfpRfZqxGG7VJzxCHz
uwb5qYsYvXIJOcYAolrOQ4SssqYPsvS8AAdRg6InrSjeKy8NseXrMq1eVWsdkbZGo1HS0Y+iq6pg
sh3KHA21j1/XRQ2q0Vw7GPLZkvqLFjWYZyuKacYgttJEO+5nCAOyM3GFCBzj4gGXQXLh2HBOytrz
LgqbOqmIAsklsBoBcnB+UIys38G9ti48erBRHZQHq1NO9AnKtr4rVMbFgLJv6hSGyVAB5Gz6UxeJ
Y6fbcPGTJlzVdnap1Hqx7qR7VjTjNS2mui27o3AIUxzRiHwIScSMU4wxkZt+WnFwiN0O47hXKJd+
Sg2NyxlMoUDhM4m1kwdlRFfbclFWlAMKJDBD7mmLNBKPaq1/EAm5JV6KBPG0uKQcwA/GH6+Ie7lt
zbK/ovaoeQzWIokCzJSWs7Xg0RQUQ/aKoQ64pqJoJ2xmQamjHCz3NjJaeV3H2qfUcPEH8b3HAAVH
fYpu13hqKxVcSj0++FvFE0wTRi3cGtGk6zXrN5qB08SvU1Z2wVyvzjDx6U28ykPOanoiRporjFn1
lJY2EtgqtWBN9462yiLrzQPO/iOjvOW6Tr70u2BddIDbXOq6azdx92oU7Chm3muF4e4KPiEFhD+l
zkzei6w+xomDBs7mJGokHbY6Q25b3be3de5eVn5Q7g0j5TySJXtKApcqJqy+ap+g4T6rBG6skhwR
bOJe55m4qvyeqR+fN1lsrWQoqDfDu4hM5bIM8AloFSU8xReoadBhRQEy8FC6j36AqHpMVZg6fsKg
Ew8wjOXLbCTOUeX3cVG5yhvTNRQV6i51MPh6zcFAYddh7KlKkEqcztdE7DLPVRIPTW1SvCYmZYMK
QuJSN4Hvkcy9EJT2EL+QmW2NRneb1CUqwxChDJ8tAubaV06M6QH4CUS3Q3qorcC7shquyYDK+RQC
b93r4tkOHRU1TIr+UovuByNoNlXENFz4ljy1vvtWU0JrhASJoSHv6hv2q2jCq6DOwQeOOu5Zt+HX
3bctspjhwmmpTEkP0VRLbp8kfXGVW3V312QdbcvurqgqFW2p/6Hpjb4oKBasa4nmtxeaYAzPi9Il
RuPSTE7EznEWJZ5pMnaJ2PVCbaWQNxoQ0a5Vbo1ilNKH0VfFJoVRSRsfJWw/EGvndTXoPNSkCDk2
o6LIVRdiqoAGRIhifWFWMtlpOmAhqfhncNkdGq2JhED3bu2Gdr2rPfVcjOjCaFbdN2OMqam97qpq
XGg2tY8hF9gLVc/Yd3bzFkJKpdCWvvchSMKu9FNGaeoPRS0qPnXC7hUJKbOoh4MqbYxtjbVuw4YS
fqZT4NGtCQOaYrYo+tu+1tCDGwHVYmU5avl4qBHXxNJLLieRGUeulbUBedgjGVNJcqROelbUWYAe
GKuMcHqmHVa5aWr0/10/RvuJirt2xupkeAFwmpzwslzpn6wIDUjc9+eIuv2+y2msJDY2rp6oQUXP
nJ3aR08dgler759ik2a6aoaXzaigjx6wWpiEYY5qqS88iRR+aIdjU4bxvlgPXXId54Jzauq85GlF
Mb/G4muWPyJbDdDM5LcmTa10DKCImlyZE8V6N6efqqnRwomSY9nxA6Jmx2hv7F9dtTh16pADzeGv
D3G8CxVLtp1gQS78O+FUUiDVdYodupykQIgABZSXS/YdlOclbWZsUNNt8x2jDRuvsIy7jGTVg+PL
xyCGbBiWarNvJoJNNy1EF2Gm8NJ7X/H9vZ+Uzn4w+kdyc7GVpPqwF4z2kJewKBXprWSCnCBEB3Ug
71vsCodk3Kl66Fbapp/mAKrFvKBgHmlXmdioE+RzXmh/rs2bX7s4PaEKAhpzq/mGttYYzvXTntud
uFPI/NtrVqcubbzl6CIfEgLP83RINwwfRwpOQ1Tvbc1mlUZ6dpGZqb4UjgKApHQ2KUzEpHzSPbT/
wkHnOQ/p5wX87BECDot501dsKuhM2JZGXTb7yH32jKYfv3ZKr6puXNVDde1PR3hkcD2oycq+MPm1
MLlkElFooEuyaTGv/XZbaztcN00MRqUWUpycZk6KkjOk9fQG9WUkT17TMKFLp+/ye0GKREqulvQW
Kh3nhVHQ7NyS8ZzuZ0SqF3nMWVKVdLgaVsK0CC2JlGneDjwt248F1Rgn1rem0kbo6gFfo3iBzJqU
N21ti51pQSyyp8UYI+RV6iJedGo3kaqAxe6bHNdZmclL38o4QZiath+aTN/Pa6WqaPu8MzOKGZRi
vYkRW+j6NBaTTDnYmvdhXjOZ35LhhITLD465LMS+rmyxR8fe+qa7kwU0Ey1C9OvlPib4WMCl9/Ub
2iLZPhV2sfFDwPFu9TR2jPOY6yUL2gYFXyHZDURoY9mxKn2fa0LfV3pI1CDX0IvaRH1gaZwqJ3Qy
rEvHSqEFQLyJXWgKOYJSItEXQ2VoC71lLkMf8yon9HsjEovDyWHKu6oD5bOb5jHzopnWBDH3W3PU
KQzxZcwLi+TsZRlTEClLOz2krcC+RDJ0AtUrdxDihgEKZxbUV3dEAYtNT390P06L+fOfN3VKinFC
MYeP2wOgN30HjNx+LpwehoqNVmBBEgYK3JgJkebriEq7TdageCkY8DoTSPj7AJw3hxBPeTaM7rKp
7Ftd757yHE9dO05ayXAMq7Wv9q869njO+9au6/PDf0uMtvINwq1PGjDC0dlR3AG+6XHlpWYNfDLa
ZNEqWlm4w9Tn8d1nAhFSJlwhr4bnuHLuilflLjvQmlIRqaLUnsaCMJdDBsQLHE3W0b8fn8CLvfdn
OhbuvX+XoPXYWAOE00XyCURx+lH2G8qedBBzfEm0AoYL3VjRBIFuHQKOpBv+mE7AMRAka07q4y08
6bID9Lpu1A1UR7/dqjfjuX4jjUQdkA1eGIghQBzRA3zS+PmKJcKc+pG3MunFIf8qL9QbzGg0CRPc
4AhvzGPwKpjFYE91eNKInAG/sXLAO1WHK0bOZb/BEaIZa1++IYYBb5sDGr0TT9cArFbBVUM77gKb
MUKLO4VKqbLGdh5OoCn7OLx5V9oRdRrgghX+WIgEMa3X95zLWbwwb813edJulWd9795Sj2esV2HH
0mHvXrj+kTEDpxXtKXwYzu57jzf8oYOBXW+8owh2Bgb+ZtFx0jaZSK6NYqnQxUJOfgQ+O+ZMui+y
R44DHPAj3Qm6Rsf4EL7iuMwXqbsSxtorcRTgiEVvgbEXwEOjXMDAt1CgUFGzLrorRmKcN5DEO9dH
1Bab/tUrLuTNh1Ov6wGp/HHA520XXAy3RrF1rFsl3vyCa/8JRf8110Oz/5p6gPBElSrDCWnZSFOF
lL8Fe+QET4axLjBqqvtcQbKyij6VQ7aNXpu9dwPlNEa3QODqVWAth4T4JuwW9uX4xhHCuBaNXjyx
XQZzSQqXy7Bpp8QTJzX0Nr69c0n7wO9HVCruMmWjOBo9dsYNGw3J3yNEE5SBP8ZP6H5r0qeeoHBc
4gHd5j/a6/Amuct/1FQcFtqy/Aj3EGsf4xcDg8umPcV7rv3oMFUOWIz1W30z0JHYWNeczNAabJHN
YKdGPo1vn+Q1b9ho3cJY8utYgHlDWToauKPqH9YlGOaeavbRbFdOs/4o23fzLjmC4/U/MSZgaLA+
cUDJcWEemKUtAaY9ha+IIdV36tbIX7tbGgt3BV86VhtYxdzDrxpeg4KsHynZDsMsyazXHLI17ccb
xGbFAxIL+5StTxgl8OpSG475/PZIop6sgEH2Nn5Fq79WrvUfUDDXzsr7GF9NjN36JriLJ06j9mjr
q+DY7Aj43hgnfKHGc5UvsE+tsN7X12AAETwnDxlkEVwvKJtWyJ0xR/I7tXADvIarRbBLJbjWC35h
w3lCANzp6uIDMFlgrRgdLOtFsNwCswT2SQfbx0B4aCbjxQGfAjj1lbihWSl8RjpHSuTQxSd6A4ct
Mr7TsGSUQfrZFiLDjj/RW+tX4j1JdsW2f2EKzq5yAd/IffE0HJwn5pUbRm5rxuZbBcfQcgItnJ7k
M0pCFKKrfbixV//iyJ/g/t+JNj8PfFNThWFapuNov8V9ALKvUHRp3Ylo7ROeJX85nWM4vO4t51Gb
FKYXAbSuZ2wzKJswGt3jSKom4vekVf4XO/PXeJ2vnRGGgeJZNcg++P1XKMO6N0un7U6BRq2QfyQ2
kXM+8BGBaMNhw/Vjic+OxErmVd45r88eDVxslvf4R4LzvDs/EyV+nhZ+C7j4bfO/FGXxl4SMfxac
8f9i3oVKpMR/EHfxv+OX15fk5S+BF/NTfuZd2MYftmMbKoESmqExKiPW4mfehW3/QZiGhoQGYr9g
SYzPz8QLXZJ4YVFKQcdvmCbjqH/7x8/EC139A4m2TuqFaZpS1R3xn0m8EL8dZQYvg4KJ3VA1XVP/
XZRQKHLNqPBHbOsEOZdmwx3SRwe8cZdhulqLJE+3VeGBjqjoE/WxBe6hdaOvNJW/hKn8es35292w
HN0i+ENXbU37LdFoFFU5tGOrbKlg4LSMNftAJNyrVanvNO2WXhFiHURwsSI501rUqkKtV+v1f5H3
I/gyfj0BTJ+GI4SuowV3aCXI6cr4S6SVbYiwclrd3aqlQS8zZmwzCEXbAZTSWwZyXfYYmS5AQOeR
pBxgAVm9yEWC7y4la7PS2/bUEcD4L85L/OqnS+4vZyZ2zNIdU0hOTbbQLXX6Gn/ZMUo1jPGt0t2S
Z0e3RG2yjREWZ5H59jGxKHD2vdEvsylTuBw5V1jk4Sz7UDO4jlZAENqWaYU0DXPjNt6+zTPniCS0
xF23iXrXPlZaOm6lk1x1KOCPw5+LOLfKpS87YH2DPazSjpICLav+TF79QP9heHCLJD/0LiZuHcLA
pTdwFjcz9UMpbHNvXEvvppBAUhzG1AMdd66+nbLzRPrpuDZBBjp9ysINKYZXFOTjS1fEQJtUnYpL
GdWXalK9t4xm5QhZnj87vVRDxqQZXXRleMMRtNCrEJ9dvbK8vdt29YbBPxLGoQWYSVGSeE0aX7VJ
YalQ0AqF784QXRkhTaI4ip2NU9SMBooYHjYFJteD/W43DUgE56Aq6EM1giNjFQUg813sLtbWNu3u
mAVRuKNWszRbpP0Rvp21Zi0zN6aeR8wyiuBFlHwOiNp25JAUF7rvfNTTF5L6/WUXPKCjHHAYNJhK
vZYkBqITonGaKVbGnmAakOO1velo3m+KIfggc5tSnmWusNx8Wul4lTneFRNDlMMYEPq2uA7BLxav
nUUcQ0WvYBFi7SsJ0DlHjMfGHMNx3zrLypO093UollbZHr3E2FQEKk+zbngHWD30Ursa3XJrkS8z
abkhSpjmRhPhrm0ouVJc7YjfGJYy6e5tSj9Uc4pmpfRklOZ9AXdWXbvYV0fr2aMVvs6lDurKdx+c
nnzQHETuguCu67qvT1YUfzAjpWGSYCEsk5FBkt4zdOvI/0itJ5Hf4qCh+IKa8hyqr17LbAXbh8WM
RPXBmiVqr270CDgaIgNJqupFVTkCJw991pCsmrUFLiFx0/6yGUS1tr1GvzIS1LRx6XNUDP6mL4Gu
hIn5NnjoJ4ZQ0CgYuk8K1dSOBHL3uKFeJUzTpZ5YJBsRe/VaDzxrGRq5vEzd8iijDjF6gRw1F5S0
KAvss0aX+EQp2c11OwOrFoK8qYSnhpj0vhcJraJlAZj4Yr5NkcUriqsROWFf82n6Z9Or5Lr08no/
39R6WGYYvLI9L+omvRcOPqHvh8xr0fT8+Rnfd8y3fW/Oa6Xsx02oyG0z1URSbeoZdj0IAsRGq/m2
eWI+ryHBt1bGED9o/tRPnGslXWDAYv5+oGDGcJGVlgl6hMbkvMgcQQl8XuWQoUfJR1oCz8FUNz/x
68av5fyowMGxMnY02uZN6hE/X2neHM3Gphc2P/WXPRlUiI7ugAy9Ugl3KLCWzg//3jd77ml+vc98
KypIdn5+eWvesXm1mHeXU0i6CJEEGybzRhk6H7gYOLyo7yKRFa9dNIBMIOF840nUMqVH1oXvYaQI
3avKVWFYqHTYmeeVfdkhAyX0xajeSbdvXVJwTVM7polJTSptr60C+47efNZ9t8/jDNe9RIHt5j6C
8aFJtvoILo7fhbpTOLFfCM+zid4ttxSPbwzF1FYS9Q7S5fAmBFyHaOzsRqqzHYr6GhcUvJ60eY5j
BF8NNg6zKmEuO2gbpZebG2EbJz8dXNJXnoVqX/Y5etU6hJHF+Ru4nJN/1C3V5dScwFBBt3C1kiG+
JBTBV8UtwYaoLFt07L3r07KPd0Y7jHcaVHNXqd4qUFxjQMprmXb9gixLyhpecZ2ORONg0+yXuc9c
OtCZ/yfORCyx4A4F9KSWAxVAi0RFF+8cpwMktZXvqGSTJCQG9Dh5AzBLVpCA3fXHsyLFR8Hv96lo
zqaPrzhQ9HFdv0eWZx7NwMyXJR19so77BhPedNFyEOsik1qVODXsqqGNdZH1ar1OHGrkTh4MMLj6
+8HETqinWrluFVx6XOCq3pdXFpbqTsOBohlSroPmveySD2McX1u1vJdKmd4oCMm3muIgoOVS5xG8
fk5jFRueV1nIS8LsYHwy3qPWUKN4relAtj5liSJqX6oevLNVgrXRrQBFoMl1FK3iwY8A0TjqHoU/
JwAkDC3F4ot2pOUwJgI7Q0hcUasBuW+WVXxlq+QcaIIUmjz3P4Os3SeFOMiyeBd23q2Rnq/y4lz0
/mPgICjSMM7trKLZJ1aDMjDQH8zmJW3hkGM9hZQSF/1WyZRb0ejlpoVnqws0kqkwX7Wk+DB71A95
QNDCMBrgZ5wY/UF+EGYPq5UsHCMbT6OCGG2U1QXNQCpWPTpRlUoTVHdIUYW+riwd2b8EAaodoxgg
CgNPdVSNJQf22dT8AfE8403D9PItUG38i4eiIZDAG3xwunWkXGWMZnZt/zFaHF6R66F3Arnv1d1z
kKnj0vAgpXn+dRwkb/zEdy2a5yCywCLl8jiWsEWs9N6tqaMhzbjDWJO1N7YhV3Zf3yQuDG6l1F7K
Fi+6nybAc5geB7b/SCkVtxaREUiiCE3Lz+GIIAmV6UEHTp4Ab4scWm2tosXHoPSuVB+1ohxvWlO/
GZL2sXN1Gx9D3x9IUV0rLRRMzbxi5LeLpEdFssdxHlB8Nr3+phQkcZsFCezKqH8S8syxRUB5prdc
LRNqvnm+sRP1uS/QOfhO/makEXkpVlHjVCRZgWY909TgtnPw9TltC8l/k9Ks1PMzMnrE/bRDaN87
K+JRlYt+pyaoVRL7yraKq8rEtdbjAGDg9NS73SX6gh8lvmHcT5NTE7t/i+iuG676wOODHuxrt6xW
UrR3md1SWwkQ4JQeWZK24txYrs3Zxad773vNqrckF+GSYA2Zadvcah9CFTeTjcYhRNXKjwN0WFSs
6xQySqEHR9OkGUM+jdkGW78fjmbdexdSUY9prC/7sUW+Nt5oo0+DTINz4Ln5c64D+24M8YMmC9YC
Q7+zxoMdCL5F179U1fhuCM0Pu1dfhn4RKe694pv7yChPkiGtH2a3nkPd0g2Ho+HY7+iyH7IcGQ/9
KJwgDVB+M7F87D5OfCJrz5gcHH1yiguTYkxK0sp8z3zb190iNhlLgb2Nsvyu4CKzjVvtcX6Umycl
2B8olQOX/xN+kmajqRw2dHHwSrgCNnWUpKcxdYaj1iMrpEt80nK5qjUlWcVFXOAvRAS5HE0gp2XO
r1GDBWsVVOxVoq8vjKhcuLb6aW0x1w5HHd3byg/Sm5J+eJJX1qVea9YlLQEQNSMxOsgZCdqINQw4
XNJcNe8vBaJRy+IvnPbEUAkyMSsXm4sJxSxq1WjlTLrGciQBu5GQYIJPrx7Tc69nLHr6PUbbvmA7
psAbOdSLM9JEIrt3Lxtr0C/pe0Qj/2eUlGutTogwhvzqoPZVlP5ZyfVljKmDKZJ7pD5i77AWXdHw
MunioonBUl5oY3OykyhA55t/Kop5jiy934+1d0YiqnPRq/WTQLKL8yu+fFVDqIDamO3UzNxpGVFw
nSwvjU5UJ69Xr2WsqTtCzJNjPsAqsZWK51rVhT99iTk2srVHJDhcmyyj6yEGRAtYCHIsO0MJlDvB
OKL05qExCgeQRt6coqpLyVPDf+lGpyr0i60Yitcg8/a64cK0CLsIccF44zbdcDJ629jjHSFGNvr0
TfbRiSDytLxNwpEVjZI4XwkBsh2mIbh8KFLO+7JSt0IrllltPVHj7Rdx2efM/YYW8aW6ayN1y3UJ
4oednmPyLncpY+GFIcHqjyOOIgROq0IMMJ2qrDg4g79La7s7xdPC0boPbJnGOlE50M3xR+zgkpXb
sCNHz6wZuWC7QEhJJO/J1oNXx+s70Jo2UXtlBolAzXeuNr7bWX8lnVc8NBwW3X5etNOaklmw3+bV
qhFwD+e7dK+xuUgxo/PJEjFyPpBpLfRNNOnf2/ONRl4Cx5hX/fl+JvI/H/+3N1aGAxUci0GKygC1
BZ+2WRFZMq8FWkiYzT/bnB9STs+Y176fOz/te3Ne+34p5MScq2KETPMrzy/A+VsqNcVxRS33Ct3J
/bz2vfint9nIjxk0/s3zCk78wdSwcw1U0d8vZWlhodI04Z3mBRLP6mvt67W+3yrQEKR9PdLwD4nb
GjvYaLVqgReanv7L/bR3HbGab41ss/25R/P2/HpN0zyX9qCtGCrBc82m94wKyYl6Xo3bahd72j30
CkYFkyRMSWMGnnr8YMpkU2cekTMKGWF1RBkbRX28C70KXUeELTa1bOwdpOKu6PFd+aF3HfRU48uR
o7oh0c03k2xZGhk6CFSSF0adVOvCduNLO6nKNVmscJunzdYTAHIUP2HWKvt1l3cGsZj6j1CVkPl0
ptKxdCcAZyfzpWk2W3yjKHhsWz9aWFuRNNxaA5JuI9w2bRkfQz+Ij7mP8UFFzVULmD9jB6rTLtVz
aDmghEc5YN1g98jY0oBgoqyqR0DO7f6eifh4bFNlPM5rNp1u2M/ok+dNMd2b6jYYPzfcVUXw82He
KCDjmmC2IyHInAKwl7Mno3wKEjO9DIMMXMfAnKCKVPxFuoszdxQrFaN+iSdr38Yu/axpIahdVKEn
d2FB49fvDHMZnwxFudSYqey9tNAPmncVc2HjM+IFmc5zeRkzqKTTAtXJXaFJi/Myjyg9pTtGSgeQ
LvK0VRUTI6VYecI0PabC0Ac/LK3ML0fbjhm70cd3jPTNdyTM+wYUsFMVW2S8h2SEV68Q5+cWzAzH
GIFy5oTJxuyDF7cgY60Og8fSMSFg0cY+qrGtHue1eUESkXp0JN4rLQb4HUrYTgyocGUf2zEC0TQ/
Kh+gilOZgbJK/PqhSFI4TDq5SiUN90FYbw7T+aMly3KfevUKfZBxbKYjhfkFdUrDbLlS/d/bfIvS
Cq2Oqu1u8pRRbzgmxnE+sOY1u+0QkEiNFDahDQwca2K2G3MrEUcdna7WN1EYPoyOoWEhBzUlxRFl
tX6c7zdxFxxthAU+EDofhAY1W8Doajbu0M/t8yGrD4ra05yTisVQy3aPmpoox3kt9mybCRhUVQda
ewBmC33lNmgkaYG6VNJVjNxxbLR9aaLV0IpuuJBRGx1NLY6OulVj89k4Ri9g+XOrh4l+aeokHyiZ
HR6tPx85P3xeWPYhNJs7Cp3RuplUJnqbOEtj4EocTF+Wnxg4J6fPsJ4O+nkhGryVoxCA9SpaQT78
yNHvfi6UwIPIO29/rRIpBbLOZIbbKOOP+Y5mekoWNrSzfnngvDq/2nz/vGmpUL/0SAcfOj3n+47v
d51v+94kJllfGg1D3u/bvt80x/2AtONBRxGGhMEnPni+c17knskUwHDWv+zf9zvOD5lfs5j3PG6p
nLn0AiAn8Md3HFyOEQInmba+3/u33fttc37wb7sxP3d+XFsHb3FTXJbEIG8I3VK57tInlXl0GzX0
djsf5XSJh8QgNfwqo+C81XP9MQPycQpLDYY5lZ8Vo3SSgGxfXjp+BBOjGk9u5hx0FdhISad8jLB5
9iURfamMxT6LNe1I8fHKkyO2IECoeHTOXvhQWbjrqVkAh4neNMa5K5tmHScpZrpGZgNz49dpeNRj
c1VHrigr/9kGapLFFtzoyl51qNf2Bi2zTVLnHMGa2BgNgON0UC/NJn6EG1BsqG4wHdX7YMGmtmMn
QKhWDAfRkdtrRVx54zD5U9PnRB3sh9Z/yWt/nZe9OE8BL3gkt0rZXiNM8aDCBlDDmTzBZCL1Nkqj
J1/hsjx2Y3c0CgpJXaO/NUb1RlS3sZsqHas2BEZQ9+GpNtqnyrWvEkk0Me5azwc7HIoH5mmkcwzx
auQ7WnE+d6FPCUqqdpcdkB4vFFRntwBqiDYMIbgoiU0DoC+W7uAdGPeDnjbzNQZbpk6O8SpzrMmF
ShgEP8EbLYskFXQf2INXRhtHzeQScsK5L7kpzeqOanC/EEY1kWYg0WqV+toV1XOtSgwOUAey0dBB
+zyOofRuk4oYC0ebXF41vGMu/5kRXrWFFiAeALvcuqd2oKDDT5mIg+3YGxFTMAW0lVleqw5qzCjI
SeJToMAgZD7IEdd1cFZqs9qEqrvPHMM89vaAvTyjDSuTJj/Vz6Fr2seuHfK7moC8mvLlLmsxWzWp
O/EeGrn2FYheIs/MM+ozaEsJ1EqjGtdtm8sbEXrrtASs3mZAmpVOXLoqMcAIefZxmvZEjPrE8gXd
h5ZOWoHU01eMs+Fy1F2zonZGxIczjhs3QY9duah5WukpOwYk8I98YP9MiVe42iAqQQhb+0ZboMEf
let88E+N3TU7RIlUORoiAGSTa9tsCD8N347OqpGhOeGIotKmU+TrNvHgNUgu2m7txwhSm7h7ZdZ3
EfYmnA9baruCXIFImPVXW+7/N33vhvzjf/7byzunq2Uw+Sze6l87uJquTh3X//6//sdXB3P5Ur/8
4yOtg3o4vSQ88/TR/WP7wowY1ffH3zzzZ/PXUv8whbCFSf9X+278WtofUtqmzgDG1M2/NH4N+Yeu
0udzHEunDcjI4s/Gr6H9YdIGtB2djrG0adb+Zxq/cyvz146ibdFv1U3oP6oKOdD8reNKAbn3CtsC
xOFVmygwL/XEB464Uu6LY7y1GKuCZrT2DHhJYm3u6hfjzUMdQyEGO+gw2fPXPQpA5aHOD41LSOuF
SDco8yQGc3WLFydRlmBb/XsqUSTg5uTSbtDUrtMXWj7YvFGAgfT178U7k8yltXOWMrz45Tv5KVn4
S1f5Nz2HMf+NDlcHKXWL/7S/dk1LVxsEdayRgqL1oxHixm9wxNj6VdgZb03ZUB8gdzaPgicZiJv/
+M2p/vzWs53e3eCbAmEETItu11/fPUvcvgg9fdza9053UD+zm/IMPVB9ptz8SdWAQWjzad0aNxmO
+gOc5OiWiOjLyX67GM9FTmKxKC/FEVXmS3Iad9E1CWjVCUFdd93ki2oVnP4Pe+eVHDmXXtsRoQPe
PCph0jsyk2TyBUEL7z1Gr4X61X1b3QrdCeiFUYZVJNOc85m9154+GE/jF9WeDcTqsVNsxq/iJTwo
F3Fdmj8BGgJXsOaX5CchyOBC4J4zMOKnHOLfHNsMBeuKtcaqe6/u2Z10GILpGPtmxHdZC6Kb0gt5
KCzXxXV0yFCkid8jfL4NWjWzYvjoMKVGp/lcnXByEI+4JvHTyd6L+0KI+Ipv/Dje+Jr/zmvhaSaq
7+hvsAajouo/AnMzHLpz7IqmF/9MG9gNDrI58L5JufplytvYrYXUSNiy12k+kQl2qKic7BM8wKii
Iarfe9PJWDLc8ROl6kqWXbRkwW0Rmt79Zp3G1+nCajEATIh76lZckx+S+1D1CcfiBkP8CTtN/poN
QEUg5Dg8HMFhess/SA1PbFZA2m+Md/+oQ/eUdkngAjwLsIWZHl6tgAgdQKrkHKqwQd56ZvzKccbE
QkhLLl5V0UN9Zlzr92GvfxYXHz4vusNBgSfDhbMh2DOEAv4UrYUTcvMTO/l5E1z0PbinxabFPtQu
PxDFY6vCh3TFv/Mbu3D2Ou7YFRuF4ROtZNJ7IQtP3QG+/wawsywu0a0Nj+CVJwe8+5Ls67Zuvp/X
iCldDB7kFGBW0x7St38sIfYe5zfkaZaTnSFfvIdHDPsBD22DRgt4K+uFhRuxitfGYQTZHa+nvfkK
yTRHN0dg4U99ZeaNopV12Vl8yCRkPQVbeuwQw0FkF7KNNt+69TwS6LzZOxsHRtKk7n1029rOzvIT
wHPzHnySPIrfgR3QKynY1xlG9omgcdChHcFgAI4zAmfJ1cnotK+N6mJGKjf55+DlwBI21SZ9w+NG
cOMm7Oz4aF2sl5m9TrdGUza6AJl4d6zSn/6Egb7by/GNLG6yfeFnN6lHbBozhywijng3vMnLk0Zu
G6glHEuEXbjth76B9QJw0cWqC6hFsAvPumq7gMnCEYEdNi+N7CxXxRz1RWrQ8gNCHnSNLbYfiLhs
PSS4S0f4suVGRd1q1ydyarpteEyoTtjK3dn4T6IN15xw7U53+oA2biV9p/eQsGLlAaAiXSM83IwX
ROf6GpAzffm9fZ+cDQEDd1W0YfpjgA6IEnQIH9du/kfzKzQ7xrfysWca+VruSE2yUJWScjOOK2E9
1VvsXON6BPQrr8yz0t2ta39sH+RA4WV/TE8iHGuGnhBjnqQzE+H//Xz8V6mNaUqyppqWIUkS19y/
ytvkdDY1bBbwNdDg5lCt4G28moRD/+9f5t8O4eXLaJZsWCKXnawvV8Q/CWfqWpg6EWzPRpOG2/Il
rGncTgHboibKVhPeIHGuuOL/UQv8D/eOLP/77WpKqiyamqqj30O+9y96HQbrqj5aTbORhOxVwWXo
ahBLN+UY1MxNFeFdYiOWEhbplwB3LAL9zI9CGXLHX1hlhqBv1XK6Fb4PSdpkNpGmBURDgk9afMqH
pEPijUif6KG68SRlgvMiYuIxR9n0almi7J+Lgc1Jc2pHjoyUrapVqHus9vE5n5XqoA4T+LnY2CWw
RfBVvchM62EmRxSpeNKJmigEF4n/U5sRRcGr3BCCaSMrZICaxb3VjO450Br5yEJ5X8UlONjEAGqi
BiWZGQ0zhjxas2sk2U0sHxZBd4F2ToPM8FLtqwsGG28f2gVdIPcB6nuReUXV7sQskdaKOIMiy2fy
L2LQfXm9xiyL6poZdWkRfT0MtFNS3l/YrpgYqTkWFtZVbjHUqyUBgC1QBzO0XuWyFhwoaYSL1tFv
V7fJSR5gz7MUfEbEpR6jntjKfGZiU8gy0TsazHkTeGZVX/U0YrFH6vcYsRljNr7w8sxf+RZKPmcq
Mh6HlxwdFpHUwM+JXpGFWV2r1OHeCJxFkInEApNpHFuWKjG8HccQBy4+Qz1PtYJLXVA/B2tUTzQ/
aipD6+2MFJwOvYTYajif4WKhwr4ohfBlYT7f5dp80+SPgO93VZjZd12o4F9Lnftsls9x3x5DQaOb
K3TNkyP9BZsLAEMke9AliHlnJLgCTLuSahVRv64/a3PwLJZIhRLpJAKbEybtIo3f1ag9zSVqbDWY
Xke9fCnH9CM8d6hu3GZsnsYwJwMouMlR8x2bI7wjXsCz2qHCaV6XX6sLahaL4wxd2YM05QTjTIwt
YirIYuqm50rIrc6l5Udzr8qOKmedm8W4+Oo4OIWldocGexQEQgNUi2faBEkcF+jEmTVsakAzcQ/2
V0nEZlV3wwtQLIgmQ2GPJSIMYfxZBASikN7GUv72jQmTSV5z8IHCFZM1LFgoHkFXc1HoF9FgQj5x
M7SnnmdgIish5dFJCfdiJ1WifuyGZ9YLdkviymL9LruUiVUI24cwD/6FiPNgTH+sNPAMgFcKkp4h
J4gJN3OLRF+96DhAMs1Co0FuVUG2TlLhvCKKSvLZhBusPgEyASMZ4AhL71oP1qMmhZnCK9d+4vBj
Hp/nHoj52N/NZjjA3dwi2ffUMgIajDaE6WJDidaPkb7PjFrfK0GgrqMsO09MsZgq+4TzAsLg0qg7
hYjYzuxWgXGayRVE7bTVWtVng6LBysylaivr+bSJsw7kkY9wUJPGbp9X9ZNQBP5aLQLIyklcY6gO
pV3QzKjTOfmYIpvwp3sZfnXf76SOfXLis/6GXuWakhjtpoIxQIO36c8HfZJJN4pqajbZasN11ZoX
v+2JqBG0xsFIzYR+Ugi5C8VkP6rswwz9I058itY/fxSR9tBjgivAgO7//IkWWlA2l0/v5S/eEQwI
tRxGYCBhQKnU3g3qhbvQphyfo5X6u7CTkY3IBOaie3Iv5CNMK/E8PzWDTblICVBuTKc5FlcLBQSD
IpuS0X8Q07g4QxhEOvURBNgRbA+ReXv037rlWJcZKR2hqI/pmfd+dSDDYfyt15IL1DU7KCfzQUhn
SKzUQyDr5Rx+NAfVQ59GiuKp+IRsdWGlhloMGX+30t/MffMM/MqJgJkanPNnA9AOim9iLvG6qjxQ
ttg6gwqgxTZO4gV5FbOOAOq0vqOc7ckPIXzD2EpXzBUYECDgP6TGnoyDtGzBHYMC0UZxQnL6xfyG
2fgT9Q8y2ZPYYRALUFq69r8V44eX4UCEIZHkgsW6haoHIj6rAGttvBQ3CvnggqbnxVgT0HOOsBHi
JXDALVlX5Td9n+N1bpuf8zsxf8a6WgIhqLRhIVA2OxJisX27AZtZop/ay+OONSgRl6No2WYM1Mmp
tbUu7QeSXWXMoSADPcItZVJxm72kbkkHnni3sTX1bfFIjAZnqSYyelrBYSuJdiUaHkEI8gZ30C8a
y0R+vGvF2bQnjt0lKQv1o0GOOmrH3CYai9lZw2NYusErkU3wPilOT0gODYxpW+xT9ZtcIoBZQkeL
ycZYmUK7+Suuy4y28s48wn6FwU6+Jzl4JlA2ZyDqd5Xw/prWLcg4ZcOw1GSW1XmYT4CfZ72L9IlV
UOSCHePRorr8gY6u1Pv6E/41Tw+5k6Mr4uLkGD8TqYacgS5Ez58GaPnWg3RLKt+Tpu30h1C6/YaX
RSZseYjZgWXBs3FSv8mhZTFPS7aMQ1mxE882UzOaN+OEb7aJT2a0xxjlCtf5xT/TPzWPeknLempv
oEz52sE7pe9bfii3/Tc9WU6u6w/jv5N+zD66gv3Wqn0d7gQhk7ZrnXjbJG5L+thgM9wq7qVXP4Ne
I6jafPAOUD4zmjWYqkvaEk8a7aZd3fGIqI52Su4apSomWGmvx8hqXN+pX3toCsOm5Pvf8f2K3XGJ
dqfs5qF2R8a24upWw++uVsx1qzvSjinY8mPyX/fEXktvbOdBt5nmIcBImbgxobh8Lo0kODJbO0iV
a+zJH6QDNelreKY8/o8qARa/yh3Rf+mSFxLLM93WEybTe+FTJXjgKZA2HXmF1rqiEDtZZ3i6xCtn
43Hc9nBHVkXg8cpVWb0SDl/vu8Qbd5hXjqh9qWzS7wkb45tI0NGBIAx6W923c4rtfFt81gQB080R
FmMXwcp443UFiQO+BrhwMrOFjcyZ0eHYUTc566VDuMlHmA9O8kbIuW5TDNCAkXj3gsA0ObcMKW1h
YM/NJorlpi0vU2QbdrFBz6C7w6GiIc+d+WjxqqFFZS7gpu81Lt/BHslEutKRAydKbj2wr5V1w3/b
vZJhpIxrgOzbxpbeJE9e6/d0zTDnsYSgcX1s2aZ6yj1nruAah30hufPzkLnjBXhYdUmv9DOP1ou3
5MyrR8LsWAGUjsXB/Y27MdhkJ5X/t39T1+Y7P8OVTncJ49v1a7z4AWtBeA0kw1lbnEjjOSACvLZh
fuSFJ578p5bIZOKNyLqwB4e2vH1qzsKj2mvPzOWxJ16tYvVOzMbeZ5BCmXD1EXF1NNv22D/Hk0em
JIf+1vKsT8gOL1yh7QUEh3QYveIUnOov3KpIBuUj8TrWWQDmR7l1Lz87Rztywqo35UQ0xT7YqPIu
UHawwgAckGQ5ofdJDmW7LcWLflWPxnPxkkHuAP6TOzm5zbzqCJT8pjXA57avt9Kb0ezmMy0dUroV
oxB6xOiTpMSWCNbABRzZGAT02KlqE+ZZ+jse98xR36r9ghZV3fqNIbKi8DIwT1prwycCAdP7mxDI
BAkNKANIA4R2nlzF8VCoW8KKaFJRYfmdlx8ZqwwFxcKBrlL6bqpPqgpgM8Ay1Gt4E1YKGmnPvMpr
61kiSIrBv84uG2kPXGE7grKwqreh7ABsHg8RC3PXtE4V1EwupBMRkBLvyt8eWjL5Bavgdf7KFnFM
elbdgOhIpisDS4P3LNhQFlnudMFsuEuuQbRTpE+Ah7F5DQjyfgfDMqT7mUxcEr/avVnib9OPHP7d
hFRk7w+3TuKVLvyuehjNBrCDC+ePNbHRt27AfJ8nN/ySXgXLoSMYjumDCYTyJp0ZgBDcJJ3T7exV
V6ldQYfKrsE79xKHgaJ8WL3XHfszgTXoG79aD+Fe9iqKtokTWlxctLTNMVcZ5yMQbe5hXXLT+1je
A4TOOpL2Ncos8h25VNAtW4/4vTVskI/UpVdSUv1nAWI8BehW4RUby46GEZt90Ao/PSF/ZJ0TGfRZ
3Yv3wj+AU4ue4osJg1PbIMl5LIWn4JHjuHh0V33k1BKR3PF5VkgncvtXaVN66prFFetjBiIbcd1u
aU87ktGdsF5Xstf9mGR5IjbUcOCgVF91D/NZZK33nG+AWDy6H/CIJVXAjVUsSzkAu7xRghM5NXc8
rf6luLLPeioP2WwnHws47Vfxune2X8HvRBC5rFyJ0ICCM7DvOfZ7BALcLukzd150Jb/v0otrLdoS
ceNO72rnVHdOdYUFFf8rs7FTsq+fceBziygb80VnTAme58xA6QPC7Q+/kUC4BtuROTMjVmIe0BVW
mOFt/4ZAKt9rTyXDEoDpUOd/lJkq1s1+NINYlCseqETyoNDknmKcsCr3l17fQqTjHfyuMm5J1c9+
FmlOiAsI3iA0OnXCBQVJo/EK3noRje2AHLAaZDsB85hSAlVRTaOO8BSI9aIGWLPOU1GleOlbntv+
sVZ+m/qL/ML6ws80cUfhftwGP9Qw+bmmSLgS/+IHdkqVsCOtoq4JhLTLR9xR467UH5+nMd+hEUYI
290HtB7k7d76Q/9tfA3vRMsDH5w/0e2i5mycAi3gL2ElIxcNoHJzxyxZew3GFXeWSMrLmpi54xLt
l62xXJAxARbklFBmEPaaA54UPAmR356Q2OoUuQDNJlaD3+KWEjFa1xj19+qx2jDw43ip3OCUPqDO
rnGKNp9d6QKpCm/VvmhsPLvcFGdzXZ1MQqTX40//Y554VQrg/m7zMTzmX9YtOLdHqCzqp7WNXpBs
8CrwV9UL0bBT/iuRYgNhNbVpvaaYvHvUj974ZZjrkjUF9iGc3sRuZGAMxwiHdm+CP1LHSdzPssrj
POJR2hGpYYcaZLchSCXyiZe/kMT22GfEqYrNVLttym3bLX/758Ofz/vzqz//zBgCDvIkwScMPWCP
7UVCebp8dmHMxAZMFzwkmyGLyS0UJSfQRoWYcLydIedMWzWqYyL4dg2Zx6tUSCXJSl1y4jGjlkcq
rMX4O0fe2FnTk00mRQ74lGtkhXtdM/nerJbJrZrBuhS4QWZDRGWeQ+1sExIK5T7JmB/JHB564SFG
o6ISjNbzJ9FtDBN4Si0yjALFvSKwLHDbuH2AKwrdCuj/s5Shls3y1KtkJuyiRcHdsthyMG6xJ5Xr
56Yh77zwzQ8ZrillNXIVRG6ootDq1inIHQsT+ZDWDM1lP8NHM5LJE0FhAdgvxKTlRkFbo/vza69a
oO9VzlVYVEX7VFEdmUoI7jQ2V/UY0KyNoDjFZtir3cKMSmYGKeawD+P0KvigCOHT+8ewUR7o/PvV
zPkQdwkixolJpirETyU6Q7M09mjtufuqfU+0iDQDCkPoxKK+8FGK+++qkjS7FmMtMDPa55jzr5k1
L0XYEBT1TjaKbRLs6a8vbUl+tqzOjMTlLHGnKKMTmSgqslbdBoN1DxEI23HUeWGPYMsIDn45vulJ
Lm/7AR9j1uoXP/5IOyRFviX9qGVKW9abI+vmOF6DXuP+FdZxp6YP1aRZ8ZPeQmhQAoiY29oV/PFp
Dq5ZnmtvpBM1QoF8Q2xJYoZqLg0OmMFbpf1KAgx8JUhfEFVzr1bJyEzN+kUyupcaVEKC4DM5yfke
Msw0wGahkJgCre/8ijKx38DLRyorhr8ztAgJHS8WihQLeI/7hlke4vQ7cBzC62NYcpVAjFOgD2wY
guF1Wr6YLNOdgjaQLeiP45jCzZstVw9BgwOYWULACDKFc4jGeESZZK3nRC1AvoZ49uV9N78OlfDa
5+FJ5w7t4XaR91S8ti3N2J9/C474V1y24NCuyoH+nXlaZIy0/Kl5hkJUgegTb62ovuVjsukqVydf
VaW8r7h1ptl64VQOV6jl+Q6ML/g7r4WGgSejIS5zSlSlaO+Q1VIuH2h+xmB91qMjRf6nCtcsiZCe
GwUFc4lRxUBqYKkPK5Xe4Jc3tKAssFpMNAlxEmiMCcyjZcDaQGVV4ayP0nQt1VmwfUJ3GAAWoaND
4LoupIhmhuRUuTKuGFRehHigbTKQ1xviIymHz3jkpjFzf00mAa1HuyWQa0fMTc6ip1+YXmQ5L9xm
hSMlFemWwwZ3ZBjh4sqUya1AaW/MqAKdkRPZ10tcAEZwQysRrg2YCvSlcduLtiSIV3gqHia71hai
mw8aV1OlnOmTQexx227lVFmkySX3ogxEQ+mZWwiBQpRhxUQvYoPIEekqU2WtaowqJKLFTtCVZ9PK
r9FQ36WFxtYbE3ysBrmh1D5ZoFN4vQ13hGGEJck6nYwxEQ/SsLbwUVUMBetkEXQILDMt0DEcSsUV
NhEnGJKkDYLP5KrVKrqMpHuNga6D6GQXwxmeHazqRTFp0aQ8fhioR3ikgPBCd7PjwLz1Q3yY9cbx
ZTXxTIBAqNFxYPaoVTXATU6cTPK5ZA8oiID5dQtHTGpgULRmDGjJ+BwTA0I+l/VRpXSuRZjdRxRo
Uc9zpVgKZIxxgREn1alkzNC2/g+OQUfpu9eygI/fTCpRgWkcu+XEYk1Ux10D06aR38ORQrZsH6K+
D6TyxF4DzwSoELNtfqyRxX0G/bGpKPDzYzHhvgyy4Gg/Faa2zarqWbTM01hi4xmAU0YtUqCsrr/L
lAgZ8SMIyIBgKi+gPCGBRmgAM09G+kgEr0nY/tZaeEwL8kLYJVDw0OJMjw99snCUVhT2TVjZec+c
VBHkQ9sxFamFpVc1h6fIzCk84ugq1oGtpRrGNuxa8Vigliqs56COMy/tUI92SbkBk7Zt9X7ng9Xa
F7UAXVhMn8a+ffTlYnTKZsoTOaBZpibKMNEVgvAx9p07hQrxgfke6cR5GK2AZ6Mj8h4N7kqCHiEY
pPk1KHBVjd/qmYyNjhCX0KAnzoOgoY5KcfBa2b0YB/6oZKxWD1BQw+AuGkQSAhXEg02CxkB4iDEM
TH97ed1wmq10M2Hc0WMrmOWXtJ/0NbES5FKkO03L549Zi/ZSMAvbWJSumUkNmrblfRhTmmi9fR6J
A7L9wbh2vE7tCZ8Tc9G1ojbkPHWol0d2rYFKW9Ub2rrxSy9Bd+hH2JGgp0Qlgz4ltSQ7kvKtkpb7
3oyeBX7+l4jheVIkb4mREOCaIs2vuciknCzN3BpEDHviXrSAKslKxgg5VjinahU6akljbzQ1Daav
c+0LXbGN/wCgCDYhxyQi4ajvzwlsrj5eIFQDEs5AtpwQlJQHn58KjAEQ8rvFPjt9qIkVYy3NUrso
k+0sSpusMLcwcjtyaCQs9B1ZpXmhO/o8OgOKDWcIJ7wNcmM3Is+/jpdLCenLpIV/6sfCZULBjcRV
jZ0apCtxxYVXFQYEoEH+HaqeMW5KPNmtF0RMXDrJwBPERFzwx0YOIza7oYtZjbDF9rnJTOaabb31
O3MD2oAZRK1dSUOJnHLuttFonRIeIjvyjUOp+wJIVi4bllZpGj1XU8M7ptFe5bGEJZ5kj8QX7yD8
prWmkxQfWa+GiG5L7kdPUwaS1q0m2/aB/kYgF1OHWHA0SUlY0uTGSlINjOcpGChJfgOuTLAL6LWV
ucysNTl9Ahi3D8v5ucYJR6Wrgt6XSt7GmTrczBxTfmBK313W4V2BncscHzCYWlZe77dPQbNFGvmp
y5HoNLmOm2T6jYsg9BDqw5LhESpU1e1G5mtA9wNGziGGHxD0uATRP1RfRgVRVAJGApLYz5x2bHQn
AQ0B/1juoQ/msnT3xS449B2Ngoo6ovC73k7j6DnJCBdgQdPB1UQVVLHKTnokELMXwbzH/hEyqWSu
EbTGUVaoDDjYjoY4TqvOugIxL2zyDOd1lPfnXvEEE5+jHHbKGri9ugPWou7+/OpffjumBbgzjJBB
lRCHjedRUoBHD2hT/+nDnz8jONNyIzF4D9C+7v58wMOHCymOJIieVG2+JD/gLcBB0/MvrSDGxUos
2elFAVg9eU87LeyZ8IUBTalEI7vg6AigRwEYke6tpnRui227D4JiqzJ10hbMWFKl//Whm8qrkCmG
94dB1pC0gX9TK4zdHxLZnw85ItNd+7Ck0dgJ//gQIS9QZ63axg1w6XT58Mf4rVVd6xma+ATKhqmY
ouUXUKXyuiel5pBWifoXL+r/RIL/H5EgBAS2+v/QBfybRvA/6uQjbz6af5YH/vVv/o6Gsf4GYkQ1
DLIXLPm/oWEsFeGgbmEHVw2kgpql/j80jP43TURdYErI9zSQKQgr/o6GUf4mIjfULDSCoGNMKCp/
VzD+l2rhL6JP8FP8TyoGKKn/XcEmSfx3SKg1NBqapmo638U/iyeqqJLVUu5YtaQmg14k606QNfsw
0l5S1Yi2nRwF7FbUL1zXRmPriqRvdat+GGMlIudtog1Gx2dTzx6NlYac8DSaRVExUhOCuyUpx4LV
51aZO4JAFQpQDDNE/7ATI8cylrPeiX1LZeZtvAZTTNgy/KoQcU4JIRqMHwNYzZiP2PLi0RMycA0g
F9l+yxyqkY9+KpE+QYz4pFUexDzq7RBsBJS1WCMMBCUDl8Zv0iv6c0NpPsiqI3dxeMbjs0mb1ne4
yUokB5OKzlZk4MfQnKdlxPSrM8KZwouaW/I2FREvZ+/bugzvZL/oe7MyJ6eroDH3s3rKzGK+xHDd
HRyzHL/XUB/aA90RIAuDxr4oEmtTpLtpIYpE5M1eZkjz0WCViBLi8awVZ4uMBZwtkKEtMYN8pmIf
V9EW2kFX/OSa8eMbCnP3unizaEBX2ZDn+2Hec2wyuS9y0SbC1V+dpL4ZtkW3Ky0fU3ndHEkCXuly
DCGN0Kchk58BPitOnoWv1lzF7FUS1WNiQpK20tbePPz66Xhua/+Sso11KpHySe3ZoEV9ibwuyzZJ
F6l77CIrrRKtM9pIXMxNifQdcUWvQigucGW2ucjYKfFJc44QgOiV55O6mVUCad4W475i0I6atGzP
gnVsmbDE8U7BsFzYQ4zMUKUHaylhQyHmle5A8pjAyFq3UgNcVtV1vQZchD+4jDfzkL8XYvJUNPXW
aErsZ6wDqsxifCkYBg0Z3vDZqqPtZDUnOah2VkxKgK6H5ACK+XslcF2Vwb1B/AY4hDzCr7hipRCO
T7RFuTnh8sq57mJtfA9xsNgpuXNDhgosEzGrdcF20ktp0+pkguJ58NK6p0q0pG+hiu5WAx6wvNWp
yRwvpfJWJONDHWMa/Cmy9Y5nt9KKD6NnFBAMxBb7JkvFSBCMTUYKVlZMLJ1n39+TYZoAPnXlRB9t
o4X0M1bqQyyjn1nG2i6Dv1kppeoNTCxbNgQpYZSkgfTkJJMGOmTBB4t7bZv4FyEO2IBk01usyBs5
Q2Ums19mGkO4coBxO+s3ivCjzaH41IzaVw9Afp3kwSbOidMJQ7ZL5JHxgMrXZjCf07BX3JciNksS
WwWDvppaUkxZJyG8qBPFRrIhNVbkCEaVwz+I9706APOJWeb44VciNd1KZZrAM8lgRlbe1ViL3d4f
VLuwoPGgXDGkZNkQo9OssNgM+VOhD/1an3udqy56CckDzREDkLvBskNOX0pRfVAH2SEb44AkJatk
si26A+GB/EzFgI82Mp9i3nFEUhy0SD75NbpBWVu0CdZigu87R0mHei0ngI5NYdunaAUFy1URNIHC
AZKrkok90sDKMyroUMy+ZHpJVGbZpQJO4E5pdAuEsCddcDgGFruULJdkJ6uI4ZWW8n/Ih18QFujz
0uqhobpBg+kqQh3vTAGaXxqGJ7WmXH1U+si0gmzWnRqjPMF/solGLAlSq/36HRgVOR39ffBklgg8
Er8SntlDGbLxnea4W9DbqCQRprx12owNoxq6IqWSbYn9NvPTHTTl1qWJePsTHcIdwMtcNUkT7kn2
jGbjQeLDE4k14vKmHLYlWZ0xPINjbAo5P03dOAovUKUfj4HcQtcprYgEcPKqydtGUzrTCOs9cgVZ
ZUefReP7AHXEEbUaWI7xqUbHWqu/E21gZ8OSYyaf3inI5/bqECsPz9pozSTTdfFZoY7ypoS1DIb5
2sloDzbmQi9qRIsY9Zr5TYElMwkiZodCdGjniYYi8TdJCnsj/S5Gg4A2JNFFYF6QTSGMTskksxLZ
hNLJ9L3seleA7bbvhuBJbsmuahKhx6RIJoLm9KVwnERsKQrM5SWLHPGABEg2Y60w6UuUgMYrAztk
5jfHkJkzU3IyksyU4IdRiYV1S4qZZMFekkrWWVJYMN4kE8hrq+zF13KRy2zElNxEruIPgM57XQcB
wSKoiPgKISGBMvaTj1FK5c2YF1yxoim6Vpuf+7F8RJFhLjbC01gVlTs24xumJHE7gtlsWeFjjyyI
WCQ3DISFXYYMmTVmvgRTU7EG6p7DgEMZEy4hcsNaI3LQbnROPLimNXhzKlWLGFIce6mivZhF8FLp
GA2rHtldrGWBIy2yudgvSg9oCyOA7gRdSVkPULPZJQhIXYLkAzjVPSYS5WU2N3ixTacDssT+kNi+
gVCCuNsQMa5CgNBYnvUbc+pQz4zVOe/n1NUsdqtN5agLzKIgcrLTox3j4k2d8yEpI5zuAyZzyXrp
9fAeWaYXaGxadWstQo8nhKI/1DFIR6kLeGbx09MNa8iXOXYN4s/WvUZ738sQnsK0d4fqBd9V4ei+
RTrHzCeWs2DYjNYJdpN3eYL0J5fPesv3yAy+WCWYnDZRj8uHJvOoswpJETJdp0x/Dyp01fU4bOdI
svbEY5KuhYanFuHZ1ryRyXFeS2UXHv0YXi6z5EOjATITofLltKdDVH1AJMhieZ/7Bha0Uv21FEaf
0uQBC2ruYVXvyoCwjJSJ4jhYhdNFlugwmTnLc58e0ernrHoylhBHn42gFHX61qRqMgse0Kiz8Ez4
UGfhkmrwO7QCbMuQbMJWIZkszbYS8CtXMKaLdu4mXniJVL3rIrIKYeCCHki0MTjMnLguyXYH5ZV0
SQTMoqDF72rOFvWz5o3opGL31pNUbE9pucabpzvzmyGibC7U7CDiimO/1uzTbGo8/F3BXkusd0Ji
SzYRkA24Gm+xgDDJWG7tLvCrLW4Xi5gczFk+yi8jaHxHyZo3KDRMe1R6S2mM+cwbyJ3QE7MfuWIM
GE/ausCC7g/QZBPc4k3JTQoGTeQ84rBqoibeGAhTkfpeZdkizzSlEozU6XWKlMoxmnZEScr6W6wa
YZWLI7LzfGHhtvI2rgVeHp3k2xjKEmBErKKtatzOgxaRL4MgRi18dH0zgvl5XljUnF1UgeRJm1uC
Gxk8TQIvUQXwTI+g0uqj7lA2c+S0msTWMUxk4r2tTWcxeM2Usl9JSog0LWTeTGA6OusT99LoGoUy
EQitt7wieYHigX6V8S7M3a2HDmf7zSAeyWRktkvGQE4OsBrIb5qBDyVnnGGazfhXzUW4tTMNJg91
3PCq9XeNQPg0O0SJznaToW4qFSPeDjpX4CRWSI1CKgtoedj/YP7EmhI5Yof+yy/ZXYRna4ASoyys
/bQCLZ2Wm9avn8JIYVo4IxCIm9lZklvqpiUkXHltunaCGEQwe5z7qYvsm1JiwInSExkzdFa/WZI7
NcxXjs6TaWejjnSAzccWmxa2vLeU2mXdx3HryGPdHw2AdRI5GZ0fVE6dB5/R3LlyDy1FirGVjknO
7ZaOwF4CVtK0HEvC7C8RaqzQ8qZwDSh5KNowwKpVuJRtKuUmpaavjo++GJTT8Dso5cdEimNVKMdM
RhEWpexHmGO8VUhauqRVHQZiQMCQEQD98CgRzV1VWDYaj6aOyWQcSmMrSwMi3q4TmZDNT0Y1snvL
6v9k70ya22a6LP1XOnqPLxJIjIveiDMpUvPkDcIajMSQmOdfXw/4VpW7Fh0Vte8NgrJlmSKAxM17
z3kOQZsegPJmfE57OMZjWYFjbxEo1aMv2XVUxGAIHJkuqTNNwfLuGMkT4HpnnbRAqIKWElxbye9Y
iDvSlCg30Y2mXkBCUIDRhrzRVX7wvn0P7LXoEEQYOfcJg36fJqKb9adCf88qMBhZlbRlmeCycxXP
i7oU8RGRf/WWbOAvaqVfVHr5yGy/KOxuAwl07aSExtVT12zaEZCOFZk3hRWFN3DmGRgYDt1+lwBX
tycsG8CV7sHlsW0hxXe6jSZBhmnnnruwcFGFh1+zC1d54pnTebnErINEo2m2cEuMtRkCKpfbVPW0
2UwUBJNCOKOz9s62EdnN5MDXDn7cFAx5yg14qKV1p+DX4PNp33ylULT1yS/doI9KjPIsoTAQEksa
Ni1ewku64QSGF3PFlJwNFXSH0cMhFfkDnSPEvbKe93WJIFJmT33FUuqaZ1/RYe8D8uugNW6yVNxF
zVbEXruzw+Y2d0u2MbXEzEyKdg+jIIzDg5GCXfMr+Rp5TFqqbih2bkafl2coc05cGyQfW3f9Enwa
Ceso89HFmk0IOM5q5s3GF3w20VLK5k1Pdmeqy2sW4JY813VtLDZA4zMZcNLQC2DOWPCEcyQ1CZsd
c9N5Sm0tER1t5uBq3U7q6GdXsWW1iMq4xCxTMbuhEFulCFF9cpuZKNBgt7WfrHic/vF976Iab5uY
KoB2X44rcAsfgOLeTBG2T4FnPIocpFJS7jM7sBnGvHg5Zy4lun4bsWXPJ/Ym1SMCaLJv5x7/oRu6
66hEWiXK32ZKaLcbp8HWxcDEHjsH1tjZq6xInwOvvw3ioN4Xnf1sBAqFaI10AHF/J56RnyOyZFZY
dXWxVaY6iS4G4qVnwKV+9UpUckbobosyNHY+jcZ5KZOE0269B46GRJug11vKKInSXZk5BvQkXuM7
nrZVip1nafWl8JO6ZpI3yoG0mSKs64uPtgEsW8SiRw36a4hVcSpYCuLc93eJsp6Ag62Aj5bPcNd6
YSERdV1JiXAvGhrv/UwafZeSEk6kIyZO8lWTL2Kc3hg/ObdlkZ1ng3kaz8vR/BMY9a+oQ+OItpEo
ZlRQdF6YpQ0bS0sL9XkHGsMlsAL1iwvtg2dIat50Fgp5EKX03nlERc19nv4a2im7tQYsIfOAskkM
313+xyJtZ13gdr8RRCqEQCFWzjA4m9GoVqPLlHUOh349t8jz3JG+akTwe1NcPHcIH0IsmMob62Nq
MRurGAkgUz+LeNywezM22rC4Q33/MSM6dQ+/caVbdpV+tcifp27YE2O3LrL2trWdmTWVHlWjcsgi
4tkayPf15fyG76Qw0pDIWhYXcljPqW6tfUvF4yYmE1Vydtd1BFmg9stLuNQlUci+SWb52XQMe9f6
jMTrUbyWffBSS+40t0Vu5DOZcK2voYj4A1jqk13dDj6VQ9dgwnPpajlWdNalfu4ZXQxk/DI06rg3
dfJEa53gWUVbZpVk0VNGCgZ7sencVrSGiGciVkgI65Gsm/fUEs2jqfByJPnAOGk3NEmJYE6+u3Jc
nRF+PMWzep4lfXWrYQGLF8/CEtjYdJzrf15ev070d9r5xcGIW2xzxrwp65bHznIwXX/ncs/trl/B
4iF7xMzB6drhvYWJfdKeOIQqD444twy4LOKujwW4Vd0dGm1DbFzyaJyJ6SFXEy/Jv9219N52CqUK
jIFuf91M+jXciywaAcC5Tf+ghkXnNPzJZZMeFDMGpN7qvvGs165hFFH6fb6XbO/Mvp+I1+ucr8G4
d5XTkeJaHqqMwK6+cfITCBoXwKKLqzAjulTCnOKdjSxMVcbnGdVfrjeS/QXBMXGIk/VNZ8MnnW9M
jY7btNK75XaFnZdCUngS3uJ6E8O9DL2zMcCAZT/brWPcTaLtaAKZMVs6sZdNOz2GRjFSnEA2ytpH
SHpfLEVMHqR7tn19TIfslzsMlwIEzrowxKpOo4vlnerYfiHzLd3NMRaAAjswwwZkPb7eqMCaV0L8
ik2Wdt0xf08yn2msbz1mUMbXrVd+8Hg4oU06VknSkBPCiMR3HIQlCIgBR9q7ujQxVWf+JW3dDxhq
72WgH6uyJFmAFNBuDCqULqe40GJlu2a3S6oFZNJnFhc9y8pcMophyMNFK+67ABcyibjkR3km/dkQ
3ryJ7g93mTcJuXcy4pYNDN3lQ+8YxJi0ODlbr3/XUJw9MulvBq0xV4I8yOIEGqHckma3Sq/ZOn41
h7sow+oxyostrdtpMqqt09vlcQhQ+48d7BHhoeKx/vNATG8JP4Zvuf6Zo8LFuDyirF+ieJg1Elzg
G1+lzqwj4Lq7hksJWhtfAat+Yej3yeykW1XMuNdzxgjxenO4SzaODZycRaZZ+cuUBs6zRLINRKc8
MjSlK4OwRI7Vu4RkdhyucS/UkCXcpJkgABvU8/WdG+M87OKZvd/smcTWLW+1BR5BqtKg/F0cSWjK
6a/Cnh/qhJLfd/zyeD3oNEKv8fdrkxMlElcdrm/xepjyEWvHP/eztbdppx8KdkatTIJtFa3rJTUp
CVJoof3oeiRw1OeoschJuibMstusDq3/dr0ZpUdHy4Jkck1uvf5IKLP/8dOX/1umMQ3SCNPSqeI/
QUChd9ffGAdgvqyQfA7Xr3MV1FvPmh4d2X0GPYodRftkaDi7TlfvEFrFDIU7ULfjbFNOsR9DbLWM
yrolj8cm/HGI05aQeyKsru/0uopcvyxqOWPpY990Tba9vvVaZu8VTyseMV1zDLCoEAhl75m3tPs8
LHA9sfyqbqBstLqHllBzQn8Tg/6o1hGRTkvskBHAeqry4JFJRX7sJ3vP8LvfUYOxJuggKPcqmWlL
EY87EZa9k25TL2ojBudxaJ/MGmt2P6phE9TpcBQRBvK2BoGs5wmGlVoSm67/D+zERfkAzq4zIR95
Bopux5CrwmiwChs2UmGai1O5XyqM6/qbKqs9BnlzaafrKQSUC0KQahRZENoIDtdX18P1ihOEKs1i
1JspV1xmFooGOI+Yh6+3yn8eLBcFDXW6B1GJeKuu9BHbJctiH/CPb/wILXkZJx1XvsSNwLT4Jukk
hV68sdPiUE4VYUSl86Mj0FA6czCOdMFWLKFL14ME87dxWm55b8nAkmXlc83L0SM8l/FxETYR/W5W
myUKuKFUZ3MFkTcLodCT5QTjFrdmy67nejNeD+VyPV9fqZhI+Ba3MKRdZMZOEJfHCH3TP4d5eeB9
dW7HU5ZMUnmMylEeO/dF5El7uJ4Ha0mX+ueM0M3xLePL6B22gm78WQ0gNdnqzbeN3aLljpJ6F4n5
ZbQcb+3EGOoMX57Fcqhite0Ma0INpV6Fw5Zu9CFWXv+ODK2dk7jQCsfCuc1CxtWzITZ+yYZJ05G4
dX06XRm8yus3QEduTpa7OGD4O1MPt40b/hls5EGyMnZ2PUw7keLeAWbak9+u634nudFu6jLXl96W
+z4Lmn1DN9Tsaxy/RohMp3LoQThjF2wGiEu3Y0EUZtY/0Vugg1tTJDFe5v3WzLhKY0ZLSqFxVgt+
2Oj50rDnz2DqeDzK7rb17FPf5OSi6XMXZLQvcjM/h9MfFK4KGlhDD4mGG3itKT3EdbL3I1dsk5bd
8zBMCDW5xM0zSyY29Loj0tVnoGCn2a0iRRoVngFaqCd0ii0W/hUMGgDWmw4DulHokx/mPmi0OqzW
0C0BBTW4AUb9C4IO4FCRvXfVPGygVKFrGfyvuNb3Oi3oOjR9susqamxxG/vlvFFufGs6FqCSADmh
NZXO2jWbhO0J6O4VBLh4RTyGPv09eKPlYm7AupqDTes9d6v84IHGrYB5O1XZSSNlLLq5pQaJ+lUX
86iD9LV2Fnejv5gdr6/sJXbStNw9nFksfrOf/XPwfJqcgUNx1nk/4+TFa+XoTRxgHiumyDqatgSQ
tbyqlsP11d+/UE1pHceQXN6UiSleNL5FKIIkgQLp9d/vu/6U6zfbZvza0F/fVoKgs962CDorkgZ1
6/ISj75Bxq5aAxcajjUkguVP/x7qATnC9cu8Xph7job10UtKNAQJeYuxzZ+XJwl98mMUCp9Mdwud
rBb7OpzWGRXh1HBxDhXulb5uP2muYO3pIYZo0vSGUJ3KiTsmKOWGRwHnheUxksZR8OA8lKyq11hC
bVyjswYXo1A6nMwJHVoyIM3SFJNmOBxsi3WtNdJi67AK3EjH/HKU4PZu3uI2+6G7sirc9l0WiISl
3267onmOU/a4qR+8DakPAUMushm5p93aXfJQfWelDS4B9dRKDiWjt3pjNRpXHz3Mo0yzX+ZwTqaB
PgadtN6tsVpa2dcoAGJLPrKsbr6CRVztt5tglM9J8G5PNMZjxyag1J5eeGRbUKRaazUNdLoKAJI+
gy/fxR9WYyVotafxM+4qFT8rkc0rmhlYDjt/Mxb6LWuSbSgtOo+y4yHLiuco56ZpSj4FZ/HbYQZp
1DHMCBWtUnwA+hfaZJ917U5OqJp8oYlVNcS61CEA7OVmLzaCyBPWwfJg5ohwAsL12hkjUgILvvby
8uLT1jZrl7s+RJRoZS0e3QiYFx8pvF3PKBl+eXu3wro+2c7a8niUIq7+5MkwbH3rLjPGI3P8+7EY
d0Oi3quJGVuQPbcMTrmwGGeRZTXkz7UXKgKMF8NCwRXASrkLghGhZTRWKwkhFCzCXU93EXotnxFZ
5U1Z0DEGGF1vRGOfPBZFZFSOhYJqLqeLJoN2nz2jw63XvSTpggWQOzjErs0NbFVkSIhZnIk1/mhN
2pRxtaBJD6MPrV7Hv0smAZ5WWDuqS1YwzTHuDQtRP3MSN8geKgKquwwZf5hfXDO4MWPvoMbgu/fy
Cyp5Rgp9/BvhxmYh0ZeEQLrxQ+hDD08buQkK2B2lKU9GUK+MCdsmfpwBzRq2kc7vdyYtvyIxbmzs
kI5t3dIIhCnoi/MQ9rtuoPyUgvRpfUv73LbGS/bHsHo0mZxVp/4ay/ns59k6HaJTY0WvtWs+me5t
6DnftbykGhAt/b+ncaC5xgCZUPAgOU3godaOK2FM99I8cbebp+ur66GT4Mcnn7WULOZf5YwSeFpi
SlN7hmJq6TfLCQu4NFlOp58Y1GBxui5LADMHnCBDJ3Z+kzx0BNj5VG/jFNRHkXPbozEbluKMr5vG
m9dxQdU9WLjd0rEjJpEOYzeQe5c4rLxDlMoPRe2BoHJipaRWk8s+k14FJ7OlW3qsl4OlBtpS5ZRw
dzb1hgyPS4fuPpZWdewixPxmwD42dnOfhgJl4fXgeZBm9Fxvy5bW8U28FHOTL8t51Yyf7iySVabZ
xFzDP8HJ7X1gAztVhoucoMAcFFJ/X/9yvEsanR3puJawnDkQAkOFpkUPmIZWMxb1BOkJ4sok4V7J
FSbBysZ/6uXcw6lZj0fDFZx4BnQ3qBwg2+FMZAkOVr1yMBcFc0zkHNQJJrrugLqPg2bLcxS/5FJv
t7Px5Of8JrmxPPKu31RrBgYKc66yEj7qhWHMZo0sm+vLMSnDw1hvzDQLN40fvVlDy6+j45pq0Vn2
WNdE1I6PBqc4qgwD+XN3GiOKPavTtOKXClU2YJR7u2A/8/fr3HQOYojaXdAOTHv//vfJ8kYY7DHp
Zm1ZCMg6tf2VW+FaCq6s4uXPrq+uB8MqbgtufeqjYDxSqnj70VObMJs/pE0sAKP0V2eJIOVZYNKC
o8lU5B5DuoKsjLzr3kUT0xJGi7ivKX/dTnRHWoEEHHrgF6bYYQjkmjyNlkM0c8NGxrjL6Q0frwdH
eRs/JBi3vf6GzVzk64ySh05AYgFVNGhjmYhl41K+ZITTmpsxI0KEYIZ6XdaCdboD96CXWpt9J9uN
RSzYNKyovOQPr3q+oQ2erhK0/y/W+2/EetK0TdA//2+13hNxSOp/rX7XRRbnv/9vzd6//9P/QPr5
/8LZIDzC14TpuNZfqp8v/yXB87n2v2vvTMLD/sa5WcJZoH0Q92y2DFCKmuU//D//W1r/EjaBm8j8
XEpQadv/I82etIL/qtmzA88hvtPGaiPQ27GL/q+avS620pyZdgEspWUSG/bebVx1z9pG0uCNb4ja
G/a7VbWqR2LXFQC722Q69TMipI6suN0dgRKM/f1QX7zqIfSMcB3M4JkKwzwSpzuubRVCIp0uU13W
+14EX0mCociYMcq4aCxW0ma1j2MYDIM7MsSAxp8lT0EqNqLO5csUZv6akg334NyF69EF2jClcteK
aEHpoDPMcBbRpGai2Jj9vLnq5JwcepJVZMG2HIOtl0cOLle2iUxvSCE3NyZvlJJJkZPL3uhQhDHr
CAOyWuBslHVEeHUZb9KJ5mPY0sGKBvfS2D17uDJ78kzw3Rol4L5K531s9MW6is3yJOgfymrwDzpm
QEyKzEugGMLmWVLfGs6uG8EmlGwUELwPzQcdqJFpHa2dhE6MkcX2JWxZcEOul6M75N91SnQbbNVp
3RfoWJq0c1gjcOeaLsY8O27es4J8195Qr5hU9kmyIInjCtAy6QEWV9WpowF3zAb5WTfwiRiw5AcT
3lpsOs8B/kHCzqoDqTX2FhWfvo1G+uWhFbGbYMIabnQxTr/nHo6ffGE8CpnXwJOfhMOjFEm+nzNb
3bhAs88egv6ePUng6keCeBxiMRr7ju2cPjQBD8NUUb+HEU5Jp6Pd7JI+oNI2viR9AKkiKF8QWxCW
1S2puLFiH3xtrcIy6/rwNmxqFDnhAAhPDTQC7fphLsy3vJyrW1F7r2PhoQNzaLdOofAeh4U2gkJg
FVbddHDReK2Crk8208Cw1W3hQ8eh8xp2LX74UB7ITn+0mclvq4w81arEwKgX/bMbnqRbxavRwtzM
KBZ9ZIr3fWydh9qT6SMf6NoIXESDzfBcGgEAvn/IUgogUA9hb8ZThuOajAAjjSRBvt8mvy61ruvd
22lCb0N+lNpkzouIjZ1/nz8YPX0um4HlqrZ69w3V7H5AabDPS4GeycvuPDcjBgRy0eJf6m/8ajpr
5Rn3Tf/sRqIkVFU/+rm1ibv2CQXxfJxqEJ0qYr9EARc0oSSBb3D2lSe9h7Bs9qWFicxElEfgRH0b
jzxwZGvLg5rNQ5IR1oayDXMgQFSg4Ffi3vxQFX26n4O0Os3fiVHMhN0jcc+1fnJJarOyeHoA/0OC
FXgMyxOC8wpLo4m6fKsq3C+MWbHYxCh9KiZKPvUnqcj5sDcQF5+s8GQav7yJ8Oq4ru7Qjeqkcnac
KDUsrI3EvzUChlCFScuCUjA4pnX6IjSuUCcIbifE82JpXvmyuxutMbvLd9HF89xT4Y7JaZQYFONI
iA377GMHsH0TGE2/CxRJR05RHMOx7HYMbtWmGa36bpjHFdjubSBz9Vxbr+xmSaimwM+FGV+iyDNp
U1mr0TS8e4bKzyxB3j1t6z+4SUvqMdrMdMzJZtKTi6KYOp1cOqgRzBMUGYG0tYDI+GmBd9qtLnhV
iatug3CX+QYysBhRUYc1irFA96jLajgmsavWPoQqMqU7uTESnD2LVo7Px/plenhjkesjVVLdd+Om
RI1E1s6gV77HrIORza5/vA4+9Dik5roVhtoMia/v11Of+qehNl4QzFrbWAJe1GURo4Zk8ltMBVOy
yLifFdDoeVT9Rkn/jx2Er7WE/VziEEJo6uLvfpuMDg6jD2ogYVvE+x7v+GhXCjnSY5X/MD7vXmok
AQU4zgSy+14gRtzgoiMdV69G8C8tg75DDYMVpQdMiMER47rvYUYyHUK3zaTBm36YWrB7qzymKATG
bdumeksQoq3ivnbXgu8J8vy9TpmxIkLA4W6PL7mHkggbHTJeJ7xVZgNWTORfs09FX5h0CPPhS5uR
RkiGaKROUAJNKlkVWbZBacvEJDN3Jt2em07i6IwrSk6TpPA2mrbWFHNTKmZ9E3ljhUwB1M8QnSK2
C1ve+p4dzaHyU+/Wto3x3jeVcTPMlMuuOHYezpF8BkknUTBuxmjQLPMjWb22JrPXeLPj6GVqxphq
PpCL8Jih4fDpjBpZufTZ4rpYhORcfVjR/IlCIHxA7emONqYmcKJT6jz4wo7vo9g010FLdKTtEp82
FfwSjR0/AHhniZu4NWsNx7NjKpOn9lmGowPfxQu2Zhot6dgm45I0OGZmCwjARow8Z7pdC3H2e4ds
dy+B6F7mYu/nyScycuR6jEFvZsCbrHS7Aj/PjVeB1mDydtEoKFYto3LUMIneaJcGmId2nr1K4mDL
m1pmMNUm9OxpH6R2uppl/SZbV+2tNjYxpAEFSYYcfUy7GtuA6PQ5xT3lzjQPnJGrhAssqywWWK+B
9VLeu5ixX0Zt7PVYbdAWzfQ/7e/J89QZux8+V+mw+LR/Ju2bz3mzF4V+N72hfNR99Ebv5ytnJLWZ
W64ZPWGiL5zmDjVABvo2iXdBaBhAzOoP302BF2QI84KS2XXoYM30Gs/dBd6sn0yrRTRNLnXM+o1n
PbTuQ34BWfvmA7aOTZIb8Tst0WRswr1voWe0PPIx7Ry9FNqK9i3t7Sc/Hh+a3FTvvUUfw6msmzLp
nGe2FS8sSze0Ods3tH3fyu4xVwAWuHgx4rmACmYVtYXYp3S/1ymNhyd7kb3TnmwR5rPmiQqNS4Jb
6310p1/W1LYXM8ZIGCS3bmTZv3sRsdn1hvDUuubFr2JxQsKNAdttvd+O8t/DMvytxAx11db2c96h
LCyizLtV9Ww/40B+622aeS1BSlsfqf4juboDMQdK74kXIYsxBmRfemN67Jzx0dZ9f5Z9na+t2Sj3
brSP5lD9EMg63DhunTylYdbtet9kitxJ5w4jn7ly8Dxug9pS2EXVoUwH+08RJSyN2e1gTT+KbA9P
ecyAmaTfkJu7nVHr7wZF/FAak5xaTyYTHvIqvalrb938MdXAWCpVYncN6ueAOCNGCLL/GpEPlW6F
T7VZomhFw5gj3GRF8cRHJWhdxuWha2W3xYkIyA2mAR4P9FJI6VZJ5XecFAeWhlmtnTFWz25yv9RZ
vZ63VhbS6Ffs2QNdvfDs3bo1qbRYdrt1J5zHrmzureEQFrX/yw/p3zbmHKDNoiWkijk/x5SrrNVM
A7LZXtlx+GPx8F/Ziwy5zOGVGMuFk9Y+JGDmy2gVtcdtBym4gYijWtvd61zc+3ST5ubNHhBVyy74
CK0yfhcqJJxuKnnA0X4gSgriP14KNypeR4R9oIhKJM4GEsVGowUcEf5/hPdEQZ5Dbxh/IubPylbz
x9TIJ1JOP5sgLx5zCWrW7s6sR6wgPgLaDEmEO/jxncllyTB3aHfu8O4s3U7tUJUWK3paRI3VP2HL
efSa2L3ze5uwDG1shPFHhp0i7CDv1omA2ktXCqpV4zYbjOfYUwwbdgjdiVU+h/E9Lmodxcar39lH
6ji1HvxS3BWhQebrkH4TcZmum8Gc9kU4vlVFs6lKY1oFmP8/0r4+hxVvP/E8sXdqqMax/UqHDmix
wFaqEXhS97SQlugRyDiF8dkX3yisblLXApPYYI3GdgHU0Ipfr/NEth6YfIper53l31z/4WDX3VHZ
mmaE5nup0J/KASjJjA3ohj1Wks2nRqjXXBTeyu7Hb8YlHVYoMrGziqiCwQ9fXYHxkMKjp3lFu/x6
YH0+KIGRsLVoFWZzgpUKSSlXnJW4lwL1xI4C7AwLNtqEJf7u6yT2ehiCeDzG/fBhFgvqNGbKKgXo
IDxpTAnrDcHRA/BrFyZsb+nVHCHyySe4xsJrEbzWS+8oHJIcH0oJ56VM3sxpJuOlrS5G48U7E/Dt
SqW4I2OLZK6h6U6R1zUrR2HN7xxMPFKAabL8DAoXteVGaszVAPU/22pE/tMl3irIANlgZX2uRrp4
DcSClZyjbUQW0Y2evH4Roz1UDlMaoqb9A+XJXHmPkBY2nvp0lzSa9lv1QcT+IbnTTuesoDEgeTWb
E3SPiNgtQlXG/jjlsdihmAgOUWmrs4k8dZunWIkcP7mDvIkQVEHh1gn0c98LzmjQXwsFpm9M7fgR
qcfOBGrVdwEFskqTR1N7u9KpfgKhxJOBFB6elZFushwzTEqk4Dqe+w8D9RFKV8T+aeS/51Zc0c4e
7F3g0OvklmwSmvggZ2/aQbZPc4LK14j8Dwz0+wmY317kDMIy74PO+a4tSQga1KdygpwIavvNqM/K
JpayZSoaVoiNLPAcfJTzHSrajxap3AxJVQxZxPbDgNbqohFbVjYl6P5jB2Fjckrz5GhnlywGBq7J
HgHoYjti2g3simvV98DngmHPTHTXTH54vOrR9QzOv2MPeFOnicukr1xlCkgDqXp3tsvcKHRg+ODf
lV31u0/og3ax82g0KFADUYqNE+r0FKvXdPB/u6O85969z7v0LUR9dQxafTRHcbFdxk4U9tcfVMyj
SXx8uq9COolNyYOjJM8nFIgYvfnNirR1CgvuY1X7bAv7NsSEVAKuXS6/LtUDuyDaByrITmGAsy+E
OVZoPe0mLfdkK7rHegiyXZoadz2ptq2T24dg0rADlxZ6ZPE7NYBeAT9Y/RqrASyGqXti4XmIO0mN
oykidWjFaxJiIDrKgYSWQd/BCqhPEVag6a4cE/NQNky+uiqKTrUTIflsv42OTW8deLSKu85gE1hf
/HHyt4SYjmuECVAOlw9SG2bHrsd/ZmflHO3F8IwuyDkG6Ix3Dj+vLGmo2pGTrYQJjpchFwnb3fBk
z/ojc9s7q4uRNg3DhE6JOopa5tmsCr3PAw/uPx5mcDnRF9VQTV0fMcZVzk5YDiiDcFGlG495uEKR
+0ggRrpJW/BTPSmrzDwvYiYmMppLVKCieRUuskvDVefIy761z9QElZcNTGNnCGplK4V6MGREG3t2
Wh7TbtzZi7hViPCFhFq17szpZ8g/mmrUT5b148Ju0WSPbi1sT0MPeiPtiKCU6KV2mbrTE01Zy/WQ
qhvFoUPyE6rRPCVe+2lW5HopSqbZ8nat5d8nkfmLbnFDdsyBZvBHSw/wWPgwwqbZu2k7LF4MMYjU
IayIlvNamr8DOhIYHuF4NJOziVL2NvVUYU2wfkqjCs6XbgqCX+Ameh8sDg797UBnLPKjk9vQLg+a
CSOq1W4LZyIxYYqAPYAu7FI53LWjUuDCEmvrhP4OblVya1Hqr9q6iTYio3HcN+WxsDcO9Hp7QvE2
OeY3YAlFC23ZA9AZ4bp0T6GBVj1OoJsV0qzuBr4Ld8qLKIkQmOGqVNqZ1w2KhdWQ9khOmYdsDDtS
d16jMb3KISWmxupgEzJpSItCwoCB1xGwA664rPd1Nm7KObtPc6aFY/FTsdfFmxbB30FYbWAbLV8U
wuaB0Z1W9Wtg2BDtVXaPK5iA5/iXpeBQCAecrp7TnaO9F0V4pV3QCpmtC/f1NpnKox71T9lyOViy
OtlhBXqkxrtn9CP3FTpY0BEzIqsbu8x/CxQ3VeU+VWJJrCaWOA1xq1k2BmDH7n6jodr3uKtvAon3
k2cJgyxYsC4I1HY+e57Dc6GgZmEUgNDhJra//UR90zcMFJOyCGR1KiUnqH5P3fRjcIcfzAl2zZkz
8abYHvPY0HnA90Cbtc9+F8o89+NiG0VkQ8DROlXGwWvDfSTyb7+uDkxDiVxrnWOIL0skKt/YVMoM
iYCT9y2wjjYsb9lU4fc07ssiJCW8uYOc8oz59slX5eKBDAiH5VNo3EfukTYqH7A8/7gWzLTGdN+i
frwULh8OLQocBY80mMhvND4xSrvgAe1tmSZH4aNFtFnmI3CFIWQws9JbFjU4j7a8r4ljWgUjK25v
K6pWgunAYA72DxI2KD3uZsbnkfjDaxO6+yAfv+IQ3rVZT2cjlp/GWD3Ng4Y0En/3wnz05mEtgv4w
p/lHn5mIWwv6Rw5e167Lfo8GNIpgGL9NvJ0hlKLe5zywUbnYFm1TtgkHsDvAFCLzRbrOYYItEjHQ
CQhArsv2o6ic54FdwFAk22yxaRfpvult0ngXrYqx00ypFONuftm9uikMyQkFFZOWuBINIb8ByK/p
jiId9WJmjm326rgF7zFsHj12IaKv+CufsLzMataTX37SBr5XB1t/o8cjMbo+yxoLuBAplsKBZOHM
ns4Efn+2ln0KnemAz5m2ypi/jg4urdYMwK9Ql7Wgxaci+5nsQ26EXOHZsrvxNfKM3Wj633U4fNiI
lm4Sk/qxyP0NjPG7ai5PhrzPUAwY1WvO716k7X3ANYW8RVfxOsR6hlaGE5uG1o0TbvH28AtI+rgW
6RxOE8uN63kFwSoM0DFwLnR1amvlGE9MJEEnJfZrKl9SjPeBQ/+DfDHggoAGc7Ktonr8U9op26gU
ebSB6ofMnQ/lA0JzQjkfZIKEFXU3J1T9QfV1aR0PughdbXjkG6vFqUu2NrP34meiD+bm5QY9jdzl
nW8QF/NYzdomkxr6CFBRJp/TBq8wZ6R7bIIxW2V+Hx7aAKtc2ih25RmepzDfGHF8p/t/Y+9MulvF
0m37V97I9iMHGzZVIxtPdWVJro/dYfhU1HXNr38TnBl2nMiMuNm/HQ0ECMmygL2/b625XAamFHPS
IsCGqHDpFYZA2ZN227JVSR7323I5uv1XpHSvaYHsIvCPlh8kS2bh8RJJFuaH8oAdtznGtCZAcudF
ixrfRVPhAvJNSEgDmpItZc5ZpzTaUlNJphsd7nh2xRyz9Cf2E8mjhIRlw0nhtNLiwl4FCeSOWBjL
ysrlXgpwTT1aai+HBquk4Zvpe90eKQkiGdyzCj/9hdFHoEUtFFRaYACRhrjVwxHVFIWCeUKB3zok
gc0YCPdR0xqPHhqlojubhnhL42+F2+qPtk+HoERjorlqeKwGgT3LIr4EHkyKLFuNuVyXG0F+KeIL
wiQC4LGKLtd+ykgrhRK0qbTgbgybjHK5hBdaUPwsgpaZuqesfYzgkKLyXYnY62xcxuabmusSvGdm
c5cbGDb6gIIVwGdd2z4MGoxChWCgXC/4GihJqJbjr/0Q/FlKyx+dwyKKASAHedRvuS/KndY3CoDy
qAIUDNpXd9OngSocftWH3IEp54fBc1TTWTY6eWm5aDmi0LYYPq9qIR8EKrWFZvvBjYmVeBF4sY46
HgpoBYkfPiDTlqj9WvreQ20iP5HVlPbjUVfNtElUUt3bCHC4GjgQd4mEIT9QDPt6QL1hUwFahDl3
iJxC/aYcOTtt5KWLSoLP1hHtgYuoNiD18e3iM6v5HZwIpwBOjxMhquGra7b9Mw2dKX4v2ploKtZt
Ye78IiMTKXwuByW/SowGouRnWKceKXBBtSapfe2TGYS384kBLq74nBwbjZoII5D4W5MpEMm1Rwxd
xT5ymIQZTqJfVG98rYzE5HetZ+fWLzdJXDwmrlVtdMONl8YAkzPtCAFK3Le8IVKhE4AfW91pqUqR
RRNz2Khlvl20T1T7G3x3P8JqOPR68r2rJ2fMFDSrmC/A8S6j563NLN8W5DovwhaOOFn0C9NJ73uL
D6Xe2hbI8Z6qfml0jIdfNatDsUAJwxGdus4NCgoemGUFh+WGWcUUc57kPVqXpuOr9hAugvZDvRJs
QklssOirnUCevIpowst6EEQ7LKvy3qWkE/RcuK2QCZyKwjbBfqK41n2luxeGBZT+QRJSxozQXIOv
5Bx3Kjjt+oidx4koKNCHuBtKGa2QzGELVcnGYGf4fj+T4TthvqCLXA3nD20/PcjvsOwIJ2TwLbcE
dp+Jd38tu5pfbPxCaP3W7IEi+0iDe+ruCiYmgwAWrsrtNZrmBvq4ZjhDStez2dM59COTMZda/BgR
rzp+wiyFcpe+jdTmVuu7Z7qL66TSEYBDCXIa5MBgNwxJtH0Mwz3nKJ2HhA1zr/6muxXIiOQ7WQK9
59xmA/QIoZHy4kD7J4ZSli5pS615W8L/HUk4cLxobZke4tfqtYL5V2bVE6M8uQka+9z0uCRMgH4l
s9aFKmISn+ovKKYO07FKI7pJp/AZanw1jkc0TnQsmGz1B1RSjK26rRukRy+5FFb6xdGGa6ead9Db
VrU74Ry+aJp14j+JMmilDSn6WndVYVOSAVcfHcGzIDoIhF/PyKTMjHXMRaqsp/mJSspZNjLVyYcb
PedSGSTi3h7GB6THX3oKHWjmVz3GsMTMj3qXPcbygW8NLFe/D9Ry3dAPKXvnYnTNZfp/NQoF3SS8
8JZnlXyYzLx16+q1y6lqjWHbLsyGuXbfLRKU/Whxd27X7Qj/ASIRl9xaEu6Mktp6rpfYoobi1oyb
ZyJ8+Lor7gDanWba4MgIdjTHqxmW6xI0NO3sl9DQEYaGxW3l3KbCPBeDvydNe4PreZsyLEZaaTwF
jbYxDfXgNulNUTYwZCPloYfkwDd3G4ZUqhTLoVnjl+E2jsOnXum/01VEx0SQdl57V72J7tQJ1pfH
LSmX5VHG9A0qhYQq8kAgIMtLoZFX3Pjfs5iGq19A2Ca7mdozgfaibBeWhpTRVLHAn135SmGL/NJW
WyHRWzttuFMdb5t2JF0yS07GVcflUTZXz8QszW9EEcNNIMU2CP09IJ4HLWTgreibsR62UZXvXNJW
DHj9rknXJU8Pbt7TVRKgUZCbx0Zz71IErhXmtA6uXZnRt3HUEwSUNSmQ99MPv1bCtyym6sE9LWvP
3ZCBnMXzq1tfsEsfS8U5x5Gxrmr7kUb7lw6+CHSXIzNsLleF+ozImLCwAbMStrg+qW4HTvmFAD0B
GaNTlp1Ijww9TgWyVU0tt0klwKHBmqb6kDN+yRLt3AfBOQ3zN9rXL1Vv70RYYzvSkq3VfUsxyqW0
PaUyrkoGLgpXVLtWvo6igu0mHwfNfqx86u4UI76ntfkwRMT7KdrerIsn+pivpJ4ZjfuqGu6tHKuf
UeE/pmm0iYzolp7zvpsw3MRN2OgrnDS8qC12i+LB9JsVTapN4MRfNZU+sKnfpx5uQ6P5RhlmN5JO
1kRvpaLelXH1knDWK2l+avzwi5Z3L10NA8GT+qqNrF0E6mSkBatn9L49DcExESH0TJd24hx8K1xx
j9nbpveo6eKa8T/Rbfs7nxVMtr/0q3KbJY8qnTST+2chkmvYP9Bf+uEO9pnElnMVR68xlEnPCneg
GU/B2J9tE82Jkt6MujzizSPHJMJk1R5x0H/ROalMwGjmgFM+oGcaqbdxFbykCRk0UELpXmsUIama
69WzoRhgXzCnU2zMrWLhB/nZt5yd3tJMUevuoo/5pdOgzI/6WUkE5Wful7Z3qNzo1IjugeLSfck9
ZTHSEcmAE3sDoNWMnzZXT0MAyLY5PRPt2uTMn+5So8MnhRuQUqTZ1Eczm2ZfML3jA3mVFwTkhHEZ
QKIc2MXIDu2dqyVX17uS/g6mEZ1cQP2K64xCqaQq46WLM7vElePCdkU9kW+yEpicd5FtvIMJ8iCk
DVZjWFqZAZAeJEit5he0k+vGutdDDNuDjjiBCr+H8R8j9TbpKQFZwz14Bd6ia6iklZexlYietauj
FF/13t95Zb71k/FEAjuI5BGhbfWaNMFdljyg/QRtZFnPg/3qOsO+N/pvmZLTSRHaua6iOxfLVv/Y
ieKtazZtWZ26qvriy+HFanCJRs6Tb3PKYWqL0fR9A4d6I6mC0xbZ5mpGF1NjOKWX2b6vtVWgeLvI
suCO13Q20MUECCU6h1ocaXt9lN2EPmm9EWMkrhhrExng2OXJwsIkhakdtmsjcAMxzFqm8l4gw121
lniku3XjEL+BOuDAHGcXyPhJ4sem5+tx9PGoUn7I9WqXCiJbdApPhrwy5v0xsN0V9tpxIJCLi1kk
D1mMqUS/7cfguerKe9MwNhNXiO4A5XLsu0BGGENuFMWnQG0ARxby5/S+0WDeqrpz9Av/xgcxtyg1
pDrTG2K8vLcSI1gFvnPqvebO8VPsB/xS/OBRS7RN3WZPFqEP440hfCzdvWQe4rfb2LCPGNWr5bRT
nxTPjeUx3Qt+aJVPoEpiPmRaftv4G9DVereKsxQof3mSDRE6CZEYlYs3TDfu1HHkTu6sRiZwGMYh
08ieQBJzfILqtg2NapPjK68ClJySoohSUuRmsFNjQqHADEvnphMJBm8YOl3f7UqrvTgkrLmqBDJQ
4bqxbgZP33t+vQ1HfS+/tA1F7OGhBX/RB8POtpuLDF68qZTZZT/CDm8ftQEzpQfqq1CBrK+F80iL
Zue58Q9X2jeu75IbZE6kkOptdM07NwnXXUOyVkoFp9HxaNHKgX+7GkYukXkSbSnhLZvBek3ppq0M
OuSk8R0AoPBVRo0k6kwKUo8shYw35tshSCWuQRicO4T3cMQZ2ybay3TJ9EDwmAkYBLo/5lKpLqaN
hNYJ1eIQZTuHTAoX1cSNMfi7mvHEIVXeQxf/V/75F/JPGEoINf+z+vP/lQEC3d/JPt9f8k/Vp1Ad
ZJqqkIZtSXQhqDT/z1TT+8ffFKAlf4f7ZyLhFJrtILr8kH1af1fhLZm2aktLmJZDpvS/ZJ/i7zoT
OpWYZ6zGjvivSI3C1PlrcPAPXpbuv//jbwboZsPSxcR8BNkopW7+XvWZFFZV9ZHZnWi6Nutg9tdN
D30fjQyz0Y5pY08KUo7X4V1OXaAQn3XWxD+yND0EY/zMsMLbdDSGAB50PiBmZ6AvNi0Zk4Y/8Q+U
mNJDMwnl56X5YZbMz+ss7mbRYl6pFFGzdTR/r/ZhuPGy4cHPWm9cOpM9XE2FV35RtfGk+bW7maCp
h48HUVVYNefnCVxUOgkyeZbaaK0BAKSHcvoIVJTRyyPL5pE2Ijc6oXD5mVyB84NW1ARUj5M9V34s
arHzLYi0au1Vk4lw3ty2Y/fPPcMkJWgpjujNhS33OwCJAFDmb8we4mLHVI8SpwnsYl73vrkrEmhK
uJ7wPCFWMwYU8kCscQj/9jSm3B0vUsUPD1ODAos0MvLIUEH0sOh1I7rveXF+UBxRo18tCHZ100bF
AtNye5j+8o8HYU5/vieI95sun3jvR9qrIsmtVYOo9ODnOCOtNqSXZlfgySiVmoL8pGn1vMPHXh1a
OKPTlfWYgY4diuJumBwY+uTImJfEb0tcXPGH/bIZVoMLpk4H5K304sGdPB1RnfMlzTvOz7V2+iI/
bfo4+qdjpvr01Q41UV7xwOT0l3fP3zdPH27+SPMx3t9pXvz4nPMLk3ybD/zWIiXSsGjbhDhPS4qs
tYNuxAl9jGlxXjk/FGP8akvVXX+smpeS6WXzklEowy7NEFxMqz7Wf7zAqERyoNpBOw6fRDoZbCtv
Mk68L8+rPx6s6bfyvn1e+W+ffzrUvBgUXcigXn/4eMm89H6cXw/x6X3/sBg632m3Z/tf3+HTkYgO
pejUaqQgzn/Mn7zT/+ydPz70p7/707E/ts9L88OnzZ8W502BSe9UxvrGwqKz1GxO/4+f97z0H9e9
nxe/bg5iPQU697vjKBlnzXzqwMQn9O2Xd8irrFTXyjjyb5Zlb241Lmkfr/nY+5fDzhvM8ZaZhrGf
4QUzeGNeEpPu9ePpL+tIf8WRAwI0owH4y+K867xpXpof5gPNh/x4aigtV8D5eTIfY140Zq/Pn7/7
vOP8ML+NIYkCa7p4M6/SUKW1X+ZFlLetugbgJbZqZ21nWoA5sQ6Q3BAXFTYxNqEJITA/2DEpKsv3
TfNe81qUGgacn7FgWFmEHcVfJWyP8yZcWOZ4Py+qhpdkl0+H0WhwLfpcRCQTT0iF92NRyl6Ex5LO
6CYKMpSTsbgBjcN8z+y/BqV8cUfa3AmZ96mfUA4sm69RjFmzrCG6tUT2dUSKwteDSlMBkcqx4CJu
OuZxlq/jKYuDWmSTHHTLA4nctpuUWxD4SZEA9Sus9adP+f5nDBI/wRAg626mW1o7Xcdn8dD89D+u
q+Zb8G8P/8QX8Nr3V7zTDH731Kl8kAS/HPp/cBjdNpqtlMS6TO/mzDfb+VO+L85r58PAE+K+/+ef
JCEMFtVxtv38aeg7b3K4Efl8J1Mn2IJDSeswL9XTn/Kx7td9PjZ/7POxLi9M3Mofz//dYbW25P45
v/rjEP/d28yH/XiXj8PM64AKvyQR3IHBUct3p6M23U376SY2r5ufcge/ilBlqvjb+tYnyGAx7/K+
OG8K5/vq/Jpfjjg/TeY75Lz5fc/5ReN00HnpffvH8/dj+lJZDYoB90XUkBMz5YxZ3gAwQ+SIkhx9
dI9Zp4KBSjCnIuLrt5VKSobOiHQTCZLE7EgF8aRPKYRmjvA0/0p3gDy1gdYV9+eanB/k3R70RoLB
klPlONmurcXWyVXwhpH9qkuIYXlwoHZgKjZ0yTzZwxjUSBKA6SWtO8oR4BQRuTM1K76FFCFWLSMM
GoUUgLzxCk8TB3BvYyBAUBIHxYNqQW7yM1w1gfJt7tMNAiZCNhpnr1OZp0HZ8YxnhIvOFjKYszY6
a2lE/laSaAonlRDdOKWmS32kKkASu7Tdh84E+qPUS8PtQJFHG/oQkH96ghtSS+7Id766SvAzSikC
MeNQqeTiFLBVrMydYzJdjN6G2J46ulF6pHiFZtfEJ66pz4ke9eckyE/qQEouA/gV5I/7lv713sCx
4Jf6Eoirs04cpV/T1IiWbRfcmWJUViaWgMVbm5KHQ6/R5z9JIVRmQXgKuvELfrc3i4rVWgCjq+4b
L78WEpJIsQP+k6xza7rOGf52LAlpzIeW0WSgRisDA9iicWGlW7gm4Byb8a4wsb1rWqmBa8TkAEnq
NWPWjr3dw8qYuQDZff1W07/H5DMdEtdvH2NI23bkD3ekXJ3SAKix4farBtRWM9x6iXcIoTKEOf3j
RCDXLUqic3OMKkaX1xsBtgWdyDASZIaesR7YGtFkSQdoQjUX1ULV042E1pM0iNjtBAqMVWBIE8jw
tUqzT4Oe4GKCimM4WbD3Le2l9W8B2VKCCAIIQBLLfp7X2OSAmXtTQtES0zJjf9iFmybgzzLRQPed
/UIXPLy0TT7eNl/IQOybdguFEOlPpfxQiMAq0nwT02jOnDHbwtzBqM7svxr1q060WJbiRce8DOMA
qKOBykmQjkNezjgl3KdLxMgFZS5946dxtS9CmvAB9q8VzQF0CkW7opltrVx0652RFDvdqV+8qPmZ
p0O/0ou6WSTRpVVr8C9DZVwMcUTy20aOe85R2h9BNmFRA3/Q598V03M36Ng2cTIhBDNy1utGHJwq
/0lY3JXysdjkOT+HtV8CkZFjkG+d6FpQjkBuo8VLs6LjZQBkJw8gd0AuUzGtMm7RZszMRpoJMg2v
5eQZxV2OnWohBXJd6QZ46ruXeuxvzRrMVzWlDCEqOsyvGDA3r5Ac0iiqrqnr5S+2QXyXGI+1ZW0S
zg9gheXKlQRuhxjHGe0v8iq2j6aAPO7a4BnVJrk6mgSbOeA7CkPwNQWTNaKKvvWApdduBz7C8Ib8
2qfmfuidAd0SRNzchqvcx81tzlmFCDHBrlVnPijkILnS4qINrIMiTAb7cexa7uGlilm/ccnY0D3y
gAz5oDV9cSrC+h4Hjb0bx0MyBqFcYJAcliIDINMwhC4ir7qBjZH4yOZ6Pb72uGH4J5EMm2XGo69M
iq1x2LW0HfY9/aO2qQRCO8hiObAK+ktvkq4b7SVkV7iSR/BBwAr1kNgvutOG4m4bw+tRwcEr5Yf6
CBeJunatSyqzbYjM+VVnMGJiHeJ6mtPot2mRmCUHwGiDdA3MXyWLjbCPoD2LPXCSRTMlwxtcEowS
OJnfxM8ZfGK9Q9FAw4jYVlndFB0RDWaL9ImCG7RA+DC0APsvdU1EoxF2xHNRsNda/8fYuj9gVN8E
7bgzw/6edMIrgUbG1q4dyFKFRYIXippa0ZVFn9VUIBV+FKjjF6oS+/QO9XswBBJPobNPSZXC7NXT
LMReT7OVTFuIxAvfJ6GvTgzcE5nEIGjlmxoA1CZLRihj9boo+jOKpy+JEwoiuIDFJA6NmWx8WQ2p
dldY+RNnH9D4siG5wMGoR6tsgYlrk3WS+WiET9+jshtqxbYvKzTfQ9oSkuc9Bpym20Z/E5noKaCg
/BIFghoKT/e960Qrq4WvPdT+vg1r8n4U8xR54kE0DMtqpz2pxivR9Ok2x/Dg1BKtJz5Zmv3JPak4
eGvAxtEAJ3EHDsjWdGrjnnSKtrUBbVFbLpRjxwnGmaZvizAY0B6QqT0gua8S56jRhEMDa9trz7xt
kdOtgpxzsnOR+RBpp1GXv9pNfS76qFwR4jcNWRt74YHki+pnQhpw01tL1eVyV9cTARIl/oD5yKkd
Z0PUD78PMyeYKNLLbY33eM1Iel8STdBoQ3UFgr0eQhneRsTIcrULF+MwSNhzZLJy4sH/Iiq2K3CL
ySCErLrNxpp6awvvobHkdmjdp9GkVSd75wnFCDHLuOIWMTlT9eC+lY1xbLU0XXVwmwmoN38kZUwl
th9IlU29lJ4JKFPMDPdpj90ocgP6KxbQJarDsnBJueod2oZ+QSy4QHqtmNoLpg6xdAjkW1hIzdGT
qfZuAG3CFD57oaKW7MeWERGw8Q2M2se+pRMrksd07CWisHRHzKdFRwYNhe+Mp8KWNbP1ChcNssdG
H0E26P45srOO/r5BKC4pgsvKxlU5dt5apzFX3qk1HA+AQhsr7OtDxrlhRTBQuZDUq7p9I+Bg7bmy
XwWme9Ut1NtM8Ax+0OqhQExCJIl26CLq40Ejo20VBk9UuYFQhMrZauRXnAVQTkcPwR8yGMNyFpJ+
5WYc8AqUSryVAbpHczi50zedi/YMOoHJUs6VD6+FyOtundqlDSAp+E4QKfV0yUChChBm1KoklSEj
a9JWiHXU2nzbhCmeJgCyXI/BKDgbv4Kbk4YBbDZDwzDYpefGV821p+M5GdTsng7FI+rNclXXyNj0
osSPrKN60fKLYWpPWkk2nLvtzQYHuE5CgBXmFY6aRVJE900kTuzEv41OiyGIhE3oE2rt17zjrVTS
D1IVj5BlWIeydYsTwpY72SOpGMJ6A5Hme9Q/mV10GLT+ZwzHfFlYiF1ST+wrIDS42yOLMAQUoAk0
uGX/U5/SztQCJ4JmyUfb8S38E/7ZbfGm+rYiFoUFuhL7uoOBBHs81hF3XzCEVsvsRGJMujZVWe3I
l4staFcWNrTGRwHdRCeLd1yO2BdJd0O3LAtd3WOT3IwZjCKucetEOO6NmYZ3tgTqaJGjHtFxDmy+
OD9GDdMoJSMf0H2+aVLiNY9FvkvjIdg7ZJ561T7CiHOsnTFlPF+Q10UnS4uUpZPl+pbpA/kMrx16
xkslpktnnEaTZGUFkvJbqnZcTHzEhXh6RzITmbHlTOu2WZVvUTHTpHOSu17CVKHxcePp6p3WJSim
1fTeaJrvXkWXFp0/jVb/Sxw6+cLufe2kyGKtBlqz85N+PSLwRq4Q+kfVMs4RZeh+pHktSdWk3QWe
vcBnF+Un7oMMt0ybrxuFeZM5DqISfrcSr6rUK/BJMLCFUREZX+CS89TXth5eFWJnPB0Zg9Czu8Sx
g21cJ6T+GLinJ5qjqpUg790R9WcQQiFotUtolkT4cjP2dWXfRFZ4k4ft2Qi+l7Z2LgE1P+uptYyD
A1g1HYoSte4xpBGok2LWlgyOkE6ubWPkN0petmIRlWsTsM4QDQup7dIAzwTUH2g1GZ7qVkFf2fe3
QiMrBSfvmQBXXHj11NLFnbwIietZtKG7rkVMpaGDGdWoeCbqxtta5bjuvOHGLX11k3rxs9+MaC/K
ETYt8x98M/ljnR0lAZeQ5viBOaIx4JdQ7iCbclVF/lszBA8gGUwAaN1PrcZX4rRiDwf0J917yvEA
vqoBY1SvPxl+0cAIyKeBZa+vO4G+I8wI3DNXodCcnSfdo1J5pN6Dc3Aa1dvayk3idGDmKprjTbcJ
DF3i6KhuUIYhmR49xLyNvqNG/2ZkcPS7esTBCm/cd8et5TQ/cpvUT+g0vhp8azVS5QppUrRxAgyt
cEZRfH+fGDcbIOlHezAWJFkFK+IIA1yJzjcT3m+GSlMpnRvDqgDtmdwx4xqJpndrl9FTBiuqE/aj
rPD4t0yS6WIPD4Do+K82j8LrOZgLjdxSo3NLvBRXaWSQEBXtMlzHWvaUSe3Nz7qTklmLIWvJRLRT
BDnBeMYbh9S3Fv6u1aS2LR3+ZYq4LetIuaqh4V4BIcTXwj2SLIPwel7V9bio+zi6eV8nLC9fjFmX
7D9e5Wmuv0rK3t/k05HmDe2ov9UjJpECSZ7uj/dVcV/Fsrt2otvWVomGL52kOyPNys4MQz6I96jk
LVZCl1FsWDTWum1prfZgdLAiBpQIzq3ovdt6ehgmezL62BRPEN1j4zo/UI4cl+EwMhLNrH+uS82h
2I6NP2mm/rWuGUHga8REbgtbWZBR6l6S6aHhx4j64spJgTapJnqK7im4rumB0iykpcEaFvNTKMv6
NSytgLglsj5/221eX5nyOWD4e5jXI9XWrnHej6ukg9n/sa+uudq+8hBjz7t82kA8iM7w5WONoaEA
DwZacvMbzBtcv0PJWOs40Mp8Na+aNwaRSrw84WfzKgO2L9gCZdV5fnhLrTCzouFaCxHcdkX/sw8K
d98J/UYdwvjU9ygI5gd75LzKatPYfKxDUJVu3UqPl5GqhAoJJK5+0pXmgMjHuIKpMt5f2wTo8TOS
oQa/rpZpauNvcGP0o6OR29v352WGoBIgDlbdebufGxojo/4aVvYFcT/6wxGLLvgYeXUcfE8kmSL4
lVed6c37A1OrF8RaoCkQjiuMQkYS1lOdm8Nv+/VR6+zikQDm+UA494mvTYIrXOzmnGfQUOZf1JiD
ROwRHzgI0i4Zoy+ylWzvVguz+9z1+uO82/xgIj+HOpnmu/npvK+w03plFOhF51fN67RBi1HxRzdx
A0ndUT3nGqe6c0XrPR50vXn13NK5zus18q0uJuYzN7RV/o5pN7cZ9rml+TfzHswCrypyaMo2/P6y
Iah3iueY12KCROSpX6yFb0Mg60frOm8QdVjt1Ryt/vx03uBFqjyjX4UREk2QZAdOSpWQsNMGAyO3
1jh97OsXhbVwosraxloRbmDwe6sRR+Jtnhr2qpdDtNaRqHpLfJjuhmDhZgnWJ4CqxgMQ03pPTQnZ
aN+r/6si+JHWQT38hYrAgDnyZyqC5Vsc/MzKNPidkOD9Vf8SEqAWELT8LcMxpU6oIpKAfwkJNPl3
CbrJsRyEPRrzsd+EBBJIlLAJzoZJYdm6pqIx+JeQQPu7oevoCxAZ2LplO+K/4kf9Qo/C2GsSA2lS
ddRVndv/pDP49nYXpF71j7+J/0udMKP81vTntNOdtchUbie9PLWksm+9nGF5Jvt038jABpHEz1CB
c7EQNUWiwG3uWxfRV6LG32jGnNre8eFTpueJcgI3ODS09JIQOXxw5fAaKDaysTJu92QB7SqgQR0K
xksaDkBGatvcfPpH/JswS2OKqvwskJi+b9WBAIp+Q9qaOUVdfvrDJIm4EU7I9uwBet12ZBJrtfw2
yhL/T+2lpwx+xErgNmaURChD01T2qex6cc59+aP2Mdg4fXvJzLy/0QR0Jr1RaniWrXlTRvla7crm
agW+XDoSbTMXtBZAoxvfIDX7TmEi2Kk9AXWo2h6sJCuXQqvatRvm7ZE6BpZ4Nf1Jzak7lqatIW+r
10padHvyrMOj3nThMaqrZtmDn9gOQ4SavhfwjPyOYrNC0v1k7ADpTtaDJf2jvzZSxdung63cm1gr
dqkc2qVHD/ovvlOT3+ofvlPTMm1Hw2wBGP0X1JgMLN82naE+e+NQb9rGDzZOS7QL01/vofXUpZGP
w0EZGf5RoAm2aR6+1ln33ZZetQ2cQjtWNVVTgrgvbctwr84IhU7J21oU4bbsS+MehGR0h1CE+pGp
PTpkcRAfb3yhktPS0DepMuZkfuMpXnuEKuPHIDwBD3f3QPKRt/BNzHrQT6GGkgCHGRQ4qaUl2Vn2
wqdy55YrTjoBa9iOL0R9rdSmrcNVwfhqMWideNAtvktnvNq+mTwNlC8wtHbELuX+TSSyy9Bi688Z
pQfDWJMxaNxFgT3uQr9OnjTKKUZTnHQiX2bk4sdDOznuhyEMln/+Gxd/PHktqWORATrFOaxrv8S1
WsREkfMYV+fU+MrkIzvaUQkUuA2VHS4kUE24j48t2S43fSuDbUTb0cQoVWj+sWYSQOyfcW5qCTSZ
EoKOS86pVxBg1ac//5yTFunzqWgJy6KZpzsa1xgepp/Vp1MRBpAn88pLz6qmVIcwMm5SMzHWhk9U
GwUO5y/ejtTbP76fo2qqJW0T66r9y6lPJsIwFqWfnVeVIvyLIn4UdQSZWtGMtSiFPA91BDxTh71R
cEItmI6vTKfJjhDAFl4j1Tvrjlm+91TragK9UudyZn1ldAx3FNpE5scUMko332YuEM7KGaybbEwg
h2rMgyrYYzd/8f1NH/j3XyDnmmZoUpemOd1Nfv8FWpaOayRNgrMh9VfgxJNjjR9/b4uSy5WH9ceE
toeLtV1Xba6cdK5Ex3LEHxBOnJNAQ9qq+swbeZE+cDWscnGdHyLp/CD1w9rDnQu3gxijVadS7uzH
tF5W+IS0hqpFK/jrCEXtNl1DP90FZUWjAtVjQk41SWvioAaF3FSlhfXbQinqjqH17NA4XwKDHYTr
n0XYWNByY7tZJUignbHiEpBXGy8Hs0Z+TE/sBva72lHXJGTiFLFy1DpV87MGj3FWShJJ0BBLQu0C
cbKpLtG6gt3nmXGFyT/tmP3X6fnPv3fjjz8k25puj4CsyWW25HT+ffrhqmYDf9VwyXy0l7Xba1Rx
je7WNsovna9w4W0hf3al3a00f/geCTv8oaNhYgDbvRURcLEykubFV0J1H3VKi+Pccu/IYUXHPe0L
4wcq4vC9aaIzpdQ9jtLwNczsyU05+BeaaMO1iMlfLI2YKxHZpm8S7CE5pneysJm9l5WzHtrRAmY8
XMMcmvwYjc2KmZuy91Jx32kTMkXDReePdrscCzXdKYZabFLZy12QTl4CwG3Ik4s1vq347BmgBdzy
pYVxdGHqVT5J67bUqv7Zroz6RhXrP/+CNVxSv/60MRJzRTDJqhOUQywGOp+/YrO0Md4QMojryWVG
LWJxBBEsjmqFFXIB92obj6a9mzfMD72NL4ReBvuUijIUm4/XCJcMkDHHg/DbYT7tYlihKEil54Uf
R2uB3Sxba8hX78edN7tw1CiKfew5mjgu6UDICXkO82Q6vNKVyR769+bTC+cN7285f0Dyp92NI+XT
+zpS8vgEH28+OBH/DBdQzB4RNgmz/+Zv+tj7n8cV3xPPZu4wf4bfPuKnDztteP9M8z7vb9rkyYVM
ajw7iLJrm3LqtNu8g0tPVHn/5uct8wPMMr7+eRF63Soqzhj0oYu28JWgIZwU3T0GU6nHANlM4aed
SkDQIPU1aWkuKnRSoTrGsU/wxX6CA482Q/04KN3PNiM6CNrBKZTjT7WvScui7lRTf4qnQpQf9V/z
hKTVsKGF1QETpyIGxV/N/z9X57XcurIl2y9CBGwBeKX3lHcvCGmtfeC9K+DrexS0b58b/cKQoSiK
IoCqmZkjX4PevSUtULmsFSHqdfFuxixXUSKvWCaRIIxwT0HzmQs+gzE1IoPJtWW7TwWXGp9VyyCt
ZplAJPpmqiHbJB9HNXQjWE9DnwlwRZBsROBcz12grVKXCgaPoZ0ZNOXK0+XzWHAaJStLQpUMI8H9
f1idzWualSxCRyebaWCrxoJgfW8i/ouIeiMkk1xj5of825AFmCjirbtTLQh0LsFRrndFtc4xHWzc
npj6MpJUw0mTKWWkxpUAWXYcvl82VsW8UY0D6LgxnAUiLIw61dAzYfo5LGNQNRDNmYxWakSaqlmp
Gpq2anzqM0edl4GqdUotF/xhG521jphSRuLUY2x8aJROWzTmxalDDJll+pEGQCrU6NbI5N/EqZ5N
LPObUphPSdhc/brzNji7nmY1AK6YBNdqJEwRiFYELxReBxsmZ+uS2XHBDNllltyooTIDTOqG1aDZ
sr+wi6zpjAUIO1VM0C258tScXRPFnm4J41xSYGsaQI4YYzfVQWOq3ajxNlfsc6oG3kzPGX0zA3fU
MByOKUNYWAR19pS7hXbFw72d1AAdPNkOy7B+nNy63WiSNxiixrgOukvel/2qGJwjEItqhSktbsKO
qJbD5T1C6nWmvUCXOvbUL3FWJ6sc0yxMN0Vi4juI2Kf3CaubnFNx6r4aShyYKRBfkSPLMwnj3WxB
E83MBj1LlyAizGOjVIZc6Q0zwoOLAJHJN9tJ/pIK2gG6HraOnTwVYdlcsIKfKDanfwLVbFcjayTI
G5YbXehvQNeNnzqu86sBIaRAEBmoZ1D6SGwXNF2Nk4lb8hBoDP4z501C6r6PFROgCLdz1Q4PzaK7
sNObEWIipcj0JUA7Uj43Tak1dNSTrFMKjouUMyhNx0fcGRB5LMQenWYL/ADoP71SgjqlCU2ScvbO
5tSazNnf2R6op1YakuzWs9KUKqUuASe69Tn2I3vULyHgjUopUTqSlKO0Kdz1K0OpVX5K4orc9a5I
3J9BC++csDIyL+nbRD6TnV2FQde0TlNAHpaCyROF6ShjSiMDsf1I16rk0ErIqn/nQus2oGZ5H1C6
yW6dqqeJajkRTrfhxU2yuzVGW50TIsYf4DbzjOO69Xo6R2Ry61sbgqDS9Ii5vNRU/O6M2bhoLogY
6XIoSwZUM+tLBoTlK4utHVzg11GEyY5Ow4uhg3rszPqT9xBZGjr/DhYw/hWzQgJ+40wwv3Y+NY/X
TyLBb6sqNZWrh6IwzEkQpy6eKJst7fEGjBL72WSFiv2iKGAym9RtazU1zL73D7gZ5AOnJU4Yu2e2
Qz84nwmg8EoDEUBN9bQ3+Byc/UT4PiC4shWjl1FpsPa8d5BkpdJmB6XSTsi1idJtdaXgOkrLzdgV
zUrdzZB5B6X3tgi/CQIwuhWcS6UJC6UOV0onDpRiDIJ4JZWG3CMmpwNeEV7IVqnMWfceITozY/dW
jdKhG6VI+0jTk/NQLkq10qyTRb1WOnYkHrvZ9LaWUrg7pO5Gad4+4vekZ9NKZrq1t2lzcJVCPtxH
pZfnKuaMfh4jpIecD9eR0tZtpbKbyO10yrICVQo8+6JDoDR5w/miVvZiKq0+LawXB2eRG/AfnpHz
vUXXVwo/lpZnU2n+Uqn/pvIBDNY3Bxhxqz5+TTlxAlTDM5BiHohYVc/KTVCN+ArQivZQsvEH4TiY
lPegUS6ERtkRUv0JM8P8WaAzYnGmvFN5FzRMDA1mBpSObYW5AdBzv3OxO9TK99ArB0SsvBCjckXY
2COk8kkEyjFRKu+EjoliVG6KHluFofwVsXJaVMpzMWG+6JULo1Z+jFw5M5D6zzBonD2DiQfUjmdy
/IcSM4eOqaMv0n+Mvo2wicuDM8/52sAAQsKD3j7lCSHizfC3igg2y/5aK+eIrTwkIU5qMFrvQrlL
ZuUzGTCcCIwnbeTURxDWLaVinGCA6Nt/6E88TFNgfJgYl7e+bo/nIfS1Gx28+nq5x3KzfJrORXjX
RSRhrcBYWH5M/bzBC/PHC/ndwzxrTx2lEgdchO4+TENgOp3+n+Ux2hFmDfi495rr6c7OddR0xBji
aHANZ/UYhfc4wL/9EUkab0qydTfZle0l6y26Av1G+xxymibU04YWShd24XuPpiZLKrazfN/juT9D
+dFXs5t94yxo/pq5cRZx231oNuQHz9TKC2OX8arpkdz4mJu+cG7tlrvy0mfIwyHjkWiAwtaOVCfO
c/PY2Lx1fx9tIKLZZn9MF/IwjfY6GGWPSAmwpB3OM+s1qPwPR/1evU+vQ4AIO/V6u5V6GF3GvnOu
Ycolo7JxDc1hhqQn6r/ShXM29XX/zJLnLNk1b6eA2f4wGMaj3hMRX+6m2++WXdk/U0vboRUXzX0K
pXFyWsjLo97Eb67pvS33dGb7luSR+d6HntzGrrTP+KrDG23iGlFoA6YYmTs66mvIlV4YYwQSFij5
hpYtc5rMg4tI9GjXprFa/hablGqjF+0PVep0ls9edIfI658EdWy7QW86dvDey/ICGVn9wOWqfs8c
aJscB+O5Tuvm5rhjsinRfr/LEtujeoUqgbOGkgcwIbBlDqK0Ad71cf2UWUS3l7uAhF15kRd8w8v0
6ZbU7JtvifSsaZm2rb0SQLkfPS93DfvwiXZYxga17m2byinPOe+7W2PleChFb393mf/vCwk2Gppw
MTwZwdzSrBVVB2Ps9KegHMjaq+c24rGqeg9rQchjOC3dRNDRqgtyvk13nJywC+Xln9F+1+bM/B6C
SAfZ0eiXMiuBezMd/L1DoZ0by85+EtTjjaY1wWUghXqbeI7rYLKKP/THZ81o/OQiqja2PZbXyR6t
61AayrfHryBiO/CG0wV9qpkHRCsQbnsde5Fv6mRyfzzMMMtTaXqmqx3wRK9r4qtRwXnIS49rMprW
JRgOy71Y8hGB5XfdSqlZl+UOup9435P2tDwfEQBrLaZYv+HP72ChO9ZmpOHse6Cn8vcJRXSZlSUe
yKkykoteu/6m6Bzvy+WftdyDOUSz9ry8vnPydM7RZCaktafuqwX8vPwWxwdYpWDL94ztNE4Jt0Jx
HoLPiHfl8hg0S8ZrXqDoIfSc/JyrU5Pa3H+KuOSuvDBzx7/H9AOMUKHlneZMN7dKLPsspn63/JYA
k/3KLMUhTrSYvUE9n4a48Le8maaPRGJiVo/TaY7ykoj0EegA/X9cc3dCaMnHEBL7Vv8jvNrADZMG
qLCphbTVLLgUDi+WB6flHmmIVTTmkHgElgujINflLgF/25sukjVADEfO8jv2Up96tSk+105pPjm1
TulqKr85eACPgtK/exGrfT1ipOGqH9DN7MJc0nnNTCs4kIfsdkFEozF4zeUHTScB8cBc48T1HAK3
HrU74RWvyzer0oNyN1XiNjped5OVk/8+apLOT+Oo9y9J0wpM0NCtSixN38AQTc6F39DX8l2vR+XR
z/T61WTAtzx9XXQgW6bcuhZhIO+GwlYuT3MY5BfkqfS5by3I+SXY3OXrRQRdte3Gz2oqWZ1QF3gY
pWO+zTi6l6dYWoTBsVMYl6SLrQeHNPLvIwq8baz1Mu8xToR5HibO1ctDisDfmFkffXgSl3uhNfNe
90X6ocf2ZnlIaiOnjTfHDA70JniEIRSvfMEmTfNaHznRgNfV1sZDBZnrMnfAJZa/XQIOYMwzv5WF
w/7MkHRpS3/+rIAMGeQvH5A5elox0H1l1ZgndNr8GYrW5++zon0PrFM53nUqyK6ehi6wfKON5lsa
usXrAA4QlFbKHleCfKDZbXm2Peiwbd3GQGYVjgl3BDNis3z6fXXaHqRcWLWcywP35kQ0US+P2hj9
68hglH6NMQMNlMH5V//ATDubXOi/PDTinWUVvGVgML96Tcz2lO9rhmZQ98lbrA/H4L687aheggsE
eM2M/siBS3dopPLk2zhfLZYEXeC5q7LCNgUMuzo2ifiifYfGNsupryXQZDjj1rAXduleqxRB3XNJ
nNfDwFWV0DwtjoB/aZsddTarVMnsR52EfeNjMmTl592Tbn6ausa+lvjMda+iToQdLJeYHzHhtjBj
ewboKShnakd740sBf8Gj+MCrkGcMfIf56JWvpecfYyrrwBXW1kkO3qEp2APGbudeXYtddagYRGQR
tsZsDs9aZn8xxjhkiee89aCf16YJbLUXnbmLXI7R1gGBAsCsP80d/Q0B7tXfG0hQ8BqYJ6l/WnHC
xUjIZflQqnxNP5jnRtbR3ouD/PTfr//f+y13Xm4sFdn9/bS3o31YzOflx5YHWL4+L0Ga5cP/fpHT
uL/G8WGveqq82TvhuD2lAxUiNiV1g9YyLvDa6cpjlfSEa9l2SIs3khTMX2J2QBE0xj38zbc4+qDN
2WdBnGebRkVr296uTngMFCBUZ61bDaz5C2pYjaAdSQfAQWt0jRgDxiGPl2iXCWIQ+nRcsrVlg9ln
tnFiDH3WcxGQydYb7q5NJfhyh2GiqHXJ4uYqoPsbzYX1MMUHS5rPaTaunTZqT53+T6nRyaBgISQE
1c1Ebe7s+ARVwtHc+SOArh76f1wPH3EbYpUBM2jSLt66FF/YTn3PXevi4vPeLy8PR5liM2FFKFPy
DkJjw5DUw+vyxzEdhYOZr3K9UiNH2jo6+yfteFSNnQoZlPjVGIgBt233AkZSrtuUH+jGhtfK0HWM
ORi5YqPUdsvXlu8WLUt0YVES2k8prB6G9C5dC0Xh0p5zCVXJ1/LEIiuh471iF1dmqkIXMymGDXj4
TfMCBwHKWas9RHkAZdQcbjbIrLxna+n6RE9U4glUQ3uqJqs9lSEX3rIg+hMIOumDNCJvYrU4SNX7
4/fRHUz4p+XznMridSKdnmrG7mgEyaFFMjzMBqzokFMVEgvYOqwy/UYAjd8kcUb96eyS3RiSFnxm
89jbCw8CIZXIIfzQ1r0IbaI3EIQunvEmQxCpfG03N+NbbMc7t6y9Qxn6/onNot05xNZ06skMFeFq
BskQcoDf4HjSUPUn46lSDV5GYk54QCyoajL4M7bt38QN4Aj2TYq8Zt3soaj2TSnuGXiYjSnHtyUt
t+TFlgjd8lGzxOAabSwwJdvDtkvFfCga6w3Xu7gGGQ2yPQYTWN1nMuOsD5PKO/b86LUFqbfOWt/e
NbXGPj1x7G3ixhTdGXG/D9zm0PYgwKBpCmy56bR3jMHfWoPR3zTCGEdKzt46pydykVgZQHO7epqn
Ot3EUyiu0C+tXaLKMqYeOgkipLsjEGWd4HFY9Kxg25kkawsZsDXm0kDcQLP2uAmKu9c7u6JmQEzC
q9QrOIb69BLaY/CQln6ytYBpbClznZ80ygFX/J7q1PTMbFNYfidjQuFIHKBt2WgYh0qVeEe2f6Up
2d0t4dPUJYyy6usy27dWek5UUd9ygzPxwW91TPulefHUCSxKON399ybVDJpXSnhkuqv9gTD3Cmah
W7MAC05a2b+JSNvS3oHYwEDE1ev2RPysJVP/RXwL+o80HyLLrE9u67AF95JDZLHR2das/DmuB0r5
IurDQfQ3+9EqL7kqKfzvTSnwCMy0da+0vPwJohxHa0kVTCS83+c/qoZmOWSUlFRD9FvLvHQzM3KC
/eu++eUgsa5V3anrkntcZM4uM3GLL18q/vejgfZFVAXnbVZN2ZmUE2Aig8MQM1N7Midy/7orP8IU
TZxpzUNuxBRB2GG1ych/MQ5uCfv8vs+xNjecDTXFhHAosO7CWSeml05nJ5eXNCmhv5kBiyNV/lxn
fv97s3yqGBlQE9R3cD7zfyZ2Pqq/ZLnJLc3ZBEWhhl1RcJrVDayKbJurKhFDjywQ/+WtHPSXpWw7
CngKy41HOfzvR9RF/fsRD2aRbEDLT5OOBkTV4bd8ZMvg//90+YYOMSFPRHUI/7dL2lIQiZSu+NA2
E5zypCeXm7zmPBawYvv9dPmal2oo6xFoRW0BaVgADCLihqvIc2mTtcRrHwoSbDP5RU/9aKqaDiNr
LtdEuSQIAleSJ2AnaVTVGcRHRs4gD/MNqhujUY9zu0ljYkV1YGXu5rF8s4eZQY2tA5+jqycPqGIY
DXJK3cT5IlQarNbRh5o1SijlirjcEMBkTqjH+e9L0gNXYojvM6VU74rlL0mxAu4Dtuu6dgBx1u9k
nH7rvZOcaWrY1JOhGO8qpazWFNC/GHwwM0QICR4Yr+Gmna1sG0ajPDm2LU8YXbCG+2MBg4/WxCSh
myolq8cWiZN27nKomYVORmj53O8TbM19djRVl4DOVG1tA2jIa588fwMc2Qo6slNAG7vetLJV5gIs
jYL+ZUm2T+pYWU4Hy0f/52uh4I3odzWKK++Lvit9oJIR1b0z6J8saiIoHGlxQSuEwmtgwtfATq1m
PZR7N9c71F02Y2Zpv6R4znfQTLy7FOauZ5v7jQaTb3LwMwymoRrlAUXEY62R+giMay/jnhFwyNet
8CDcOb1YuHgUbWUXw+j88nOTOFTQvOROg1F5sKhpfY4cXz4V7ezfCjwGpaUNpwSjIA5etCUbSRzo
idHupzic7mNNxkx0WkEIDtYzrQ2i3rbmiEyTDRGzWNOh+brc56mIHnIyMrQMm3T9RDlIsipR2xW8
9ThexkeTCe9WerVOW+Y4PrqOwzbK0AN6QmlFmrXiISepOAlhPQQeDCPTR7rBiU+VmFZ9gNMhOF+r
s3UiTXK0lC4Y+MRWxgTEUJgZcYaK1og+8szNkIf+C7Vqfxs9qK7LZ8ziWQICYiaG4Ke0rzn2uyzs
NQQomOy2JraWbeC+MPP4XZISWL7uVgMqghkZR2GlzVuTw48rE+cJFNRnQys20E6gcHndiYM5YYAx
Z+el0p3m3UbnP1akKkgfFe07oGcHEGaBKKS+S5p5XTuQ3K3KL/BnhhMAMgNkt45vd0Wco3l36Ulg
Oe//1DZcNwGqk/hRutf1LmKUs4vzUT51t1Qk7X25sdoqxjwh/WNS043FOtH47rQG80DuvIR90LMx
YOHROtn00CO3s/d4qzvNe8OCHB+KMb0ipPRbrYzMh1B9NMVzvo1iSiAau+DQcbr01BImfIyyhtgN
1mNICnB28X51vNQtwMksmcgL6NjcMA2f3JkzUNZPzVGPHPPQFhnJqV4npFJVb/6Qom3ELcM2QOQb
08J05nn0JbJu6FY618qfIaTTcTiElaXTGBOfwA9F60SE9YtLUduxkICVcXAxT9Zv0HwcngRl1okB
adS3WwqzfNldgeLIraBmdpUBiIbh1bWPTZ33Z2mUwT80l+WqE9VlBdn2x7Gpq7cGgYPS3uxuzzRx
2NK6AZJ9QpkyX+LI6l4ITmT0V+HT7hI88317L/grhDvlh87qistypMfCw8db7NyJpMzEz/Bf41JX
PGVF1l8tky4Y9ZnhYtrT9BrlxiUZZtG9YwVzdD9oMrPfXZntm7nMfwg9TOtgSMIb9WCftaymC7Io
s2/Hco+u55iPjrqZh/niJMzRc92mqYBd39qseZP5SdY94H1a91grSPw14yYOxPRoAfQ5DpFKSVnp
JigxixQTgrYZsPakX9D6MBlW4u/Vgf4a0Y/XspQImhW6dv+J70psZNtClPfD8sX3GVuI2vsK1SiB
UWV1QSAiLZ37AvK7Axq/maY/Xia23hzNn74/4IjKonxDi0+/AbbX7uB6d89dXnMGref4D/V2G69y
xT/U1sl0pw1juGd55sG+6aAMMuDCABnuci/KT2Ov+4/9RPLPke+GH1qvtaPHCIhcCMxIN1+doP73
0+W7KJyIpA5LxRLQ3LOQnJzlZH+Q5pn3YLexrKhP60Z+DLDtDok5/qd19BmUMVm/wc/uoAKxvyWk
+i2bCbAjCEgztczXNDChlcYTcxPGu7r44+fI91g8ohc7QAhAJZnA8nvu00xlETJMWRMAnscXwLNw
fP+jd8MP8XxAWcVEOFaT+T0LWSXFPrC2vInRcaY0+RjjZoc3MXm1Y/kJBB4Iv0y9b7P1HmvPrP8Z
RYk0EwCZnqlxKeIAmjDBMqdyOC2XGSNSJ1Vh9xACkyvES6CigQkrgr3mzuYmdDWAS3IAl5wZn1kc
zkcgmt3Vnl1SLkn1VnFmzxP7dRBifM455gvL7u7kOwoKxj3jyJuIam/HK7eNnuabvu07LPzCOVdD
91zWGc0fVrdNrPmLNAtlIJ7Jvqbt4qdWa41NQ3cxHV7V8M7PfKSNLVddzYHRIBWTl5uJm3fMtya/
YosGPeR9LqHv2u2atnPxYaHw58VR1rpxt+p2T1Je39V20DMwpbSFUdKBMROkdzHah2KAucf1taSZ
ATZrpMiHVpC1d1RhNoyDKdd2Cqy4LEz3uYEMuWrLQpyy1ELTc0r31KV9eGR6NIOfca5JqkefUUiE
fc60n8jQ0OgSyd41nEBgcEb+00LFpQs9hL9cXS3NJlTaDMatTXqIuWaw8sqcxty+/Woao3nOwooS
eDXfFF7jfHufsqSFrO0cg/oBMzvTVGM8FVw8aXVu4Xo2NODOs/udVMZGi8puJYQwtzMtrUfDpI+b
dHuyb2cGc15Zd8fBsbxV0tCKB9SS7hnN5iKmh9MFqwxzhbh096hf5dXu/RnwpHZNMGlv0Yurp6qx
mh0JUkI0v//BjjAEve0vIm/lxiNY8N3GyQ43srZ3xig7eqV6VXTruU5j66inWXWuAnRcA8CHNTjy
KZqldjO6Yb985oghQGBNyGyRvCjFTEMR4tbGcWPrbzqXfxvHsHe0A5I6bmPJNsIFesv+cpWyFIOX
GNW3rkPIqOv5tZUYLwwvtj/94bWAEaNKwyYMla12tXQ7P8M1UFYi/Uwn+/+7acq9q/X/oGQQAg8w
FmoWSwuoGmcN0H4WGclrrE3uWcM+t4oIYN6ntPfvHJUT5m+DLD2erX+kk9FOENnzAZkqec4IVTWt
d2rAb5zgjcAGD3kXti0TUmES3yqgWTsUdLf0uNMc0EW7lLzgzoyo71s2023ed+cgM4/j2PrPmaFh
gInjhz7H9iCF3944Rbmld8tGtlWV+gvxP2nXOmCBVY/bZHzN9Yns3JB4t7aDZ6rVg/NGt94+p6ps
BWqtOiIakzaqSTLFBT/bObV/4uFeU318j9lUvZmSootgLLYyqKtPpTx+x1FdbOxkFNupnVih5QgI
/DXZ1a7GYdUxXzhp49Ttnar4w4T33mWx+TjSSbVLGY9tqjaBgO0RlHLIiq060Z4Ku27fhM4sPcyJ
gqrDZGgLgrAUaj6mk/MDPVOoLfz4iMU+P9ss7ddBZMSbsGz3RCLVXx68hpbEXYSP9U+gVpSaPAjC
EEBQ7HXpPVoWMZhmGIYfT3FkegoCmBdl2IOM+GEelH4faKQ15/5VCxII6GXMpY4+GGcuw7XF+Q+o
RppcnNZ6tl1UFhFr893UYqD2mLAPoS+DXYb2gYTffucjIlDf5P9hRoOqZrj5ZQRldTJF/FR7VbyB
BlUeHG8Y14XFCXsWTna283Ii2B26R03PykPrGQavPeH11ayN8yo2pXWwI3tTuWX27hQ6Ixbm9UUH
055hrv+jc7HQozB/rlyy326rb+xB+PfYtLo9+djhPJVxeM6NUOyNEj3V7NGyxPCZl3WIeJtnZ+nS
J+13XMPi8MMJ3ZEnHOD61jalUbXXOLG2GQBLShisoXgwEwfqh56iPxlshfizeVLWa9jNHf6G8LFK
UmPLU8+2DLCMp7xO9CcO4Iauuw5l1LbZ+NnNZbGK50XUULXRphsxDwbnlSjYR1B99lw/sEX1ZnO2
6q45VzFX+bKZjiEG/D0rjmBl+Ga2pb2sWad859x4sjmzV75pAk9W0I2vssmuMCStI2sTyNg29BHV
8HlmmcXVrf2Mujp5kHTInfVUu2aRmd68FNqKNtnRlckXVJBMjy5pRqI979ozOfujoecaDOXZWMmB
QzljGvbepGiURf/Whbs4i/NbB0TzptWzceyciNAhX8pTAzstqByzyqYbKemXMNbdF5grBvZS/32I
G/EY1++DBD0eVk8UsDMAFnRPDJKiwcpOt17JnMQ1DpSUc8BU82awGuqMNZY6Oe3iyBVflkDxTUrn
yxF9/ZRUnO3bPBc/em2s6V4Pn9PJVfAdYjRh/JX0g0/1qCgOHfzb9w5fEpR3f53ndnbUNLt9TiED
Z8gfB88PW7EqnZDRX07Zhh0Uz7waDKWaLjrjhAFV/dP1artrfcnQCHFqBERgFaQ/jtPLNLDOKRsP
CgTJCkKlPQ5yqnqc1DXPfSRngh+8EsnUy3eCJ8R/8VMgMFE4z5oFI2XQPPUgws0qTB/ZQ4BrKBoA
x6VoDg4DDDU7CK/LTSwtHrcwho0fduvG7tyX5SZltDuZcJfjXL6POWaoOqGJh6IYsi3CJ4KjAdeG
UXJtAy7HNiE5DHldesi6SD8BTzA3ed5WX0yqHii++dAc7cBefGBpxakg6dm+er2X3Yovc+J0l/Sq
QUB45Y6OGchNUaZh2xoy2uD8hP/slL50lEUYPjuBoaYgSbeNW1BRNiA0m716nL9oflqedaa1SYh1
u2NDQ4ZyOsV9S2i2aqqzqZHPo78aD/lIS3eHaa/oDOM60bDAkN2lbzjRkj0mW4f3JPs2OWaPvbC7
azL4l1AQ9jX7EpNZjuCsYWpxXbzZXVVDT2Pw7bccaOlgnWx6u66uh0bFENN/8uD9+1n41Vqu/9aX
LphBliN4REtIG9Ipdm9s8gvSLbRvYzDZDq45XqK9oZfhPQSU8epElNgZ+nitTaUGgrm/N6HtHunp
/DCayLjjYzkTuKuPVi+KV7cwToWsEwSZOtzGk6wYViTxj5xOXbIfPTN4qcdpfDFJp5tN+hcdq7tq
Ttg+sgPO0fd8QCGBxnghL0vCPkl9dUeEV70dLbxZPRKE3rnrgrbJQ1qC5ubkkR26zm9YYHAjiLOv
OkueSQblFyoEkgNrIFzRUjI+Kx3k4VF3XqKuu4eFnX/7Jkigmtp1twmfK2vO1kOflp+wcxFwXOcf
C5ldFD5UG8thFe/4+7rwklPulMaVMZV+zZFartjxutPYaJeuqLcFY6lPd8BYW3dRfKZQ/b1jJnxA
wWPcx/admfNDDEMypLj3JejM/tHSvJWT0zFosg7NoQ599xqJ6UxDM+4N4NkS1fQIr5iRUZ1bb7pn
xbt40hj/p4jXpsAuIKFVPo+Q6oPSa/+C9311K2w60ENmtq9ttUPUtnfM9ajoDi6tMXjPuVtdozTf
MrRyTrJkSDY1YEQcznT0owWs3vTQ2plMde6SFmH2BO27aEv7vnwpilpvW5RDdXCqkpkhV80shqfK
ZZWuqGpkqonN8jKZzh+bkda67LX3vJ4lpRX1+BDboXwwnIp2AiKAKDc9JiLU5MTx8P1LPXtjx3cj
qkRnQ9ynB/QYWvkwXh5Q3y0mH6G4AOa5u1ggOs8MryNxraeOeQaJRu3VBW47t469I5qW7CzNcq+i
j88YnKlDcziYCq3cmBpwNNPPEEUmhpMFQ9UDHd/+nmyjudGy8tWcMw6+OX+oSaZsbdvnHOsZryKO
60MYpiwYjBIvw1QdUMUwIwKb3JbBHF4z2//3JvYbmu6LOc85T1Xfea6J83KjER5fx+QCGbn4ZJc7
KkfpZX3G7G88uj3FQHoMR7gKM0HPGftQDBAxq3bp2Y9TgnbQdI+JuqmpT9BsHEguBasdqurGAAo2
6umnUWBtnCZj2IppNk4dqxVG3RShoOcleG76cGXlSQG0AQQ/rDpn3cjKvMcNkXPSfjSxaYwNp1Eb
9+0k3W3DJJUAT+GdYAl4Oxg6z71wvTMjbe/sk3fftAn935ogPD+nbXmJ6fF5bpMX0GLZJjRib099
ZfOCNYSNfEuBiNa1f3OBzcSeonlTjRKkcoZZQ3htDhIiOvmVcsEU322Qh9dpUCijeervY8yBGeiv
1tB3dIFhvUprUztqRvg0zZp7kxB7XqaO4z0mKPa7rx6gy61RpJlR44Hrmi+/HuZPKdiDUl2W7JZP
MYhcREndsmREsNLLIjqZ0rDvlQXWwDZme1041YfVdtbDOP4dR6OnAyMkylDiBuoZwV7ZSwJKdEvi
VBNFoplfbwCNHwCnBu+JLYddOur60Yz7Bw40lHxTp3G8xy8qmsDdG+qtGtEBjKYzn8ahbrfBoATs
OLDPcrmRN6Y+9alDWi2pE3HLA37bk0hN/ZaPcbdpxuItN0eC54VnfYp6PuSzJR5rQXCgLI90Ooq/
dhjiK+4T+TS69YXVgX8YY9phkzJNXpED/Vus7OSe1ZychrW1Z/s2nZ8+Tm1meqkVnegajJokWLlB
ghfSoogcQB0av1n8jeuQLU/c3rJkhNERRsPRYKBycvuBckHTf8I3nayNNLIPy6eYvYaNSzT3YfaM
i6wKPGsDEMTU41ixNJ1OQer7mJTStztl+rXUB/2ajZTMUVeNT84K22fZf+YadWWm27bPNLrstdD8
LISuv8aClyLUin8/Wr6mDV4DRMLau52GfZLQFWhZ/8oYZficJ0ZcwBExNhnNmj4bYI5hySkDQNeO
MGqPhBhOXwxGn62xkc9x3Y6M0VMCAALDcj/mzd2hOW1FwbNFGffgvNoeZs2pFN0HfxLCWJyU3z3N
M1SZPcYc6vvImZkv6t1DPxM/QWZh294FYqY5WXo/KiVrJi4O7SjMjpmO5+l/2Duv5baVNW3fytQ+
xxrkMDUzVT/BTIlWsi2vE5STkHPG1f9PN71MWXvtNMf7QF3djQZIEan7+96gFoB3iMYFT2YLdlqP
7KMTZdPZUCGbRXErmANldoBki4qjqgXHdJsZ5niTZEOxdrs++NxZCdj4yn4eEsvZlp39bXSI/Gp9
BvJFB4BVZ6ryQAgZZZylSD8BXPwYkpw8FQuHGFmNY0UDPKH0lPCe5ydwe0yRAaDGFjFKUgVZPUWP
ssADDh2bxXOO6ALV68XxcIConPhGFnFPgqOOjM8yghuBs9SUMFxXff9d5xF5qMO7jqfXPlWmfp8Q
fyWfPribAFcPLg5lU5JpA16twYKM6wQ0u5bvQGLBtgrwFW8H9FBqgDss8JAIdDun26mJQvzJVKyd
Te5rj91T7acNabw68lgCkZncu18gQXn3HQEuv83cfEc6oN3wSDP80iKgjDaEJcLDtTnq/1Zc+KcU
F5A0gCH4t30b1t+zz+Pn5vtf/uNyOGGGcNnnh96CY+Hb4CFEa2N9ZVzcGX7oLbDJcR2EpG2ohqqt
I3VQlCx3/ucvhveba9ABNMW0HNXQXsktuL+ZpqZZKsdjGqijxPC///11+q/we3l3oei2b9r/USA8
WcZFh4ACpNFf+Y4m0DJb09CU11xPmEe8odCnyRAl2uLV+yFFaskF2LRoQw0FxT2OIgce56CBQnOO
VwbyUWSllcHejHFd7LVhRIqLqTI6fXWysrQ89IW395yQi0RHitUSpn8nQlXZaqvyJN1UbReehgJG
i4vyY5XizDWWekdIrcHxILrpW3BBSvi7awP97qzOFqSMHoWCkDgKU5G1VkefgTG6u9YRaM05P8TQ
g2LbtE4pOlGRaoK7ccUUv/yeCsVFs7UQLuFf5BXrbYaifTYn61xW/FuasWr67HdTQYE1wBpmmoTk
7QxXDQW1D7OhhoR5gjMvG+5mVuqbBoL3Bj2riqCbiJ5YuyC3rMcywRQ3bMaV0ludD8B5OdkzUleL
Segkrm8bzQo2s+ut3Hw6YG+77B0VILrZpnd6GP5uB5n26MasnVL3hqRPg3bnrPkgVHqIQmh0ibx6
BBzKAE3rm4mDDD5U+dUSqp+Ec7pblB6MLetxHPVqM5lp+hiEzifUY4ldGA0P5LFro01jat+Xwhn9
xKnOGIQjL4inzDQDftZzjJ8bTJB7gnmhohPlb1j95drkozFDxGtE8xeZhDzPSTR2W66hl3QsS9+o
LLymUR2tyMGtbI1zv8XUkNd8iJDzBLbOgmMS2bwg3fCbpbAIKoIcJGSk38M4u7fSHjtfL40wb4yg
dCFJtn0XpfoZzADWvGH6gqrfOnOOy6AaIdPQ/BYltFVuko1Aj3fltDaunQ3Yjypm/Z/U3zSxlrLq
2VmnUH4Q/8zvIj7INlCgId11i+UUySNdv0efYjUbDnDv/lYLsIGLpuJxiDvU8QIQ52BMfELwLHZS
BJjJgRzgfN3rLpqLMws49UtT5XdVnR4n4AigBkC7JgknhXTJ754dYAZsn+EOLmV6yAyDSGT6e20N
ICIxgOxZ2zhukX1Ih8CfeN93kJ0M1GdRoWjWuaPse5XoeyyYOcG7sK/fTUawCZzEhifKfz70YJQs
Zqktc3tEi7VtPujEL7DghfEWMrXO9kaoVJucLDj5EEQ6gedhdwcqsIIeU46jubVrZ99XYCM9ZZwO
RFLWCKZEvkboY2cUCHs6NfnDCrRinIRPREMnAgMorAIEf0ncBwJ9pxZ17E3padDflGMXQk/tG8eG
mf7YN+34zm7yG9yjd85SPQJ16x7ABxKjIcDAAv2DUWWbaYxfNH0d5KRistHaB+7irlyrq9+1trdP
5sd5NlpE7bVuQ7ryqSeilsEHzdLAh44Y77qsGleqV5U+nOkbAq4O+o0pite5WvD9ayKUrUlSi0dN
2gzxofrSZKibWWdSg93RM1Ci5KGzrcSzDfwZEmBBiP+R9nEeUYQP1eEhj1HM0jFJHxxCef2suyvA
TYXha06DFjCWomtTGZn82/V9PWfTjbFMWON2Htjpbg43kVE0myKuMN/E3Xal4a+5DNmDWyM4k8cq
oay53QapMa5YGS5bM1LfecPibZnRjjUa4EEcPZZRvQARKR6ZddQrrJ1eIINru24BfTJH2lcnPio5
y6jxMWiT/TAbK7UwmaysQk+7cyBUr715PA8zqtjJqROMKLxgMUpGadAN1K9wKYFJ6mCz9OIxDvHt
HXQTFfI+sE829OFTMiG6h3zaZnDzEHUEMHYZ65hTpS/5duQLyOCqDLMCnEnxf16+ARxCNnfeGvP0
IdEIg9kamZ3BcndG2HX7uY/vWfxPO08rh3UZuLw3nMY+6boVHqo+JLT6oREPfl2b+pOqTciVZUUL
5lTt9ksZn0xyjn4aJJ7P1ZLeWBlCDSGOlPgw78p0tMgSIJQ5uDxH0X9f1h4xa78I9AEUTPvCZFyk
PRYF92FIeXHWWrtw0O8UpBVOxRBXKAkWEH8zTHXQwcQhB5dkX7Fx/CvG5dwlmNggfHxrTLN6AtZn
rfkpQOdP5HhqD5RJYXz0+iXZGabjneYByUsD5GSZkC5MihniZ2Pa67gTDGXxLRpRyFq9vOBQ6Bxl
I+/GCRfZ5vItC4josItBVbVYxS+Vfhzm2gKHK6t1bB8AKaMxvhxD23gqVRJRSh/tZw2YUGPq95MB
/BC05iAQgRBjgAWKWoHWxNFU5nbVJZa6LpfhJYdrvS3x4GF2/zxk9AZ2tgPxsfiNbmJyO5t3RKmg
XnnLbSYghaFRFActC/2+d6bdqCy39aQa/56A/lMTUMc2kK/52xNQH6JU8/lb+XoCetnnD8EvFe0u
0wAKZBlotehCrOXHBFQTpmKsNrEAs3RLTE5/zkBNDcEvclPsqXpCWenVDNT+DW0M3XNtEFiGw0H+
lRkoX+PXGShIBtd1kNtwSOFbrNiF6MlrUZOcbE2gcA+AF4R5wxvvOLb4slg/a5e+asJFJZlj0OWj
rMtRf7VtCpBtIF9Tr15tF8eTTVmUGqBZ3Q3HbTh6d+TnCUxjdXEfDU5HjB2vDHzcodq2WJr5yCTE
vuxEZKk4yqKCzwkTVw5qcGuGny+2yVGZ2P869NXhrmOum2UNiwt0uvvxEwpWEA9+fsybTx0lheG6
WdbejLl8s1Zx0CL2EAm9jim09qNK2H6jZB2qgs2wa4OiwQRsbI6qaYM4Aw7SAWYXvbJw7PaXdlpa
P7Yskcorhqe13FsOztDkOWpPsn4deD3YdeRluPjYVx/wZ5vf9IVF6W7b1L4VjN7eVqvD9UiyZniw
WNTa3koWxGSk9eLLqiySn/wI2dTJSwNmBMl1IU30hoo0pdc6l1N5PYtvTqpsFvL8u6G+CJOMilx0
RVikMYWxkLjUEuGqU05OvAGXy1UrL9IyryK/0Sr1MlD2yV0u+8lLGmaxgeuEdpbX6Sz75Gbmeafa
iMhOiw/JRpYpfdzZq1f7yqo+mnd274w89Bl3uTnEN5LNy0FF04hWk6acJfIZBVSbW4qk/QUJHY/a
cOizz0UMyGAOsVxY5S0WtqkoJKpbNk2BnwXxgPW7gHGTWY4aDBOodiD0cNYFUBLlxRo9ctK2Lu56
suhbZhAqZx/92j7eOy6yI2Jj/HOEmgY7vWjUHdD0EpNlGzi9xzt4dW3juEo+2S4+6RPEElmwzP5R
k0ZLWgbtRG5ASvnjMlcuiiKMcEOCMV5h7idL8IGAUlO6MYakXuPsJQFCootDp0Nq4VXViBHzBrhO
yLlep2XGVgnkz2VVovtRUh0OVn6HwrhFWlS9lf9YIe0DZdW1emgrWZ6PPrRQ1D50R8/fKQ4Kmkli
7xMTB53N9es7WuKs9ZrcqC2u3Ur8HN3ABSubsjDFBllDueHWbYl/W2KR3uGvALJtMcG3qeI3IiVL
7mFuwXvyK7Akr4+yJj9N7ZV5PzHtS7QGYTgPdbgE/jqQlRm94dGJc2yyp/EYxjVVC6TnukpR1MhS
3TmyLHUwM6kUFv5thwuH+ErEpHEiixKu0BIRJl9+KXlOWG/7fdDqe9klz9D1XAVbIF3MUzDBwo0w
yz9UbRGizyea6O3XxzkpFb8JSub1KmolcYBOs7jkBLvAm5i4jOYCwLUcdpJrILfJmkmmRDczoTsC
Al5RAdTLmjcJl0AJnK8jpd1oRv/NhZqUseh2uE9SpebCE1XZLpbkUXPTamsNEL+UgbXSSlYDVBaO
skaOIOZiCm8kBlzamMGPwgjyaogWQi1aofXKvl74LDkdsyB2yNq16S5etTGX6EV29X34yR0mexPh
0swjRQHG7WY5wqvhcttrsMVkVxR2+i62yz1ov4+VmfG8//nPumRe+Gd/tid8EwnpK9X6+h9e/k0j
arnqmB8fq07TD2Qtkaytj9f/Ujbl/1uZVX00sRqb3CbYMTOffdUcYv/q9eZIfP0FZS9d2cq6whhj
1PdJqOMFOaF22OusHV5dr/LqKNPWQ+FqFswu8fK/3MHiAvaENFFkaLtrl2nmZ0Kl1lZvFJ7ABq/4
axEumM84VoyzpvjI0q3Hba0Od5KnMwrsPsoF+H9K7o6KoB4SNbQBkInEzJBskBHijd//dDxTXQhC
Sl0PW1IKMUQvw1tXeletHXHN24LlkTvYASY5QJ2mKqaj7AuK+Xen7BLS5rAaZIHA5LLqSmhCY5Qj
6LVYHVFh3o4TUjtHWXPws8G7M22mQ+M8oqCDyELh2n5ZLxDa8nzichDsIE8UwwTewVOnfBOqGu9v
yfaQF/ilbdYdzjQeONUo1NY2MIAfF3gjTqQsltmls55RwtNrD6umxcHtRXcIDjLV5+miqJjnASn1
ujLmjfcL9eHa7Bpb26C11G9cTKbhu2pHWYSh9hF2EgJwxNWOqjRjFYUjyKDXPtkslwJXN1mVA+Xm
a1P2GUkYIcdgs1TkKCZvaBKS4tCXqux9dZxL1dVGQVuY9+goKdumrW+kZxlK6+Qm2sk6qO19qdvD
mkWNuTa1FHt5MgAE2qE/jEWeAiXhOsvEVLKTUyat4Klhis5WVuV2HirvEHZJVmqGxHshiCujYMA2
0shOVmWnLOBaM4kUhcKsmQmmuNyu+8jmcG/00AGve8pe2cSag/881Rdiq61dMTUR7Vgc5HokzKdZ
2cUWCoVMUJBGEZtLOZ+RVdKRvIxFJxLqMNZEkUprvWv7TzeDvP5jpNwJ1hZ3zPWYcvdr87L5zacl
130sLyl3XV9dvoHc79W3vAy8HINQVUAMziXaJbimJTFQXtOCcSrbgW4O6zDocG8UfbLof9Zkc3F5
ZcrBsnbdVzb7pY6OmbWSDTN0eLHKKoH1hTyMOJRiitetrF56r8e5fhRvRNUP8eH15Vb5edePl7Xr
4FdHvB7rzVd8s8t13BTzpHDjvS5uVk3ctrJYftbeNNEqwO8GOygoXgzWxbutFrONa2FayMkE1vxN
dqmoXpIxFFOz65A3Tbnhb/ah3AOxsydcJ8cZcr7w5liXT/nT7T1iuX5t10S65Df++Y/K7y77EH/h
ISWr1zFyc2Mkf2y5DpdjLC20DkO996rR2JPkgB/GLygL+eON0MGxAtVGfIZT+7GqiEoNWU8QS07y
8mG4BUXpbFsxS7PERMiRUz7ZvhaXzqbQghXqtjovJjEvvG43xJ6XQ8qDyLbcfOmUbZWAI7xmrJJc
XBoipFpQclLJLY5AO7psLleqYmGa0sRIBTYJRmRWA0uorsggmPATmdyK1x5GX+MjxhdrZ67b/YA/
DQIujcrzintJJnx6OZeUPtV6hMyP72JfuppBY22C3jOP3qKi7iFqUZ1D9xA1Mx6cHUt9NInhGrZi
/uTJWVVCihj3Ib0hTA2A0VdOms5DO5dTPMhq9REDOqZcsXh/h6KQnZDQFX/QieeSRX/QI1SZMthx
yC5F7hEo+rwbQAYfJ1H0sOoPMQlrcPzdMRGrFlnLh/aQJMwZUOhR4c1TjE6wHNvG0DZhaX0xe7U/
DmIddC1kn80MYU2SDhsQHHuBCoKSLltD4UWxRH6mILug1cnz0mBwRZaE17Er3sSyaBdrAN3wEYAo
/5b8JSwxr5I/jKzJQm7IhDl6NwQFQraQui+FnkX7dnG3gXw2Sl/zZBHhh1E8mi9V2asW8ZmEibeV
ZunIrHtMmmP+3xD81NvBmnhay93kFlnDX70SYUJylDg+/SxAaL5uyg2yL6418g7eZK1JTv8warcT
s+D8gsiRfdcNsjaJn8qb8McBsv7j/MratRjENSDPueyTzU4TQZ9r+1Jb+vsI1M02vawWxAHlBrmz
3C8OnXNnm9p2Ea/cq3H7tanIV2QkF3utePHWkv1+HRrFRNMDlVzZq0GZEe/iGPrDwFIVu8Wg3ZNJ
G45A4YYj4thkDEA9s+pFT2vNAiNCONQpQZ5V/Y0swJr5Tte7pAInZIRCwe+VRZ8Ly1UoC6Bb++ry
AK+Bl/x4kMknEeC+aVMBoYMp587HzKjXIPnGoyGWaDDFEZ/42ewXM8ohkvyxWdbkGDlaNqtAzfYy
BPmff5Jn/lpWM6QiPDxk2vln83+fUNov8/8W+1w7Rab62rqNvzZlW750f3fU7nt5/px/b98O+uXI
fPqPb7f+3H3+pbGRzgr3/fdmfvje9ln3R35cjPxnN/5I7/8DfwbH8Yhe/r1gbVF8/9rFX/vul3it
3O0PwIAGKsBTNduB0STCtURe/wAMGL85gAJU1QArq+HSgP7zD8SASZDXsjSEiwEnob9tIr3elr0A
E5jqb2T2iX8AbHQ01EX/JYMG13kTrzVdx4C8p+qmqzmWiqz5r/Fai5m2Z5fxsG8yFeuCgLh/WN+g
xY9BI7N1cjLdc6e8pI3x4KokPZEO7JBbBReeJjZ+f8JxKkZ5hQRN8RGTxHdq5z65g5sew6IKTkP9
MvXZzeCaLYtc+xyXpC3UGIQRHCaHACYCENC9PBB/K2cgRZ6VJigvEaS1IR8Wy/tYULmRDj/DmL1H
VQPLJcP5DP3tPcr195lm8HYLR6yM0N9w7tQNVrqdAIavtNrBIxgPw1WDR/A4Yh6hfSbdU/kzwDl1
ek+KEtuG2Lz35och856a0VorS/HUsEiPGvtsW8mXfvRIYEa3IxpmU8eUWG3OqYYUWNUh8NgTuPSr
oXleouoJGeAHHOA+tVmzm7mpWxXxMySMPphGdNc76cvQ8OVtoH2w0V7KsDNWU8nP7NjktCvrBMGJ
VQu/UxrynUOneYalBsppa+T6LgggLGFsBwB5o2omK2XzjBLDczYEu1AbdT9d4HmExTejTjZN4x5i
lZ8taFnWoR+4SQKrQkA5wEshN1ZkSjcsxG8xZwN6DDNoZaZ71zTRyMhrH623dpUNgADUJNurKOeF
OhKkCElscC48mJP9e+B0X4OG/fDeROwqQU5qzGHA5pYfBbBObXml4KyMpfzvGs7NidmAWIwQGgW/
f7AB8gqr0nvkChdOp74XB07MABqrONuQmL6Z1cdw5neokMXb1JP7Men1GbdW8H/EYO/bkAANETof
FVjQd+CIsbE5WCNPz2FatSZJwbgdz31BntzAFK+vG2hnAD3X6M+/JxIBtNPpXZFMfGkNkPcZGFVo
MecYWvmKv13noiDTO8I0tXQ+Np07nEC5fw0yPPi6xnsiyVms4xAvunLVZrA/o34kjoWCb5QnpH87
OP+aM98pg/ZVb75qaaw86G2wRiUhQqqyUiHgr2vwBZg/H81FTbeNA+IchsToNphht3zX0XIOqCke
ooEcuLhZAs+bfDUaMLPTTH9RXypnAEgzG/fQwWK/Ub2nego/As0+pzHnV+MHUq176CRQTbQQBHwR
b9MZXp0JFi2pC/7NahsmaHzOQTUd9Aw5rMBnKoxwJgamXtdhlvjAqr/zcZo5Y1kF2YCpT59536FJ
RnH+UOlCkWfeZab6Ygc2IAhd3Hg1aImI4AWomvM0py8TkM6VrvOrNHr50RoFKXMVmCl3gvpRE2Hh
AADKoKE9ABnIHLlEQLhD7STzsQoLND7grD5Ds3PXXWkPXKat5zdt8zwmNp4bQgAbo1rw7L7CTee7
6q6u8pvA4HKIjSfHA9AxVOk+1Jbjkn5JiS6mbu7rNb81ppYvqha+mI22xj0OJPETtL+tlmpYdYAQ
ch1ummZgDhDl6F6X+aE2J2bpeXDqDCcloc92202+GJoDOlNYp4x18Fw00bzvOYWO6TzpjQFTGjcT
toDFQJVrBa0tXWc2z1NEy2IfqQvkemFJeU777KR8ru0AcOFZu4va+cbl6ZmStvbH6q6oeALlQK23
NVhnsFf5F4CpJnJM9SGveLAUMLF9ICCZLsRkwhpCNjncSo1sgETaQw8jyU/QS9vnbYIvYwXxe2zA
qXi6uGf7CpHlGIRzwsOybJrPeum9wMJPsUzI1khWT+ugxrQqrYJdaSont1WmXRcad8IIq0HEZgP/
IAZ59aEFS7ZJHVij82jgHw6TvujLdl23fUS8CXJBEoMXUdNbgx8CgoJ7GwYnFegOCFbjEerLZuoU
03cXc0XUplyrSfpilHngR0pRbofIOo8KZ3AwLVzJEOZYDQhNrSLcldXe2pdA7bFqXNW3ag6mq+wT
1lE5KCnPKXm85ayRSaogMqIWuxGRXh9zsc2gQREe8FP1R9O7Iwe7NY13iiCqK0Fxo1fBVwLlzPK0
dB1Vybe+yB7RdQZnYD2P3Qgq3UmXbQkcZ4dj7pcK5zYiRdbTwMvXt42IWy/DhEHRQcGZXC7iWRK2
+v3cpMk69LoHMGKPatN/Q0z2fWOjG+92gOUMO7xz0m/yKp+8PZL2EUxeiJb2bjRH6JItwBcYge9i
eBtuPvK4LczmUBuAfeQLC/gfqrgKX7RU2gBlObBOgWcM0CHiL2iXvkOB9bPTFy+Rme+Spf9EXLde
aVr2TVW4F3P4dz5ku12O19QmHsxD0KK45XqsPWHFnerEq09TG+ysydrVPO1nRCiUEO9gKHHnZXRu
x1H1gwRwkhoMul9HwaaPrQ2TIx74i/odncUP7gJLKsrm+8VA5XYp6k9xj2OmRKQpWsqjfEIew7EF
Ym5oGl5OEOtaj/+rcJlfJPlndUw/NpV6FF4kMVqXLpSoSlW/A41PfDdAsRFu9Co1wTeg+Wia5uAP
1Y01Qv4rkYJrrHYVaMhDNVNHCtXmYeOl9sEjk8sUvyu2WguVAbQPCPjWV1j0kuIG0tRXPHwALD+1
mCRi1STYsr1+P/SNX2MWt13EA9Ke7Ih1Om9i1UBiLBtO9RSs6hCTIXRv8RcGpYz0D8IHs+mgEHJG
g93PwWJvcwfZJvk65OYxViDXnzMx+yILupoUbYd82OArofKEcdIzxAegbIh0+gVK441l3pMVQ7VL
jbZez5syMm4tNGuYvzFtUKzqUYFZ7EferdESwiAZpq4jvDzg77CORrVVTF0AZt46yG7gd6Sd50V9
lleOZ4AbdBG8QvqRlT6iKs6klMS7M29rFshWpQty5o3SopQdfIRAuc8QqFuFZ88xUi4kFpfW5HTr
KQru9GWM1l2Cml0ElzPR4J2X4LSbuPjujlp9RFy8IsgPqLy3rM0wRMjgBWDwVpgZf8hLpkqpwjTL
TkmZwRggKr+yoWZvO8184Ccv9rptdydskH8UNarUp2Yc2pU1owfUNBt7GryjAVDc7Sptzwz8U1Sj
kYzI6bptczk5Ho9N42mbEd5tpoKKgl/DIR+syPkcOgKbWlWI5gQNsfGwpbi01XbJ1sUA5E8XSikR
aiMJLA2kstXHq4qdFLUrnW1HUnMDYB0PTRG8sEQYQ+p0XXO6UrEr2IJkhJNhfhl/potsPEN9ex4X
0sm4MCHP8860Z2srk72e26B4iGKKrxjtydMbd4vGvO2SuVnIbU+tedbySNupsW2tohT/T9OskQZP
YLnvch1TX7NDKUkmkmXieMqz91bjZdtaboBaa/pd3CjMvOGqLZ2GaGwvhArF+QRu77G2P8Qt2Fmh
YRcVZ0QR8ePRQ2yXZy28cezupuqj3m8yTH4Ay4c3QBjwPNXVnREhGOFmvY1Ip7GJbBNWNxS+pige
A+s7ih7BY7sAvWu94WtZNsNN5KjDzXKfRWA3a4OcU0YwiU95b0e/o4JlH40A4g6ZmEPWJRmBNS4Y
t1UncrKYGfiymjo6Uxw7e5EtohbkjHpnWWnkDRMR05EZVlnLENsonPDkACA4JWWM2pXufCoUmK3I
ghIk7u1nR7XbbSkwWlLJDaY7EuzXNhx7fWMX0Tcp6kYyD32bS9VMES7CsJskO5+jNODFNCWAspVF
yL+MbbxmmkN0fnKRt8z1GzKmANES4r6hVfiypY8xyykvRBNiAha+HlxkU2XRisGX5lh9MOIg2Npl
52xYqKCXAm4NneJO2+gjQRvVsQf0ZsgHEgOc1mkRj0A1I2dl6Ihyzk14Rk7BOgFOt051XtiXGo4K
ztrsFKxtRJ8c0iOKhybVEXURcyN7wDxZJ/wGuHmbCq/2Vr3VDOs2GJPhe8WXrSa1+YSEJdwS4PTn
MQhyVjT9cBrrEaCqotwkC7PwxRwf465Vzl0O/m9EBKg2xuxUC688pS3Q0UUpbyeb1hKdDfBKG2dk
bka4VX/K4kS7aRfAf+OQ4WGg5RjKeW6I8YQx/l5heozAVXoPIzIlPzF9ynvQjVXvWZusYIJAGp3p
OT7WRs+vHTn206v4wg/A/2uAvyZW46+susRq3bQN2AQ2F4tLZPXX1XrmKWRVy6bfd3lb7PRgI9aq
cTq7a4hYTz1ACpjDLEsGAsZmzNvr//L5puaquo0QnqG+iRZ4s4kvRFf1+9aZ3ltLfW4cJpMsBI04
/cZkX2/bZNXb0THQlt3f/+w3blmXfx0dLVs3IWJ67puPZvKv4CNf9PtsZp0oFoxt7z1N2aytIDT4
i6nuEYIOffmpP6JLv3Asfkay/h37+p+/aKrJD/y3Y1//L/vcpp9fh70ue/wBU9S93zyE922PKxa8
mcvZvIS9NEeH8qKCM8RxDsuBV1EvR/vNMHGoMR3TtQxLswAw/oh6WWyyVFIMhmHguKkb5r+CUjSc
X+8j8X3wXbNMDaw7/yj306/3kesMc573qvl9abuXZprDm2ix4jPqvSCskYD6jAA30+Yu+VYXPa+n
SDPum6RNDngRgkpu0JaLxuke2uGy6XvM5T3LKh+bZmjvefNiJpxVj7IIMT/w+wxFhiicq8ewrszb
3nLvsDRk4dUNgMvbVCXcLvYgizwfCYdhPo1LAqT+rNoa8RDeEmQJ2qy8vRZI1ZW3btRFEys1xSNx
Wefr62ZZk2NkbRgc5SZgaisOIrsLPfiA+nGPHYYyiiWd9pw52tmqm/47UtinWev7T3MzFethsuxz
hrQWsS+sTlGGix9NdVhWtaMPuA5hh1moZXOb60F9a2LqsUfI9f21S/bL4tpXu9mmrS30cMVOSmy3
uETcgz4jGpLVFdR6UbQpNs2yyZWW7b0m/6t+V2dRMKLUXfMzMloWl3Y5pWyTB4rd8dBkYw8+TYy3
LnsVxXQoLAM3l6bFXrVs2/twBBNggt5h2o1KkDL0FvTXdMhPcEHsv64GcY4MTaVkB88XgYCmcMdb
u8inW1lDXRNjSJdn4klslRu6uoROZHXuFoogmuBpwyIHwaZ1gNUAKbrQfa5Q7s696pMXEIaaSlTx
vR5nlokl0Tg71Sd8vj3m9maLIllvftCQx3XGqv40ofi0dxC82sphkG3vS5ypHiCbjK92r8MBcVHU
52A0EZ1YF4oWo6Zc312aQZyaZ9ReasQnbTTOC1XB4sl9Z9t6wA0Cl3yY8AKqTc9952il984SBQmq
UwT98XTt76MCWUCdoJMYKguop947M0uHNYqGP44ReeECwHDKt22RjDe9KAbVYvKWo9eqTFxfbzbI
Ide+NiYSC8SJYClw+1NroCiutfVH2SJlQgRLVt+2I6Cz2EplnXPKstwhMIGiyHVk0eR6tLYG3Tld
OzF93gR1CJawi7sHWahZt2sAa52Rlu0e+kpjWVHE9zW6Ht8GrT3PapR/NhCHXGWVF76f8efG1M7R
3+lVtLAm1PJTkIwVOt7og1oltmOhWinj+wgGLUl6PVfOUUsMQUExdT8Nc3x3KXA6uykyDUnfn12i
pgiKvZWG3ua6IWZ1efdNn6box75iYJ60AQIvuLUnRPVWdVe7m0TziFNk/GeiMHXOMy9zc3Pti4Pl
xksU4xb99O6hMbP+RnWVy04B7KID8MICHrJu3sCaQB8x38lGnCwoD76qRnNr3qDohpxXY/zYAn3Q
RHFBgT4Gk33azMTT4LLh0OnOIXS12rxFpKa8JTkYnaVzpxVq9AcuwK5iTlnuy3H9giWo3J636jcj
h5w/RN1O6Uz1oW2y+cFBCoH6pRj1ahe2s+PXdapd+haHp2MaNDel6JrCvLjpnPT5uhMcPst/c1Ag
DGJ0GQ7vaqCKnMaouHPxU1pUvb+FyVvcXbogym3x5sNEWYzICCncebOeX8de+625aLe5ogy+wT0N
mRBfBwzPgtsx0UliTlb+1S1xWMmWLyp6L7BE8vTWnTMGWD/eCv94ACztskKI69V84E/nqm9fsszS
DF3DYlpDKB0bzjcv2bK1tbIjY/7d9hxmrPziN5PRkOSwvMHeOpll7+q8e6/omtrDA6ygG8VLuYOJ
JyKU6OdNugVljhOlDTgqqDPJ20ZslH3g3YRtBuIJyxhbt1qeHHKzSd1DkSRfMhSffbChO6bsn1Od
KzQbEBGr5mIrW7IYh0Nm9/nTpVHFN2q0xHddNCpPVmex2vG8/kZurPJQpMCb5iCbKqGz1i49Ik5u
8S7LLOVoLLOyqTI1+bhgBRSSAvimqfFzmvba+9KOjW2BNvx21tybPBogbI2JehcnprNrSD8fg3bQ
bk3YPxsbz9/35KiQeibFtZuzuEc7SE+htRfdKhoG80HpKbAlHsAeO7ATp0Q0h4y1V3gjW3KYCzJ8
nVV8NPo/5sNl2KHX0PeIdAOOsYu/42QnwpY5dt6TqITlh5hlEKbI0OvYVC91s2COGcItyyc0xc+j
o/UbLW+d9QJbD1GU1P4Hnri6/qvptMml4Hia5ZiWa7HQ8bQ3F42T6FNetk2IVAAgymxo0oeBmP29
AYE3QWfer/EBxSmtvrPdOSfK2BI+T6b8CXG4DrYWeiNjmEyohAHNkl7hPE+UE3NRbwVZX1uzHA5O
1w2yJvvkONl803fd982GPxt87WOGqa+GyTkgfFeQyDOtW3S7FHQq3GCXDuZwhxWa6yMSYD7PTv/o
GaP50qCoX6ER+LWPcg3SZmhYNzJaYAmW19iAVL3owINMInqAQpNxvFQvMYXOand6FN9chgtSmOz3
9JEwcEwmlmxJsq91tT1UQV698xI0ovPU8J7dsns3C5lcBFVwYq2rA2KuWK95o3rO9H7ZsBBv/f9P
2HktyY0rW/SLGEFvXru8N+37hSGpNfTe8+vvImpGJfWZe06EAoFMAKxWGRLI3Ll31SaY5D5VEE50
+7g4haTVtmKecA2UUi6MJOQxF1kJjwbje19Ezr7W+K1BcOsvCDloyNXL0cWLaOScMFCVsSso9Sy6
aK0UXWyQDqsosArKK/CJeToahOvEbilRn5aJhrJVaduEA3zz/7jgP0kO1qghOq1TzVcS32IsRMM5
0p6jkoxSbxKFmBpdA/tDyTaJ5mnrcB8QPeGrggYZnX8bJoilPsAWLc2/rKtVryrBW2vfxrgr96bj
/dQpfD32dmO8WDFhdM0LnpTR6x79IVskoSFdcxmFttyBZVSpfeW7CZuL69nqqzUmxtJH4mTTkaV4
5OHyQ0xQo/hnbhjVo2PAi6UPurzMJU16LRt7peed8t2h/HWmIfl2MiPoeXn6jHMxgEohtIjeqMJG
pGvAjicuISjU/MNgqqRmDB+qyUr1jmyNfRTM6zPcc/Kh0E3/Uckkankt4lliUDStVJ6HUpEPwrrP
KFAVfxSrfl1DzAD14t6uUYceGm9qoi4KqnfSBzty7e2tG2aKvZUokk+hi/nV7c9jN0grq9H8RWE0
0ovbwujDMc5Ya0DmXmTUf9iq8jQQo2bZzyXLlh79KJWuXYI28TSrTcfif8Qm1Cnuco/L6JA6TMdJ
h6iEoTgm59o/z5Mu9ZyBFMXpz0h12jOCJfkDHKIV2R9/10YlhKHRUQmSkvi/1yL7ZKnPdpPp2zqU
9n5sI3EYUNU+d/OYWuXpiQfxoLatBj/eBi2cAEt0B4YlmSVw/FHaLf77o3oiwfjzz6eY0DYmAmmF
qI4xHf1/L9qD0gi6nNjSfniatDPh7SfAEsDGTQA5f7jZTuDD/z5BA/qwztY3pw2H5aEfkQ2th8h+
8H2QDqM8mjAvcKcVS+pIcWdlBqkRv8SQY0DSzqHIGuaaZIYn4RONGTvmqkKP5kEMGNOoVareqqXI
YOj+x+Zkij/8+T8mkIBsAEAaxeYx8zWaNMQoAYyA+D+lLjwUTpq99IhlNLGtvVUAuzZp59lzU9P0
t1DmjN62BUcoQgRPBdnf0c31N6J0wTrINBu6XUy3yT5jrSrPmi1JF8vwHm+rEaMFCwDbqrh24WQX
Apt60EBv9RH0IP69JK92Mu9I/iC6N7u2qp3oRQZp7KWRD9Wuht5sgaYHAFVo6duT7zSzyvDNh7Ax
+CP0Bl4Doy1hooxsCqEt69aEPSBSBKixu9CGGydH4LBNkAYWz3vdhWGjru03XUFHrVezfuOQvXzk
rvEpJpTcz6hIkOzrOMbWxs3KaFn1TvUeG/ZMD5zoG6Rq0TLquakbY60+I88gL9Mq1xZya/5u6pO+
Q6hJj4mle4dQCfyD6InGB3/8YJMPWX4ZCEYv2f73L7wJfurrx88pX5N51gKycsT4b1Wq0DkNstOH
5mdb2SB9DCQZvdYsD30in6ogGK6aU9NYjj73yaSQU8IUA7EEj7VqDrdpXtW5GxiTEEkD6eco8oaK
nFq1L5SjuZeoJD4vN8lLm9nuBWiuexmUPFoZVPPPiC+TzJfTDhIqMwxWYoWYOHreK08nYydWCL9J
spyrCkfq6ba4qrDECnHVBCYOKFt4XeHzB+itkLoJVmJegI5N4VVL+G+NLQkjUgq37mSLnmg62ze2
iApziBPdJhzncqkZ6yaK0uV//xQU9T8/BkJ9hHNJdMN+Q8Dwz/uOishMlAeG+hnniHIHbhGdkjK+
OnYQb8HgRCfRtIMSncJAC2dZDlpF+MRc0Str+Pw7xD2hhGLFfaAvOhiv/eHti3/oy+iYd49f3NH0
6qoX7utsgMN0ssQM0VRSCHgl1qTbq98HLBIvC9jOpdur3wcqaOnWap0IMNHvl0orLzp4nOjuc+8v
Jin5yk4VaScGhT/Qa1SG7DJeJRMulzQpTR0BB77ZX7tigivwwl+7vy3ztQwS2P+42HTxWsqluZlL
zrwpezgN5dg+iB7c0SqVgwc4gB6D3nvUvNIm1wRixO6abGnAq9UiPOnbezFiEnjdC3MgIodCWFA8
RCE1LI7kd8+VqrxSoOtdibn1RyujxNmSRvk9Tpxqpkxi4yOAnqc8VnfCT/ggXHagldaJHyjvqnkd
VNLgkPOYm1yBmVjM+perKmkx/o80CMmO/7h/OAA/ZBvWJp4h3M/+/OKGWaZEXasmn4R5+IRNt5/A
gKp9iLpyWbukN4WVhSoKqb6awI8yQD8rnL+NdOG6d+PiIFz1IIMr0IF8sunWO0qVuJ5o+tFzbr0K
qM9+gBKvRqtmJXfct9SoWQUw0x6VsbMvDvnck0lRgING8EW40jqttroRgfJDFfyiTk0+muUyCaVk
LnxiXlTb8M7B1LESvi6GI5odyMYuUzJpSmfsRO/eCJ/p++mSWzTCPdM8Cw2K8tb9t3W/DRtRN6wl
h+P7xDj45fpfzH+7VFHxSBzgifqXvwzYmrWFqNfdjXIv7TMrlfaiFwTVSxsZ0uqLH/LTv2eIuVrJ
nt8BVMBmjMj5ff2XeR3czLOyM1F7+fMCWVa4yHFNzspLm7nNXwsx4i+nuKJJUHDtEDn0G0PfuVGn
7wjKhbvR2XlVVCKRUeMXg3YfIVecaIFxm3dfQbzx4gJpX91d92Ximr6+CtxH4tny3uZvWchS3b0g
XfSuTcH+qIfQk8jKN2Cg1PAZfrFyidWee2SaS9MuPmz4l+cx6nYHqymsvV9ZoGR113x3CE2JQIcZ
o3iKLkv82KtdtLYKFE/TEB6ouHBPqjuuc6SrXqSq8k55XL8nbla8hF6U7xvA8ESZMZvAtzZJBErx
Njdp1FUJ68oimka7ciNZ+yTIIGdPm+6s9WG5GWRzXOWGFDx2GUH81IqtT9l5D23UduNCIQkDDRDs
PKO9gfq+IdKuTU/0Zrzm8Ko9mGEprYXPCKvxPASotE8LhIv0RrNEUaCZe6BzrmLA9bSLkyNRLmZA
w81/kKDewnOB/5tOSFycBHhJfpkb4NAbPZrKQEwhbSkIXnCnFI0Yvd8Z7wNw9i8NlUj83dWJi9xv
qPdXuvvEbOXX5d21shHPbW+Eb7erHeBP4rl+s6eH+6AYZHEU93B33R//yr/sBsS8++bgy+Xua3kL
4r9fTVc6/39sFkRq+48jlsHhypz+IStLZnG6Jf+2ZdPKuEK4Iqp+6KW3gT8/38e5i2pWEf6EP3OU
l0ZR5ftb13Ne61yyKDCHFMmT3KeMu/iL4mvywu0NZ1cBsaSeP9fnSQkNbxkhfwhAAIBOZbaHsdcc
ZC3UZeDL9hskS+m6tXRz0Vu+81brzTdUFswzyrXxxXO8d8L6l/++MZpyoH9uT2EgNhw4F9gcUTvw
NXKqOJGt9qqc/jDDHuXxsDevLvotY+SbZ2HJkLysUiIX1CsNiGclZnbxFA5jYjTpzHIbq2BVXcfS
l1ERIknmji4i64W7E71c606tPBKImvxkPE2ArVNXNMZQwb8/UFLlGSD6SMttCwmR9hrAzqrNYLZG
KopHLlGIJ9svqBlwckRZSyQs/MqWeF0j8GAUpyGSKu1ET/hGFPA2jQVofRr8Mk3MbaDPBf4+DUPm
x7WCoD16Q1A8swkzlojKpssxLKSXekjkWay71VaYuqa8SpJjnIQlq/OiH2toBGTt3BTjhf1YuP7v
H5PyNY1syZQHG+aEhWBvqypfg5UAheQ+Lw3pewCObtWk0ocG+elFNKCZYxI04Zk/0yGsEyTyIZBR
mxrM9BIYYXopGy85RehTOxIiRDNqL8xzQCEFJF4DWeVvRie5J3EtZbrqBB6mOK+E8eyf1zACPlPk
l/biesIvBeWzp0DUQeXwpck9KqoK19k1rqHsMnSH4V8w1WscorARdG33rauVdULRxV923K3S2ERU
qDMdBMAc73EIx3oJHBZEbmShwlRCrqib2fGeDtLHgj9VU6LfU0SleZ3oi/YiRTQ4aXOIleJfFwVN
DRASrYOrNS0Q15XsvjlMr1L7sRLP8iH6/RUMqTgHRkd1ZJHV1yQpmkMZlMcgkuurcPGjgBXd19A9
mmYorZPBrBZ7fQZFq2Xudbf8mUZ5du60wIFIy37s+FW9lWY1Lhs09PhVAdUq/ObQUl/x2Cd+fCo7
0J0QIENkm/TBQh9sBMncYUCWIA7mRO6ynT7ES4TCpcO98WXzb7OsKTaJWmLsj77aajvi2H83qqtr
u7gxqFJwvUrfxEY8Fz4xZaBYY4f+tbKKZE7OiEc1r+qP0mq1V0gnh0MC6QEaxpiSlPfLUhvMpVkG
2mvJA/Kha1Pv+PcaCFz0q+L55srvEMqxtUKfxfw3flTmYZRz+SOAs6gzpXaPtnH2aA4c9uUw/SgG
Y5gbgaRvra4engE/rBNyLh9oByoLSYuSTUbx8BvSwGx2mA9+0OLXCUeeMB34G1n8nkI0sCaQ29zQ
OX8Upv2Bh1IgEv5yr+RXR+HSFLVybOqrvm7FDa/LywTk03cbgXNYLG3zpEwNAlL9rE4mavbJ7CBI
JJkoq+vS5jlxn4d4WYe+jrsvOq3e2YRCqProqbMcGue19RDBaNXxW+gk1byTbW+vZ+6w1YZ0A7lm
eU4NkwdSam4sP6jOwlVTtblqjUp5uPvEgDGa/IDj9uC6rCxKJwDkmClLQ1Y5GiUasAvSBd1O8W2d
xDM4EmF6Xk6Rv1kO3e7WFV7TrFRQ3NP837x5Ts4nDPuNGKin0dvsaTXKyihpuJG5a3Wqr3TJzR/1
3g8glreJ9Q2pfPVKs6boyqph27QQNasyfy8al4n7IU8LyGGoCLr7RM+eRv9fnxZ10Q6yy/ssMZUc
2UCZRusAo6d2CSloayFJhRzOdLQqHhrTVTfGdFhxp6OMmdfLylWAqEwuhAgyMPnjBHuz4W6nqdo0
3pKYoNpYdcOzanU89jmWaVk1vBdoMq91ZBGWTW4O737g71S2U09uHOmk/ZAwEdP4YAxK2qLg2KWu
dm1L/Sr8oGG6RTlY3kaYKieccEzejdBGHgxOfijNUQquKB8ffP+pnppWIQHv1I83j0+BiBf38B+Y
pXGK0iTf+Ua9U/um5COgkXQ+m9jvQgh7zfKx8j15C1a3ehCj/tiCbpAH+LjZOMyH0AuOwFSoxe5j
eBXSqLmqo4xarm2637sC0eFad3+aZvFKSrp87Soq2+Rp0cSKA/DdDJdA15v0AX0MDkqia6WcmW4N
iFsdRS1sTXbdVR4i1UMMu0BwxdBtslAOdP51JK9y1C4fbGnSQiS3k7ZkHOEPH1Yi8SMnabcBALO1
QeW8somIZ/3oxAfXt8dHAprHdDrIe25qLKJa6uf6iOqF0Y/W2UeVFJlRaSOsIs+ss+jZMkLQcmYe
7TggK2H3y0ge0JAQ91w7GNp1rQbv4r5rQCT/94Cwk7Gfwxul7r7cnwNDu3ZNb0DzHuQ8oxJ34TsZ
cqVZmM29Ug2eY4dEbx0l/ruemZ8WpBQ/+mzYQqDpwszSXaSIWpwmwjCBDh9FYxdmsg9dcyFbSK7d
BiTJcJH7Ut4CZKw3twGpcVTgydBVpY68d4eRxk6UvTDtOh4bsA3YZWVW68LKz7d5k+s2Kmx+HvJt
iZjHV+wsLtVXMToLcTZX/JBisVBuH0WjEJoH9nU1MzJQEIigXGVG5UqMeZmfHXKlfRZW46btY1GG
343Yl2eKRggwtw33JBqnCKu5DQxlcfeBv5dOnessPVjF9ne/FVnTGa79yStJJ1UuOIFxL09mHJSU
pXCKyTIw+U0ZpkdqhuoNQJD4bdCodjEScl+EWM9NE34X7jDQo1WU1M1SmC1f9IeQm9nJTF37yakl
9PBYXdtWtiWLDsGLYsdvUe/DIhoF3dJWQOifzUz5yKScWqmcGwEqkM45TxMgZdRwf3Mj0vDAd7wL
2CdgC1qHEGHfUiA2QLM6ScjsRBOppkYdxi+7p4h05nWosgMlr3eJGPbCvIHWGn5sJbdiGNlUaVGE
Unq2HCmB91gKPqHbsvq6/0GOFxVCN2hOWVgheEZJ5FKLYuulT/qLmBmo8kvYOfazoQzDUordeOtQ
w/TntTxbjwgt52erG5VdFysIAImu3kda8SC6vR6sckhaNzL1wTuz/dFYfDKVY7YbyzOL5yJR6rkZ
d8G6Jc3zLLvUyXc8QZZsW8vnbLB5I30KRcSok3Q89104RsWoZZfRpjIR3RUmurcyTGLUzQnTb+V0
37TsU4SZ8oFZsW5ePfhZCFS1/k/HAZ3ldjCkyi6hC2gnP0I39SCos9PHkWIUSn0Vl99Gm20lG1Wq
TpmpDSrUkXWk8spfdE6mPulIID1AoDZ8q2p511CF9xGp+oaMHkzIlW+fR21YkOALK+qionfXrJKD
KiHfibh1uzAaHZKgVE83pGCHXWbwhIEzWjQK+b5bT5g3cbdJ4e0+BZA+rB4GrNNj7Q1LJQ0XMvDO
nWiIA9c7ypJI/NS2SXonsaWVVOrNWuP4fBJN5iTBpk3rb3eX6I1SqSz1IFPWUoL8cqBrw0eiOieA
ONFTbQXFTvi9yR/K0kmKhscevYtdB2RnXnqwLvuDnx0Jr2ZH0ZOtMjvG7fD36DCZwidGHcTX96hu
jW96RQWZOsgQL5t9dShJAM2kvCq+U908G3MzeR+8plxWagJ7Xl6oj7nmfVNHdsDARde+U5fHbAjL
o+ipRL/mHLLNGZEjPifJZliM2GZIcsszSm7H+O4DYvFQUUakWUO6EgPCd7uCoQaPFlu0la5We4fH
GAjd4AS+jpx1gQ6TMIfKo2JuMl0C1yhs5XtUNlBgHqEfr/OuID5iRecxbzvisVSKWxyXKYvsmzMK
iqjAK4FBgjTUnlMbtTi/SQwKlf4wpRKhQHcgyJV8c+2ML3GRaE+ymgXvrabDQ5qCKNbr2Fz2Ra3v
KLqiJKcZglVsy/kFuAayHoVJODjwsxW/3PjUOvpLGqTyRpss4QpSLz7FVhPOzCYslym1QjpvC8OJ
HxXwdE1vbAmTYG76V6Vrx1VNXcESSHPz7icxcDKzeVIgd9nnCA0i5Va077UVS6i2BP0BIsnxsVb1
g5PYzbuaZgkK7irgkWk5+J0HqU3DS4GimEjcE6CwtyJZLxrLT52bKQYykeG/z9Fj6otSo1goUqM/
qmhHtnFbv8b8PncJcKuZq/v1a6hRx9j5kn0b5aNUHqqis/ZiVE6p+dQS+0mvkbtKC3B94TBJt6Db
SCLdPZOkDA+ZSTZ3soRLNGn6PvSmdtIBCp5Hyck3UeycEaAL5oWaZBu3qKoXNaGkpU5KayfMWO2/
1UNnHIUF/fRalovwKixbWnhW3zzKCYWSYVHMKTQ399XQmfspY4Um6dQVtmiCbqr7K6t4cZ8oBr6Y
DVWqYMPy3653v8iXuf92zbogI0jtNhINoO1OjeoFa60M6oeAwAply+ybZ4EeJgs5eh3MxvysYXTX
dC1AlLOoTkUQS+8op5ezUdO8azd9W9tOHnZDDF2Bm3XKUhnkaO32RH176teg7ic5XXIX+fAMpCfh
rX8S/gDZ6Zs/VeKTwT7pqrbf6iTwz0VP2C3P+/J7bRRHK+y9F8Ot2KynnMGqwR6Q6HZ3YoJkUrUZ
KHp/CgbKdMyxgbE98KrvqRE8IFnZfCB8pS/K0M62ih93V7MPIayYrm2H4SfFq/lj71XaRm+seFnx
HX8fM5gcpglaKcHfX485qTndOuYaoOp0Guhife1nQfdAog+hvhAsuACEi0bgvwVUXPTuA1/mfTHF
5CLwIxSwem9+v5Tofbne/TWoYIQzXh3zeWBCF2BkQ7+uiqF+t8tl1jbRRwWdyMqO+ZhCaC0/CPKg
YGENxEK1EURDAcP/NC3J6r1DEOUJKvBgi+Arcgr1UO7gBi0Rb4yq3d1sJx+KQg0bnKkr7NvEX0vu
vjzrqbKmSGv+b5P9ugzWpREAKsuyhwCt1iv4QOWpqcIffm6kB3SblKdysI0ZtO/jupZcaq4DHlnQ
79aJNRMBJd4eY26YqKDdw1B2H+xgTfdvQSbbIfIWVsHrLYJ0X3CzQ8nbVdNkeYSEgZ+0D/Unxb6x
R016oI5/9yafpIfFX7qWo98wOHvNtDiWTI0w703mAXyvlZ93z5dZIzols7GOO2BuyDyUWXWNJmzc
AJYIOF/dbIWp1Mjt6UPkzJ0uTZ/M0k7BXUnvYQcgp4ClYgZ9inKQlEieS5mTvsdFuaVS0/xEOe2F
CvHuhRp4Y6GXlboLE0tGYaOQ51U8AIrMExiurASEtgt/Y6qZ0snU27+bHpIiOAvMZGVC/X4WA7XU
1Se5WQoDGRjXgvWx7JYE7baVA99t7ZUIXcvRT6Xe5r4T/9UG/s9Atsn1SBGnAtjFDj6pqW05dslq
tLscrq+AWkge0N/jPmYGi9gjnevcMd/kCn0QJzWGU2MCJNd6faGgZOu7TkWl7Vh/h55TIJ6DAuHQ
PimCozmh+hTKcoZszC66BLeMqqfq93qUTn4duc9KHegrQ9bZv0ZK+azb7rWCs+yjt4znUU6yqxW1
6VWGoGfG8TZeCVMMSGW1TqjJOAqXZCXkskmL1dorp2VQAEr+qUTVa5m4FLtYVb3UHK/fymM0njga
9rMw6NMfOqLxY1R8Jm1BytZRokvsSlA0FEG1ckgfP/l1GDyIKdVgrrRa6d4p5TDnXmG5+9FR7T3V
jda8acf63WiTtXhdAuJ8UdmjXnOjNBdV6nbH3hz/bjLATrvEaymn+Mfv2H1IMCkE4V9wbJrdJ9/n
DGiKPWQDFeBNZFzQTQlXYV/4L2z15Hne+8n6ZtpQ/cQ+/wlhjgoSzKEbj1thGhFsPG0lOzuCaf6L
MTFWFkpUHsQoLG5vBKStI7fS4IVj8DHvreZ8uxBpZy/xoqtYqGgmisd1cmkG5FTEwzsBdNZFcK+I
h7bwNV1IDrE0kSvnOX5/vAOS6wqiybXpbTjwhVQylI2/Aq75TUEhHDmPIS42WTz+ADg8ItBSIUZb
8EMpMo1U5KAg/QJDzOdAylUdMiAchVYdGyLJH0FKQa08Fs3VdaeDoATU1kQXe+cQvFjlSlpfiKqj
BQLgdB6Ptjs33QFkSwHWOneM8Coap4k3Mrig480KKuK0prQxxzi6TbAlxNq0EB04C25hr1G3khH1
iJjSuCp0gA+iOzhv7RgiQum5L5lr+btuYvPQo9F5CajTXKqphaTrZDodlCh8vZyNGEV88TNPdfso
lhpxi9YM4TICH/kVWfvbJNPO1X2uwWcr1mSeGa/TJPUWcu0tXJ2tyUhJ+r7LBkdZDrkFuTR3pwct
nHhJbMKheznMqEoTQ5mTKQ9iviY+gmRAsd6LUUCu2AidFIpIIfhNLsJCWLg+/emX1W4w2PsxV41j
Kq+Zq/lqdZsGZvW3awi/cPXB0O0JVT1nMgS602GILJa6aBsyypaaBK/9GN/8idxTfE3l+MaZ/H/O
F/62zLKn0uPIManCNW0DinzqqQnwcjWmVkeKCJb3gzSuofLlxvRr02noJDfGrtgJlw1h2Fl8ZUt3
W5Ph2xR5IZWkV7rX/3d7JwbU2viZV4rPvuiP/eR9K9hEHWwQBrzQlflG0KR7JwLerl0jdBbWZPpB
hxC4y0YoDtWDV5HqEX4tcvhilyPPNtlMn1r2+SXnDU/VniU/QaQl16kuSWTpPVKlj9JtjYvmaNER
6VEOApPftNnIcTTPCWg57ULNWnPbyY675atHoPtX3UalWHBfREO9FkBX9hsIaKuwQkywV1H7kYdy
uRw7tZ8LX2IZ6mIMG+i8i3YBNEM9l31pPIaxlc8Np0Qzk2rSR4Lm8q4wKfX3ckl/FFN+LegBN3JU
DgEsOnLy1KvVYlSt4KJOVlRyT8yS8Cmc5NWrytq25kjYLq1795hYiXs0vOTcG1BNk/VHFyKud61n
wnuf1wekT6OTaNTp4BUZ1pvbwU0pXOF0QPOnBsqSdAb+MSJBQwpPGlFYGiVvcOZp1iiQEfSHmyni
h3qUH4LcVLfCKkeVG6ptF9SAuSs2Qe6jaAA4vmq9WVBW4LiPyBOOCzbvSKhOZuOyY9Fz6UOPaiTB
vTxfsrsazmJuFjjODI4XaLenq2kQ82xHKzSoJS2kR01t1cfxR9/JZjlDWBGdMBhAt33dGUuUZs2N
Hr6koFX+kl1qVRyjfvP8HJ2f1PyEIlGfq2HC8TqIapIYunmUlbC6lJDRXBS/ubnSdOJEmGbUfW2h
NcqgmDa5bFfZUtuRo3E/AcooB7ahhsj8Eg6TAGYcOaME3IMWWZ1gD2L4NrNQxnHea1o1+22lmGR4
3mfUNdIMxdXgWlbQZen68DbKHPUJH7VLYVIv8BFz8zpXwXibpdTE1Owa2HnAQXFq2NPwZRxbYLS/
fKmX+hsypAVljLUuPcjx+ICWMeHIkG1pVwU7F+YXtJcwRTOiH0VaCf6rIsvZCgunEku+vxTdCESK
ORNdsbJekt/M1zUKaevYb6urV/jU3+pW+wlQiI7afofhFTBAqVWn2m0g90fPb+l2JkC7VvogNdF+
qqG6dSPlAqOMvE28pPFWEO+SQg/I9tuQVR2I1bGhapvxrHVyt1DLVHtuqWBI0A06G6msPfdY0WSJ
sY6KGzEmTzOnsbyEM+v/WSfGlAkR/Gud7iA7i3SRP6uivJppfUpGbSIOAnPdrXgM5I+Z5lTQxALu
MVF504kJhiZ8O0kA7wkooYehSRB7Gsts10VFtlBAsH8U7M3yUfveeNNHDpMGudwgOgK6VGdiQEHl
3VQ4CpUdP5qy8jX4ZWq+oIXFo3C6NrKyp96TghdfIWyiosG8VupI2gPpgUvE041tONHjVnH7d683
M9QIOn8NO9UEg5mm3EdF777M19ENoQ4iPLJdf+gLzXzzLHVY5VHUr3ondt/6REGwAfVwHlP1QlWS
aGtye37ibTqb3PgePB/t4CIcEZwvfaBaUSMvnUFqn6Qw6omcVxB/TKOtXFGPSDhCSy23JuhVwTOk
RVeD8ton6uQJBMv6CH3TP1eqLNDb2WQy/4HytHJXulGzTxxHm3koyCNkN5mVxYc/Na1taoipT93b
xKkXSeGLwjdpdZ8nesXoXcCeUWqfly/c9qu/yinmQGXDJ1ve9qENnPgpNy0POGmT76s+kBEIg1Qv
l/pjVFr9pbWS4dLHyD4YAAWESzRGD8GzXzUnYRHB7i+3UbHAL9khIDqOCOs/1ygdbt+Ix27v1wh0
e9g5fvkiXAm3kqOSd4CEplJg4NrWDp1ka1dPzd1MJBj3ZMS8PFFRLAZAucPbpE/Vw8IWTRW5EcVK
xUxc4OtVf7PDwLsWqm5TkG4kawVE2VyxJPkFslAUHGulXblerby0SlEAvemNbTEq8WaYguueClLJ
T4NsGad+8uwjhLuCNkeZ+2YaP4dpoW5Mv6xmQyfHz62BTicCtWjcC9OnSkl1smdhFRJYVgdinNno
RAV8MlqxE717IwU2KRJhh+Sy7NvMCqmnXVhDqBPkiH6bUvPkOpO6mVd3z0EVVtuytyOkmDBD04h3
qYr8SCEn/XPmD6CCdJ160GkUOil73/YQ5sam0T13gW0coJT4kU5WSrjjGIbDixiri1g7OUF+Fgsj
z9XOg+fvxFisB8alsKSlGMvy3Lq6HkwD01WclCdenf4UQ73uR89QxlVeGAwQH63h0dOfxLx0aOBb
IyIqXtvq9DlpdnvuN8jea42ZPrvdsIkMUpVg57Pn0a9f5cypjmLMDgHFqmEf7cUgP/NklsBICMsv
KyUryOY6O+q1MLOWOEHa9/JSDxXy/rm9S908OOR/NsMwb+VO2Qv32JTIJ5owF96mhQpFU1A4zBsv
UKu5mAPfAHNGOM/Xscrz9maKhWJcrA6bUF66vp48EJFxtrnZyVu2A8SceGQD6TFiba81dg/bGEzF
tas5fFSTs4O3HxSmmGQH4IrlkeBip46HezP2nnxQQz1GrUbdKJMlBoU/Goh/UyHulKsOnmNE6BlO
FarYH+6TiJ8Hi6qEVo1N3l9tDrqNlC+4VTiw5llvxnvR+B4waRjupmol0dpNjdrnNJ4U6TUYrImP
49cc0ZWkMNlbvNmZNfSnyIINUQ08qPP1sHoJCp7uvWN4xGMwS7W4jpEcnoWFDMt81Nrhkd0LR41s
H3mwI3Zlkc1dlQQ5apTadMfSL34RDcshSLx56ISCkA6kltZm2TLS+c7NEotMuyeTN7vZSumc/MQe
95Du6RdxHTvnAZ5q53G6XhYG9dEYXADYvIRwUX40boeo/ku4bv4xhrPE16uZ+COEr7UzynpbyA/9
VsmWitPp7Jq4R0ajV528kWpR3dUO9XTgKqdG+CUoKHxF1g5iql50ECjyTt1892li1a+5wp/YQ7FX
VL73TR4MHyi+PkhKJr/1CLmu+8aplyG1fcLvIUr+ZpdjvTbkolk6egE3dmv4e9jIulldFPqqSdr2
OlhJd/WVtW/X+kV42KGoqDoW0NSNjgvDZSrL5JSMCiJC6/84O68lt3UubV8Rq5jAcKocW63O7ROW
I3POvPp5CHlbe/x//9TUHJhFLIBQS5ZIYK03dE+4BpmPGvv/Wy+AIKg4YYBZwjxdkMY/sV4NVlY7
xm/tUO6HLNWvRpvEEAstNGG5UWhp6LwGX2WwDp32uepsii9ckA2kK3KrOco+i/X+xVXGd9nnk649
63qdLbB81J+cTrz5U/VD9/LuJSp9rAesTa0gs7VkulfF9ZSzOfdZCQZmTpw3Ozm0c4xpi1hJzc2C
3nTy3NOfefSxlvNEMevVPoQ6XGv6xZh3RuW8Wyoy41mLeuMsW77akAtqhn6t5GyWXMTBHubxshM/
VvGs1uLv8eRvUcqfOz1jqh7s0bzYaQBoKUGIb3IG54CMcbwo+sJ84iFlPiFXgEnm6Ob7pgrEU6bp
/mUswp3slMMCbTBXtU86/n6V6J9zqFtXeY1eGO12ikexvF80aNWT4+nRWV7jKbmD0B4vbM6v+dcL
y6YfRae4Cl8tq9MulUAJWMUM+g25lF8uLgo/Azw2FSOBeQ3zWHP06bPBPBW0igH4iMfMpqzEdIxz
j8SawiYoByF5De2xWfa2I968It35WYf8w5A+1/Oh8nsYGAoImSxP0mfXYSGhh+IkW3KEXdb2wnXN
Zi+vcjtMb6vR/YZUrEB41M7ZMsdlC1LL7vewgYuFHgfxQ+cM+j61uwuIiAGfZ3kMPdc/a+qnHHEL
QUSMH2S7pMrk1KV61OaQjFsTm5MsQsBNzdvukhs1W5AkLj+n2qhWpaqNh7o2vPe+enFSvficetXb
9V3TrkUYl+QgEygi6E1zC1XUZekWxVM+H0yvURfBFBR7GTM0jYQv26DW8Z+gpeVPHklY0B1Y+Mo+
OapA6AGaQnkWfWdcjPkgMtEte4GvkozVuPVcEJMwLnZgX9m46Fjy/BMqjdZ8CLWrXrMuWMjLC6Di
/OBTdJhjCCY/JisWJ3lQHJdUlzzNu5LT3PTHFZbo9fI+qB7a38Op9wpWoP80A7/dD1Rm96YXfee+
8XNArIe85zSdNC8I+QXn3TOEX5tyPjqVmWVvNd1QfonO3Si+Wn4bLctYpE0qnscgdteTYlunyKi1
Q4ie0gyr9q9ILmBb5YPTEitjqO3PIEmdjRaJYYurh/2pULxDJUm8Oway0FGn+es8psiOr3C2SCbP
2IlEwbDWz14h3IlHfciil4nqqgzXcRAdlSAblrLpG567SrvU/B8vMjCHW4qpAr1FcrrQgm9WIPRV
0TQGv4bRv/h4y9FA1lxVP03ELh87U4insvROMlxpMInHqqrRe03KjyxGIroYeosC8xC+UYm5XT3o
OmlEO20fEyc9DBRjPknFoOABTmiTFKP/aYzBo9eDyVO4jV5I45dI6hBH7UZb8cOYk5t+8FlOmz5C
ZT3INCQjxRStgnzw2LqY2hq85Un1SHl07BjPnabPatFUt6ueFNDYGdEZ5Gz8wvPgKMvcVRh0m8lp
xFYWx2F7LXuqPG8NqPfjWFT+Sg4z4MLMsrTZxUTJ4zqO4kNOW+azPbjuA2WaXwXrrFYKxKNHhdgl
PmRztJs8/oU9uc+65o46lQs56VQo4UqADtjX4zfRqdG4wLTkOYoDY1dQm8y3ge4EuwwG0GkS1BHi
tnG3ahOY0BqarnloOigMQ9QfSa5qGt88GcvDc4M/TT63hInTG+vheK9YI5KRRY6OVp+6L2E5Khfh
JifZig1zepk1T+Yup+vbY44w5Jy2gFsDYe2UV9TpwxY2n6eZKt+uPPhIHfd70QnlB9L1S4oVYYAv
Wr5x+mr8js4IDiBhL97QjglngBF6n+rQrftwqJ4nZRiR0sIpWzY7eLqPrhqsRk1rSG8boDUzCAsY
cnveQ6E73bMPtIob+VM49DT6FE9HA5ED2Yfi8XAOzBLKIp1BHTMi1n7E7hifYigFG16XolZsNCj5
s7+YytS8FK2q3UBg+lD+ytQxRT+AoprNAnclwWFaN2wyNv3vWlUXO8MUYN4Gw/qsclKudf2VX/GA
MDjkam6tv3QvwNRmFk5Hy6EyVjXuMzjN4j6jDfZBHqBvAMiUpwzkNMeM9FDOh7/7/zX0fr3RtN3v
62VQXn7rrhryBWWmX52WvNFQxN1XWwUWYuONt4gfnBJtCYDawSV0leCr7mf6ouxM96XC2pyNZ6xe
SI9reKM0MQpsVX1UcOxCaNJKDlUqvCuSU902cANWzEPjXWWshw2x5LtsbLoML1YYDHwPE/R30C4v
ty2Q54+xsr46eRk/VlAYnrPU2AbcINitYk4dTxZIZO571rodSBKBYmhPWAv0znksgDG4Qb8S2JmS
pC29pwaQBOqPeo6Vt6U8BT2/oYJ106sRa6jwG3VKbc2r3qdiwCLREvFZzE3FVRalk4evSP4AMe3s
JxlussHdx0UarDzWCu884z1A+Ua3k73IlP6CpOo+yE4Zks0m748m/PfXYeinndvHztrsW+2TjNi5
7TzxrGeaf7aD+iUeHGSLsUiYQQ68uK5FmzYf3LU+N8HYVTtkTmOomTQhJigHxaMSjsBV+IpZlI8T
Bnl9RXxmefCuilG81HWmb8CK5euaD+DF8GYkrV0FqHwr4sWhOPFgFtFr0iO+qzf9sEEz/dQKu33G
nqh7zhCoAeAbxcdxBomiJuXvJ0TZQQ/QK8dFDe4CLACvstWPOuoIKZBLp3SvgIQxl8oa6zEACsD3
th6+a23J9iJLv3hmFKxZ27O80R31oS2EvpQjClTllDz63pC1WtYO9XhvAtVhV7a+mlxkm+rWXvTK
9GCV4cmr6uzDjrQAtFiMKLLhpR+96aCFz46rRZX2oS8Cagh8EB+4nHtrVqL61qhGVFh98iOIfvmL
SQPikqMcnZR8zUMdYQrbNJSHCGTnYSh4zPD7Fy+6r/kLoyyKq5kE0S41FOXs9trvg5qUTwJNjv09
jvnUY2IOzX5EbxYGwjB8KlN+acE4//KwFqwsNfmehWT0rAqwExzEeNO17BPVQe2P1sQLq3pqPTWF
7i10hFu+2YW+iXQx/jJ87zCSjflS63m1VEffPQkR+QslrvDdhWz8FhpZdECaB5/OuVkFFoLwiUmV
bm7qMfoU+BSIDfi06o3Cbb6yNdvZjXOvhVvowjJLkjtzL4shWLwN/xMKyYm3SdfQPyviq5ypaOEg
5HX/AkxnfBkxvZDX6Iae7bwity7InH8F0NX+8py9qTb1T4rB6WKIteLVgk6zrkczO6cayX2BkfB2
JM9Lzh9O+RiI/GvsVDs4es2vtBT7nkTLF7yWq2UWVtM11kMozkqKX3ERjGdTjXPkLlr91ZhLtQ7U
zZ9Wu2T91/ziFvAjtWL1rUkSGzCBm/ONgyGeQEXdDugYPAoXBLAe2RtR8zkC4+8OSvYCaFQL96Xd
VEfUampyWqMdUSIx4+ooD7Lr3rT0EFCVg27Zv67JElgVWukqOx4f+UM1H2owJyut6rsVypP5A/kl
IGyyW6ud+F89IXs6VuyMkb2wWl5ddhLNsM8dnsW3g8h9Vkd9syn7BLzq3IGdBMCMrNY/Eczy9ugq
06yiyEGFEMDqPEQVuCeQe+wovmjhkYo4ZhrydPS1+XTK6m3udQ+3HvS6w2OHk02wkaf/Gh84l5Es
ytU1601IduR9Uo3sTE0RSNncDBu/3hkGNwfN6/x3tdWNFUmTaSd7eVKXWHm2/Vn2UlRHuUtRn8VY
ls/zlEOjKW9ySmT/m4Vsyil7ql8r2fRZ3tymlE20ErbCLO2dNICrG7JVPnQsRMrUcHGPyTNpDyf6
akhvPTL415j/FGPBsqvd5kyFx4Ra/9oUKfRoo3MeW992Hh24XImVT6d73BwG7IxxBdnJEexvncdk
RiU2ZGKpUP1zqV7x0eBK2i/kuOFgGhRluT/H2z5onXM1n2lO9PtMxtgq/e79a9x/6gWU4NzmyxP/
7KHmGs8mz80AgxAlIhiyjosHwlKemubEqkOe3gbIsRTz9EXgdPXtUhmr5PXy9F8XUS6xD4UmmtUY
2ClEAQUH8Q6gbppU/uOU+j6cDY1lZQVMp8xcio9/OsbY9h8gky/lsHvcjdGY5X4B3J5UtbOQ3Y2p
n0EV98f7OCXSw0Mdjh+DwG+l8Vx1Y9eIuesxfjqdMDOk0ub25CTjIVRzz1zf+80io18OlcHb+Ftb
N30dXCAgUFSfFpF6yZxs+urnVrVWk6zBbT7sn3Wt+ZBxryqwExiHWoeozjIv0X3/mtaa8pg5KKjx
ZW9WVW0pLDsCo95ResR91h8QnZ3KxjqCsryNlpewuHQvcfEiG9T+uKoXysalxHWWMXkwErDFQHi5
q6iBt+icek6ezizZRV9nJkme2OWXlSmHro+hpvrjq2ekzbVQ9fKaFPGbWRTjBwoCqBNuyqBQX5vX
yrO719rrDM71uOteJdb597llIDyZ+tMFmrazjKxc3/RGobO/QjYJyNLPymjtkx4mw0tYgdAMVHZP
YeQNLyx1/V3LCnwle5U6T8715H6TnUlpaCyRjuASknYZTtVGM/yLMXYgGs3SPctD2lLkXghvbLad
4kaLW/veL8/sst1hDKIfWgxJ222jhN6qyMiuulHRHUVHrmLheUp7lG17Dsqzv2JOoiN+RWaShZiB
oIZugvdxjPDUdLZ/aZ3+90HYyAUP0VRu/uqAMIDqU+moi3sH+T3/kppZdOb7svwrLuf0gvx5RLli
L1uDpfdU1Ugkz9wgyfaZtD7fCxMz0j+0HxkXbNKgot2JRIzZG4y7h25nDuyh+3QyJuf8M1aG/ppd
D/yjZuEpag5TrMBmRrpCeO3OjdOogInQjpTp+jzf4/w2n9KWZxlKqXgvhCc9KLj72J6BxnRhPpj6
hEcKMmBapxQP1ughRKyFmbaKlAgDKNlrsn7oO3dRT3xRwCrz7qoxfB91vkaZ2aVr2cw8ka+QMin3
4Iajd0OLfuKi5jzIzlg88SuxXxnjPVJgfCw1JXwHy+gerA45QznIH8qK21Wpg25gfn7WyRI8ZH2U
gzEnOVeUo6+OZVFP4zshw3UqKmRpLYyK5ot0k72c8uUGfSiyzzK24kcJaWCNUl+JwOBJHu9IBzDo
f0Vy7TOKu/gRsHB9w0v8/+e5vU4tPu5z9ANkMejKhzYbwRSQaA6OleqN1hIAPdCw+QCzsVllU8J9
Iita6IpKG51SCKsnedbI4DRZs894E7BzmwfJ/rDWm9/jb6PkBXFKRR3hL6C5f00iu28XRXYQn9pD
zo7oGLttjbmr+0KCVzkG5iCqszwN+8yHYUVw5AfJTQNSA2g/uwNjB9GR70HokQ2JPOUYkh1Z5NnD
4P5oHC9azWnEYiGLjrIS+Z+LkrILQEB5lCMVI9hgYYurOIZqSQlBtdRnNGnF/vwmSnZr/+mu1V7p
H/40hxCdamxNkDDTUAOqV0k8LPtSxMdBixp/e9c1a4zx9gKRoMry8Kd5mwE9nwHxmLSH1Dn1V+3T
EsK4ykNl6e0ZZzbg9gF3ry6olX1o43LYZa1xzerEvOJiBmNE8dTlPeZyD17VsU3hdZ5KduQ2ptqj
ToXxHlNV68ONp+YoZ5Jx7qurGvw4NCKuNLQ8elTs6vZ6MlQ5ZkZ5tn2S10Q2hNuu0fcheyzI+8Vw
MhruV53ndqxQy2iRIdjR8sJ9xFGtBMWuecDo+SuliIaDP19YyEHy1PMpPGqRU6/vC7Fqtva9N/8X
C7b/eUgd180CQBcOLR0bnwl8g9/61cUDzoza8Hyw+kd/FMOh5TEvAKYRK3P7jQysuZctO66qS2Zo
5cV2yx+DKEFV/wnJEaOOVU6Lou9uFEgRx12hnFFZDRde0I3vyQSdcmi95mnoU2udFIp3dptO25la
nRx0BJxPNV5YWyNvqkfFFP0qSsP0dZpKNs2dcN6SduiOSquCj6JA4gDT5OCnQ3oqyqOWhe5J93w6
kQr+3SlH6PoYnUw9WKhsjNVERI/5XFiMwsh+cKxuLVvyoHAXwIy2+dGNfjx7X4X9tnDLGsaCZ61q
KzEPtQ/Z3A8DZWuOk/PSKRWb1kw/NgJMISXtRzd8sIWIEUPkEPM0vjZI96aO3Vxk6xb33QN7QeVE
AWKauXb1F88KxUGOUJMkuTqILy8oXYudafuqv4SgASShroLtfXY1RQi0zyic32N5nSjryUjSlZxG
TtiW7bilrM47mv8oMR+GLG72RRDki9uf4KoGawNLezHracQmDGWKc9B02/vf3FpG9piTPv3v764f
RgRkUkDz858th6PDfnt399Cfd3j/CyLToSQS+dbu9pIZ2w2AKiwf7q8Z2TaamRkVuPurdqHiraHC
/X6HckIMs36/w9unhaU2Ur/zu7vNrQuf9Q7vTo6W88t3WCMjdv8j+/kdps3t/+/2sfTYH2J58/vd
yatVWxwU3wEVNX8Q8uo8zb5EeiWwSid0+/MpOy6GSolWwPDKZ3BHM99VLc6F1TpPlMqea912PyHf
oDiXeQAsNa98z7VsWVhK+pDrrrl28c2yG9ztuDGJ50wnIxdMHneZcDZuT0z9pGjGV9kpDyVgDEO4
42181UGab0iAbmQ9tI+C9uQU8Y/7eFcjf8gznwWno2LMpbDWK2eZ9nQYVnXkaE+Bn+tPCESdnKFR
ztHcGku7PwQRH63slMMsD8l6VtsBqpAM8ZoAOQoHyeN5DnnQm2JYp51d/CvmxfXGtez6cnuVMarJ
+Xv6Qr6MvKrBzYfKVZEeZHPQxvoBcPOtJa8aGuSMSqtEnPPP3xtg3BpOmvMoQxGCDzvEJPLl/e9F
M/xXrib1UY7ACis423p9+0tlCG138qBDHFDt4w3JmPEZ+117+0gA+xdbNUqB8RtfBvdseFn2UCsa
BNbRDy/yTCQp1Km+KnayaYsEJfdSB4EQmk20+mu0G6vDvoLteJ9AjpAHXsHLxt+vcA9bcRFBxv/n
Fe4dSdn+fpUcEgr68ayH1A6NZDVI10CZSW2z6NjoQjGg1PvxnuU8YtaTOxypOjuU26vywXWxShjU
oLkaoAtW1HOsFyVw/GVnZMOHqPtgoQ3G+C3Km3PldN4vd6JWkwUDa8KOqjJLM3+RODrwKTX4bpva
z8b2lY8gxSjUMNrsVYfXs0pRG71CXWJrahgqlomptrWCzj7aSufs3cyp9oPCN9fIbWnDwspL877z
4xpPQLWKdlHLo8aSvzG6dC97BsOdGUcZteSF3qXj6Ra1DXcx8CDAUxgeT7Rq+F/Gp75uyPcrWrJp
NZYnyzKby9naNYtr86lEf2gb1sU+rLSQnKnrX1QXPAj4YgU5xi5ZxnranKfaUp8itX6VccePjVU0
Vc2Bu7sGp9JYZYWtfIJn1Tau7lkUkrl86M+53iJB25vBnp+GtpZhdojHvhzUl+iKV5cDDcxKGqRQ
XXiWG5aJJCGp+CbHfjCTY10XDRzl+XTSUa1whHboNR8TryBYhU5XrKcxS19di/JZO2CO4NhW8loo
2CpYOfgO2exaKFdRrv6SrUlpHBTS3bO8Es0X8YRK+hKlYJ7F88HJdiBLGmwXafRxsUW5vbnKa/EA
fjX9UH2QLd4JurxeEJ3k0KQHBNiSqt+TPlBeUvafe34KhbowizokV88Bq8twqdqZsZ7C8HdsSuFz
oXBdAxQW5PnkwGjQ/+meB1rtVBy8MQdq/CdeiDnR0KkxN9LpLcZtBVh1mbx3yqgj/8+TXzaNgpyn
EZn+wQek9c4a4E0VZfQIXX16a8VKDtIyN7kYRcf3mBkcPYLPZGmsBOZLMNmjnK94oATm3lHj5tjb
E66uc+9E/Rsckv86gq66CqN5qJokfTc1JzxOOAeSjueivJtyLOh6a/YlTt5FoSqgfEM2DzisHFHv
9zZ+DA1THiLpy+OG+PAks2WPDBpgCcmOIgUz+VX1HJHWGmPsONvYqNAeDuN1zie8kZ396HgX6oy3
lgxVbe8vs2TkJzRf7lLSPmqNoOI1FBQgkQV9VVo/YpvATCSC3X0EuQAE8y9N1N9QdgD2E840cdMu
HmOzFFvLm2bO3IAIoMIj222t+rnRTXeBtHfxtbahT2lzGV1rMYsCuvTd8spiEae5+loEFqUWU9dJ
ZJvurkchau8q04wnKcI1yqr5a52wNeNL2X8nv7a6zVRm8b7oO/NrbMJUsCCGP7cNWa8mCdOzoeZU
7nDi3oWq7V0C28hXjhan76Gl/EhtW/xMhuttHkyvrgpWKp+t6BvAV52CW7rTr7xpwqVpSF4nbK1w
S06Kl67GCSq2sycZimpzWsDaAFk9d5ZtWm5y0ulr2cu9MT51JrbDsrdAXfilOd7noh43Z7Xi5iT7
bTdN163Nl0z5zNy2exm7dFUiZ/zeCkcDfhHiLTg3jULYGytoS4Ssm/qdnRhWTvEAfUL2pphmotv6
rHlp9QS16hYerDQ4ZvmMjp5HJTm/OegjAy7urTj2SpMsTKH051mfYqXWQb80rWk4y5g8AEUYzsl8
mKLGWmHpxJD5ih4h2xHsKj2yrasIlt67ZUz2IgcHegpzRLVOoiUurd5Dbfn2ucntYTkak/OVFNzB
H7zprZgwcMi9utzCyQw/fHPCWyJxvioQmlcZ9oCnsNOix4zyDbRe3f6aReO7hvmET2VjEXhZD66x
Dx/vB7vxzjULnSNkxtJZxI4b7ycFr1o5JAnt34P9EA1iU83OsQW1aWGRqluUoqn5/cs2u4tNmfLx
hCIbH2sEzQ5TD5RHsgO6MfleTSgrSXZAQwtIT4CaE6yC0Q2/q1YbPkh2wNzXzCP/D9fJWUwx7B2t
Ci/qBFVAqSnEeyJ2nwLRu09ODXzEsa4yMqokfZDJaVayT8Ysp9kMbjNdZCsRcbyre5TLAkzgsqXl
1Y+I1g7naJ4s93RnM+EiFerCegrwWEH0PmVjYjTWk55PzjWxgbnQJyO1JZS1B599leTYLwMwjtYG
BJCzBirbqapoGUVx9abl2e8zGYNm1T6PQ7EEQxF+cftfhpVXH3ZhZXsbgttahj0/PLp2a1Ls5W6F
dQxSBmkffokm9TuU/e4axG3+MBqjjcMw09SZgVREbvcPrqGmV083f8q4cAuPdUBpIVvD78x1ypOM
c29t0M5M230kUv8jMinOz/MovZJsEyTYtrLJXyf+/HV97wxrDOPDLyjMHMvW/v3XdSyllr3ubWqk
VKKyz3+WtnYhI5t/TFEuVlY8qGevcctjmSP22Pdh/Dp1QBTI0+Q/YYMv42YwL62hp6vWNDykLn1M
QOaz+yFtFRyXu/jkWu2/43KsqZpvvukEr11nHrXE0j+8oUSHLIuDc6m10ONVL1/r+Mi/D3py8UJH
+xEZ+ROouPTd8HlbfZUrx8iY+jPqFDBHzaD+BCu/91l7/9C84gvWXOarWikZpsAk342wUR96fwpn
0UzvS6z4azkUOSQcndyifslhf286s/UPKlT2C+pRw1LXRn7Eo9khxT16oNom094bkbtjgxFLsaD3
KauaRT+NyRdRhN+KtPa+kUl4yBHo+Fnq01rlto/VendG9CSfvTmRv4ExsoD6sTHztPrpBuojZmrt
N6MLf044qu8Uy+03Ks4jzxj3tnnxjFxE/txVJRvQ0dM2MtZNZnWBOLbL8j6/jUCu0F+6iUkaA4e5
MQ+fgixyL0UoQDHPZzDx61Wb5OG6cZATWQcojPE/4B4rnaI0j1f2jaKMn269jQcvKXKaEAN5xIso
d7fM888ltxif6u0SOX+g5do6GsJmkzidsoiURLl4Tq8fMQnFPsjPq69d9Ab+2P6WVK23RHpbO/Mf
Zp1NZIeX1dzRjt9TeMhfI6uP1n7FPsAagagUao+8WhzZ3yazgJHRBh9FH3eb0InUvVIIHDuiAMuo
ecTQWS8GHMzXMDP9HfqgDuA9q3ptU+1ZDkCSKF0g6gfkrK6rra6EOh8B9SKgmMDr6g8bTPZOSTCf
rTCCsds4eEP/Xt8nptuvnUEVX6yxXYV2Nr571WDuHB3fEBmv1G/NECafLXZu2xb40VZzQ+tLkqbi
i+GQURgS1d6WbZ98jsk32RfDcd6wrTZ2WLZM76NRr2RcE2xUozrVyXkNwRsJ5Z18CfI79ipUwq1h
JcqyEgFWZ+wljvKsmJv3mOwwg+r/GdKbrgmfojVXf107gLQ/oOqOoyUSf/JQReCUy7Aw/hXL0h6r
eyWMttQR8CL6MziZO1Drd1CdFj/+iusNlNvAb85/xT0/z84tiP8utsZlDWt52ff9eybq6lrO5EQH
DZ/jnxCs9/qKOc0tRJWtIokEK1ZhWxuYo7YqcNS7+rkw1o05IHjSue6mMMzi7LLT28GKHY5qw/8n
ZXFv71tucUzzoNvVqHyehYeiThMXVDAUXPywGnYeg6hGE8Cr/OdU61CIjViMRrr6AAwgv1SWoW4s
DZftLBMeG+vbZ6GOOzQS2JlaVnaRMXnmJa44wAx6kC3DjXykjNKgPNcUpMKkzy63WFSlWAimarIK
xlF9hgzuH5qpAsDqmWPJXi9YAoDur7JXJE25skPsQWXTiJ3+VIz5t7xK1efarNoHxBZPie+h2qtH
IRVdEe9k0zS1fpEVkXfrDftpa+IT/kT11H9p9HYlRzkT65fKZB2vwlYE+IXWzCgm6oS9F52Cymze
QrNaxqOBHLNNpnAyu3Ytm20T/4AbPz46aRdfM/aeokkAic424gV+6eheclGKW1VOxWSn5vi72pao
nyqHLLCZhOdWxQsxbkR47nj4yz558PumWrd6UK0tS5sSgNDtoyksdeuDINlnoZde5EEzy3illhaG
dkae3WJhM6WwlfwAF1ALOOM8WMbkGQzOaqe2FDjvMU8JvBVqL9oC5GExrbtkoDYya/CkbpseIkhN
24T2I9chZ9e1LTco99XVDe9XmBx4YDg/o9L7pbeD+pZWygQsqQ4uTV47O/TRQ7QWLfOh1+DvFkZR
vmkR9t8RBOqfYHmFYbi/jCp6iV6ySjV5Qo3W7dCkNgp1XXot4xxL0/8e7+bOv2LkNvAfaReJCH6V
wq/1Bxc8M5QMdVqbAAvO+WRoYCOjn1gSjai6jONRnt0PttDSrRa3sKhND+UFDgHrEFiP82lkVC+d
ToX4bvQm47oCT1/GboP/jJO998FDpZXrRDW9nQIbbYvZ6gjayKLEpykK2oGq2Ee1H74Hcfo1tNz6
woM7fDfnKnhSv/mePZAaTp/lJVNZ6wdKhv1SDkrYwYL8gu1BFpZnyshjY+phFonBNl5xQtdWaTzW
l0TTk52mlin4BcM6lVGSbIJq0J5sSGLLHjrJZz/ZTyTZZyA/yy+KVgsPJnvosQwJTKNaQndsnsya
J0haaupJQ6v2kDmKv5tKdboUQTauRoxM3/qeXXLxwT0nPZmioAQQ1f2CBJcar4C3Jid/pkm5LVTI
hWzLA5C8CIRDO+HRGP/TI+eQw+WY2zWyrSsotvbd51ib6TWYpa+1oc9PQ1ZeZCiaQyAQxDnqm60M
yUNv6u2FXMFCXnOPyzN9VsG+xRhxG/pnfqTBtrcJ1ZQ8XRrXFyfI8pMcr06hsvHEVAPEMtytILF1
nMqoPDR575KCb4OzUxvGBkxc/IiTlbNi4zI+56NoKBgb5fzMLbAqMvyV08I7M2NTO6LYgohBOquF
aFUTb2Qw0jKnvJ06PgrNHtm08aiOOhA0jf107rf1c9cnIMFNj2R1qqZbte0RRhwKcz+mVbnP5sxk
hCLjZnKr5LFQZCpb919MNU+XllqXH/gIB+iEklrsECaFzZmxVB633ryJWgAsXHd9idSYl9tb2xkX
YgZ8dKUSHtiA4/c2N+2g9RbwJZRTlKTd259hrQ260BlgzOSB8XuYV1sepmUMc5lNxuVs1jwMXMu/
h7EKscAJTMkpbppqqyQOxf141J9Dy6quAXdwqwlEufR0SAEdigSHyk30Z9vK9F3uC5j882AHq5fn
DGrPPNQs0nypgXXbyaGa2iSHVgGuLZum3WB46Zb6rrcpCSEbpD6nAcqawhXxW+Gz62kn3fpoIhbD
/PdrX+MJKYmg0X4oWceaK0Fom1zFwiHNFS38ass2A9NV8DTrOk7Lq6LU5rJuoZpXUYdGU5uSOqQI
8BUS+TkPWvIWkbPzq9z5RX3u1Rui8rNIRbG0ldJ8MkDJbRp0VM9WFBv7dkyNHaZp3YOcEamfDFEu
D9Xsbgi+VjmrU55dc+74NmOZgt6ZZzQ7t1iOs0ihCSxqL/c4/2kX9FeMilh5CFJS25PYBZAUo9wc
Mvxmxv9i7byW3NaZrn1FrGIOp8pZmmzvE5btbTPnzKv/H0K2Oe/U9hvq+09QQKMBajQSRXSvXitZ
J/APwdItaXnyENR59lI0xUvWaeplcNv0hVeZAW40iMhMk6OUQXVna+VBzFpNFcLfabQ7MUvWo4Dd
yTXR52QtYVhjUxHr7qvmAoamAP+uxZ/tQD4ZkwaJaXE88VznU6qbE91o0FycsAKY2Soux/OagrCo
aBeVZtXfx43rSfn3Mo77ha5BiSXn3WdKO5yTK5U/m7qphnWcxdriw8SHoVlWnLYojhT2McjgDnGQ
EExG3Tn5NWFoyNc5tIYGJ/wi6P/miQxC5r77AfPhK4Li/icngSeYuqLuGsa9sauoy6HWxc6vCQnh
FTTb5tbUB2fJzxtv+9Q0FBgcTcWGR67XkBcXxgxVVISlh4jMtOHy+zUGi0D39FNXVe6z63XTF0Wt
EWZkmLROuS4bA8mLyRmVAHM7ajp0G9PQbxx4nBFDvm9l5U5z8aXmRSwdORU/Qni0tCZXs266JY8+
wSbmPEFdpDdGqzzm4JlpUq+9NQm3n2rFuaH3F0CSe5QfAkgHjFUeDd13OVeeUrKMX9zWrBaqZTqv
6HkNSzR3kye5kYM1xNNHJ7HgCfQHOFvDMdv3IHFgPlGkbFmX7YFHDRs8O7OKpcdbybDjVRa56VMy
NQOZBTIND8Iiu97Jsca9zNTZ903nrCqZMaLbTfm0bLrJCohQJ6/EfDkQEc5a+Iqrxj2HxOWXhd7b
i9SXnyOL6isTSobtQPppY7ppuRTMQoI4KJwKYOssn6TjgbXKY4UiYqy+Wjp/nh2pVzGSCaGDvH5G
U7W6KXAOH8osLVdeahmfhzb720qM5CF3KukCPTRJb6Pje4TOwxSNfCCbXH1N/OZvg/fsMz8uDdqX
wAJCrQmWMDbfUJvvLhlFTOvAtkESOxaSmUpX7UuPcmsXvskB7RzkduTxxLflL2XkBokOCPpvdett
TAeEJXxvwd8O/xitlJRdpITSjgDg16GE2DzRISAv4EP/WcsCQ2Sq5tabPujuFqmTdGsWefPgm/k5
dgcVUS6No3+ZfJNrmF0IOvs3KyweOskP930fmEdIvGGEnBojvnr5l6zwa2/hddSLZkH7o1M3siZv
+6BwPvmZ261rTS6PNgeIq8dLXIYND1kaDA4bVLf1azk23rIjFkm1UBHCFO340aJuIouyT/mqKc34
RZkkViFPSReuled8ooZNJttvPly7X207gFmlo+CMH5Rwa5Ywo7iy0b05JnCtUvfbb54xbEuvIHHX
aM9tqjtU6UkPnpnuah2yhcGCdGSI1GVdIzLdJb69jeAkP2Z91e9MWzq4Y5aulcE5jnHVLmSCHgRi
mn7TBpq5ydzmk2+lNQrvdrCo0iH4Ci/TzTYK63vOlwcqZzRgoUHfOFJdH6B+PTjUN19wmMTMqVC4
pAO49AgYSO/54YNoIChTjlIEK/1kiiQJWrHENtbkdpRzZw3KWe7yT72d3wozJRqflc+Uj8dXiJ3l
l0xSXmEptC5qmFfnwShvXQiUJ0/C8Bg430O5SU8ypBNO2A97z4IBBXh/pp+ki9tQqeibyecOVMYW
bDrUTNNQGszrFNl6NNW2uzRmTeG6BKhNl8JgVcqNf1Sd5qzUjQ1n/YQ4nICJvkOPR4S/o9wHIzVA
XyDsoqEYCzy9cBFjx6/+4qE/hUV7eOnRFroWcfhSK1l1IdDKN2nsyPB1Vfsq22m4oMgi2ZZB+7dN
JuQBmWDt3PcWpY26Hyx52shO9B7EJKTx3QO6CMCVx+grYX08OsUY9k4Q5Yv7OFCtfjFUagyoLm3X
eW8Xr4UWNmtEIfOtGJqayc+Po8Av643Uvzn5sOxqykCJsmnp8d61OLUeXZ1Kv+UEqjhGnv5IKlha
+h0ihL5zSKvhVgyhcbUTUK1dvdYd7W/OdcVCDuuvnW60t7FOSDtl0HyWweex5HsYSupyaMLqR6c/
dbYFy0/kO6eCNNMCFqp21UcUzzQhUuSB1Lg7hOIIOPF1viUwed7SqUca+paocUERJyYx2WYUSnUd
90oxlFU9uUhK+TUC1ZOh+/VcRnLLbxC0UGJoBd54HmyCZfzOPYP57B6TJltSBmE+55mcLAJgAiTO
+/faauM0jCONX13f/PJP0mrCQ0w4/DzstYGr/1Zws2DKHoL4R+Hm9qEv4H60G/RtqLpJdoFOhRX1
mVQml3CTceQeNlquFdfRLi2KLeWGGI53c+oi22U8qh9Tm7ycz9d/x28IybkMKgUID8crpMzZ2g0C
+bEZIwuVoU5+zuOHsuQBdJLrfWjbMNy1OorwoefU1yGYki9OXH5W3fQsF3zTo7hHbR04E1EubWla
SK5rjaHvGneUd2ClUTLP1HitGFaxV0x2A9w9/WR0BZlpnkupWl6rcml+t/PkSRmQCaoyWUa2Rlp3
Rpj/4JR38bkXfvZaXmHnRxkUTUGzK4f6YvNV2kaq3W17wx5usmV7Kzig1TeZBKVqJuGP1DyTyQI6
zpf5Zva19dny4TktWqV6JMHUbIq4zsC6lGCjCWPxzFXdskpvlmllRV+LrF/6WRl/l/0SEYQ0iF9M
oIGbFuqT4zhqsLQYYHl9p1PI6Q9ntdbtZ9txFG7ZG6JcxZfANyjvtOXi4OqdBZ6w+654ETdK2wKK
b1QmQPgmPEJFHK6J3AyXxDHzRWsYX0Ml954pRRx2CsSpW0hPnRfO6FBFpt43aCwAEKbJ8DgkekfZ
TylvyrRt3uBFPQiPwKxHqtaIz6ldlW2bvtrJlhfv4YQw9wr5hxP/y4jUX21eoZ5wVgFE/uumJ+g+
qMFwSgn7LvrAcZ8NXSccVPaHCXvSaTAEFz1owb6OzwFAPSpqynpdGshUe7yXKxP9yz0/LtJrE47+
wm5t0t/TbNXYKM4Y+rMsT1ykbsZDUc0PaQmkQtPbbt80RK9HW0k/O7H1vQNpeiucUL9lmv83Yu0p
BdDOIgdHvaSOD4YFRzb3iEgN276N0kdPnSLXWVN9MyHPSoJG+c4p53shB9ZLAfXTWlGiz/ZQ5ivy
ns4tmRowyzCpkjvauaakSvB7VMpqLMEs+W7p3ISj45hA80OS2LMtl3qT6C83lmkX4RYTV7rZ973v
m8Um4jrNtW87gs2S56/tLE/PklchQDDGED+1WnwCdfGXBWDyHGjGOvOrJyiog6U6qqexco56QhzX
cmzlnCPqvhwHX1kZdd3vnLhS9+iQDNd8aoJdOhByAWUQ7HLPCVa62ahv5gCfftn3PyiGG/2OEzu0
Vi8l8fZFVTvZuoMgidtl7I0HMghLX5cMhKJybScPgNjiwlSI1XjWzo2kdMlHnu+rEn/yHRUaGBsR
GE3Oh9NIseoy0UhHh6bWrzojIkIvDxYldU3TLqK6eYIsKNkJ29xQFfbLpbLVbt1ZnbbgaeSskyp4
s6uOMIylB68TG+WqTQztFjm+s/EpznYTY0tGajxRYJTuPAPFm04tYPwJ6nNXaskTjAo8V6OyB/ZK
7/fCpiRAX2CXBQ4q2TeOAtZ3RSUMNU5yZPajp/GUjNrEF1mShoOvZ+MBPDbvjksGI6CoHw1HqeNB
MPokVaQdOopw1y0EzLuk6O0HGXlP2VJbDj0ozVP3Sqw04IzjB80y9pLgBGY43QcjAQsbmMeqsEZ1
pfmOC7lL9+gRDXcMkxT+GErmuQah6FKv9iBlXvbAs/RU7YxsxGjy1OSB3n0xEQJAjtznIS+uyxdU
vgiiR/oznx8TjM4Shvf0ZjeTrnDzYlGMfCPymdybgrz0qoAhbD1MXmIiLCr3UuffxAChU3lNwjRa
WVY53mCYchaaUvdkWbTxdrfJhrlVY1sH/4qLmOC0oF8NIJKTJe/CaCkbCLjXUlOeescqTk0T/+zF
UC3A0A0NI6TXgJSFz73LnYjPVSy3m5hfwnNpIP8ryUa+TRTHpaqSho+Bs29qi/h9Op6N0uQHIAkf
6kKK+PpzW+QJ1kIRFoZuhE0oISkN60HYajsj0FhBWxraKsekyiVJR1QX1N92lNN0lRXDpYEO6CbD
bLDUXN978HnVW0JzMdnCDtZ8b7zZgIlOfOmqTlnBK6jzM+3qRydXk20d6p9bv43Ofvs3QfDyEjdD
vnFsF7aYAAWiyoV0U/TgVIYmR3TnprYufdEPhE6RH+lN2URowoKvWoo/u7Ci/GUgb7EwdKl+5X6v
LOvQ9Z4Ku0SpLSzdqynzoQgiSHuC6Gg2aPOqjcFPyzQUTQepB1WQTtZnCzGl9sSt024ldbF606rH
QJAzyWaMPA9v8J27SSYct6cqjPTFSFEJp151CvUh4CYIlkRT+AqPBb7ZbBRP1u4ETmXdIEbaq/AL
TRROwq9D1wq+aPMUZfAI5KEXrxpL0Q91QL2+A5jrWfHN6pHj9ELuk+wZ5sc1MEnpYXpQd5tKedNi
pziVSeDeh0aeJMtw6MINBC5orKRtL60RL5W2MTDdx0rPvlE6AUYs7boD37Vg0ZGpejCyCLycE49b
w3EBXJXSq4+21WM3JEu9KatnbxjK5yyxbzlkwpfck8pnR+uMZTsMDXdYhratuFtSFOHKrd2LkeXd
uc0H95Iitg4/Z/jmJWG5D2Q/p3DDi97MiNgkcchgJ2Yj6qjByJMqE7OuhHBVGklPsq3Lj/x+7IS5
t9r0FPsZyCYOmgAkRx/yBjKYhlbFK+ohzBcjjiDwVuEOp6LKfEkqYt8AzeSVPQ2NQVa2ecbPuxRZ
xktClRKQUCVei7Wq03pbGL6b9X1tA3KYX3sNhl+cecKrNtnoevCksVXU9gGk7dR/iaGKSOUaZn55
I5zTDky6Du3ofVb2opTQjZ9v72v73l1B+CNvhbNGMcWq9G33PhubVbOyKLPfCWc56AA9tVMaVlx3
9KWlXtfRFtzozrCc9tp6g7VJgjE/2dExI0L3jNpXq8jd81RJ85yU/Sv5OeecwSywg+EBdn2t765N
He8paXeOlibBxiJstfKlGKnMuptarYsuOkgFV87VAOrSVD+SHTnYHWrTwj8tg3jF+TlAvhx1Eyvt
eMQLyBPLYYxAHbmLROm/pbnRfslzX0UmXDOu1KWHuwDeqJp02K0xopdGRirMdFL1QEy9XYZO772V
hI43GjwHGzGrVMh+1EWMusg0m+lA+qqsvXmBrb02X6oi8Xaqn0Fa3hG2CxOzXFVSUW5BLvO7ZXvj
cHCQqTDWoWH96sZTV1eSQl2+c3jX1RMl30RTtZdnPLpD572a/HkULQ8rCRqgV41P24MbI0Q0jSSj
06+hNzyKUTim2aUAnSdGYKyMk4ZCzyKY6NXHEpInu+/hO592RaBT20zsWqvQlLTr4Mo/G13aWxIl
h7OZB/78ELuAKSen2R7rcC76Q2AuP0xkXigvCjcZtrOzcCEewVnHhGv+9+XclgOjUSrKC8IEG+q7
h8/2aLqrsXa606Ck8llWCXc1KsDBkDOyP0A2EUyKQqIpJlkh0Ys1Y+LBQBh2tFAUEjbldy/OpiRz
izzthwnhLGZh7UX0Y9pZLEPz14NHASKL9QiI+r5rRWwZ2BNJqWYBknkVDWN6yKrgZ0NtYHog8p0e
RG+emP3miQ9+/4XLvD1wMwjvxf7zOjGcfeYr/RcuH7aa1/7xVf7xavMrmF0+bF950q+X/8crzdvM
Lh+2mV3+t/fjj9v8+yuJZeL9UNoBfUc/eBSm+WXMwz9e4o8u88SHt/x/32r+Mz5s9U+v9IPLP13t
g+3/4yv941b//pXanl/ydKhliPYOPNoF09dQNP9m/G4qqnxWpeQI76vu40aPsvfj+4J3y/7xCsIo
trrv8p/856vOr1ruUKFZzzPvd/pP+/2n63OY4ejd6SFP5/MV77t+fB/eW/+v171f8f1fIq5eD+PN
KLp2M/+186v6YJuHH1/oH5eIiXcvfd5CzMTTv/yDTUz8F7b/wuV/38p2SqhzS+3LIBnBsZHaiSER
sNkx/t2ImWgYioOq3YRZWESvEgtmX9Mtw6OYLkkg7Z0YWTat8x4zrdGXXmVQW1Ub0kMWxBCo1f0z
p2CIbKdRnFNJ2IJvmebFmjHQzQPZ9x9iXthdeKI2YwkjlrCJpuphyzB1QGA1ZPsn6KKvkHrE18KW
4n1nOwg+d9T52mZ0b2CojM95CgPp5KVFEUpyYjawJOBsnny628S0GunfWwBURM4aqGXEVrnfU+ec
q/L67ujCKrmqjMCGJ9mgviQbkdjhZA8OEzHVjR+h5WrDd2NQP98VV52gAXn7kOqeaTgEVnEtlLi4
KkqjbT29ALouVrdaNezcAmTDu9VW7wBMTpvPkAuyo1hYmTmyREb9MO8ltvY7rSKo6R3v+wVJ0ZzC
NIaW99clhVvad/1Z5cHi7qaPHNEsdefIZU8RM3pB3qRQfxerhx6ZEvV3wvWNTP3VOHRbg//bEVCu
d/KrScteCN4Lo1g+TxfgRBzJ0Q9J14CqsPOCotMUpo/M2ueF5d8HjhI4oGEmew4cF4Irglf3FcI4
L5OsMVqS9KjX79bcPauhXHdxkh4/LhyVwd83ofTwYS8xNDLzTKTb2CuVgVZ9jNDaKHfeJWgS7yJ6
gL08dFtLb+sCmSWvzew8Ifw6Z4zOI5Wlk+u88r6R1j7adhQTNw30g2hGQmcHlJH1g+ghmDbsEylZ
iMnkt5sYurrupRScsCKjOBqxWWnROjLwMtTGfIjHmkK9tJKkXIS1RUxuDaZWW4qJ++zkLnrdKBPy
Vr2T8J09yDiZGymH0gO8xk/feTZS/CdEhlQCtv8yqY2ZvtNV+8tsN8ETqvBppRlZHlfeipn5Yg4a
hqDqOihMplf9+3XdhymlepQa2mvxIgzLU3lHygSGLds9iMbIMhTr7+1s7SITa0ZNCNHCyTcB2YLw
9YDy3Rh30rsN9CInYBB3sXTf8L7o3YZlD9erBEPDSoUZ/ahPTRjmzVEMRW9uPtio04M2loPYcp74
nzaYl92vofbOJoPaLuXgU/anhCMiCshqcvNlP72FRsrpKkRQQkwQb4vQoEakNoMjHV5a+0ApwJgu
xBjs6U+jZfjPCC3IG2EHPeYc5hWzbymELcU2Yu3s82GYez3VGE69H+Xos9SkZDJyAyY3PYyeAgBq
e9siaCDzCXsrWm0nPCjgcjhzO/7NmmDsaUZ1XW7GJZAqCwr/CU7STnCSZgDUk4+5Sepx6gpjPc2I
3uwjllT9xuqRb5pdhfmfhoGAqMw7xfJ4cdt6eBgd46bXSfdccOA+5LparocyTr94ukFKCYAVobMB
krcpBSVH7qfCALgaFdCvhXXtLqR62AuwsUAhi6aubHdpGE6ynm0CtpxSVbdOwG8txcQdnuw6brjV
bD7670DPXt1Ge5gXv94dG6q4qwDGXASu3INTOM6Bk6ueLkRXNHCxG0AIKjTt79aSMu2+UI2NNntC
duoiwzn5kDdCJnZqxHK7qAMAloQFcrPqYQxNIVSXR69GNieoLmUO77PoiSYfEqptUx1Uh1v9nIh+
92IPkANMzvpWOMuahhx05MOJWlvVtU/j19B1LMiHYyCnUjygG/LLFpLKuooJf+r9yZ706Wv8e4+o
fSZsmZ9qJ4/OcP9H56a0VpVD6BNSr58mMTkW3QiepFLyPSS0J3m0h24hfKoOBDV5T5ThUyeiPnDa
K2nrKtiKbtwY3+1AzbbvbOJS4Y8cXvCT6EuETPteSyC6051DMjW9qcBIOY9FD51gdEnMavfRLrXO
4Z9sveG7BwnRJzTdJ5/7rsIqxmKNaNqB0pOlmCmKQd6RVW4NU7npup+/1sSbfRkguxn7+gtRj9ps
8lfPS2UU1Dtw/XL2qiAhfzU680msCHM7Ppc5D425TrTWbLjR6JRcH/3Ud4+il3T5X4Nnmxsx6obC
PXoVkGR+3H+5hL97s60DZooajov6xDQ7T9wXi33Ejh8uV1Ots0rrZOLE/5d1s/PPtYGMCoUVbGQ/
yLbFqHsPklzCQl848Seid5+NXld+IK7tGDqpX9sLn2Irqj87bURKJ2z9Rz+0uWcaoXQ0azM+ftin
gfTr6HclfDd8iE+KXFn7TsqJP0E7sKgRzzkFyEsM5wZWwE0bAr0Ei2CWb2EkOesYtq6FRaCchGkS
rTstb07N1JCse9/MNuGiyMo6Km1pP9vFgnko3IQtzTVzN0YOWm3/sqWRj++vMK/XQtIRdZLcXMOg
ECpG3MGClXwrhrGcJxcniS8AbKN82aSoWXg+alu+VsPz1aPApWhBv4BUqyNx/i9Nhl4veq8G3N4L
MRV2CjzWopt7CSqwBWG1d0a3yMy11oWg3Jyq2QRKpEwlB/6TaBodAgm07h/EyCsgwJk9usmtwyOw
xl8ePDWBf1SQ91aKtFqRdvTOpSBJKuqYx3Y369fCCHWmfx4EIVI8OQnjn33mNbNPNdEuiYkw1Lyd
DFYPBqFce4ErJHKV/KWtUKL7Nfg1U0iFtEmpjqIYZrrvaV62DqFyWIrb4HxXzAaYcf1pYrbd76PT
hD64BNKn26po5q3miXnZvNXsnCHYRLw2Sbmv1+MTtf79wibjfhgj9GLUxPLItVJSFFtuUywruEr8
Rn3sp0mIMexlo4DMFr69ZBrHoJr0bjOtLUirBEe7VIOrmA1y/iNpAo25GFpk5i+61x8RDpKfymHd
Uh9TgaQDsjDJnduZtnIb09+nCF2cEgsWLs5EebQSXYjFh2phZyA7KUMtN/WQ9tWi0OSfrvf5eano
dcHEwTBwVhFDouxUM/WA8CIpe7SpNr64taY8DyQ9l1pk6XtQU8qzX1o2bPeei+J0DlWYrHdLc8q+
Gki+7g2t+FaMss1xdbKBafQAgTXlfpzysKLRPUXfB3X9TYyaKWcrfANKd/7Rd9pzXi56Yl8lk8o9
LF3xsY+6gvp1nqcU3oerXgKYEbZWoVqzdlxnOxaZdMmp010PdYvaXO/ly75KlMMomrgC4JRNcoIL
YXg3Nc1ncH0cvKT92RMu77y1KPiUZnK5A71THlQZYsnfaoNCclAMsyA7khbxj8JUC1XCKiF1Zsrp
RMH/S59QOJcmlXNSrwI9RrLw3YpeyY+GaXnH+wZiZt5lTKG7Xv1+GUNbkSgfvXhpBPl3Uqn5Exmo
4kmS4r/I9bcnfRopstHvgEwiZTV55IVaPGVBs4L6fLwJf6UYESLuKZESk5JhVg9qTeh+Wi4WuW6s
ADhC6/t+ATtOzklqUNuv5fmyI1SyMCMnOwpnUATjXh2oFBLXRyFC3g82aUmIq61We2uqUjtbEvBY
MbQ8SJXHmqocMSwcq1rIemSdU0+S336uaVtFO0sJPONu4Whv8xoeYsObqqL258NpGVjx1wQMzjWb
GlKYytVXE2PdT+qls01MJHqGTkKEyo8Yika4+Hrw1INOPMwm0aNmtDcJzsz7kDu0D24K5e/vy909
VWrN3d4B6zq9BNH0lg6DeupvO1eqjwZnzxy2AbU+qn25Mztv2NlKXUNPiylWTY2qFTEWXWG9rxHL
zYokIlDcolr7I/jnps7+YUEmU/MZBdJOaThCiCZuPRfU1TSuZEm9Gyl3+Tk9O36wjdOKxmycn4vF
tK7F6lYBl/9xayN27ARtz3/ZNqf0ZacN8DfCCxKvIhRnPimN0/FLqyPSaXrZJ8V+gRTZeoXorDxX
IZKBVh+nn1J3yNe2R3k5R2yInkt5YWWysnImZD5S0OnRmJCboidsI0B0YMXTjGiy3z0xhCaNaceI
oeXpph/erNvLPDOf4KVuboqftDdVMdxV16F4M9tMufDOVe5uhamj6BKW2YnSVRvsfi+Mogkhhtia
ADomnuvmNjfmU1i72Q10psVR0aCIM6tKB8A9FyxCUz4nBmg2SkxXIfSau5xs9WtT8Q5VoYHk8KTE
TP0v1dVuUx/1adjVIFipEHZPYta0/S/d4AwXsRQE7DUp1eIm5mw93za6GT+KuUCqFyBw4mfFUZyX
DvlhGF4cU3oOYMq7AdisjpkLInUaJVAb3HuNEyNCoLTVXkz0hlfenNJudjBp8TwyOc8TjS/tZUVv
ELzATfiCY/M2jQcwZfYVuyMiV0S+f199n/NL4BiSpqwlz3M3TufDQxB72VU0soE01FgjoCuGCBr/
nKjyCmoaWfY2s3M6zSI50a38KId67vcuUa9kV89XnXXX5AgE/Z4QK4yOqF0oWZAx6dLGhGl7z3XM
faqgGjORU8qT1B6yXGgFC1rLeTxPI1wI4aUYD3Vd7Cqd4mU/GrcZ+X9Ynrz25moqn7epp0XnEA3A
Kznln5bQzbop6sM/SDhME21el1QwACYlWrx2pZg6/dCBJxAC2n3n1NZtmBqqclEBLomOxUpg3fzE
sG6G4lrbuo+sxWzTFUk5UeF0FCaxVPhCY7OoU9UHo8huYlLxvOB+mdk2X8ZpqThu4aY5Or7V7inM
pjg9zsc3k0fuVaI3xCOnoQ0bFWX7+kPfStVTpFtbT1ZHsCatd4xBmC4DMdStaB03XrUTs0HRfwnd
KVUPOuel4NMrvOBWgfieAyGiFWxdVEq6gZYj2IrhGBagKBXfOYuhUoL4lNK3VPObC79U8X0R+iww
D8PUsBZeuWZIi7IEzy+GqQVhp4rgtl7wsTXzDKUF6ID2VW6lW2662hPJBu7kEAn8HZjQb0OI/xWO
wH5pIfV9/eCrwxOAFgu+aYzKO4+PK4p3nVUtj9qxnRrRE02AFNXRKny3gAOdGQm41aLVohrCTYZR
WT1qTh2+dVHthM952tRvudx8V5pgY1tF8ZB3svpMWTrwyLLiSTHwtecetMfKMzp3K2YDnfM+qiUa
AAycB5S/j5ELTCqanEtiiDdKwA9iUqwPi2+xzWlIWPw8/OyVEgzXk7eUQ+w/QiwvG4a8ivmqPYqG
4ivZ8B87o80fKeYciSXJkF2ObhQv7ZjjaqrrEKP+9q/bbKv5hnFRLfW7myBI1ndKfO0y7pQ8TsKO
Dxrx2kyNmOjT1Nx7ffJSm8Uv07QgTe38XJrh8u7fmN4h9MdzIyhKJ/J50Zub+h9sQ2L8J795WRjy
+c+kul/psReBlXZh3Bl0KoanmlO18lUYg2hEr83JkyzE+MM0WNBg5wfuSdjvO4glH/xm2zufHK6O
Dd+H74pcqDxkcOF3V5qXiN7HV5PqxIZ6HusWf3QUO857Cz/Nl4x1wV0Fpm40ApadDas0n9oo3xgT
t7QYQ20SAB4G0Djbul5Dw+jdeFrYCKNYMzelbYWHPO+kB4CDxlNbpd+kzOhOYkTIVd1wNjNWLZ+b
J4RDdkGU9ae0sRVUcqjUGMxQRd80Va/CJpo2NSC5tNVsLYa5NILdLdpxT8yWz39T+q+goQMq1JQG
rcAs3ejO0JyjqHKoUwm8gzQxv7IpgWsAQv5YemDQPf8qeobKr02mNLAj/+sEKmNEj13jTdjNMQmh
oZhclPhH1ZFIEnskme1DDtGr3OYkEwVZakPvGwvfciBh4H6LESY5JnWcHa0+fAh0I9mGv03CXpil
ny8+dnsq2rHyRt9Xi/l3Tr93E7Y/b5m7zq/d69zbAnKy10rnpOcqDlqIFqg0yKkxWQRm639PgXlS
RPSD/8wnDW6st1HJ6pWr2PE1y2AShNxP3Q1moVxNntFWZtvkS0r3HZIP9XjydeDZm9KnlMiqrH71
zii6otE8AOptrbnAtcBsg+1Wx9M8PUBx3ywal7cJ3eQv80QAPSxKbGheykn2yK8tt2PoSMWISgn9
WGXjZzESTZfr04emK9dqNWSPwiYHEMGUo82XG5OLaDap2mAt5vTJBP2Juh0lrVnOtiSp7cXQAlaf
N+qjr66Cdvl9V8rBDpTJhQuxh7ClDtyybtyHG2Hj4ShYFmpQ7+AZuWb5gMQHMkuPrWP2Z3gzz+E0
oky+eBxg4d9AmjauxFA0xPC/A5QPiU7iFleGc3XJeItFwlRTbb2F2aBdlhBDUyfcDyDJXKQZ+1y9
xqDj9XwMLvU0EnbVN/Ujzw4HMbLlUQelqA7F1kJyayGM96aS1aurIhWmNTDNCZvfydpFH8JFlZTh
2nSk4hLkBtlZqHl3saVoF/5uG8Czpby0JgkUudX9v4dcWSaQoVDM3eqHVA+yL35B4aoNKxVkR5K0
jsbCOukwlBycSta3FkGRW0s95AoKFvnNyIKvZLjKH1a4RVHD23CfKbcW1XO3xlHNZVZ42MymcRYZ
z+anpnYOYtaUIhjv44GPOFqj5k4GC7mPkbhZaWppniib/w6lgk8BhYKk92Sam9lmwtG+y+SGenM8
hF3qh7yFy/rXMmo3/y/b/dNVhW16hZy71LUHUr6c0pf11DRT5lU0FButQgC/p9kkPDx1UDaNKvMP
nXyFTawXQwpBH8G7G3sxmvelSiaFC2SbUS51aICVTzLLyXPRxhSLWn9BZe9cKzJsQ5UWu0yVg0va
1VT/Gpr5QDQI5SnHhVwJHdIFshjGX73RPHURn2Cpr5ZGR46TU/7xzq/6jmpVdAcnUddloVMqMzGr
qppBI3pTI1zGiZ21maLWwZj8GNV8uHJHg+a699uvFKscCsoq3zzIjbbUl7e7InDDQ1XLXw0+Y7vU
tqDfyazstacAaevY47AWw6qv2zVCTelWDN2xC1eyoYV7MXTUifwKoYvjwK3y1YPJinIjqLcKWZbO
6D+Da06hXytkW33plfTnsJzirWLoRI4LFVn7c1YMk1uurwdP/t6OowPzqymjOhTrYH3rNPp/hJ3X
dttIlK6fCGshh1tmUhSVZck3WI7IsYBCePrzoei27J4+M31RjYqkSRGo2vsPoKMHTjCugWMJ/5hN
oUn9VtVUUcTFImRh/kgHqyy2o3c0XQL9hA0s6DC6db1aNusQY5qBJBBEM9VhY+Vw7eWnZkNRWkbn
rWNua3NAe/Z3d9A4Vr1RK16XhVm7mspQ23ZYxaxlLquTkxX4BGIXu5nBn3/VHUQYzOCzNg/Odjbi
5NS3fvlkZdZXTDyLfR1F4HT6qLpVhR+O3Xnw71RlEk3Tbz46LS0y1k6LxdLYN8MBQcPXsGwgEwat
uQpMT7t0i2EI2YDorsxRW3IM64/2uikjezX4iE8mXU/cgGFqFgq08jhLnC5JX6TvvYlGpev4X7oh
4kGX1ejES3gZ/dBJNCOq4AsyQV+MWrZPtjVlJ7ZKxhaJ5+FLxvY4t4IvNpE6MrW1DhbWNB7t2f+h
5nEO4PEN7eRhhPFIPqK3ee4mzlWSTB+fbMM1PsMoxbsTiMhRHR1VUXAUir2ax9RymlRF0kD71LsG
g/DS81Earmfvtg7cjTqE+uli11ZGayPs9DuRpfpdJcL3NomMo6qpQnWmWbga4MbdfrRbpmmf+9qa
G6wqdRG8urM137phMq2kjqngjMjcNjBHf6+qhea84Oq8xo0VT4xFtsY20phPzYzP6iqb40Ks1GUU
+ZlYfXTpfsehpTVAhjPlj4G/LrH9W9mdG6DmOI/ndCkiojDlprWGN69y+73qwH0rxPokqT65dgnj
sG5jwXc9gB5Sl/Eiu5MuphbLA+d8LRYln2v9Oqgn5Wbg9YUg1oKZVqhogZ6bwfEz9vAYRZdaI1SM
n+tsHrrFu0cAl+epnlqHrjDNF12Gv3qRvktP04AzHPsEfwWXLvo6e9m+TW37Jwr7R5H2BPkQaeD4
GB5d4VX3KpCfm8280qMyvlHVyIjjbaMjTeZn3osYZ/yRsvmzG/r1Lu9Ggo+B174t7VVjTp+hzCLL
yp8w6Z11A0LqVOlj8mb7GWLGgXjuJ1Qgi0T+UM1+McT72hpXTnFwOaOdUO5GqXm5sv+uTto4LPaF
dF8vr8Nj4FZYhyOe+3vOv9a5jjawFyhXH2tGgffgwYPYt6U3nLWoGjC8x8rKGYy7Hi9zGzNf2lRv
po/DWRVVWz5rY+TtM5G64a1qQxoEDI1Ztys1A5BJQnh6WbUp5+xgkP+pMX/F6xtOUp0Pu+w3mYsv
0JtXqtdJ0vdK6P1h7gwTVsMyI4k7MkG1m8DS+z1QscCQ9HHPTveFY2yWIW0p2dDUbELajiTGXmsz
d1ejZ4batWnomyjqftY1oXwtb/AJhPcCs+Ifs3f+rdi+98OvDmUAf21bFDL+1eGXHuTXj2XUaOUS
fzWO/3v9/1rmo+1qH/97RumgrMJvl3eTLO8mWeyh1eiP9+rE5mNkl9bK0ESzIcZQ3eMwVt57yxX4
AghM7p1qUcUc4yLXDq73x9Ag7ybOQ4frlN8rjM1UcBsL+62aqZa2fV1eJmJZqskuZIzjhWMTRk7i
dDenThSsDJ6rt7U/bA1VVfOKOq9IZ+r2To+gjUPzk/05ARH68c7Uq8P3xcPPn+X+oyPoenkjCDpe
34atLyZg2gYjZ++hIOzUBwRKTafxH3IR2LfgXk6qT1+aqsFDqMOa2B0tVdXR1f2wbY0g2Jgp+/A1
J7hwJehf3KC96xi+1DsX8Z6zWoW7Qv+Am81HP9i/7oiqy63nZwc/6Z1L51Q5z9eCFKghdCA6KBtc
0tl2LurKj1rrGHXd03WcmhIN+fcyLOdDwX8WgW9mePwkDp2wkpW7rKrGfSy14EInr65O15c00MpI
YGVthiXbOMg+goJX1wdVxescI2AHKpKq+gVSH23/hGGAf4O/hHct/lVVHapNBmmyq6c4RXkQ7J+V
DvkKf5v2AY+59iFJyXnZtQnja5haPmYKeCZ/tqnBPAW7TT6g1qGqapya26XsPWwCzNe5/1pPiLjb
1wIutoHr+Y1dyV9F0Hs3A5sGKPAoLUGm+qdjsSxvMEJAjtNJRdXu0C5HcwKZwcZooo1a4Y9Ltawa
rXpCFET4oWGNNOuYR2G+iSVmXeAJ36XBGco0QbbBwS29Hgp9c63DQvXP11FTEKFg4cZf/+hx1KRq
mY/qOcdveIJsw3P2K3YbajczrEL2VxROVmvYMJP1Q9DHNE7ZWCfnBJ4r6vPWKS3yXUSM85B60Krm
unFO5GzdQ2QPj5o1wLJGFXllzbLbcYCaPmdEEeCfTm9mhCYCfyHdrs3ltb102/naPhTmH+1q/Ayc
5DreznvtFldFJFlG5JOGprm0i7tunnE87uopOc2L9+7gYS1gYKC3E4vZrsXB5cAvKt6o3ghp1nPo
ZjyglrlNObn3upYc+mUs1gf+yY/CVyRM5wfhSmslWlR70IJbodhtfbGMHnuMSCbImdtQXE1hrvI0
yC4yqfMnHJfuGtTE34FZlTs3EhoCa0H9HsBkJn5UQ/bDo52EP66JxS0UzfYW6WoMhBpMgAa/vTZF
boxAEZn89tZoNWJpBfBsNViNUR2qqorag8ceRjjyRPGi+fIxUF1pi6RzNXz7WF41q0U+2oY4+dx7
7/lYzbvWEpGxa2YX0qLGcW2DEWmz5j4q2EYtXU6aNeext7iLF0Ga7wggFav/MQssVXqyAmtzXUSt
dx1kZ/KToVntIbXS5PJRuBUo6mFaf7Qgj5Rc0LHEK2FOnGdCktFRtX0MUVei9ud1aBja5qPDmHym
ETWN9o4s4B0uL3ZtVJdVC7ID9aaNldt/vgvLIxTX1/0Xv82GUxRO8hTo3q9Ctamq6vio/jEkbbR8
9Uf99zLaHNrrEFutter9mPz/XctbXljr6viAZ/MRaY95n4xevGoXCa0OZX+kAPx6U2uBdVPGAdJb
SmorQzTqNiO/s56chGBv2E46LpfM0Su+lGk2b9QQ5AcSlJUwYIqi2jmMueexe2y192EwjjDnUOPW
45Hk16JdvrQ3c/PDylDqSNLYvNSdfRJxvxs0eUqFU32NC1/wlLS0lyS1m80otOHe1Z1k76GtceNj
PbHu86nG2s5E/L7rvhTCS1+sWvPuK4jEJXJvLyH5mOcqOqkuVSD9AKRZF/gGMpp9xYMQ9grP3W8N
XsHPmWXy/LS0tao5mBk9eyM/Mj/rNxN77Y1nrVwtyZ6iuJdP2VikG78Iu31euPJJr6r0ljvgq+pU
xRiFn312i2dVQ47D2wsb7maqExZas5i/LBZ48a/FZpH3ewLBt1PfkfCbK/Ywi4iPRCEbzMlSRflk
63XmvslRA0oSbeAh/I8TjzLGMXKBsLMDvvSjoxH1F2xePCSWiQJoRUyWaczuFdIKlOFd0xXZvQJh
LX1iqam+KE3vhJ7rq6lj1+E5XU26MNNXYPXrR6+yq0f20pAlyrncq6rqsCp4wmnqXVSTcGR7Njvv
+Tp+mRRpi11qxKEnn2Sarwe7+5oGUX+jhpDJ8O+62V1/TDD0bq1zkzwLw15lHpvgrE6kg1RwHh6D
QrtL20jjsATw84JlmbwUgyD/r+eQVkKkPPeWB2cBj6J2H4aGxYcYinXjxKTIlodpbmZoG6fY/iw1
VajOahnxMex/b5skLnyjgNybadvK9VEn5EztIzeyndLCvxnHuLnDo6RZ49JafPu/RxSsMf69Rm80
eJJYVXRosrx7EpP2FvIez9VSa8s+PszDaKw1zRZPVjV2T1n+Ztp59qhaHDxGcDJ0hp3qS6bAu9gj
OkmR6B7y1ATW3NgXzqY4cxdSfh14ZMeOlr51XmDtRGAlxyrT3UvPzcAd/PCm5THXQtflcpwDbevX
ACBxffeRw5wxW5o782VCeulaNaVrvvQy9P6ofvSqwf81tyT2d0DztpjN7qyKQEf5gIduhZTjP23q
Su9RvCAUHJIFKReA51Rgq6ujLLm5NvYLmjTtvUPhWvNprlHHVqLsPQ5IPJO8Z2nM2mGSPVD90kze
9cZaI/oZfwU4CRws8V9ML8UisQaDk0mEXa3k4gyaeclQkIHcxM/kXET19trppp13dCP9UwylgVRP
+FoJbhGBO/d7iYHNpgpm67mJbXFD+kOuVNVEHPw+ERkmPa3Wry3rk2HW/ZPqaxFYyLQmvqiaUU/1
2r/MCbfyezRw/Jsp07I1AADsRSZ3upXNbK2xW4q/epa3Y6fkfJJdjaqIiUKWO2nxa70Ygi0D1Mxs
MSZpRxSd1Ey21snXuXF25eQ5n4ZhqPcy28YR0t8ziOH2e9Lgczh1hvbqyuFr67TZnarp5qvoO/0F
SF3/QHLtNs8rnL/7kEymmUdrVTXLodgDBXa34PTeCvjxx6Z1yxmUvTYfalDXZk5oSF8KJx7RnPp9
NRYoZXAYGHaqQxVGnbvXcR6CHzeIhq0/5ueCJAr2R71AASKMd16Ji9bo95yM2ym7BL1ucsfMjUeU
mod1VgufD32OVsJrbeS4rHFd+1F14/ZN418vi7CubgzfIQTt1Sgyat96C3VuAm4VVkMjMPCJp1Rl
Ddji9N3wZIaLZ3hhp9/yMFwTeux/Fqm8txGjep8nfjC21dT3XZDVBzm4xAiNwrxYaaNvYoOEPZrd
X9SkyT/WqBD98JyhWMV62b6UEqP11gvlqo1wACc/KFEU5TcnJrs9dJnbPxOTWLzGwLar3raKI5I8
9jfV6VVR8MQHo7pUgd35K/7dwa2qWa7w15Y/gDhblka6+D/XUp2NNvt/r5VgeGJbRnBrL5PVWqn5
HOWFvVFhN+n0Oe5GSfcrXvdHXY6avy56FIfEsrfuTLQ/ZvRgDmhFOM+5kXq7RpbZtlv22jJtkb7V
uAPLpaqP1nwhak3el5pm1ObTmD2oiWoxz6mPOHgMPPPoxyCoga1VBDdqLd0a//uVopc6Snj0WFF4
LSKzc4COxlmy66XoV6onkM2vblW9jtELYRzBeRw/Jqc1J4sI/aCVMVncRlswbjemi7cZMFZygTn3
16UpXGTP9diYEmyZuLyOLhLAtZqRnmYk8nTfeHf0GJhx14e7Iaqmz9aM9tQ/zX2D0q5q1r3/bP5r
tFqkXGJ6f41WzXGafg8qtI1H3ZcHTk7OPkON/tmeom/SbadviIQ8aggQvdpm6kCucnSYmy3Hn36e
V2oEMou7QQawOcO4BtDef7JSY1xbZOBv2U2ivKprXXWr6j248WHRhQqGb2ytse2q7J9lVF/wlfHf
B7PF7aghqu0RT9236OycPNFrZykDcztXg3hG2HxAV06M36rWWm489k8CQ3tUh1d9GczPEmAL+iQ6
GK/lU3Na4B7/0Y6H2m1n1/pz5KMFOzjOr/EJRlEf4z/al/FyGR96jFfrqw/07/Efrxuxzr/Gq/fz
9/j/WF+9/3Z5/95UbUcSKM9W4PyIrX741qMCPWc5/jD+CiZdguC/Ux4IGZjf8E//Pqa2d0LkVrLh
dJwD6kHpLvTD6TN6bUixtdonz0TzuFnaMS+ePqPIs7Z/t5cQ7a7ty/jZt+WB6Em3KjBcuRF21rar
vNDcm2awPAw8pLlRPapQHR9VddUKiyn/6q7S/tTH43j4aJ+MwSFSFutP2Dqjy1Rk5nstxYtPVvUn
eruF5qE31s/DYcSjZj0iw7LL66BF2o8CP632rKrqShXaQLo8sjuBEgqPJA2KVj13t6rI6qC7TZZC
VUNndNZIvHSbj7bW7oljq3qkzenOsqN5peapKapjqlGVhdPZIu/v6e9ytrB6a6OXyneSsxw849o+
pUicjLmLnaaOIwlnA/siB+Rfsrw4NV6Pi3oOmmsflBh3o92unQn0wpvzoCLP1qJ/V85PY8LxJqg4
bnnTE+4g85OPdwGUUon54tIG7WbC2JUNR+JC83PNe8ht01M3BkjgAstA+Thom3U0+jAKcvOiet1k
4VmBEtsaVjw/9QhxLadhNpPd2tKt4C2Np08GuoQ/8+zeQ8kwWrku+Ih54Qkiq7/tc/YtZgXsQOr9
ZxOG27DHeS6+IAG1HDGtAStflLjGg+7FIAMMhN30pj6p2kho5E5dNXdCNuP1WuMZu3HMnM9sBAgE
hx/WUBFBPW9gJt62ZT1W+1ZObJkR1FuTnBxvHWhbJVpQKP1Y8msoqvVYTzZ6t7W2jfQiOWXGMD8K
J0VyFmG5w6g7wdbvYrHzRxxjDS0aX7tsEXzsyvhopv34OvmpseIAWOLDQO/cZDxRMMCzi2TEpaTh
ifG7wATyV5XzUXrSggY9erSALtCg5Ivw+jV7EbImqcFtI4vwxFmq8OwRvZPlJh0t/kmWt6hrVmCJ
CcFv3VqYb7W2eIiLLLgj4dbe2KBL8IbSJHzJON6xeLdqOtgRpe+bD6pgc39n6QZShhHaZdd2ZAds
rb4XILcfqhxiSmLOyG7/M8VOmoG4Yfz20TQj0nnQLQLaH8uQJ8XYhifjdapAmHKdz325MUKMkFvA
OLfZbFqfkOJvIr37VDlmdPER81ypZj0zcdCw3TcDVUvy/f4OC3ZwUxkBxY1mLnBlvTy2WRtomz5t
OSNVpb2bpVHc+VlUXosCqxOMoZHAdoGiXCqQlXvdwofNEf10V0TShX1jeJ+RaN7VdlT9qIburWqN
8dX29GGrmak44/A2nKuuajaD2XfPsinCDSny5CCMZH4lvgCMJmohXwzG9Br7/WcNrAk0QWp65LC/
KYYnu+zsZx3sFF/v/FrizHMfz8GjGtQsfzJwHoyVl6C0bJb9XtPHbNfY6PfBfRlfLBmcNZ67X1wf
HUxrBJyTJLhOQslEl24cui/NBIWu8nL/YURZ7GYwwAFMILW/NATfrMCrP6G8nx8iL0r2onO69yVl
pAbg0osG7lTKUytN88lMmteeuOs+IhZwaBfh1y4wjOcFcbTLWi85YfoLCRIxqzVmX+bXUfvZmNr0
HUApdz/44o9x4CUHq06sgy9C/aGL0PZGeGz+Dn4IAS3tWxv5ObgbYd5HHrbVQnpYzgJ1KCuR3gSL
grQqwmnWz2B/it20QCs+2q5XPiLTfscf1LXHWQbGBh+xZ9k0er/X4bNxMULFXq2py/EUzR6hxX9f
qroqTNseTzo0kv85SO80nbRzNIwnJ21YBQBjDEYIqQQdkJmVGPIStYnzULejvE+DL6ltYaueF3F5
jqbwUfV5Qec8xLXUD20JJnWAUpCuMye2t7JyDXJYSz1CZXbNrblC9o3hgY3GY+3viwaVv6k2jcPc
kpKGzO6xDzbI+IgZ/DcGlrK/FyIB9q8PF1VD8La/r12fCHOZmVvVpopFTwGvAuOCkQlLqbYuNN8K
Q+tO1xHOm1lEJyIUM1qiEu5WBdYC75gF/9iY3gPZ+/Qu1wNMZmL/obAa76EsnO6Ep3ayUtXIG807
3BQJ4Ul//iKM4TSaIF20IJsPnWbbOzYd+jsARORPtaMYtQciT/Jh9Jrs5DtmsIrC6KddZ8uWb/Gw
dp7chr1JR95sNaKg/GJmab4RYSN4/RwjAFCCt55gw+J5UNb1ovVv+lgXZGwreRcudgVIxE5PfQ9K
cLK14i2KsG32PITqXBd1AXjeD3Uosq+4+EUrWdgYewxIqmW+MDGDSIFmeLJ4Ri4WL6w+9R56An/b
aQR+CG3c2HWNgI0B8ODglqZ1I9n0HiPJx+jryz1Cd7uDPQ/ZLfRvbkXumN1htchjkVPAw7SYmTRR
PT9hb6YTHsGQbfR8B+2V0XjDPyGDcciP2kPItou95rutT8e6XET4QwfGcD9jcVDE08qVhvcyu9jj
Jn3LoTpqYUib2SYQUfsGAglnCKtCfNjy2rc6X3EWit4m3a3OSInkazUq9+B8W7mP7cgyCcmXjZ+X
yKKaQl4cEbb8pt0WK9RGe/XjAFJkQHSiMuWTE2lrfTrHzkXmdYJnzVieTCyUvll1+d3RnfRdN4Av
JqmPr6zhknfN8xmgrIvURRG1F2XXYyLa77l+U1srfRDyzl9oZIpJqxi3YDElcvjy0V/ouKppyCLU
WXJpngI/r59muIsnTKblqmkzeRjBxO2wR9Lvsi5J0K8wLqoGUhZgylKgXNjtM/SJeUJGdrptrMFc
aXXhPiLHYq6m0Q0/y765wwXCj1Y8at1F0JZXvU3KDOZIUya70qp4Ug5WpgGOyvF0NVMPYkbn3RKm
suZNBOGKfWJ/vlYbGZq7zkGQySctzdeQpjs/M3T9pGcCny1kRle5GTa3qiiW5E3LJz9eG7PygHqN
fVademGjPkKMbNs4mHnkPqiQzo7SS24VO1dD+n4CB8bPuLLvUxlY93ElmwsEQ1Rd/2kSy1WHwmQ4
Tt7NR/uYafbaFbLeGUkWoRONYefhuhx3RLA7k3NdSi2M5Wh/Fu3w0xAz2vpjXP0oLmLwux9a5vQr
22+mJ7+dA/6l9nDiZBtshq76yg7AxUWDFLLUy5hMGBQ7Vf3ouFZJXmWBKG//1T7avb5J0dXeqGEf
RVURwrDLe9Vi+0Xtb8bJ6NemHZTbMTzpZiQfVRH7fLShKfWjqqJUbqD4ixLPKOSjxl/hIzKX5T7y
fdzll1mqDTVN2OtGGpzUuKGD+JLN4e46YRlWmXG5E3M4bdSsobXlY9vqr1iSVmfVNPp4zUqRXtQk
sHsVbiPxoSZDcTEGAnGTgXOl1Q4EY5Hl5+5pvmtREe1s14pOhJWNR2NG3lWNGD3xleiW/iR0vz22
jhh2YYdXsF6lR1HVjoXJixlemg6+fx84Z1RJkHDFS2Dj2ItIFdaEG2Rg2yNxS//N5eGS1J79GidG
eh7AoK3r0PXfrFhwK9TblFN25bw6IfYnhR+vuwrEvGH42VEUlnEGn5bs0zQd7qquq7eojeqPROvd
tS1E+to0iYG+TIEuvTt91jCE+CZkeqwzy+LZ5k/7JJxDeCUUfczNOSgnk9MN0Xg3RFg/n95DJ/fX
3RzMN00mvZckd7dxPdOO/sremNFNdUprfC9NotISWdeQSAQu5BYpkGX6VAELi+uxvuvruX0I4+GL
ml77prspHGTZTbLXWVLcEmy2jkEA1LyvR3mxPK/cxrjtPjuN4UBhLZMvwsU9Wh152uGYyMH9icjB
i+Nm1XtSVc1aF4b5WI5TtFMrDhw9rit66LZetGLAfGp0q+dmHB2g/UbyxYnlrZmZHKJYsQRV8d0g
4zV9W7xnLDP2393E4vsYXOtsFbH9FA/AMIbcex8soCwa6gNHGxXpJz3KOUUiUDDXeomhV3lF0UWl
3d9w5+jXCkUHqrVfT+XX0G8SDKhCf90arXmIAqqDzBFLGgZck4nXgKHu7H2iYRGueseME1oMJHut
eq0GUrsHtRBvP+dGC0x/g2Zx9DWPtzz8ja9Nb3SYdhX62UlEfjdpdrlQ1cbnBWFWV+axFe70wlm/
PkVmGm8VsOzv9mRpV0C0v9tr9gv/1a7Ga2PdkpEsnIOep9GuCIwYC3orfYmlpe37DP0DL0yzl8HU
6pNrYn6peisj1zh3TDyRlt4gMHFTH/Pb2ViSOJ34quAetibz0zAgU/CB/lBt5DtJx/9Gf2ijnZ9U
mwKIqA7hkBcQgEM9C6HjAIe2W3+2SCNrqfne+NzZhelieVK/dzhev7aLgD5BQBTOlqH5Dyfb9RWo
RhUpsKfevqgrc7lC0P9u1Ob8pJo+2qvS7fbD71mqg4T4r6lh5/wxy4zn7+0s7INpGOldX2TepoLu
s3FqVNZVmyoiqA0Hsw5wtYLEcyda2bPBhfsHz8teyzmT/At/T8EdbB80vX9zHafWCkNIk91CXPmj
UdNDd+PN4B16RyTaRtpVe2gRul3lgYgx3FxeIeMV1Npqnevs5RXsWnqbIjSIO1l98ODOBkw7Y2y/
B9aPukrHr05dWms+huKO1LJzijEI25nY7d7FRubgkSa8rVYEnCwNWb66uoSd05j9YVyqpdMivZz5
7Un1IuYggTLFw3nSk/LV6YvPQTq4Fzjd5audcpTnV3XqYv5s9JxXFbNev4PhQ94ottNLqgXFE8yh
O9Xu+FUFQgPS8Iyj0rs31JspcMtXbN/tm3pIfk0PCyTGElTUL5ab/+f0CFDLuztX1+mIsNs3kReY
a6+wQGNYSbjOAqI9mTVxFvD79JPo3wJEjV66Vmj3UU4ivfDTT70V+ydCPB2eNnX2aeTUutM9AVqK
72QVaK7Ym1OIw5zVxpexw519RB/6ICYskrRokpsurp3XOXF/1jnuFE3+ADWZLfZCwoCvsUrd6uJb
9nhWTrvKj3dp4u8dOw7nH4ve301tg2fhUKQhENa2P7Z585iiTq3v4QR0f1TxjumPWEU9Nr1eXeKs
hWEYBsXGsm0UEJeiKPrPOXIpx0k2GAdOXVrcGSiOr1PP63eqqsbpS0cxmSQRW6u8LtCO7SawclB4
0pqex5AoQmqJNxwIGzLkk7MBjbQEFBDcRpM7vx15qL06Xb7KnKx7sy1XP4Wjr63VrCgy+3XhYBOt
evW3CXm/NwItybnIcVKD492xe0+LzSTC+iQS3d0Q1ox3MucJjsaAdOExcgLz7OtlhVC3AJB7Bj9E
lESS/c9iURytRSZnw97bX3VDy/MdjbI10cf0xe8ykFl4pf4oBEi90P2eAkMgbOzNT1aJDe042tGN
7cBnQyoi2WoenHunrfArmgk3k01HH9H5OnAXJjUYIW2JbcJ+DGvvCHfbvYgkaDbBlJtvrencqRey
k/iQwYXEGo4Haa3PQA2qML1TV65ovmta7JEI/Ku9absAA3vcxQtCn4dR48ApdUeepSuGs7rqy/TX
lTc42o2eABVnwEfzv4bijj5ce3u56Kq4NYHJjLRZ1sfFIcDK6po2G/iCbhszfVOd9QIXqZLVlPv5
s0p+eZr9ha1Seau68A8oNyb+FnvVyRYkv67VJIF2KkbSyXFmRveY2DkbjJqANiWw2VVbuFwRd99q
ukm6GJfCa3sTmuIgyd6u1IiPCXmCtFTgjQ0ozX8WSQreip8g8rO8jGpXszLp25sgw45cdfyxOi9o
3yWpXj9wlOhfROnfJpMECbLUfKN40fQkuKiaJ6rvYbFockyFfPFwdMdrsp7PzlKtwTOvGtsfgE4w
U0e0Zm1GgTz1YpYvmYyndYFP3lHNJeKNtWRqzwc1d9S5YU9DbO+v78FAYSSUuCaouT5Jrl1v6flO
9Q5Z6AB9XPz1Giw428LFQlEO9WvopodZN73Prq25mxzwA+ShuH6GP3h/bUeVY5Nxnj/rY9k9+rb5
RbWrdZJJoM4ZdPO9W8K9lt3sfx572+Bu27V3cZIFF9d0XMIQBhqCXTFuxIitZOPHwz0szOFeW+j5
LY/JWQ+AnP1ud0wn3pC4dNihMUJ1RI6BWUWJAsvSFNW6FiDsOt2VmJXcqLbCztIVd0xn0xy7FPC3
wS5+2wTmdMxIbD4P1fzQtQM+QR2xwMkT8tn1ICPiEHAeltq1KUbNpEVzVtVS+Gp4mefDjapOYVpu
ozyedmEGBtHve3dXKuaOHof9ql4uMY/f2a2Mly0Mbf3C7jHA9dabLo0B4Sw4XGPO9kUwn8ra0947
bqlOwY6co/UBkVH+ukBEvndFcMBErXrhISFuUIhdHHZpRyPo24TrjW48OUNZxZvpPm4a4yZhm31j
wZPxeyLkJjftlTOM7WOplcEhntJxP6b59FyY4zdC/+631OU+gl7Cp6q2850P8uJEMD25RwIXORk3
c7/55aOrj/3XzsTi1wvd/BIYgAKEAPWqeYV9gzaCWIXse7jNUVVFmA32zRKYAe6/NP5xGahWq2+K
HflhNB+X/s4xsnWwHDXZ3q8xJAjPxK9tfzN4erJJNM3b9EXnXXDw7jnzpPxa4ro5SMvywNfQETkC
wKh0RkiK3KwPqpGMln/tduIYskngytWIUtemN9A70S13fsQ719kvxlJYeE1dwd14/IG5S4tNQzo/
RgEHTkRWLqqmJpA91DfjclTVtbov2Nj26yYX7b0aEvIMO86V4a4s1IAfnaWITMQ3ojILjqpqySi/
xPoBxvM9lHvC+u2rg/pCtII4/6jzlt/jKMuwS0qqJx3uylYvsBioUWU5euEcHzktRZc8SPBDIvby
FEeNtuKH332WTf5rRZMcyD8rCnSz9sFc6lusQs2DbWRoWrRt+IYQ84/Wtdr7GCYBdo/Bq2qeLJ3w
SjEHe38ZVXvW3jET45nT9ozpu+nwXdMu0cfdjGC5TzhTibey2Kj/J/l5GF2LIy90Oq+q4WLn459V
3C21FUkod11MM0ZLg92eUw3C6W5aLuViBaQKYTQe3iGMqRFA6Vaq8WOMhXLv3qkLfZ2UhB2VM7Bh
ToeyI1GV8ptcOWA0XyYvN8kDzfCAoyraDm3nv3bu8hdUfcJYLLhEQ/LzWgO0eRDs9jax3Vefpqbo
uLWG5TEKtWTjh6HcaQ24azPAqauQPKn+H2fntSM3krbpWxn08RJLb37s7EF6b8pXnRBSS03vPa9+
H0ZqOqXqQTewOgiEI1OVTJIR3/cat2vX/GSztxTRk2YK3OpQYBZRHmH/iRDt1fCsaIa12filAUnK
GyyJr2oUxaRPPdiKf0o1ipoQXLypMt5G2GizynVX93lt2CXzwEy0eYo3X9ek3WWYiriwiaN7+fcm
QQNEtES/5gWwSIuBtSj6y7dpTlwW59x4E7Pu3fXAAsdQs2RzHyhyAlihBYBRnE18XiW3CnhXLY2+
5J231Hk0nOKqx+eqGYKHFCzPXDVBoQ4lAIbOz4oPRalfML0Mvqca2VC14anrKOu0UXK2gLq3U+0K
UynJ+K4NvvbmFINPBCfpn9Qu6hdpXuiXFgmYlVqF1bFRYZSonT4ROrt2ccfLt37fzO3cgaJHwowM
S+dXRzFcwQfFGab7XrFBXBeEg5HiySJs4rLr2Jj46CjAuFIpJ/YeqZi/YTTJ1Q7qXQMe7w1mnpge
EmfZRm3lz8uqyzY8pZBdrEJ94U8PXFHUdZj7t3ZklGk50yqY5L/963//3//ze/8/3vfsQijFy9J/
pU1yyYK0rv79m2n/9q/81r399u/fdEthtUl+2NFkR7UMRZcZ//3LQwDo8N+/Kf/LZmXcuTjafo0V
Vjd9yvNJFIaNtKIqVVsvK/ujZGh6t1AypT8qWXiqnLTe3ueKfjlXn/mhEru3Xa6LUcgQz3rrCU+U
eEMCOV6IZqMY6r7EfIevnFGQCe5Zc8ODaHWVaz1BewdvdBvVWFkieXkWA5naQ60qMnTNbIS69DZe
NrWWv3l2YG/tMa4XoonWYDov7SQ89HqevzULENXJW6SRDIpHJZ6LSXLUtguHUOhWT4Pn1E5PY92X
F0V3843jZe1M0TLo46IzLWzoar57EC1CquWlVKRhmVZOtLCLpLxkVvvl76+L+N4/XxcbmU/b1hXV
tiz11+sy5KihEJqtv9Yo54Cpy675ULbXTsqehSm8loIpSkfDXAmL+bCVX8QsdhMxm2l2BJ6Sfs8n
zowojFZp8PSJvgPNK69ccvrDqNn9OcuYIiV/dsmeqaPKKzfz3Av7lxjditElXSBaYIMhowQvfh03
D+loQ+Zljie51Sk0dKIil3/4MrTPP1JNU2VFdxRZ0xV4ePqvX0ZfukntdZbxpXfdpTapYStTwf6p
YfFGzUCiyAVh8J/Owu79RUmS46c+Mbshx7+PMkmHMz4dLdqi5veIA8tjQghx1BCIqpsVMYyYhYAZ
nUo/jm9F26chqueiA3KsLCOnwCzR9koHbLjX7sUxov82hUTwM6okHroIlSLPMiOFlaBhV/r335Np
ff6e2KvZqupotqIqtiZPN/tPN7MKOHRs2VJ/HcuqXil6k6x01tBbwr3xc9hlZ1sP5S+pnZCIaoyA
uL8fnn0nlmZiILf1ZzSI3Udo2eGuTZxhGfUFdoRl/YhJK9aeY+w/tHUYb29Nf0qxiDyLTOB63Ugh
Bj1+3MBV/XNE5GIGdO+jDku3e2ZG1FRJs473Y8VR95P+NJnjxeeKGfd+twf2i8QizwUgL/s8Hby9
BSM/u7V9DbtPvq21GDWnKfd5CAn6tyMcccR9OA6T1Jx3mur9w9NWVafH6a+3taNZimao1hRksDXz
1ytUyUqF7jsk+FYKilWXyA4uS+gk2Q7EU8Ix7N+xkDuFbtke8tpBzKDN6jerUoO9FrfpNTDC9KrE
uKTGnaNvRd+taGHIeH6Oces0T/QhApwQ42mbtWg2g5leu1y1CTbH9WoQH+66OcnvrGiXUGdc5EKg
c0e6ltazvpTQr9YiqgXMA0LJdjWPLCU/OHEOX+inao0w8yYc3YsrV7ACwpRvvIuNDc8w8zD2RbTu
Oy04Z2GsLoHXdteQJ8cCw8royWsJ5RHNcF+kvIOK14/Se+z7XyUZkL6k2gd0uccnOGsPpa7UmxEA
GeHgJrqoxIQvogan6BsnQMHyz66sRgwyrJMX3Rl7+3ZAXngwWBPws/fj6xb6pUu4MpB4amWTMN5o
ZkX0hfATBG4LMSpPLqy5bnT4IasG9OipFlkjkvaiWo2Bc+sUTQD5+q7+w4jIkXtzMO3RFDaNl07t
A/UWhRdtdHuQtiSBI5S+pUqbK7aPVQJiAwesAtxDLNXtnrg8QgG0RL/plew1fqoC/l6iWj/u7nMy
h8XtQrRN1fwa6l61drN6G8i5/+zLTb4wyFEcslG3Tw559Lk2JQWaZDLejI03XsXZiiyrvsW4nDyy
25DXLc3hRmcQDIbe9bAytKG8ToSHoXWIR1fAssQgIOXw3JXoIhjumM/1MhlmgxxiEzZN1mqHdHQa
fFiaVR9Gp5NPoEp/FGmKUQ8xAWvNfn5UZ1WbyKdQAb6IvP1KzDOV7/JQ+2erjuzjkGJh37um/+F0
sGOiwWBb1lbGxerRu3MyLfgo2wyClmvH4Ih06ZF03ElvXfeZ2FU7c8IdubThJLml7C1bPDZJ/wK3
c4r8rEnwK5DuxWI8GYu96EvBvKIJquRnIjrPXY7GRslO3VuyFSYABgZ2MyDm7C1zg8WtlIIfEceJ
Q0TN8UMIRzF/zf1co41wfszNsoz9mC82BIO31EfXX1hsK5ZKrbLCQV3/BBsk2xtuaZ4rSzXPQwjq
8O/fHGI58ctzSTMtzbEN03YUVbfFMvGnN4dRhLgbS2b+RdLDdG4RFVpnRY63KECm99ZAwQ5du5fM
tps98WT0C6Z+O0QpUc6N8RyPknvxDP1bl5sDPrXsX1hOVDtD7eXXsMhnot93tWBDNDRfiaaSYhEK
guOJqJ120P2+vJ22UHIW5LWcnEbDT1axqnQYL8TBSrU9m2dKZL12yBtFEyj2U3/izfW8yT68IbKX
HcZA2xjdxddAzm4A4xCt0ls/bubNa0w8WQB9P81P6ReAYSeQQnQc9kFpZ49TXnKRp4G+Ek1pqLMz
rNRNRLwrR3hZheHtt9k2bLL8EYNsMix19X0YJGX591fL/st7nneIRSLM4HoZKmmMX98iZVFpNllM
/0vrNzhBK9nraFbuNUwK69RlZTerjaZ77xsf/IDnmLCVbeUZjZwVltjdu9H28dpu1GBt6Em9rHyQ
Lhr4kr0yFTaZtb1oipro8w2VXI1l7UI1Si+8x5F0kVlwFXghXxALxC6256bpCjk/uMrQHXLMMp7r
wTj7ZTieESXKnh3V+E6+oz6Klj8FKevcr/aimTRBNy8dq9uW05GFx1bNGzVrLUYDcONLLSmrleeo
yc6fIGdgIJtDO/GJzEk7vpnXVVcdQO0BtRQ9Yuw+q+hUZMRtdgtphdJUE3bfeJiZU34vUU3yY8Q2
H3g+55sorAimxDIhjEhmqha109Sq9jaWCzmzcgbraCHlNs4MPbOOWamfyswYtsU0IEZFv1Kb1j9c
eHFhf75NVWKUhiJbmqyzWVM+L/A6pKjbzvG0j0H1ykVm5iBqDam7FRE/eNRInJesDM0VW4rwaBa2
eU1GhHctBBZFizx4fDZaHTgoW+DJVKpdZq4ezNIKXM3QIWUmCrSi0pNt8Uzzal1ikYXnuI3qFKGW
/tSy1Nv+/Y9a/7zIVw1N5uesyTBhNU1TPi2NIt0obE0JlQ9LcV8rSM3HmqfMT0Xfoc4H31FhgTJa
swRx6SOokW6hp65zKRI1W0Vs7zFSQoPUSDN3V9iBuZOB0GzaeByPbtuXqxxr5gv0s27WaUO9zwOF
WLyeVxtA16CE4nFpu4m71cHv7UQtl8P2Vkv/rP230XvffR6JtegfHtV/uflVwzFVW9FtzXCmzfun
zRALk5E9+1B+hEnyPU3PhOfdYx+G5imYsDwCn2OoSbRA8chY3PtELWps9aBgsHU7oECjZiaq4TiB
iLViWIkTiMliACWbKfrh7geS1sMPqHeLwkDhDz5aK3Z3vMG/RVXuq0mqaYiXHTFQcAcQRlUAPXDD
1OpsCR2Tqc8KGuV4mwLq69bUpikemisztGYHZGCr9FJWyZNqG/pOmA3hRJxePNmoNwYiuhCwaIpC
zM2S6DY3Ae9vz4zCbzae1K+6UK2g+9qNMmv64ghS3v7w5Rh7ehswHhESi02s8abXnvNhdlY9h7mA
uojS2ZcyRoxVnQYQGyIcnPnpGWSNd85HF9HNaSAdWLvU7oAZuOFnx6aXp/AQA+GYv+oAIv/+NrHE
ffDLM8BkN+wAbLUsGxCi9jkygGRlrKBl+2H2IMeLKiD4hbvAMpQ666XQ3W5hVJW58aem1IHhlrU6
PYpRXt249xIVHnLDeEpZOonuwQQ7xcvtK2qg1kujgP+wM12ei0FHxYbF5VahmEbt7Op33RPuRMXJ
KAzraHiBOm9QVv4KzB1GlTa8jVUO6g/XlG0aePlTKZWvYkIrpdXMbIb6itxjtPe9MV7Gbi99qYOZ
mJCpqbPIHX/Yu3nq4BPv8uqfTo2f3hPrW/OJVYy26TUJNzJBvLQTk7Cf13F9kTlay0pYXYepgP7z
o69M9fIqCqRSfu4Tk+/HSmFb3ebd+9QQpSTWFL+c6/P5CwtUENsklez5o2XJJx9OyHusYS8UFX26
zSrJeutCdOMr672t4dDFrVyi1uSa71aBHTiURRamLbgSDEYQOaMfeiXUhCo1L23ao3kdQw11nGLb
5iT+EAqJuU00D7to6P4h9Lly6PYsPDr/xcnqR1sF+6Jm1YsDQeA46rX9CJxNW3YO4m4BbsSPg1e2
2NzhexQiXTFn4QLCvG/OYm4/4uAVl5ILa5W5nkIyrMzGeCZGb0VWz3UnHK8xG6KD0SvaWv1TKEXo
nXySP7mLrGCkPa6xYr7cu8QBn47/1Px0ugZG36IwVHMmjhUyK/fzJViO7eQcS6PMqpdtl2kXI1dq
Ehx8rDbV+qlPjMq5o95qfz8vQzN85cjk2NwJ424KuLuoepn7rDWmfhsgNq0cHIGQF6P2NFvU8t4D
nMK8iBzRqEGCGFmLgaKWw6soMrdGzMANkvmEprn11YY+bq10ggtP85qpkOsGfkuknu+HhlYjndSx
mXfhoC5RN3rWbWe4WvJYzZWurdaiKYo+VZpZ19rJtq3z8Sr6lAR4sATpSbREfz4428zOh+O9qzFC
9POb8JJqRn0x0u+uQqq4inE0ItQ6vGHr9Z18o3dxJEV/6BX/VA9W/2YUpgaaBvUmHFJ+ntVFPGmg
Vp6GJAeXD2NwHg5aUsxj7+QibfbgyFL/WHkhu2hShmuvHftHtRi0w8Q/tJ02LYhP4gEFzgWkIHPb
TLIho/ByUqJHlXcEuvzDlW1g/ij3SbM0lU5diubgRME1HYq5aN1mDIUy1z1VWsNYJnTmsUdG2Msq
V5qra/tAbVn9dekGm0hrY+hmV23FgCjiDtjnyjG0ScuqK2dithipLfnox3nxoDiIZxe10R0jy1ZO
bgMgCRBp8TVGgCxB1vE1S5J0naKnuDHkLH/G+usqJnwEqmftfKuSAtTo4HU4tX7sbbsnpjL0Zyiw
yQkywOw2Q2Els5ci/XCfIaZ5eYqLmlmDTNZlm8VyabM79rEm741++s7icq94iMj7Cc3YrN1tmnba
ErWGAmVNAhVW7yZfNQR0isjsv2FUBLAYS82HdvSQx0lqc+OG8sCz17ZuU2LuOce0fjdJKgt2xSVN
k2HL+zhBseK1gemFSV+PAGCV/SicqXnvyxOdyzgRLVcg3JyZTy73Dau+uVAOSEoL3T0ZIGZYZNbZ
l3ktC8WAcYgfrKRQD3nHtzzmHYrPqDZ+jPZEWVKk/pTIhKp0zERUnU0qyO95XivFB7wh0Ee+k8Gl
aZp3qLlmnBYfIyD/tVuN+Vo0Y3WX9y7wsH4oNuOgVytxMJKQ8wye22snScg7udGwFP1+FWzqUDGe
81Fud3GnGwtxGqW0TnJMGMxNO6QDGnQnY8PUYQu6/buOjfGssIRB0ThcMXL/EP2KB3YbfLcwNujf
on7vT9PVWpI3DoZ9SzErl42zXpmkfEFAHzUzl1Ds7Pr3waiRAChmEX5r8y6yjWdTbqxZX1fjW+1V
EW5PwfDFCD1466X6TQvTDWkSDxCm9EcGNzIkUHEu2LH7M9Lcqy5Lyu+Rl1ylvtWuoxekMKaN/pIC
m59DmHBXUaRO2r5S424Gtc5Y6/V+tXTDeFain3h2DCl1Z5oCQ7DkK11FqYdKfviu+rLDDqsopaPb
KdKxt9ABi9RiL7ru/aImd27HH8WC89OA7mvScuTD1mVv4tA1Rmc7DpDt0SX3eUi1GESzI12cLPeu
7HDsmQaFg0wsfabXpSdD9a+kKA+hrHV7rVf0s1x7xhm/kGiSZVuKLlEkAG2waembHalIIrMNSwZH
VvznLgJwC/QlAkXSBM8odVjnqC14XjFoulH/6GnfsyIInnNZLRf2kOB55PT1sZ+KXA2Rd0jLjeym
9VG2LYqpJgbFtELX8rkBiW8p+j7NK+Ie20vzCdKOcihVedx3TlJgoFOFT2NPGtwDfPE9wDej1t3v
reEHMxfpKfKt3rj0QIzdDoLAV6zCWJkZQKX3lopwrAIjrUWwUms3kl5fbk1U5fXDUKEOM7OWOny7
5zrFwKDMuU1CIymfC4iCS4zB/LXtmcVzqiFnyVPdwi2GplroGInaGaKXUzOwLGvjoyU9F027aYsd
C8zw1kRR0dnDSwR/NE1ORlM+qrn3LVaf3GiUvwAF/z0EovneV4U780rDeopLtVpktulfYf9lq7Dr
5WMvFT3B60HexQMXKTZzJFbw85mbstpcYNhGG5l/W1MZ6hOkPGPhlYPCJrv9pih+9we3hlTG8R8h
K7tZhDXCSxEM/rLMgQj/YadqsojMmDtADk3n0BXqBptFboBcN1/SItV2uTsMl6lV1DnflOenz6CA
45mkaCMipnLybHk6kGhPKndi1FFSNBfRtQcSz6ja9h0qd864Ek2yxuG6I6C3HIc0eUaPSp8ljRQd
nKzyz6qq/MHDsH0N/CTb5PBslibClK9e5iiE/XIZVRZGndY/qH6dPdQpTxDDQ9hm6rYKvdzDZhYP
1Pa1Ru92mfeVvBaj/FhQuY/LGHwWp+y6RQlM6UVHRu9sdfpPnwspMFmKY7SmX6nYM5pyWz3gOJYB
TS6w7IrM4OQhtbiwy6R6RS79FWYSv8+wm5Pxdr7aowtQazrIgHuy7n0Dq/DpIN8GqaVha/w6+vHt
INPu5naZ21+9LkGgwgqrB2/6pET1f/4kQHDVa1p6r6bkSd+Tov3pk2D1bkbJnPEsNUCJTsl4kaIX
RZnUq3/Y5E2xjkwk629ZedJDqi6bBM4AIP01ztOkbu5LMnwKK/Q1hD+baK+WqfqSqOH76IXVGeE/
9cXXIhCsVfnUFyx9usFdiElwsbE1Bmp9O8Svh12ogyoSzQkwuUaFTuPCcQq7l7oF2iTaRpwRiUhQ
FnlE8mkaHYLwHGFBc1HYle+I/gSnLHPTjR/js8BqDeEPYwwOnhNnMz9kS5kFPezSpMcZKzafxAyv
f0XzrX0U4z62I3x2fRKtQOFVlAxyvBsc/8WuHBPBFI3duGyu3VKTJiChfYBbCj1oalZSGm6iKAzB
G9F04qJHXtOxNqKp1ybM0LxW9749PPIgflFtM32wojZ9iNhygMQkQt/m3AtzL+TmDdJkL0ZBjDTH
v7+CivaXcBYZPseRDWI1Jiwh41M4K7R4mhSV3bHD64c1AcJRIys58mB0E8Sxasy0w2NjyPreLFN+
VPytEO1cEqjmYFzc9Ksq2+FDXmbRQ4GJ9daOjJr0WAix3EFLVEaYeF3JgbQcsrx9k1tezE2i1Wev
slFbycdtLKnt29h242Y0gHH6iMO9FRrKGyMhsJOp45ADPvx2OPSQemtX3DrddLa8gSHr2GZx7LAn
eRmAZ4vDq3zMdjnZYQy4mFZMcIpUT8pDAvr01f7xmY5TRXvbSfW5mOUZCPopPB334hxoIpGsGxaS
HfbznkjgRUVh7pJjvuDxeDvduxwDTIzWI9om+kThYsWz0lHXvR2KnLNy0AvzVcZE9+Dhr7jJtAS9
t6l27/tvtb+fZ4XOj/M5f9Y+nSUKHGMNdJoconytWsldh34QzNmgjdMubbwqiR+vjKbNFvc+T2nG
Rdso2lIcJgZaXS3memK163ufZdgIpg1qsTK68Rs4cOQxK8XgzvPkraERxhqNDqXqKrAf0H/P5mbq
N+9qazyBH/MB4UhLOiAwyXZx0oq2+vj73/dfEtmaxh4BQIYJC52wrRj/KWGUmmxyArX23xGqCaKd
aW0qLX2C4FV/N+1mbQyV8iF7tjH3VUs7F2jqb0t/NNeQ/bNDhvr9LAM4OANhxY98KiRk/RdmBBJU
NNWqPv39f1n7nDXRLMewNIKbpmbrtm58CpyZiuwFPlmpj3HoF6EzVkAfKPQ4x/PZsuoN2+Ro1snu
jz65t7D4xs9upiZ6+26l1R5qH3BzBYoVaQTIU0nSvXvg9WeJkcjHDs2wR2lIzmYid+95yQVSsZTZ
JP4C2nTupepxqEtCm72Ov3YW85I3HVvBNpERUROFmEgGvsO3Ksj+AYKg2Z8eTPzhtmUiomxaOnga
ECq/Jo9g0YMwSCf7AZMHphEX2YH8jDcZeVO1piJRvezg5nDOCWBvP/WLpphxnyv6YiNDqzXW8fqb
TvJp3r15PzZzIO7AagrRhNW7Bw1x871vOO8QB4iBVPqAQYPlGStbrxidpsAEnfcw5y+iC7RWv+VJ
OqJNy6A4SSdj41TZgb5Bjq5/kPOiQ0zjYoQZp5Rafpte2aDaMh0gTiK5hT8DFuDtxUlgmA2nCOs4
MWhUTbR0804XiZJ9TIyQJSfp+WgqRK2u9GyGzHKz/DSQJmi1z8REk1tlrioIyZZNbiGnF41zXwva
Jys2hxNfyEOTtKh7TUXRv8OYih5v4yahURbJ1UGMAc5Q07Q+ZDGeN2ZRo+Xq+QqeDZp8iJXiR030
iSKaRj9NFn1itKp1a2t4qNN0o5fvZach+DDEV0PJc+Li/ynE4GgjeL/K9CHfi/Z9WA6RNCZp0JOk
dfDblUZppU1vXmUqZHAZodIkJ3t6DwMPiY5jnZ6722sYkPwKs9aG/Ps0Orn5IMGZkkkELSBO0haJ
fDWalRgTs4JkLLeorg4sVKZ3+X/7VKUdtoGr//jUMOnlud0bQBGScURBF4PGGMm99wokC6y03DlD
3LTPotmpg/SudkTxNQQYDm2vpuckrb/gL6ydUJXXT6Jmujo7QFwyzCLX2SaOgEvEQMg+HxuJqliK
5r0QR5Tout67ZJIPs0aJkEmpO+kIwAUxNjW1V75sSkfRdy980/PnXh7EO6LH0R4NLxwAp5ooKskd
spmokrWKV2ijnsPGjw+hl6KAZefp0uYyLMowL5cJMhuoSqAHTZCrh/jW/OEVGfoZXZs+VjVx625Q
5eWtWTXN1cE2SNV0N5sbaUnopchb/OiY7Dtdc0rD8UDwJz565PCQPTXsmVvr2mvfq+ayMapxLZoZ
5oAzfRyic+FX3kvJikVxYv01HocWwvIvR5ntJYEkw3KzDokLqNVX7ubdAGjt1TWzcp11bH+yzM9R
tAwexASU3oaZ5bvmpQ+cdm/kGRLCvZN/BQ06ncDOJXuRAgjaIyykXppBH2diAAjUlUhJ/dy6Xo66
DIKyUQp6PbDVnZhgFGhSSwRdWhs/1XweJa7ePnUOm1YXjTZ2zuVqIuF86RcIJwIeiiCwsWTWNm6g
6i96BeRoGg7tCDS3yX4l6UpzaftGv5vAxfC+kJ6TfGlfCMW5Xl6kFuJZgpjh5dHWr/IEXq5T7/vM
+0HYUPv2G/mE/IoH2nAqi4L0FBDM90ofl0pQS2f0FoaHwSGulIMh3USp2j+oqCxeG/0gxkRPqVg5
qBvfnIsmsYurruvmDk9Ff1sFmraKZCV7G9JqJb4Ls2/auV+P1SmJC1J4g2Hcvl6EmBdpmqXvisZN
jSuPvO39vng0MHwSR6ZKhARabsBJqADgSLrnLJ1+8D/gatwuhOoistfZaHRqeHWc5bhI52aJMILU
InmZ6mibVgU8OcithXOrDKKCk9Ct8ufQIP//zPnrR3CetGrKaVlw/wjJU41/eC2rf30r40ylyYA3
dUsznc9vZcPwaicxm/5Z10f7HMXNGfuO4l1p8Mds0WhZi2aKbIdZqgTMSjKD864hBDl0CzfzpDbi
67HyeYogHiRBKQQS/5+apFsOq4whXIvabbQw/yE1iUzJr9vWaWVFWtK0MMgFQqR93vOwd6iKHAz1
k152CG+iuiuXmrKxdMQ4Re3e5/yXPjHPyc64hs4GKSErhWZMvA0ITu/asSDyGDvurlXz7ZCOobZW
etdaDQ1vnlsbd5oVesZoovTxe9vU8UKrSmtXOAiKGtVjaEkxqzIz3QZ+kPB4phkO7TfcF5ULVCYN
0l/wTcwiApAsNRsnM9Es3ScLSMtrDlxw1VZ2aZ7iPi3QmgvyV7Vh/VH5Nf6PUzPIs4WnueWTl4z6
lfuPNd8E0BksnJcyB8dNn52eHbnx2kfJ6dyR5T1Ybr8SrSFqnLOolY0tozKGn15kIT89E52Smbyj
oOVu75PF8USpVvJ06G2uODZueBuLzrbHdTzwNFiymuKuvUAuWKt0+SshYAskQB7vxF8SOs4DmUud
4G3QPrd1SoSXv8jEr2AOp7xHcSu1jPc8Cb744Zj8Hozhu15mOsv+3uUHaoNsxBzyaZoQ8J54DoyC
R13nALaelku3qlhDqUPElVWGpprrGv+J+8KqVJrcnd+XUiiU4rkAO249NnqysoOx2LIet59IE181
LdC+5IYboZjoaSdN8/OTV1S8hKaBxh9POTfWsyOn3tYKynZVdDxwqvB3MU7q2V+OMZb0ei1P3gxu
t9RY/p/imHVFpzj5F9UJX2F5tcj6qcaORK60EP186/MQe+C3SUt13TVWtbZyR3rzEa8RE2L8o5Zq
p5U79NXDpzQgQDOdUPb0cm4Po32EPaydq7wlJTMNNC4JX5SspKvqVu5+TJJiYSaGcwk7GC7okr5U
ZVYhX5Z7zwZ7g9xThtfWsvLDUOroJw3p8ArNI1jVgZaCyGc0yBFWlbB+OonREs6TpaevqCz1pxLb
BLYkzIqCcVwPnoQYUhOMr3XYRHMZ+5u9OMhyvGWDdNuTVHXSxUpxkhUfDO9lazl+uxAHYboYL2rX
NrdImlXHMkSbZRxGgB3VtGsKQu353sQn6kezyN1yT2jp56YYDUpCDuLYenJXCgqPkG5C7tHRSfwb
vrsLvNb4UeXV107+1IW7U6BxS8u/jIkjJNdYapEpgwnZRqnrGm9FX5VIdiA4BwCTkH1EgqZVzW2c
TdJ0bi7jK2WF+3xwjcdotB9u/bFjEnUDIWvXvXtlNf1d9FcsSeZJhSAApKX4ktR5PfMnqIk0YNeS
+LZ+NseiO4H/xA8iRFa3bQDWIM67tNLa2t2q+NVYO9F2Scassd1EI4eXLGI4+jEdkLGsCqx6bn1F
YR4DeZR2P4Frpj5PuQ5AtV0eFixfQbm1YfC17LwHK3SD721XrHEqzvxZnnxNMAgPZ3lzZmds+LMs
ClG08Mbv1eCezdLuvuK+820sM+VdHfUeVTAE7nrC3jNU4pHZdS0LScGYHQQENof3kOyip9naBLmm
qpgkapVW4xVl28lc9EkllJmZ5HOORJyDDEKwRr/zDzF8P87usB7z/TFbtm7SzxxkzuGaRt5SMgv9
xB5Xhs2qKNvUCZsjuC1k4gy/epR81sr2WLYfKMWdXQ+04kxaeGnb3thNwURqEswmwWLyvETZ+yPI
n4n/VA9YU5haks3asrcAoFEQ7IP+kONZ53ghCxHIrCqnv6Cg1u48v3pTJn82UTgTk7jxkiMG8dJe
dImppo8opIvO6eI+1/JxHlQMfxOHpbFQ1cE7q0k94l5lDjjTxfqxDuV2qTpZ+oQvlgr3VvO+aj0Q
mIo19KyN8kWErM/vWR9NCnyK/uwEiB+KM5We8uNM2WTQqpmSujal0jgS2sqMwD/aUyNmGXpMujFG
2K0rglVlSZMvAiNWrIfwEPHnnIOEJGoS1hsqyaGfaqFSJAcvL+tNhgPhreb/2fdpNPOqbilD5Qcd
IO8cYqOwSqaqb8ryTjIoRFMUhman5vI2CWVDQ8Vog6l2ZCrzTMmDS4v0Zmxr8SuQH3Vn6021UE2o
zuhloAzmEx2ArpZc7FjDh3UaQA8tX3ROY+8Kz3deyriZx6be45EC9D/t2mElmuC+tjjJGU94+4Sk
iyGAxahvN/i58lWz+s6Cyv3AtD2YJ9kkUCZp5SqNg/SALC9YZmR318XotVfFGYe578Nel2OSD9oU
YfKmWFPdBfrWTsvXe5eo2UWnL4LJzVDG8EeJEvuAI/n/Y+/MlhvHsiz7K2HxjmhczDDrrAcAnEkN
rsnDX2ByuYR5nvH1vaCIyHTRVVLVe5tlekiiRIAgeIdz9l7bYtOPbw7SnO4qy7evP3v9Zy5ZuTh4
DomItIDzQQy6rimAuYJ+GCDdEpTC6/fz8v3YBKiYXr9nFv/n+yCrHzQ5h/mVy19l9MNZLecvbBCB
duY6+yWEBmGiGV/QChvr0Cqjg2FmwamzloaT1NZ3XZFDv4Ds+9x9T9OkeMkVNKR1rVh3EsMewoG0
PQVDrewLM0s2adVVX9h1gvjIqvR7T+Dm61+JvrwMJkYrhHu+y9C6+bjyp+hvbTd0CTXbVGTKwrau
qzK309uaFzXKsLfk0n/SiwV/MKvBIaPWh7fjRWmC5nuWzKuvegfmOiZg3U2i06QQjScabMWSLqLL
Thl3JCER+Vf5Kiuy4iKK62bX2Z5qltEmK4vwS5h/SZP2slADbS9LurqnWkCgS1GmbtR3KGA0zAbs
mjSvkCeoX2MqM3TwdDhoYXyuuwehSZrXTvDbqNu1G2wVlJPVGqtIGxJrIfbGIr4xZVxBAKW/KgK4
Vq5+jZ9RzqpXc3FHGJ2N0geCsUJ/k+QoKz/KwhebrO7uJHsmqCiggYnXXt/STc1cjJXSwYxvKHpA
9VaG5lKfSOLye2w2ERTpgySbtNwhpDo5Oa3rDGWqN/jkU1lh6vq6KNZYuOT14KfqetafOk3Jdz2l
lpVJfdzVAZmuqYCPrlmXrL31bufPUbrFi4tWZkY3lOiFA6IXQycZalLEKTcFPZ5Eh+GcVc4oR/PN
ADQ6lkhvnELmfOy9MEWUxFyhY5JWCO/K9aRaipOEA637pK08GSAbyQ+wZKRBeUwKkH29kVerPPBz
R5KqzMsCpfwSowZEUqCcgFgrpxaPUyKijkSG0IVwM+4RHNsHEgwBnzcYpOgZhjcJpkk3HRVKjuS6
IUKs6h0cPg8eJs38uN3NcOyBNZSOMVIxiOfuKZMr9Yh85nsQqhszZM1kVEWcO34/VXuq4UEbZMdM
1e7H2FD3QSubXqKD72XVErixsFuyI42GHsstu7rsiJk/O1YM0lMI9LXDkVHHfnkTauWtrrfZXo9o
VfvagfL1JVgs4ytj7y60CHcnd9wK81OhGvFDLaUbYQ4DoVZR4xa0I681xHR9rTlpaKJ+KEMC4EjQ
wykbO33ft6fO2M/IIFYLzXNNqO+pS635FBYIVCSTrjjWrGPpkzIr48ham6Om78sqvi8yfzj5E0XZ
BGaGJWp/203KtcV+1GFItnZgS4FCK+ONiOvu4vUfxYScOFY5EXxhjeiqktWDOjVI5VTzWNKNvRxQ
oniTEYLvN4mhRWzrDv7stPIpqCz9HvuhY4XhoaKKvZcyadxNdv9nhn/8pCkj2miVt1FF4OoqKsHC
7OgRN6Kf9PoaQII/W8pmZCXrZYrpRpL6JA/VSokUppdpHE9ynl21ePJIp0dfi0kePMaktl6SdwSh
Z+GKgoW9SQOz8IAoe8YYPBqK2n8yrIm3221GNV3opo7dk6oBETDnSmBIZLlp13b+A9mR8lBM6KnI
jjF7CUNOa0psujAtw5BalX6Mtb7XyxdyM8xNyIxGTkpCfHqS7BO67F3UT7iG+Wx/MvK+bWRziqZG
NQC5slDoRJjamVNFyEpaZ1UZP48kQ4H0JnNwkIvrKhUFmbXTsFVMUlRK6kBuyd5xnYrGUQeUVq8Y
4XKGyhFPQMXVdK0Ko1nTcGHbErXZdSHn9kqeQ2U9L2NtngyRaxuputIynQygInxoJ/mzK/62SvN6
xRFeCx35PaaQX+yb1DLtIsHZ9iMDaLaHuWgcUOx45MjHhDKl8LAIa/GdHL+rQ7nWJ/k8JdJcsXAe
6pb78cW1xZtyy+vZkMsOIte2Bc3mc+/+iMhf6RlQftjsQuCedDUB3sVzb4WLaWlqvVmzE8eIIbVY
o/WiSslT17bjsRvseVdo1qaSTfYslA23rA3HvS+FCM7ayFyLsIIrP0OT7PrwKxow+aKZw4ukMQXi
jj46ZZ2SbjqSOPTVa/mDqMoHqYh8Rynj26irbpjF7FVQDhmJZqm+qWX1IUoJeow1qG2akUCNWxoM
cWd3XC4gRF1lyCsR9LssaxQ31OXenQJRk9VlYiNavq0NI101g3kIsH6R+5A52UgaJKDOF7uNwo0e
tX8q+QxasSy+FJZm75VA7IdIuoENFt8nfGodYdnfswJYoDp18gFdjrbNAyaQQkrjje4r9YFPSr3o
mrvuRZ+0S8YDXHB1upoG+LG1n3RHRW5bNLU2oQ1yeWirrj2lGXHMRlB0LrzixElkK6JOJK4IT5Do
30QklTbT/PLx+y9+WdVwJ9LC0/nka4ppWmermgJSqlnpQf4jN+Xxqq/tkngtXxtc+jo3TaiwLSqp
qivL3VlWRXitMxZ8fA7KL/fg0vtFo8KNqNJSPe8DC8lsRuys8w9RpE+kurVH1BspdLksQKUKKea1
Oa0k9Qmhx4YdWLALJzGuKGkjfx4Kax3pyneCCbrTSFguaJhJOqQwBeIpl71h6JXjPBAL+vFpi7NS
5evARMyAZluKsJde6Jk8QyRsJ9E1mT+imptPTvRHuxsUj+BBICF+UO1y00AiM7f3eriieL8Dnq5+
K6xxx9SNWZUcQhYh5XAh9aVD9dXeN+aUOrFFNgFhBq7gPWMpbInbqBLyagqLLXwo2Wub4CAs2BM+
EYZGk3nkpxi7MZgbj8qptRksan1Dm8JZycgLJZxpwXynD7405mtzgMYc0qs+VMhHV5XvQ2IJov5o
GhP9HNrIWHGJJO2KuHGqePqea/Q2QxyRbiJN3WoKRnNd6FbIPrTovSbuK9yQk70OOnUdFnp9rQ5t
hnc+NVcjuV1rX9NiViQ2q1U9GKjuzS1+N7Xyai1oXb9k4WrHjxgDw6b6LmmafmJk1z1JIr5XWASH
VtjUHTOOJmph/i1WOXs3aNFLx7oP19Lr2nmcdiB4y23ZtKiJqbpsWDGIPQzdCGjwk6wS6wsgRK17
crWKNtwZS69NY7tN+mVEwmSo7ZohGFcDCDOmAD2/saGyb+2+e9ZBKWYsahSxFRjirsqGleolAiT2
dzK62b0/HW2lTLZhNQhn6rVoplqSu3qVuhPR51eqKRErW8GyHGQ7zB06F9J1lH/NNQQMJFGI7EDe
JmvDXHjB8AJsPLtpCs3Yan0zuy0laFkXVwDul5gj3ITF3DafTANnhqC/bmUN7INJ+d0Gu3dmCOtk
3+Zzafo/jDoKWU31uZOYkr1OUCCthRx1NJ37/sIw9P5CCwT5nnFwKFKs7Swe1qPW3/RL4CDOxduM
N+XjT9qvAwQrAFu3ERwIQzF/AcyoyjDPyTgkz0PUXSIbFjfCRu5eozB2fcZtb+rq9KqFhoZOoneF
MuFIE5ZwW50ljKSS6t00ovg2Wh0K2sRUEUHG/Y053NqF9X0KpvI2oOf/mVjEPp9bWauoCp0YVbVs
jU/e2x2jIaIma4gseJYCwDczSMWhMO/aNGbiAl+6NkZldELJL3Z4dmgPIYu9gTZ8Zab2PheGvnvd
TPWyepKaEb1evlMG0rKKjv2OIJ/CCVBXmu3QnFRR7mIKhxthBQuIA2MNxDR7Xw+z7Kh+syEa6GlC
KfanmlgIV9r6FGd+vaE2nNxmfU3ZjNGn7caHj9+5MwXb631laWzeLFlX0LraZ3qZOesgAoxJ/Gxl
SrOyEyNgPvGxfTfWtRqVycEYhbHCK/U8SQRFdeNemhr9kI31CvcSAOIhPKmjXB/1LCzhW4uvJsH1
V6ol7Ugs7KVWu8fsSxokZg0P9WLkVE3auxRVYHrEQXUx5/63Tu4Y1Hw2Vfhc73x8PYe6g0X+8Wvl
/vnl/Ub/wxSqWNykhjDOPkT1kOmNFeT5c6rrsoeSdrjADWwTtN0H5i5i0XOZRYmHTiY/2XNwo7Xh
i1/NipvIir5ONTs4vf5T2JR2IfcAMdBRVmK3irsuuWao8nel1fxJBPN4lCj3Wm22iqT6gkDlEQAD
5VHcjRca53alARyKuLe2thaQaZ9K2tVIu+8iyf+MzB2RGilpluQ4wMPJbdXRSwu7q6zeVUa38unR
q4kmDoSSo+VvexnSLilhHbqZHHt8aTKXUPfa+kEcuh2hIU4T5Evzgy3W/EXPcmfSDIlQkwwECAad
S3AG+bFdqEdBZldE2AMER0vDiemddC9NaeXRorhEv1hcKONt287Rli1nQJ3ewNSd5SUpw33qIgRX
3Fm9Y4GCxLMZnjujO9hVTZYPozUwcIemYnKZsqhzZgStq5jEEydbOPyGXhNVXOUXrCDtg2UU0YEm
VuG0iaZvReiP+8maXsaoU+g65GLvL4muvpI/h10FwoE6pkNowHgsSenwK3IpW9h+I0PhWmeZgkWO
gocMtGYphWr6UoHre9MheuYw9jVQsTi9N7SaTMslgVexqLmhGcIbIw5NODUnrX+hQd9epqweHPAY
O1hvw0bz6+Qeof/er6kRF9N3K5WCI5ueaj0GUL1rpHVOPEEdojYuH/TlHxzSDgmt5THwy++wd55r
fOBbUegXgJ21L1rXjVsTmuoAl/ZSiZBUjnr2lHf1STOg0rdWcDWQs3UFLNVtRPaF5IjixQyYC40L
avvmQy5mw5loPRxyWbkYdaHcTCLcTFaZXA3seGCeTe2WYYn69hAORAiFOGnR622NiNI/eFIm4zKz
VzFT+QHF+3QKOkpVs2U3VwH5Z5+sL81f1rimIXRVZ/9o2gK94dk43JNMyV2ndc8G8TFuEk4sezJ8
WZbdMYayZLi0rIobslkrZLmXThwA8jBE4IUEM26MaH7KxkjfpAnA+VgHPP6NqofpgMmyd0m8VKhY
xzP/HUmIxAwCCo8hLjjhzXASIx9If/ENR1GxSQfDZHkimMD3Z8N0lJtvSZpvVUSfX0AEFAQI5t0J
epW+jgvx8kqDwTWyIbtE3ekjPSDwZcmfWdOnHtYxZpEuZGPOsYYs0td4YpQN5gG8oUFUHAagWsmS
95k3dXfTxYpw5/42o/MFd22MV3IOGiic8+fRQmlkjH27CXwaSslyC/t1dNHH/XSKDP2qncv6r139
/3lDjWteKXJPBVgxxGDt2bf/dVtk/O//Ln/z7995+xf/dYqe6EgWL+2Hv7V5Li4es+fm/JfePDNH
//vsvMf28c03q7yN2um6e66nL89Nl7b/0O+W3/yfPvjb8+uz3E7l879+f/yRRbkXNW0dPbW///3Q
osu3hcrt+W+83nKAvx9dXsG/fv/nb34rXn5zUTNl3yOwb3899X/+/vmxaf/1u2Qaf9iyjaCTciyx
1twXv/8GNPD1IfMPTOeWbSLPZBDACPD7b3lRt+G/fletP2ywpbZlI2S1NNPgoYYI078esmRqQTyI
cUBReOifS/E3CPCv9/B9MOBy+J8sCLqGBAXxuQqOT9NVdB1nm8sJOguRB6O8JUfAgfOSBS/6fOiC
YC037KOzwZG1GKKGxZ7pWW9Cp+mJpQuxSPxQcGc3sr+KYJAGWbwdBkalrRxd0i8XWuW00dVPl/nv
k/+ZYojj/52zVQ0DGT6XR7HF2TBR6IaB5z/gbEd5L0Kyy5usvJJN6rS+9nWyy2PDhykA+6ybWymT
v2Decsr5YiJGs5La7wrDQ68pW8IRVsGQrLTUP0VsTgfV2E0agiPyXiNaph39DfvSVJ+bcnIIIHdC
HxbARYWvPVmSZfPyank6mhmuv/yM30jQwmhV8bT8Dsx6qCextxyu0O3tYPsuDVye2lq3zPWlerT6
7vVHy68sT4mgZrOcgVUONAmG9aCDILe6lVw+aTz7PydVabm3nNNygq8nXKHAkfUVHRt3+Z2Ipwuq
yfEHw8Nb7zWF5AABdChqEskhORVfN4PvotRD7pysmyBZRZZ8ufxOmBmrWt9UIX/KwyDlnAA7YbX8
asDPYsWdqtyz2ksNrrQCxLaitVDVrEb4ay2yt3Lmf0MSma6W54gK0m/CknITCXT8baUxkk8bNkne
kNmn5emU+ADPaaupKDb4NomG64rfLtopwUDL29HKL4pVO8FSxdUu9eagFeuGv0iQPPkc4/W8OHgl
zPU/L3U5XiONJF6JTQsiO++3y0OaGr7+d8Rz+x1qvatUWHiXF8DzQBNywLVulsuzvPbl4K8/hwtU
5YTFLcfiEvrL1zwGXgr+lBcntyhv3EnN7zWZkb8OidJLNZPrJW8yFWe/xkeDHQQ5MlAlrmIsa0i7
ZEIB5HYfQbc0YC4t3y6/3IiRCc4i+we+rZQ6RKC5Wtyvuzhzuy4/LD/3adj0PYib+VvEMZbnbZJ+
HSVMmjzd8hSkrLs2dfEcIPhyVgaTyj9/aqFPrmhsJ0MMH0BzfL5eHquWp8Wrxivj2RItIvRetDdy
2tMKEu5yBsufDema7E+UfyvkjdseikiP/8OJ++IxI53RBuCrGaabMVO35VEJluC20Hvsx8ytu+TL
KPm3dgDoMlXLb0mDNgvgsT2pVyhZ72FFxV5EfE5uEY/XmIcGzE5VMyEGUH/ixCWvks0HIuJ8QXxM
1WZg3+0olnWb5F8Bj+IwJhfDBcq7AMmGp1wLPKLhSJgM+MDgYrxK8WM0fcB91pGISxg73s3SaFYd
KX5Rol4yiAV/7dr//xz6yRyKW2TpU/z3kyhdqDr68Wbe/Ptv/p44LfkPmcnPeC3EQ3r/97RpmX8w
kxpLNXzp9BLD+Z9pU/why2zkLUORDRlrPtv9v6dNRfsDehXz8GsVUDFs/X81bS77xP8495g2DVVH
sSboM/Mly1Ye/8kXs7grZqssuq0O9c4DDktzLC7iQ1NWl8CbBL7vMNxEGYbMyCfFtVMw70Ac9OLy
Sivn8KB03YXUEipjYSBxTbyGR71lkEwp8SPQb3at6E+NXllbuvXVBgmW9dfy7s3q7ufZ9G3pg+0t
ADgWJCoGM2xryjldrKqC2caS225g5KDB7GjSkmLnSH6X0qZTeneuFKgs5g+Tqvknxz6raf99cEB0
ssw+lrfkbCLH3NsLVFz0PAkOtgDpVSmWxBpD7V8cOD+4LBcve4I22Kc49Fkx7e1+46/j87bZ8PC4
x7RzQOcsENIwf7a4kJsrVaPjLwYxuIBYnMwkYa9OoKkOjNRZs7J0lHk/3evvrGTE2f3zevHZ7sga
tzetR+vs9bOQ75JU5+LTy0UnUfekVzKlI48XLLjYjKlqCzbfYu3dE+c5TIu9V9ugFc0zld5ZiTz/
41N6/4wQYS4fLkFkxts7uh1RaWGrRI5AXdMRMZrJnFXc8eOjiLMVHC9ch/GrmKxq6YViUXp7mCaw
VKKF/W4zzoISOirwFZb9+L7E2Z8YbbCXg9y/mEkMtpRebLtBGq7Muh5dEhOVY6lq4SYdDeMQR1TR
Pz635Zr/9Jl+PTVW20ubQ+GW1JYr9NNnWq96RQ1F221IRTF9is8E+z3RkHMo6txGmiy7dP7LT+6E
Xy873RSKbrpGs1Ewar09qB8m8WCpRbeJZST2EM5St5TtYvXxS3vvqtM8Ys9gyjYL/eXxn16aTLpm
LJKElxaMFkAsXkZdAOdOVVF9ch+9dxV/PtTZG4ydMKgCPe021gTGg8RIL+jiHxCnS4fGceNMrAgi
6gkfv8CzRs/ygdYVOFkGqjEDif35gDyFCf7vgQ+0YsodFds239qZfKDLma3nUiGyB8F1PAH8KqFa
mSRQTlW/ZWiwHVrWgGdSHW5SDN5kMJRtgnmH81bWvcG4i4RmIGoxOVb6KDt9Z5OEIEUvdUD4juQr
qB7G3sVS/tIgBdpOyRUYyQkxHdATMSnR0XLSoL1GxfJNq/Ro+8krXy7o2W27cAKpu+P4o119dtta
TWAoRbsQhZQWiuoYXQMCU52QEAFPCvvrdlnfDThFzd6+pUhG90qbroacZgdJeP3KyG/Spq1YclKo
6kzhlFYxeOoUN14QsRxDg+QofS87TT2D7NELcIHzthxDp6pkauaKemRzGZ/G5inKcskNrEHe+l8n
o0GeFHdHSYk/KVkL8evchb6LuWsZrHT+f/aaYzs1yAVOW+ilZoagGdxFhfgAbQS7m7s5LhJ37gh+
GnR93OYAQBxJf5ns5kJuo3U5x9IxKH7kCf+V5T+VyCi8uhR/hv4sVpGKJcfWxdqghu+qrbFGlWDe
2nBNbPl7LFnhXTbCxRtM5kmpwmOoMJq1fTa5mg8nXG6zQ2bjv+4kHtPi7HrsrWsbzE/bIflDqgiN
CNykeVJamdat7mrjASyf7aqhSdbYUO0BIF7TU7+z8B+OxHoXcDO9QrthK39n6elNjQd/axtSiR24
w2Fs+dBo9mmSI/7TJHM9m6XqFQqc5Q5MRQQlX5SO1Y7r2Qru1Di66sz+sjZKJ40Q/VjT8ETocelK
cLVpzVcZ1w73WkLEwpWJ+CaTttjpbzWAfO4gYT0fokPSINIfy7sqMmc2oqnqFOTzaXLVOjGxkM6k
1wo2NemLKAhOLuynsNafCrO+0rVbo2go+Fb6N0UYt9qsfTUzrMySPe4yBLGOj3GG8ipPghnhzgjo
osZ6HdEupDrHeEWjvaYIG06f3FW/Dlyk2bJqZShmeUeb8O0YiXhS73T2FJtOw0GRjRurT2jwRuOt
P9aWF4Sy66d5/sn4/+5RdWZdonmp5px3X2yirIGCJ0y78n2jDtddkb6AY74AkH1Xa8lDYhtfPx4w
3ll7WbrJTECd1bYN7byX3xASlcOaYO2l9a2TI7ifxvimltpmVT/qZj+vbPkgt+xAYf5+UsL59YNr
6YR7sjwHmrCYy99e5KDTYXvAOt9IZvG1rJU1GDNpp82JBFlJ2cvt1pR+SIOZfXKZhfrLKMmBNVQM
iHAW99LZu0tTFuviwHXWOvPC5hMGaTbrIZBNIzaB6DGDpe3qfcvmFDtJsySwqHn6aPT3sc5285O3
4NdZn7OxBBR/HcQvU9fby5BEEvFwJSDDcWQVJC/DBgZAss+XZG+CKMG+N+KiMeWezJfikgKRl6ao
OrJwuC2Q7W70VPY+PiflvbeG9fCietKBkZzLjKqq0MBW4HBRqGO6eGNWpaGJdR/192UwvfTNYDhN
BeGGBnDAvJc+ZGpB0JUvH5tU/JmMInC2jdbuQ0uiaAYdyTGNEklKq3itHIB/Vk5tJJsXLEV6SPEU
WnzU83P4Emr+uELk7H9ymV+XNW+nRqThprnsCFWIPedr2kDDAueHNAhMbbY3uUft7UKYpCjmfcek
LJIChW1Emio6clwnY7KdGwqXqb588DN2a41sPCozSxfUAlgtGm8oy9YjbdtezST+INRI1zJNOS8h
qGvXYVeSlcJcBQZJ46NGoHhtH+0R5oBe8IIDbReoTKtjmuJOmWivhdknqy/tbYNzWQfxkoE1kGCF
UIcd9Ns7yxe1nU3W0NBUaFxam9vQTLHLStN2xjfeYyUPdJQU4SARkQJQlCCHl5jUTz1kwd93mrRl
eU65xB8Njw3g4HBtCIToJwXkYPE1G6sOdBibWbyk6zb9TkjtHakY1j7NBZUUMCRTYqheVtaqo+i4
FXWlVF2jJ28+IPiH7PcZU8n0OKNNdlJEdm7qN6qnyM3NUBg/Pr6nX1d9v9wAP12Ns88ZApsBEsXU
bMgnT9wpBYGpzKJe2p4wvhMrWzEuLJJS9HOij11bQZSGIPOuj9vLj89Ff2+kZwHOJM0oBNf7bOiz
kJ3g8Omajb0wQAbUVAdNSR4IalkZlZiOkd6bbhl1mD6DgAEhFZfZWCSXpl3ubGQTUObrIy4bLmlp
t2xVp4NpZ6pTz9K8+MJUJ4aTOGrJd13hSaKqeGwFklU7IAXFrwzL42Lc8rS35B/E3mz6qQvHPEfB
k5CfZkUvad5OUFuUS4h/Pj1T42sGQ8bBkDxBXvDHTUIKJjlfu1BhiLJUK/N02UJbYndUqOUHnOOP
wizujC5mbi+XlJTqoUMJo+K4PEYV1cE6+GEt0TWfXNtfB3cMJEKjba4bMiWNtzf9sjNIfOLkNpaW
PAY+2iwJMyMqHNb0Hx/pnUESjQT1HzbKPOt5nxIenJFjk2pw3uUvcVm5mVluGTphZod0CcimyjMo
Xlqu3X584HeWvNTCFEBRNr5sUz7fOBMZAlLC1xmeQf91PcovDBraLmmbJ0U1R2e2fM9UIL0ZeWI4
eiBHq4wWv+OzrncTMMilaf3Q9C7azOVouBPI9lURrX2DFujHp/rOjW7ICGeB+rC4YGP79t1og6gi
okNuNnkY2PizD0UTP/ZyejVKuptF0UtjFp8Vs14XLWefdCp+ChwV/NU6gou3B7V79DdRxKdL9N2F
rMoeY79nmpE3G+YxsFDQKUZTrgmJ2lJl+KL41k5p8h67UAKWsEB6odatF4Ztv659FppzNN1GYji0
0mdLoF/3a7yROlOnyfuiyefLr6hrwe/1jElY4FtPLk2DcdAMwZxhvNXD+OXjd+PdO5YtEokPlNuo
9L29MIYdg23sxmaj5qehVU4ayiNPyY0LBmdYFty/LuEpqSd9dsOaPPH5O0IEzoIR4A2BxPP2wDFB
GYXQymaTze3DMGnXwmR36IdokcmAuGS74oqA/WcyhpJrAASncd/Qz8ehOvgBkYpZY7iq3K9lK9nP
s1F+MlW+U4oC2WWyeZT5MCOsObtlBsRWc9gkfKLIlGVU6dnItDFw+ebEvvEZvR9OWs1aG0TBWuZ0
U9JQ8LW5XJk1/UZGsRd14hJ+/HZp771frJB5p9jdWr/gi9qArEQ1l+vN1AXxWs6mcCflpPM1M8jo
icVr09q2G9P9WQe9HHgsHHclhCaaNFZ2NWWbXNGjG3Ucn7s4HG46EVwTHNxcBPnBltT5QB7qBQhF
5QhSofMMX883EQvNi5x5wY7FqbVE7kR2aJ/mkmki71nCRfJkrEID2l9TnfKSHUI0UuHZNS3AlFH/
OndpsZMWbrhSBT/mKlolPXKTYbFZpoJpTa3n8liUXlOxBvj4gr1zvSzbMAwGY5O19Kts8qfSVihZ
0QRBrNpg2kfLHsWrTpshm+Rd6CLDu43C7ho75Es8fFrEfmetheMB3SMAF9n6JU0ligXl/tqsNsaY
wgeRO20bSb6/UXyIfdAtxW6o633fZ8M+9alvqmpFAjr9rv/1FWAvpaMfWLoRv8wMJTGSLZle1SaJ
pstaI/imSmR5FZHvStNMPI5WLi6mIj9iems+uV3f20xycKq5bGJwgZxXn5QZgVnRcfDWxL7cBeFG
sYrvcRkEWE/gRkaSDRF4hg7UB2uM6uEnn+J3RhlbpuSnIeYTGpkJb0cZVkp5a4OF3BBHluEwAdXs
xlbTkPuWKV4tf/qK2Qq9s5dkTSnbuHFMsirO95JwcosumAXHJDzte6GYsTuUrXE1UrRZR219A3cr
9cRY2beSbsnchv4PFQPHAa5ytQkwjF3F0mMey+GqyyYigaIodBMsv1ed0h4JMNUcPAaS22KP8lKT
WEyLoD8UPGQRyE1ylJLRvG8oMaG+KG+UMH1opn5yzaaOH9vRXmOhSq+bFO2GqhY6MyDKLS0fCUBs
y2EVodnfZsqoPkAx/d4bob4alJEkHPZEeMqXJ9KE/4i2eBMvQl2ZHAG9lm7RbFObGfT7yE7iHeUv
/+RHBBoVhSZdYdyor2fFT51uUK9pbFR37YtaWHjfx954sNT7bhbxc09dv8bfXHfRLWZH47qAAXYa
ar93yyxnz22Fvv0lJljZCYLpEHbR1TxDYW1yESF4UO2vfhPnGxKtKBEpmnaZ2+k9KxkcOXEwX4wK
Aruyw7LT2t/YBCXEO4zx0ZqJQGCGzO+xNN/KddB5OKHttS3a6U/8u6ye2/FRK3SSJlmSe+2MmyOR
08Gdpq64iSPzSQnL+UlOxHVupX+2WSStc0XDPmp2EU3p9kc5NUQBdwP2aisrulVWIjEPtLTfI4Ng
BwYnvvaA2E5OLLLRWEU9XslUbfZzUbKq79KHVoq7jVi+e/2RiU3LnWFbeSSpRBfM7NFFCyZpP1Em
ef2RsEp93+JgS/NoOMbLP4WswTBevnr9GdBhr+lrfxON1jpOVP1I6dE4vn71n3+GLKD1D+XTscjF
XU+RybSHUwMe8xTBehqpdQZTtQr8pECIKEuFY0ttcajMGpN0we5l9hEzBEO3f/0KpAVxD6lCYFcf
zJdSUc+XaLqhQ0MXX35C52+6jJBYb60ZkGNtHNvcR8H273+qvHMj1ioXZtaExFwkI7wyNufNlI+s
cUvtbiTnc9uaGRoA8nnawQcGR3S0tbf76n7iHViHJpk2mBT8G80q1gK56IMUFsWi5HTI/moduSyl
L20ppC9jUV33KcRlLB/SlaipHdtRuyGwQvX0QPdvgzCpsD40gfv6bcYS/zTNqdc1467usR06o5kM
VywT6mEiZbGNo+6KSDhTJgyiCX18cLa+aFJSch0q3xWVAZRYNuJr7BnxNQWmfjVO0ezNk0H53ehD
FKJRD2G7jN0Wu/d9OoG2xmJsrtpc8e+NuJEAJbUZaytr0xjjfD9pKP5jyPmnXPLne0QgoJeEfZ3J
dX2ffUuXH2pNmO7GjtxjtTQ3FdsXuMH2dGOAgKlNUd1VU115TRLk1MjVeGUUOCUntsSXRhOpl69f
sXQd2Gs4JhjRtRha1kiw/OsjARfm2qySb2pq6XvTao09XEyspAVKotYvINUiS6a9RvqyCD1Ioubd
UqNErgJEPtSDfv3qGpAzbDcSZAUgQysMHunG7n37rg9zwwM9Y27UhAP3EQ7MUQzl6f9xdV7LbStt
lH0iVAFoxFsCBDMlKlnWDcpBRk6N1MDTzyLPVP1Tc8OSdGwdWSS7v7D32sAz15PC8NGbJ0PORcL2
PL4N0zR+Jcr6nMb5ZKzE5zizCWas53XSoOwNNVkNFxJ5NxYO2L8p9ICNaSU2Mwi9i5rErrYT7mk6
6qF6RSF/Wzzl/Kxyr0ZAAoxQU1r/aasP23arD5ERW9VqDI7rfNrFVef9HNNjZy7OF/tfFSm5DuAr
kuLTdli037/uCKrcsh3WYFIcq8Jr+nfH0hbgvWRRj9C5W7nmH/WSfXGQlF+1iPnjxWtuNvLZMwrn
g5QFYpqrDzXO40142SVdPlqrM948CVrJq9R7Msr43c7W4poP2p/HZ2Q/Zpe6L+tNFTdmONcazwaz
1xuXzMZNnPjVvz8sg3UP+FytU8kKNGxzU+5FPWI0ZLi0b01jefdjB5JB1gr2bc3yXlp2AWlJ/61m
tD7YnvvXUWEd9i2obQi2Xof7g6GYH5BEbAZJUgxBM9mMnWt/Ps61yY7q/mk+DvlrVsMmmPUvnwiU
HRmv7n52/E9FeDT9msN7kTDsDYirPc647Hf/zRM97ydCcLh8POs5dlz6cTuUZW9fWctV2KsKoiq7
gTXFLDt8ppNztjWv3doYCkOVJctT4nXL0+OjKaWQIcwwsFctjxYl2OepvnhWVZs+OeWH3yGOrCbb
ZzSWmCd9EsapRfC1cTt3DR3NMY/OXTfpd/6695fKxSeuke6dXt3FbU6JUbQnq0WA2Pe4+OclD8YC
YiQr2v5mZnoRCmXh/DK99lQ5Fq9Sd02fHpcdYT1FmOYzjT7g2evjwWZvYBS+vtN7mZwtv4OwbpgH
K45/rQjHnRT/Qd59N9r0x4lhf5fM2fgHnPwJrEGZYs/3DD9sXLXNrAHPmp4koV0b+aZuqqO5rHt8
c+kG5BVmZ38nRPs3K4qXoogFu11SpNbsWyNRXaLrx7lhIWS2+Cmo+6BR4Xfw9itEmc2Es6tP+x8D
dC/cl3/z6UwAIUEfAH4H6+eUOS86FoOQ8deNcj4kCweHc4ERe5nsJAQTGWiVdSbP/Ye5DM8rId6M
Q55Ier3fumyWYgslCYEZbvHDM+O9BaPANNOdhd9Gmcd48jnWtH/1lF0X0/u7DuD4atEEGs5Wdp7A
OySWO6UPbcAqNEO/10xblyyIQMO8TzOUH41m/SBa9Rmi/BoaZXso5HoQYDTxYVmwLLOynQ8qB1yU
KyMS9brr79TmydwViCftkpWju3zTcd5awX51caUVVK3FBLIisafuKVlt/lltTa0M7ZHorZnMu/ei
gFDu5DYUA30lPBTsqgEjJxQ289q40kPQwH/AcHebLKtSknuHW+3HL86ydqGmFmPX51Qmmg4AHpFk
MDON6xrvqcxHb7uu8xDUfnUY+vpYCZJHrVp7ypT6la0ETjcEyuly4R8kjK+61a+MSqbA83Z4CkIX
1k7o9+vfFOctyz/zMEy8vriTpqDTyBCSUnrRonUXs9DzEEVIg8ZVPOsSpEFvY0ubDGLpzE9z9K5L
j/BngmqwJeoenhbZfEhIu+vsanWkA4KNWFUBG4J+FyaNebU1+ohatmBsJtM/LQ5HguV+a8PUgv0X
/7RaQAK1G7EpVh/rzXqDRUiHjAqa2ANna5kaVsmaqL8iBrzK4F8PkrRDo5lp2CddlhbOesFdMh5V
CqIAkMium5uzaWTvw7rC0K3tI5PAfwDisWNWG3Jkvr08/yf6BpPYWnebkcpi404yKiqeY2yCH84k
vjqjRWAg5cZ+sZ4yjWV04sOJmGcVKh3taWZq/IJbHQED0SdtPpx8wo2Kvg31eSwvkCuj1XR+oeJI
sPLYRSQdoti7ceLaNZzQyGdv0y3DWeQWQew6mTyGpu3gPzzJdhJhxuZzY3QzzlHupXZyD5WZ3V34
JSFT+nrou/FPzQWYt0t2Gxb5BGYPMXSWuuRktupUgEU4PT7q8bjKxB/xdHL1KAkc7c6WbZVoThlu
5SNzRvvu/C49S0MKkp78ugMBortyS7xLDRuFmbGX1+FUJfLkjYlEZdAnU9DYjOAfXxzzR0B3chYK
nwS7m+5kaJKJYqvD/iAu7GTS3yBZn1tzh4Hs8rCadxbsWuCFnJ6GsnmXehvIfwzGccIHj5+d2Js6
Em7+h9VAhhFcZSeyUSz82/14B0OYHFcJwVhkxZBCklvI++6yD6nW7ZR5GGyKPbGM2rYnJGcibGfr
JkW3qSbC08f7L6EgTCxEF2uzRdFGSMfusm8We5eybK+UOR8qL2GWw525gXQP8Ug6IPicXgtxu+zJ
bIOACHslEPeczscDe8GIcGh/L7Gpqr7KDnIg0+bQVWUdlCn7/0569SmzNYAf8Rz1988eX6IFP2e1
S0qErE5Z09UQ59L65Kn1y7MplgR8VHQ5TrsdHafbNPFKdEt+/y13fd+ERns34jl1fVhj3vNDJQ65
x8Wf6uVpSGR5Ku4fGTPUPju9w0fHT9JuGxAxsNseD83qDqSTGx91maB8ljbxg/f/+P8w3mY73zKm
c/fdPdd7ued1Pz7y03WvZdjHAUVGvWXM+wwerSs7QMyT7H6kba+i/z7VSDc/8ZIawQzaK0oKujwP
SYSW5cCceVg0O4Oq+qNskuq/L3uD5W1qJ5fhvLZlHQ2W6Ok1sAFV46gdZVf8NmhMtywzvKMYp5Jz
fLqKwlf3gKZLl+0APEGNqvWZjSf3muHy8ikHoe3BeSxQ1zD5GHRwWKIhH66lFiK09y4lE6tLqVpc
e77eRp3WmrzJYQM3PQlUYObAc8QnhnxyWxaSrNz6kDudHtmxTXMtvOMC4Oee6ONtLHYPWkevWhb6
nxm7ZGDgXEXs7f8lgidSXqq2IK55NQ3AcX0jXYNe6+ojxiaAEY8P18xq+hNv4vroPL6KPhvLxLQQ
rPb46nj/C3Zn5FvyoFBpLAaZsHq6f3xdpBjNqJT527ozegLByf2PPx4e3/7xkT4Loo58PBGPT//7
//z3+PirjWbUQTVqMvjvi48/1T5+3MeH/30uXST4M3FC//vZ1OOHf/zn/34Seyl/wGh2//uR/vcH
U7wCW6WsHw1QC2ru+w9caPa+txXXdNIOR7g0w/HxUXn/6H+fPj56fO3/+3NIOcoIWf774+uPhzmR
8GX+93fdpLejTqVPjy8BRFq3smp+90NNq+zFzabyXSt8fPq/hzWnkW7Wjmf78SFn+ni0fGWHkAmO
jUEtnna9HfhzF4ey6c6TrlkXNJRO2K52HxVDXu1UZcRhqwjs1e+7QJUvhEBZwz+VG9DvYEMFWeX8
4SICXcbhvCtkehBVvYYuiIDnYTH6qIxrdYHxH2QtS+6qYjgjeywVVovqnozQwCzm71JXpMKkFetT
0Pc5SICRbW+m//ZoXZ5SRh302a+V+5OKLQ0lB/mmq1Y36CuYbbrF2eMU5Xevhqu0TXhqBrJPlZVh
nMY/Gib2G80BM66vcBrdZyAZUaO63zG+Shz92Ddc06D7j4f3MqelG0lEzicHFkWTHVJJCgGcsNd6
QFxUr92e1up5XUQENXrBDBvHm5nhiTAGuOrlQG6ovgQ+aj/w9BMBP8C5ZpbAWeOHkmCmYHIh1YL1
+p29zlN3y6wYv5QQ1E/Js2jUs5ljkbPsLQFvyYb783uagLCmA42HBzNo6q1jvsIbwBAfYkL0WPWu
DIuYsTARk1RIA02pNm2NpvHARLXkOj+Nev0SF928kwkGLIaR/rM7Nb+nOk+3hdf9bZPxTRu6BXQn
yZhZrU64fbFiRFB1XZ7ZuyxxtEJ8KcDAu5Eotto/JRJtQkZtZNSzth/Nb8LgjX06vafIt14Sg3Km
zeIzKeFQsZbDMjWokQDP+/7Qbgs/z4JsbLJQ76oaoFBmcD1f8/ZvA2J829MCR4adJBuAX2WwZhg8
Jn1yd34i+01Favo9HScw+o7LXhaMtYziSoZasu/j9RuNY3F1rbY5WtI7VROh64s9zTeB8AxIxA8N
wN7JtUbFrmOk2sFudSmzdm9Pln4grxVbV/Wh8SOcbEYfmxa3b2jFntquVmlFDVjMfW+2v+hup5Ad
TrNLXPzeGXk/cKw3tcZavh3JqqmVK8OJ9SaC9I6NYuXSEDb07ozAqq1kOsB/yN5oaBYM3ES95Oxl
T/F0Q8fkU5lQGyA1IPDFgTOKR4083UUrkbjoYT5W2mFFUB9kqrYOlVO35zpruYmAYFyXgpFtLPrN
yiQRVVRKMJDDDb+KLBS5lOeB+VDvocyyKk8GQG9Rp8/epzJg+3q/i2aUTx0BJbHMyZw0rwTNceTD
ptkXenPVDdQfk21w9KepIoJxIiEQ1NEO7asfggD8mkv4O73lpOA7qfcxmcGqpfw1sh8CV2uU1aMd
5g2NU9pQpMqkLoljK6GRlD3TD+iLbkMeFObsZdfgwrbBQm1TvonPnOtwh2hZej/zqik9UBoNHaRn
XkuTtXABqj5MYFcEccPBXOq/7hqwVpMUI/x26OuY6Jfrv5pVMgCin1rT/htnZR1HA18dlbyzqxzk
WtXaRontV7yN+Pu+Gswtzp8/kEYjVdvdlpK7CdPMdy/pTHZqKbIOhxhyTluyk2bud0bn5JFNa9pc
nVYcWVItRFY2K8lpgAFic/6bZc1y4wRECDON+OM7wuCyIu+iZZ6KQK6Vc9Do5oBNGKeK3p3UsgZA
KAUYYPAPS6viqMLXciAz5M621fz9MsWnjqzyMPHz9HVQ4m9sX5r22ufscbQJBDh1RA75z/ABsQnI
hja1max4a9/fRbPo5kOnjCc3kTRx/lSxo4SRJxZkmRTKl+7+MAd5CqvtQZ0dXN/aaZ08k9BYEGZ+
fzA5GwfhgztIKbBYQpBANLP62xjMUndul56bGpmKneWByzqQfL+S4WBHFthcjKce4fyJhpKoJo/9
RZXEskFBlzFc56S6V5PmzpbJwZdMVsysQo+g1bgkk3lbk/7mLLUWyaw7DPEoN6r+ZRnkK7QCBuDs
pWb40U+1E5WIsBhtxQANPMIoGpkgc+W01pacwZAPuUYffwEJTw9uPPG9SAKJ/X7LvWJu+eoWtmW7
bUczCUihygLdHcpTJgqwdGkWOVnS/5mr6Y+pK8DUFDu1ntHHKtI0a2f5bkxxWByxW4rFYRZKvKTU
2jMq591EBftsQODN6WUIn+YVaY7AcrmDPkn0tCLSSX+sQ35JY5YaxJPlO3Y5Gi83jB7V2OwTpl4R
yiu5vPUxp2yZDjZuvOQnw0Y7oLhFu0PomqZWk22OL091sfOluasHkzNq5J3p8z3FnT/a8etb0ifK
1DlqR3i4jguHvCruBsn8nZE35iM/Gmvx5GPmR1nrlozUszJw2/k6Jw050ogstjM0w5AUnOXol1rg
aqN6TvvTsPhBYw6A66kAk1KTNynaP1nh86KzpuKiiv6z6PJstzB8gQw/RTZTsy11coIdFGGcXAjr
7Qrjklp0IQ15CzM8ZUJIwLmXHNphAl4wmiUg+FSZoBi1MbBRP5PZweUiJrJfEvRzObij9m6Jmch1
3y4/sXRULxMLJByZ5FG5dV0HDSOvqLEQsHlDdFZoxA9TUvydyRkLYMxZG94TLHhKAdLUx5M/S85Y
Zl17Q67xdnAhW7BQOzCXWQ420QCnnlRXEnPjg0a6CKoo9VuzfXHqhtw/K99PgNoxnJGrybJN+QRg
ovuDbdLp54IkPWOM8+fOooeNF/PJ8BvlbTQATs83PVPrpmC9uk8AaKSctjAqbMAze5xb8lnEL5MU
1WtbJmGZJ+YzGoX6FW18EXn1MITG+FOOMVDIPIetlWagR7rubfBGynoblJEf/zOnvPrMxqkDmaap
QL9/ijKuCgfHLI4C+sshLZkxdG4SzWo2/mlZefLaAUKaCqfOdj+rpQf0wWoQlBa96tKoJxLDJPaG
gZ6AUZId5/neNLs5dI15fRL8mjd2blWHErdmsPCNdr5WRjBgvmw1Hcrcm26tkyZXdqbXQbXVW1aO
e0ZQBnK08t9gD1MgRqiiVqX/g7aaI+InDfg3A4n+UuTYtIYSaWVa+8e8Gq3AHgUIlkwddGCuvLt0
7BvaOJ1yllkzCphdhaiH3RZl59LpJWfkzJKE5gVWaEYErMPRTpli88I96uafDOe1vUAP0cvE2FpZ
TIMbD1+maODiVc3VNhgXxtWgDsSeHOYcum6GWalY1khrU+d5yu2dtWAqZ2m7n4b5xbbs4brkUucG
MaaobRYTzzy3a2y7xByIdCd03T+XHTXsXH9KM8XIy/ASVaW/r1rztzvo4uDn4qIEYwTQ0FtnHuUO
wixBs+ybNqJPaeI961yp5BtrHQNR1523Rb4627Ked6VOkuyQZnWUlKQErmBZAhInuXDjpWSeoKy9
AOc5ES/MHiV/mjh1jcywb1lm2xs9rtxN1eZWZNZMRDRWYAhNli24EBHocz/uV1kCrUipbtLSDIkf
RFbFSTFLJxKMqkIbit5BFjZROvHy8UhUFDgWIL8gZU5V5Ue1J6HX9Fn7apTVtncYKTeoW3atU+Ug
yf1sk6B3fPIZj5PB3i+hy+LN0PsDJ5JC+uFMDD6mlLgn8ATIqnvb/yalYjpMgslwL8hwWzKKvhn0
MbA8rhdiD6LE4xrVKwvErAXYA4BaVI2dvrn3n6eVdha5a8ySwM6+TEasB2Kyv5I5ni7S3hppnj4n
4FWicvSokxy9orhwmai0dHd0tHKvI9YWIE7P8wIo2KTxyyEHuqktdyLLdogwUZw76hAXEvcncLlo
rn3ApcVznncugS9OgPhEves9dDSp/TAUWxlX3vKliyNNqD8LteK5bmg8Ga6dvTxet1CAmh1PTLyX
1o+4seMtzmjty5n/xm7t/DDyP+1SxSDU1fJgTYOzXNnDJTGXepFe0hoHjGHV71Wt+ksM/exlmt/a
wsQAgSzhkuZeca0GThJG+bsCwcmtSkfGQ2XmEHdwtT16uQQSLavwpKey7YdbTAXzbymle9UgvRuT
jXgV9vom8zRevy3jBfKe5caF2QxHioce8lwk3dXdUDb6V1+/sfY6AxfcJ2Ql7uW6vrXpkJ9ZUSwv
0loD8qjoNR5Oddv67PrVuz0eGNvt88L8bhvB8k4vXUSobhZQu2MGSpY3UoPVhftgerEmQOVm+jUz
JmZqPbGhIe5jA2Otv6xjXNEXaDJEDcSvVdS3hiCBABrnzGh4ZMe+lgJaCNpnEA7egYqhZSoXy2cT
uLpNYrjpb61aLFvXAcY9phWsO/Jhh8JbTzWD4m1m6tCKyGA46drEOsdm3dzZ6c5Y4vlWoBuZWVJ2
ufLOeEfV0U8Qb2ft/J11c8fOaLW2oBXU0aZhbbKsD6e0w1ZbJUY4pmYSGdAhZ+NUlEn7WsMN6lBL
YVo6LyX+D1GnkbRbuJ4ZOKs1Tv1g0OLknHn1c0FCGYGE3X0CugSOaD9ZvnOKWHUWqTwnqQZwy5No
loGMLiePzDIet/WYywBoEvnB9m+0qNrBTltvp4zsiN6AdNn7g0Z0XtAqfjEtpKlbBUocTorxNvGO
P+YTQcvFSI72knk/YTV+a5g3n0vCPzZ0TQfEVM1micVMyVi327WoqnCZxRg28o4x68CYVUOiIFN1
yc5dx25vt/M99ZjJ3bIoZq/pfcefsXu2oyEHwAa1vd12mfe59uulBAqwWcUsT8rNWpYi9SfG2IGX
hJ9tU834vVg69e9SzseBnniXGx6ALKe6mesor9WUqScYXadlMcxwqYQd1ZxCQOgLPZwcOFVGl/5Y
yDTgkCz7rdAQ8MVeTimUgy1qmUg82ckv3/zXuZP44Tczuj6n/Nlo+EOVpfKfzNVbEE1BN1vOgcba
4fTG8DenxKAPAmB9Ws1vFZTlS0NJYVfZbnQGhwjl2D9ggWE6sCOrJdvjsX+r07QNoQuSNOTO1B6D
58BDGMZDXnRIV3y9u0JbrdxvCPGIN7uY5AF7ebOcyjqM0Bw9vUesYCJCruqaZ3QY6Ds8dAIjgjek
NoO9yTQnYV27/nUsVLgNy3G6x7bhjgPk0GgD4VITwnfMIEPStBFJ3hLDgotkna6oGApEOYjwmGut
Js9+3IHlHmtyO4xfXbztDZNKH5CaNbT+rmwBbsQEu7fW0iA0SMegRWe6K+N1D8S+DVWL6J1EhdlL
2H6S9G411r+ZvE3bgeSib+w4E8+kTUzHuNP2jV5ui5LBlamY/zjxeJGV9lNV6k9iMgupRvAUNVGT
YGYs49Boy9M6EcPUaoW8x4F7IWqqioUmS9TOMKJamNn2nqrOW7cOAMfISKjPvCFPJifDaKg47y3A
m07XcdW7JKn5QDMF5VS2zNtmrtV+EMbMJWoiuWQkQy2Bvq6FBtuwza2a3NsUefrZjRqTWmb8NKno
edqFVk5511Kuy7HVi10RLxB27cgwerTjWl+Hbs3wy7T9ARRQZoJFqwXxvDFcTe6oY2MPf5mH6ztP
dEBORDpvZ5ZspAH8Yk3mkCwjGGsRp1RTBW0TMxWbzNFPlV3UGyXG+KVjuLQo9rUj7oWTdk/RVvXw
0hUplIEiQQ4xatbrUP+CfFkekcFOm6FajDtCxt6P975eY7BGVKbYL9h7Ay3DtWAzCsdzmzNG76gc
K/dHqhGHBBSo3nV6qsKuXQvEDvBQOQ1PPFkKX4OkNwHW/jTBkMN+V27Yqs7UsojEJfYa0GyrRa5D
L84WqpxDNVfPvjs057rOmfz0Ul5dl5qT/HTyQSneifP1n8qMOUjGbC3LO3uj+uGNCkryYhWIZdL+
ALo+Dy28/Cw/k20ySH+36hVyCrXxusYNtaqT19Fd3ww2ZfeJlHs0zLIKrZEMSNPjFze3C+2/o8WM
PI23rliHIyfc0VqcAtPN/GucTYNYhUYLesF4L91asZ9uzY7yLWmM32k5lGw56r89TftOtXUcQJGu
iz49I7HzItfO/86AyBHIJOU+x3Jve3MTQmHyI8uLf5skJMbEvzG3ZZC9mOzJgA+L88ir2td052Dc
AyyUz/6laso+gLesnXo7p5DFWgjGpbY4Z6tv9rw0WRXlS0ykJ1mdDIs8LWew0KqLGL6YYQQ5hcgP
dz4sg3SPhTEYgWHnPDtex1aUINwtBv6jv4pfkgC6KNPT4qhaZ0DIb8Bvn8ZDV+cjDTpHCXXkrY7/
Ga5sbrplL6ghPLmtifbZOaABuc9BBVmcGz7dRutjG0nE/WKtAMeV88+hlFAIIZO1tRsksmvPJc6C
IHcaNoQr/bDXI8Oa4dYkDfVAVjIMWgrrT2wwoiHZj2d5hiDtztPGIQpiAwdSHG1P+00gy7uOpzVi
5Mh9MC3eSQn+eZbyHPwj3RAScyPDhJXjk7+ke+Ei6WJCm4QW2RQ7l2UL1P9jUnkNtHqjOXiaU+5y
xn7RZP3UF807dWogKSSbM2CS14Yhi9A4cTTtlhg2TAkTKpVmktgylySVuPF8xNjX7NpVd4KG9ZOy
SGKxRNeiImk5963BPz0eytn+C8t9YPaXdUCFh+zAvuiZGFTrnErxm+gS/U8prZsd6+k1XTovMtLs
4k5Qh7psMraMhKaojul/cJzxBPdxSa/pwA4rsx+531zXeVSbkiFY3t7XY0PyNiBnpWAq86NZV4eu
6MtjoifyADn5JmpX7cyOQ2stOtZ7AVdGSkBBic7jz0C5NkoPGqakOCcQYKcKCxy6rynqAPGeu/W+
GvtfZtMXby0joR3rMhQek+iu1SjfKKqWg9IBfK11+QEZlfHKIA6TT84WRvBtTAIGd07acyKRHzsV
DEzBVD6zniHSaDDTo9S5RUcyniKtszGY9wWtwIoLw0jyYwfQ4IxkLroL2be1SrxbnzbgUVWrR8vi
f7kI1wLdSTCOK7wHWLcIpmiGfWc24qSWxN749GJDzviN5BwSb8fZiMjVCvW10WGYGtyDbruriGvf
LIWWbxiNucQQF7u+8Wl18JfzHMcv1zIunSj3R3NrdbzL+9ZkQpPW8aXS1V5XcNZLaunDVOIyd9oe
vZNZXtOp1PYqifg56Mu1/GVp3Bq9zZJefSyDKRz4yEyMclexp2QFpfrD2lq0ytolb3oRwKbLQ2Gs
7WEgCTnysHiFHgBl7CATI03ns+S98lwZi6RUgMWJguqpajWSzuR0GJ2iv/pJAvqgTcvLzPsyFco4
2lWD2ITULjGghUuLazpYY9CXdkaUVcvTMw3mTtYlp1Wt58Hj4PcmuklXa8tNM5jmgbvjmi2UinrX
PjdJ/iRMhr6rNYWPCDueTDBXvC5h37f6vi1GUpaY8shOOq+xw3IileYrpMg6jGfERxMEU8QDxu86
b+vnzO23U9NZPz0GLQFWIH4k/B3buqvEhz7th+l7aAfrrRP68Ozlw1vdo5+iHwaRJpLywy7T78Zx
pu+mYb5nL/5mlehhbY1WOFuX86Q54tCTf3HxTGu3+opMlpVwlB4UA+SuJj2OQjIdHxf3mhZoSuKk
qQI1jWFidOVBY5UeZ+Zbn/kvabXyItLpzpdGtAEG6QXJYiWug+T+IAjFfpralahQQAQNo7yn7v6w
6FWJW1aqZ0vNJvMB3XpfUY1v0vkDn5x/73HBaszl89IKte9V+69qC2ifudtBRtURFFmLep59I7lK
IoFZN7zUMZ0voxv3ZDPnDD3MDIzv0zww9ZokjmR0Acz29qHrZYYJAG/b2lL3S7S0OUUtOjhSOqyB
ps6cSfdrk+LLsI0n3MnaDttmGpkSkRvH/ZdrrDYVeTMcsmZOwiGTxXY1CwcHVQqsDq/Ta1Gt/1pe
3xnBPG+WP4p9500UXryXV33Sn2bF8ZO7BZrVdcb/mBXNpZJ3YYvljaxW1/hUyZYty5qdMTQWV9M4
J5LldjOICgGJfxvKpCH9pJHHYuJVh2Ooh4gb65fJqvsruLOD3jWvwiYAdMKZc/CkpKAZSJByqbgM
PxHvavFfiJwbjiRFhBYWgc3SJPErGuEPa/YAOxZdAWE+Lm9mzxu+EX4WuiJjQsY07+LnDcM/E4Ou
Ss3qzI6WHqud9pVvLNGYD+atUQ9TsB12Y+mclZP011HXLwZnRtiPjbkt77eIVjK6dZIM5R3appkF
ll2uDXPBcXhJtEa/+emxd3aYrco/BeOpwAFJ/9xPz81QlmeSGzQaz8L4RJiIgZtMcLxg6/yDfnEi
b6a1vJ8iH4jadbgUDcY/VIcu2yXYc8wsx19QVJEuOq11rIz+i45AP5mSO8HPxFbHDu7OS3Ma0JPz
rHA4FeWUPs9KvDUetZ4FGvP8ePBYUIHcGG859/czNoibQcaJAyPkaOU9KqLcyE7T4rvB0OE36u15
Q8s686rlIRnotzXyDfblOO6mqTAOnW/nLzHCOIeQTpdzEQLgtJ4cBhj7xUlmRjLVcdawBba+IEQ5
Y+yaVH185lmvcTB2DKCtov4qiUlmqepmt6oezV3PdvSD3TYyvRuTPccqnswKwV01HFvPbT+q8d49
QxeQ017DNnSxEv09ZqH5rxEdV6BrPzsjk76p1/musSeubIVuBbzGgzfEy3aBEhWS7npt1imjfqJF
b4pWv+jM+u+UxtcBgTK/1zr7kXaMdzoPv9i8yMgyFkFHawQ2RehUTe2lLUoZks4FcafzOYRzO36W
lfPLS5xmlzrTq6klTzJFcDsWtdrFTk/TFvO/kRbR5YvnndjTN2yC55w5SRnv6xLwz2Qt023GXTLj
O/h0JIPPoshuBm5DFiWms+E9icsjPuD+i5zedP6O+BSceFs0zKYeD7ltuAD0Lf0CjSlMQo190Gdp
dfLklLzgjYIYtUGC75xIezyJGXnf2KfurtSm6tJmOdpt2x7fU17cDHuLD8RU+Y7xIS3VCmO87RNI
iYSl/l5YES2ZoZ/THPRB6/n20RQrsMMGRqToWdWLSvzxkAq994xwqAaI3SYfBDpkO6uXZXGakzbE
34px0EsW52vU1ggV/Me8qkZjWrepYHfD+MqRfXWGne26mlKhECg7gcoYAYS7cdcNd9dBlot3eyU/
LjMncezvaZ0kWvzfT52W+w5a3BLJchr3eoMsvKxVdVjmBbNAlXwto8jey/bFb/3mYzJjQPqC2J//
w9557bautVn2iVhgDrfKwQqW5XhD2NvezOQiuRifvsby+asL9QON7r5v4EBHlsO2JYr8wpxjkv79
GAyxdgF8sBVxeGeqMz20VhAjzwu8RxI64xfjdxfRjeLQh+UywPd5j/P5QQaOxzglm+5ZxaQNk9mx
yRFh0OZYcM+xRJFsUL/NISsszAXigDez3zYNM4cANRtggY50BBVG7iDCLpW8fHaacdsWg4+/JC/P
zoQPsiQjajEhNV/3gAU3bHdRVDotlPOq+MuogfwcYhe2ASmveypy3hIUG4uxYMEfThqnGSrdpS7H
edMF9LLU1tPJpeBfimroqe80Ywf8V176mZZXZJH5MrF7kCR63fjF/k5NE6xm5CHrjmSzXYkMbdHI
LHxA9i3XbDVZsIaNe8lQFPvZUvYdUP2Igrcgzp2XkwFh1LYcSGR7lEWmLsWGdaXTta+0lR2WH1j9
mjOu5VgBvH2dnCK715HW3KnfogWgUSJ1BPXRUNJjD7Ocz87IoExO3mtn6d0zEltaXK+YHlntGOc5
rFZd5qUnLBwOG8jpo3Glcfq90XqDZQ8eSOYXPMaabNfUQb8lzffIa5UfUOsZt9A5JAqWL4j5OpLP
wjnNoK1xPes+G08y0MxX40/edmd/DKKXWDOjC0SR19ENxCp3vAp/WzxcuqYdLoU/P+CAJUYB5A2A
0pm5waacKFFnjK+siUt909YkqSqiwVHPZq7KViuXjkiIhrfzzzRAe0k0svWKTipGZPckezqSFLT4
prL65hS35cWze+1Cw4AIKO6Z8cxpczQiMloFrzzQFKKTjW5n9yrnzuvf6SyMPcYx68jILtqNIwD6
YMQz0+RzuQ7QgTI4IXBxpFWNvbUZhfWqwjuH26x5iZmKL1l2f+a2GT/P3dWVcbHG+D+s57b76YW8
TcLwV6NdDSdIFYe+shzgcdFzFNT6sSukvXAmbV5xnSBmxrT7fwyX/59o+n8immJ0xML+vyeaQjhv
ov9JAlfmSL7nv4mmPmFEJL8TUYkf3gKM8C8UuO/8hwuYj/MIWw+FpORT/4UCh9XX/gv9rf8H5CKo
pmQTeHB6zP8nhCm8iv/p0CcsEzA5P03HOWvDUfs3KmBgcoiElZ/vmJf9VGldoDsC7F3/hQ55GDUT
hlmQPSdF/aAjgJ+UEt5Xmvh8Nk7T7xYr79cRADoaYRT0udLS+6Ye7QYtFYQneOuwCUgIUtr7djAe
/U4748pUoxLeAQKhfjPpYoU7/2dGwq+7WnBMrZ54uJg9eJXaSMNQ/LdK+28oF8Co/AANxgBLOQRy
5RUYlGtgVv4BCyNBYb4N2Aqk8he0KScEt3KuQkPtj8eGYstqTxp4nE2jHAp8Z48cD/D0ALwHL69G
Dqr5zUQhgq9s4RjZxXqCNSQzz2VlfxjKC+EqVwQ71c2U6p92Hl/DHAFKqwwUGCkm5ajIlLdCYLLo
GXslGUBkzyjXYNbgvHqOwWaOAW8ax0/UQY91CLXbDyq8gxg5QBYygsXZoSuPh1RuD/bvM78lBhDl
BHHEc6ecIXN2rJRTxMYyUijvyKxcJLnykzAntokv7oYVArJHDeWKjfkkxYQCXXmbFREr3BlLqLEZ
lFslVr4VCwML/5nYWTKXSfhcoy035hXP1VXH+OIrBwySy4OrPDGAHfp1o3wyg3LMkAW17BoUZZ4b
o55GHYaddlygcfxmD3JuMN6YIKuldiAQe2thy3Gw5wTYdMCpvZaRz/HgQuhx/mQeY05NigtKqhWo
66uH4SfE+CMwACUy5CKhPEH4uxv6e5c9V/c4K99QWvi3QdrvWqez3qu2lv1gyu5bIOtjjwFjJ33A
J4jEH0OS21osXLAoFWynbOVZwtqwCKdmq6HalJiafI+8yRibk4ndCe/QlsCGdV9jr7EwRFUYo2RJ
1sg4IslAMBAdh2Bag/sKVlI5qnysVb3yWLmYrRxlitGnP5bzM3Vo6MdYD9ZgChYGFSYSM5510mST
jWfg9BK2AEPPWyYc8hMYRpZpXWhsipKhXuu4wcKvphs588WGhOL41Onp3s6mDn4jVPas3nFiKR4B
rkg0zKAvx/vYM8rV0mlptYzMGdKEewK53maJqMefcMOMCH1rBHp+qtlH3xxPfW8hDtYg+6RtBCQI
YQ5Bt2ziE2w+KLFYTnYh5hPtUIPy2LZdRzxjx+E7he299bt4H8f1tCq74QPseBiV60zW/jKtmbLG
bnVqiZgutSjYsxl7TkfLWCSey7yKSRgJUuS/Jg9VxbFL5tAMy2V+j3vUfHHfPJTSnjZtOC5dbZjI
vrMvVYYIEnNLhtCv24UhfquQs9Sm89rH3k/0nfGtTSABZEZWtmGOLlaWusfZyO4bStWxlOqPFuPV
L9MBj3DfL/mCXcRseqe5PpC1ONgOhqGt9I6AaDMeoqWd1WJJhTXfGUZyGMVfCWI/tpj10zj52QVO
EWO/ID80niOomPqaz+EsSNntsQjTFtT69cb13jJwm2fM6qucnSmtt/PQONGfVmZYSCvzBTmSu6sG
nti4q9HPRRhUeFdAibTZKPqIFDcFq76pqJDV9/WAks6vSK0R73nnORtbs7tjzq6rqUjjGf/Yc5Hc
HRJRgUhh7B36AukEbbA9uvUaIpySZHsPgwa1C8U1f48yaBJ2rXnHvsYVXsxoBxqV+ORiFu+DUyp7
j+828fOpXR0TniUbc0aDmfuClcJbFZxoerXna81sM8q4uVWRsY8Qpq11kbe0QK4KK4fzXqMiRTVT
k0Rv7EgpekbKEm7opbeWO1ZH8F17O04+uIBipJrDWzIUCwBb4yO0yVU8WwEzrbF5GOwWb8mMnJds
vOJFlqyS9PGUYg69GD4XFMKH/xQpiUN6k60wb8SMKr60FE0hIW5iTfqQs/QN49ls05cCm9qmLZMj
dTTKswQpTqAP+brQxcXnMDABwkH3gJ1DjujOIVd1FfeluW4deFjm1OGwibAHkNzH0FcXpIa+a7AJ
rxNmknjS7Q1G9W7B3KmAdT++x15XQaaLXvpJHoYg8RaoHCact368dAw/WUlTuzlzm7I11VGP1Tds
dx0peO3wZpvtfEbTcOsrpzyMkl+VrCQWy94QrwxfuRTbZH6uNP3q42Q64oVFajvWxVYE86pK55gR
Vz++xcI4cUFradqs5DCJa1nN5GFmTGu1OmyPLg1Gq3RJ2cyynMFXe4mrvUkkAmfSDLweJu88dT47
s0uwONFlW7J5d9C2q5aEKOmJ16+chocuauMLSsizGYl5LR3mjq1TfXGtcV9nz36ezHsu+/HI5qVc
l2bw1BNvtCAH4jWb8z+9RbWPntdbcSztZn/euLit0PPATS9UAqn3Ta47nkzXfUtjE7+bSM8DVpsD
+w0599vYgi4x2ZDZo9ZeEowzH4XKA9D6G6xbtlV5cPFj0a+sYEy3AVn3B5+LcV502Zmp44n1EymQ
wjapRNCQqEkmSh/trvOGpoSX76nnZUSB6OUWpQqEJzKDeWLx1eJKpTXFJk1CCcwjL7NQiwq0tI4o
g1XhNgxmUyIkMrmfUjQoYzNs3UrbhhxV+2bmGtgT43x2wQfWfbOviV4V6HtZhnnucUwIvcajrvbd
WSXe9SDvzqa6mfT602c6YKCBhiHAUC/D+cybViAsW7p2E2M714ylDluD1YVAd1MVPDOBOS5nUeTb
3Eg/Mq3nROJW6roE4oCYPncpAi9bW1nc0C+5awgDnC1hWW75G+LXqHnp4r+t/JgCeGx60NKae/U9
8kwAH/gaY4sNUwPCoaqU4TY2CGTN5hbUeS53wo2yi11sJ9dDSlNGFHKjBX6EUkTXGTP2kEmKadQO
iPFOQKbmZePJ5phV3mccsSAxYvUaZ7k41tjJm/wYRngPbBOhlUnC59rThbF2Rf5DOUSoXkRYu575
MCQanow5NbhozuZrY5b9WlqOXFma1m2IPGOOClSmAdQvhbNHtXIAzt//NUllMbxd35bxm12MxtYt
EnsBJ4kaq3IRnYQ97i+nJ+xsRpWV2NTZZjiITWeS2pSV7Z/Ut6KdJRyxMxELofTZJehA6s4ZTvlw
9g13OiLB8x/VIcPkzAEqfBtq1u31nDUrzUXn7mJyIRcOxS4H29LuEvcQmA0X5j6/dZYrEeJnHLNR
dBo9Sn1zDLeDcKFAkqyNqLlCCeN7GzGV5bUp0xUJt49sw9prYTbVRWIKo8l1dmiz7r7V3TPk0rgg
BItdo66XduyNOyNXQjtSdRdVLoM1K1cLGZErty75fyQMuB6HgPhC4ZEd6ebZWyZ8GTYffW3H2VqQ
OnAJ3I8ilh7hNWa+8wrw/3E7vqEJeZgK891RYm05xOUy7TNcOii8fT3ycWlzke672Vj6YWmvheBS
wM7uYPjjpSrgc/aT98F4dmmIItvOc3qJyOzsDXbYTtNZy6Dcj5QuWpGuS7YeWdl/Qinea3GIO38K
T6CRf9AI7ur6pTaCL69h+1V2245NUTb4X+FQ/cQSB3zyHvjdZUqgbfa0Gy9N4OBo/ewTZ6+xphoj
a584AeTn7qLp9j4M3WUfyss4Drsm1leRhyRGZtrJoojoCETwGQY0U7th4LGVib+stXarzc1GanIr
3fnFGduFVqXmSkeShaI5gMc972zLuVkk4C18z/tyunnlR/JhbAX4iBXOkz7eCFM8+oV750pL0gte
JQpvrDntKyxOYkRj8mYZMynnEdpKIvIUV6PsjJNYCad+UV9EmuozJNLdOFUHmQ632g4f/MJJVqVt
PFVGc2xVMG5C0AAkSq60VnDMJ3g/k3/gyP7bOcRGRwnGDxbgap6GHmTZ691G5ORDzvbGb8STrKLX
oXmMCDzmiL3L6Oqw7UcGhnM9OtaW/ePa19aygFXwD9ZWuzN6+o4AIAifd3qWhvigX2obygz/Lg31
IjOAu3lc47UJ74D91EzgP3uj3AxaTKDj6CKMGkSx8Kxwofnhuhiw/aDhVm8QlqaFUkit3Ck5ekmy
ryrW/3FULieR7ODyrGg99qgHJFJMJpbEcm8dNFezSZC23co/oFASH31JmQUvPfJ2WRrvY9u+DU2L
QH0zGvUnAtZnDZt/dvNCwzwLTWwmZ/yjBdN+9j9sz3sN45hhcXEn3ueGeOOjtcezRnWdFDPLd7G1
x3gn2urLmvRrb5qMfilYMAX4LrHcJhi7cvTv2C2srRaZb1iXT+5k7VKj2xf9UyGVl0xcKOjXPga8
xWCR2G54a6fM706f7+KLaLi4ziFynMKasKzhHdfKPR1Zvow01stphbUVRxPvhlRu0D9qZkEcI0eK
MCkPdUHz4Dn1oh2DS3FwqCmJyOPt1MkjqbXBEu2BM5AIe+uFekOa17pTQA19AYWHpJ4M0Mm8Fka+
QApxY5TLkyHHJ6DJd38uHrw2ObhZt2E/tXE65zyUUo2FLzp0j8b0Clbn2k769bn26oVBG+YmCcwO
54HRwGuPORl8B1tKB9WvbR2Ia33vMv0xLRfepLQirjykjn1zte6NoKQjJ6Fl37c/AAaPtkZiqEtQ
8Tye+UsfbK7So6OUyMXH5FlnbfLPjl3/ZOO9MYprjaIAT8whmp+l3m4bBu/Udwvb93H1oee0jGvg
Rs/kbu8TL10FRXCoOo40BPLUbhuiYXkGuKbmRXFtRn8XsfGPysxfhvb03sfp7ymzxPbW5u17q+k3
148/ddjFYbEDOPQH78Vad62nAvvvNFRfOhLFSetWTd/esUXGWX4J0MeRN7xgdbiURbH37eSxIgCL
hpFNQfsXuNKj24Ufer0I/PHDk/VLxAluztx1Jd17k7vfMsaBMpv+c1/Yz0jzvwOpfaGmOZQe29hQ
X1VB8JCi1XYH5HTFVk9BzaqDBSvEe5Xi1fMp3mIbuTHbpCJ+g8ZUtjjYLACJTW/vxzo6EaR5FP2g
LccBhMLs8LafihZ9rh8h6vprDrzlvFp/LUfmU5mjKmBFQzXepPSfi8xZt1pwHikmiFF/G0i95py2
jER/7jJrLfL3Tks/S16TMMieuipe49t+mOwKHkVQbjuSxjSdHt3pnjhhEPelGStNjOtAlAfNHa9u
hmywiLetVe90OW1TGguLsCzUN09pGu9T29hG5nTqHA5tZsJOdx2Z+ePFFaD1vZSWyASOnic7jxhv
SFTMELT2qNkf3plB44VIL3PJcAwLWzLASwH4X+OYEzmMq6yLvxu0v3UPbQI7G227DYpkdBYIq451
3u8MHyuFTTZXzdm1QKm9dAJi3rTxu8jTFwFabRtBFkVSiNoYHfIEe39RZ9q94bK5CAtxmhrzUOvW
pjK8l1lwVE8CrWqibwjzweLmnmXwKNL6MXNYbLSifEectvHShqZtvs422XIYw4dJvw0BQyer3iRu
8xqM1WNtQW1w0pLO1IbZleNVRo5Hyhd71EjbMZEjeWDgxMF0Qk8ZEY5igCsv2w+jch/BPc9gD8sk
vxSy2LuavjXkcCnVJN8pljic10ZGazTWKyd7tofquXTFcfL6h85KVxPLg7Qt34JpvqeF8WQL7Dr1
dBIzOeMDsveFhc1pUaS0RJXDWhSinCr06nDeVrSBJINLTiZuGq5M1pmMc3A2LS3Te6gL+RZbcN+R
do32zbGGa+OVb3Fx0ZLymNpccen+dCgD04DMHXVOZ70ZwDbB7KGmyygN3E3tAFCImzecPHexiKFv
RJwj+tE7MXo8YzTnbV+1L5LyvEnaD9+NThTAVFpDhvwQ0p/76DShXKufVerTQ8yUopzccSkT7dF0
V4VXfUPJW6fW74GPF2pH4cSrwsp2cOwfnY42Cru/rekdSujd2VytzWB6zYzhseev67hQGOVxNPu1
r9c/UUbUzGTCFXXm16YuEbbO63wOKXH6q+t6PG+awBcCOiqNo6U3jg/q9aq76r13+5fAlB9Fm59x
kWzxom+7CkeOuJmCDT1aIZPrcXMqp+/cjv4mpCFLPf8MPSNBFYOpNLA6PNS0wvacJqsQ9YeqEdk3
WyvC4UiqoItybaI6pBVeIs17Kofw0TDlAZ6LB8unnqmwqifZPM0h2+vJWOQa/j4PaY85kkRol/nO
SDYtk2xc5Ui7HSDomxLGMgCqmkOA6eZcbxioKM19dwqNQV8H5eCsaNCfUvsDrcCFzpWCKa+o2KbH
fN57QfmEHo3TVT+/Nb2Fm6wSWyQQa8ctL7rmvrNozxaj7FeTVXxn7XQYu58IcB4n8Je8B85l5ZrJ
IZtvBwt73mgwN607oHVayho1ZK7Q+RgbG7p6TP/BynaxC+OWM2RfXau2P1Ucy4fcoUEnoHjpJb1/
sFE1aEWin5g6U9VV03qo3Z03M92u8GRUKfURqNC/uSx/pW+7NoDE2mkkBMycP12Dysgp2w1RjMFV
ArNiAMKprp1xida08KB3o3ARODjru6mMOKtNezqAhb/qZeDROUufZUL7NFZms0a9Ha+dNtp1Lpal
No7udARfc2yT0Nimzb7rGZlHeDK8hq2s5SNANGOI/Bhb76kbXEOjNreDbV3dwb60TYUnzNJe6iCH
1BdF91lDvBSWL6EDINmRoP+tsdNWsaztXSogEuagRBa/YWV5GUAbVQAQ5LauARQkG1pUCzlecJao
gA+BDpSgArluNbb75mgW5Q+tHrayeBE2kba265uj6R0q+FSuzI406ghheBHp+bJp6ad8E7c0TH0E
k36wreuWZyiZNozZ5XkRCi9YBXG9B6NpPVf5H5YMn81wtjuAUbb33IiOzJTE35UeLyHGH91EKYfO
lA4ZE5LjPgSeQyWkdjgsEflavLEMDVTkIkqUqEo/Y1HwDi66vWMAZZCeADwOXHGZFvXeymvSUTR9
DeVveiBiiajxuAMS2aIxCtPwwxkoT6ME4Z3Wki9KIMGyGzmUrAwJV+X2iCZ76BLOGJEz5BZHp8qe
8i7/SXtihvKg3QQuvx4bZS5q7jVuxr+F73O5e0XmRwdQzcvcetZS+6WKsSgBwXlq1ZHcNKxFpK+4
oQaG5hzuHP440s4jl+FGicmyQRWecbA1SHQXynZfdPGKThU3mtLE4sCy7uRzvMQI2u0rCOOjJ8qL
KP11ZnDIOj2MjjYc3lFPf8/21vWLHbF/UHS0cKL6x+ef/8AlQiecLjoj4Bl0ogqLQfkiBrBNmjPt
O9M+Cll/cYk76dCVloZOh2s3AzGuLd4NA1+A9cdAfWBfCRz8Ksx2RbBRjT6VExMcIYT87Y3+Gpm+
RCrjqdGhgIoBsww1n/WtvFU8P4ooCHIwoUjAXQ/5riy8lR5rW5ucM1beSLYzpF3mfmTpgMB5O4ze
HeHZe9iCtU+qxSyyve06ezTTzyGBSYi6wRsHSN05Ys6D3xkLFoY7E3xQOIzftFUqKQtHfoZNo0JP
MOQAKvWsfDeCfu/Pw2rQjduQJt/6UCzhiz5FqfVlNtMphXixAj7yRx+dXeYPL1ZCU+J5a6ZDz/rA
1Sdo/mjVq9Xb8T7kyttKt13avJMZSQPfZGC34WiMoXvxx2Inpbuos/TgcFVMQ7KFUlP78iL9QI74
jdzFJUOQRdyPZ5Zcry7TwsXsjj9x3DwmTP0G/8YOZVXr4UbXGoAUc/MUjfndLLqLAUNET+PHqsuP
jgzFwyD1PRPmni4RrgDz6pLtvlwKzT1gmWUV4jZ7htPfrgx32RihyYJnmqBMCgbJO8E81X3+GVHf
EyXlPA7ZsB17BNb6wA8z9qMLcMXN3p1Qvum6c5Ea0btxkT9ho87c9Hsqf6KUgUZJ3WhLxumec/QK
46QF7tq0tAWyn2gBQvzckAvEHzLtEPR+YloeF2St4vMnW1Xoab4k8+ypBUmMbvgTPS1nRn2mjgFp
TF6kOjhP0YAXGEHjMdANlChC/GB9OEzsFJvZPNtV/JhI7z3og+cQUTpJXZgwqgTYzEAx0rRrjCJX
X7ObRdHIl6hmpQg5s35Go3xJvd5fBk28c+dcyaarn7ys98ZYXjEKrBNDspUlVdeTBlb1AAmxhuKa
aS+k2FD38OyoGygDwz/3fj/U1If/9ti/ffhv3/b7Hf/8vKTdZpPF6qlQxhL3KUkrAyQNT2FTgzYP
jaI8wLcoDyW7AlbM861Mcc3YOQAqU9383vvvm/+Lx0aWJ/kiZCziDUkGWS+qDlM8uytkATncllIc
fHQ4/9z8fkgKjtx783Ojd72EaWZWBwy//ADomQAdY4I9YUXnM4pVi75E/br2iHpm/XtXFB4JKL93
Z2lcQtsfN6GfcFIOirE4/N5gIf2vey0QVTfEcZYHpIeKeu87Hb/v76/5z91M/Su/H4tJqoEdNkoB
WJcSrjmMgBvgdgz/uvl97PfD3094ftTzuv+vT7fqnpdDjeB6MSyhuFU6M0seFKQuj71ko5mIAxs0
cZA2/Dy8PCgMsrg+sE6tD7/3/vvm97ECatY+6L580V9DbfjOSQLeuw1kkNDPHvyIcRxC2K+Z9c0Z
38VEAYAWKxlQoNq7DKbnomD4lqOR7P2WWZU5/GTSH+hSuYGnBK2/qo/CmKZVEACDmTlNWg6y2GKE
6JVlRriP/PLSJ2I6NPYEckDn5Dr156wZQXc43rhEuPs+OgKPABdBumUgds6r3k/5oacJwOZRnZFk
oX5u+2k9V8j5I7AjefZX9+qDNfr2IeiGCQnVfPPTITuYdiiPcUW+5lR/NWlc7/oyBB3CNr0dynNb
i+4s7TrgjOoe2TJUuGe8deX0e6/uQ2zZBv+Mia5ey3gxqwLIUMTmkprU41Lla+25mrCCFugMbdjP
e23QH63BaM+905yMCtXIjP9cmEh/qcMXz8iO85OOSjoqpXXuTcs6wxLg3W+NJIa7l9kSf70iS9Z8
S3fGRrYqSvvUJImrnOzXRI7+3jOs8CEzQyogzGfa+GEgNVz6wvxpTVmcyor6HeLTqYspWfh/6o8h
04KJZzULGP/GDWfqoP0cxgZvrFWVF62dy8uc/CU4wEF2PCO8ZrqY9nq2li6vCnw4Slxd4rHOivIc
e15x1rU726Xx5MxRs4pFzkqFcVtJxOymN7Dz0597JyTrpFnbvO5JeTOj2mOUVU8P7o7AoL8WI4KZ
FdvCrQMCF805wj5AztTEhYlStZhX+DApGU3m/Yag3YyL6YwRfDGVAblB6jdh96SxnaO8MXSkwqHn
d9tfRXYFnXwZiKLhShTksDDNN653+o4x3Z0CZK2rF5GNEkoTFioFOzm+Ki45srLatda/j/3z6d/P
oKTEC99VPDHHOdmVwsrhLxavVuB/d+78UOFiW5AI8AQ3hxFac4a8dki18HkcYc+Nn25t/ehdep+K
6JSRbUEffRxG457IqFhI23jBVV0vtEB8eCYEDmNmKlvPt2Huu2ORWytb08lJplI0XHDnLGB2mres
6/wgrOShLanz0hpzNdTKxAKz6WGbSfTeWVZe/2pX5q4nLweyoynw0OESjhHIuiF1KirZWx3l45JM
LntZ+qSE20Z/D7hWaaP/OIAIZtgwXWsiHxhoHWhvgTBgEfal8zKEw8mfsvdBsylTaTx1t70aBdIZ
oznkO1bblCVjsA4duCVD2qLQs8Sl8E6SNSpYzj6AHdNkyRPcrRUkAap8jyBFeMcS5IH4M9QUYV6h
f3QCI49XBOsBbeJKM44+0U1kwlt/HXq7RW0QyuhE4y1MOPNPY8WkL2qXGAz2hnsNUY0SbJlsNLMa
j0M2+8ux6N8617rZ821WYI+4ia6dZuYPaYBmIwe0Y5rZQvTojJMEh6t21mFecCLEQDWTAVb32mso
2LyaccluN6t2jTN/huCnaFybG4m3RKreHOfMGf8eSLLYcVs9TxixtMl6qGsD6bTjPvpGvBcSHqdx
BRM3MSRnZ1H58qNE8ZFV7rSZPFq/bvwpRRXsUcdqV20ESio6Vmq6aR4NRKHEvO9mCF0rhz4PDUh6
mWfdxn7M05BPKLDNBz2lomzNfccibCyNbtFKcKJVKZYGIRkLiybHSshDsipEsALebpwMpyo6elRx
q6TVQXEVGXr9ESeOVdQ/8DO+PLSZi45dpY6pZtukwRN+nnEXOyZe0dIxjnX02ceG+do5DFyc9lBA
pt8n3WitsGO9Gtq5pj4TFQoUu6m/89rgNN0fKhH/NQjTWng6buUmvwYUZ73Z0xlHaMW0xMDIBW6m
ooHW4myZN1yB43Y+qFKytfTj5LCyM70ET32D0rshZBkLcfuZ+pJJPUrxRejQlpE3tYi+/dYtj2Bz
kKrR/Cwi16ouI+OEhTn5O8+Fnke3W96aVjyjmPrq7fQn7b4JoHM2vTmFK3eOdpx37WvBkwV7ZGFC
9N6MdPzsA8ZnuEvTKg8mj9mZlJtPIvO6Tc14Wbo2VtI6IE5OjhcjHrt17bJ8rEN0gZlKLHA+Y1Jr
Ng4dJS/3RSCvfg8d46eO54ubFCaghcZfp2O7LNnQL5o40NfzoPPelswKXZOymaFHPImIjWan4YQI
7VVsCUJJY7vj92nHFQFF/sKN6kfCbbO1ZmJ9xW1krhtvWgca+Vo9qGotn+/anII3wdIHJe/sVDLZ
RrrxFDvUzCawjCXann7pgRrAcEb9lpc/o5YNizadaIc5szHSdU+pg0Snwsnh29gMBMq3ACC70zY2
uzO0X07srz2z+ejgeG5d0Twylg12lm9cEpZSjRPfcgX1tNhUENQZ3dhZ75gM+efIwyDdSqHvU9Iq
oM51xS4AkrH2HYhxVY7Hqx2Hg2V1f916fimIAOZnuwfC4R+6cEpf8u4S2+13NPb3Gu0BhRoYvEEP
102ob7s0vDJlAd8U1Uyf8YFxtrGJGQQyFkbGV6ONw6IwVLdQuz8VE+AFRemwHhWJFCKprtCkvYKU
ZtBKcdbzJ8AvtUvbXyRSmYZzxhMKcpoo3Gld7jP+smUj8RBNComqRT9lCyKVc54FPAxfaMJ1d5Mp
lGoWA1WNfd0/kb+wMhRwVVfo1UpBWAlenVgVA2bVvRaPm4K1SoVt9RTAFcIYJQy8D0au5Cecmb7k
W0dBX3WFf63hwOLa0Q62QsO2qPNX/S8vtlDoWE9BZDMFmM0UWHaoXsk4Ix339xF1MysMrRnfLYWl
LXUAtbA18qPb1FyqIgHAtoNk+8+HaE62jQ3mFuCHvaHJZrmoij+guKOC4v7ecxki77AyrCdF0U3y
AAnn7925YeBcKMiupWi7M9jd38d/b8D6kDgBnZeP5E6H15sqcG+rEL6xupdA9XUV3ndinspbsNzr
Cv0rFAQ4UTjg8pcMLF0gwaYHLthU4GBPIYQ9WMKTggrHCi/Myf0YK+AwL9CDUBxiOODAiBWWOIZP
/PtQppDFKEvKZS0Vx3hoQRrXsI1x5AQ7H9qxqdjHvze9QiGPAiiyBx0ZGxyxbg2i/VChkwcFUc4Z
g6xyBVaOejCOkJYjXnH0gMCXfYVhBlIyEOoCmhnzSnVEWwKfW4GboRt8GRG4xhKmcwfbuVOQZ6Fw
z7YCP2cKAY3cUV91CgtdKEC0o6PESxQ02lL4aMJ//tC2lpsCFelxoD0BE8PiIm1UwCgAaubbrKcU
lJrZgjhKONX5IMyt8cuuxhVZH/tfoLV6lnGsQbVWuOtKRg9SAbA7RUopHbyDhsJje7+k7N8HPejZ
HFIMwf+TvfPYbV1L2/S99JwFipmDnjApW5JlWbYnhIM2c868+v+hzymcQg260fMGqny2bVkiF1f4
whsiBLWhLteusYhs66htJ4vstvL7gREVNwS5i0Wau18GIRhpGHTodleLgHeNkvfvtceLuPfvvzBF
0J1ukf5u0ACHpx1d6p6Vtqq/pUUm3KTnmy7C4QUK4u0iJS6iKR4qiItXi8y4MHenNuMCIphTEi14
B8r9ocwbw4IdiU4teuXVIlze/EqYB4RzE6rmDLQH8Ts90tYuHQPhc3BCgYAQum5QTdLGwFn5wSKT
j8pgQB8+qsXIUy7Ksz8Q601mhRqn9iGjtR4vouuC2HgYWMIfXATZpUWaXUej/Rfj///pEP83OoTC
bvp/okNs0zRCKKqB/pC3KABtf/73/4L1sPzRv/kQ+r8w2pZlZGtFTYJ88DcZwlz9S8XLTOPHBno/
ioin199kCEVafsXPcfrUeTMFO7B/kyO0fy2u3diwmRpmh/Su/1/YEUBc/8vlC3VOSZchR8DL0FVM
dhbnsf8wlouQNovTVRPuFDhQ9KnZGnv2Wnz47LdJqUGNZoDBtIioptJrxa2J+l2jEg1PSaIfDU7z
XLXCRg3ZDUCW1xgoifYQmeep6YEUpgivdthN94IJ2FKBnocUA1tMJ2BKTe0gVl/Z94zVdyAP+nWs
1AMtCUJ2VScdQt2KHFyhi7wS/bPaoVw8gqvPqrT1tIpeRF1PsE1n3CzlJqVl9TYU1GmGEV3yXjqM
CIajypiuV0N8NydTIjYKiNCwmHF0VcHriRaasIhZo9uA13OpqocmTl+NKZj36NARKRJAw/NoIZTn
2hS8DdpO6GgdgB5D8SoDqIBV3UHXUU/xW9KrAUpWvCB1qK2wa3fSAdQDFVsIKE+wFAGUwOVEcY9A
K0LYwozru8g2tVQ9UNSWQ3Ets4danSoj7RypLsB01wDi9PT7pdWkrVGhg5yIS4mW0UilwZu6VbFJ
MhOMlRCTysYyTgR5DR4/Ep4VCLhYYObrpi7ntYrT5y+wZRHZqVBtd+k5FK5est0oZl5a6EeCexbh
RpPY0/SbHlg9bUVTHty0ETzdQHFNQxVRGQmMUmmmdpqMZ8iSlCAWZEJftEu2BAouhpGfQMkdY9nc
zU7jRwAfca9wAa29ZID+EmHM90o+AOmBEe6FGu0leSjQ0weXutpJdS7fZrHBY6xIIxc6Orl8hudf
O6MSCjQzU+PsHoWQ5qDROAUb/ijob6KP9tfQKBdhAbcg40HDgMbUWVv0U6FFfPhqOKBOJNhSB2wS
hdzIrYqMqkAUd1TXBnD3ACYdaRIQeiiIoGRNAuYvO+0ItVXv2uyQj1r61xduTZ3C9NpH6QE/TSul
weaUQXkKpPzd9xunGCmkqNLSXDXAawx+ucE3KdoYEV0KmRCbMkhHIxJGu6U3okFS1zoNET2RUHUk
6n7WAWZJ4dyeDMyA6EpFR/IFrwlkFGA6FFxaYXip9Cl4yqpsKyQJcQJ+dF+4fjhkGIes1JrnqSnB
bZtZ4Ea6I1cStA1M6kDKQP1dfSkhrX3fXwE5yPv+VNWrMypDJA75ODmzuFSVxNK0O42sXRyfAria
u5yzknM6dseOSKlvV99o4JHuNqItJqp/LEagpaZJ5Ch0EwjjKKNRRHd0TwJTKIDGBj/tt2UWF3bU
z+gOtKATlRgbkUlTD0jgITqC4QOd5ALNDYqiOIgPZr8b+ghQnPSt1skLZDLBM0Vw2XMNNgfJ1XtM
nZLH6S8qLsbWiEM6BNV8L2LKGEpOmD+VxVkcYs/MF/xLEaHzmgjWqiB6CiZdXwdZuSMjqqYBUcjM
QzcN4DBFZT0RTqE2N045DTfMpAWa7iVw/oZb1KLapjTqaJKMMPRq+JLk4lWiIWVlVbtRK1IFXyk6
SxNGjZ5bhUepUD/J2WWknhOWgEJVJcfpQEM0vgAIGRpfNYrYECe9h5ZJ0LYgawloz8eTpZzbNj9h
q0B60VRvkzHHbmr0EdrZSeFFREKAh8GuA9FVvLCLAbSF81nM0z9VMFwRnaggZBIHFXiUzL5j+OMu
krsRCGSNcLUcfqWjAigSc22a+tugxBRPaoc/NcLBIIeL7zYt6fOQJ7HzjjsMvAIgXCqChIAPkUEH
JwRW2s6z+BwUPklxuMLj0b9S5v9DBYi/UnA9Qi0dB5+iPsPswiamOqfmS2igsBqCmzAVAZZ26jsA
bjYV822CIauVzS1Kqw/MHc8N/Ds70IRgA4+Oqs3cmJZvdB+ZP0W7Ml7s/SSIQD3JZq+hQIJPkh3p
wSJEjiZiOIvgQnbtTF+HAkNXlz/5A8LLOQ3TESMo8UlrVRbyKO8hWx0Re9vSVKBHNMnkEiqUFAh0
tlSKwVoXQ6I1A0qtn36kqR+hMzr9lJG4LYfpHcUPXC96+S1ISlrJVXQfxdVTiIvTevVWikPiVnUg
QfqbQhusAWijiN6UqjX3qIj3foeP6hDQUIVVQQbZzNc57/90OdAb0Ouy71+wCVDoRaIFI/0p5pDS
wmAaG+pLxclsAt3V0nmHY4luFcabRPXzUOjo1bPWMTIP0c0yIReL5pMBOszWpKg/CVPu9mX9MxvI
NORxXNPphonRdkg2wrdGoOkzwletXyFTuvIB9rC33IS6uUoDJ6sftw9FrfdGHQs0EwQPUvMpUNGW
W1KNnJ07juAmh8K8GTArcyTJ8L20F9EeRZYcb1Xw3lm/RY8aCbg/UaN+Kh3gyjBSbtUC/UqKxs3M
Xto2WQ/5/y0WlWdKRApVb53oAnjuJETQ0I5ANAOn0SpEAjk32hQnH3O+IagjETxMbjNpJ3MwPlWh
f9XEwvWB1xqcQOg5JrAsqYdmA9oA03s1yIJTJhOwc6orKW066k2rD8KIYtvFdz2KeWY1p1peIUg4
6dJ75vdomSP6YIlARk2dg4PM8aDL4riNsLGkS88ePnTTTWFhOAMKhkH2w1KdQWAPnMUKWg08YhDg
hDIVXPx6yDfjkpp2wh7AOSlQnz8GOd2a1YQLXNTTz9fEt8ZXnxdX7Toole9qvPiVrCGgTfrSLUWq
iCgKi45w3+krgIMYhZcY+IAIhz9wmmZK4m2AFlEqs3XFq0eXcZSWaCV0sLBWoVtG1CrRUkQRMfuC
aXFqVfko1vmX1KofQfM6ououRat1rkuuCvoIw/YXP9m0oXrrwUK7HbIXuYYoZJtgmdF6yQKsTbKj
Xue7eKg/5wmFtWo8m6nyDEH+iLHuj1RpuDRNO6ld7QyK9J1a3leTgRowU0yshAko1YbZ6FG9DNe9
KPfrmTh9H+XGV979aUPUkYsGLfFsQAEoSIvv0Uev7FvuZjCfMMhWgf7WIPrUBOqPpkuADX39EaVP
5dALR+gz+L3GVAhxDHiHs+A7ssiIUX8sa2T6BnXRQ0AzFA6Hjva6/oGV3z6Xtc4hQDgGpQrGOkGg
j1HCm9iUTqGMQQGhHxPWloDvmKk3a/NFr4OvoG9vWizsjCWuFCt5l/8oWOSqK6Z11GReFUan0UCo
IGzwzQHaO8eSQpIsQNBHpERA4VMIvSh7E8oEF9nukOUI4RqbAq7WqnJzv4mscZj3apNe9VhF8h4t
lHaFkqOJeysCD+JLN8GyMbRtMsRg48b7nNVokpr4SBgjsmu6Lm0Qx1G4ZBXpt9ZcryA/eJKJsmOV
mDxVMgGrLDTiW2yAadQOlH9W97QWzLWPDlplKt8jhD/6lh9m0h7jAGRCaDyrq7my8pVm+1Dd6mBW
nVRW8A5Na6spsNRLrlIiAKDR1JdVTfV6ADXk9xSxmni1blMef6/VSEnk2zpho1OifPIiOHeazDmI
ivPgIoQb0fnD1ozUhFrKcsiIMR1ZASJ2WA01S2T5p2p0YMPGjEbU8msjEKq/f/P7fVRVoWN0+Cr+
vvr3y+8vQBiFtGmXt/jny+9v/vlWRyPeX03R5r9+/h8f//vi3wv7r9ckSbyXpS5fJ13ertzf13HC
Nn//k32/+fs6f39VQdIz5CEkWPd3atFd0Uotvd83/v2yMsV698+3v/+CAPKfP+uQ2ALoaqtQbFyz
Mz6xduAzfl+Fh9J/vvSvnyk7kTiVNJkKYKMkxa5bvmAmugJ0jqI04nhCQueAH/6+5veLWrfFbtRq
SrXaCxacgf1ff//Pt8gITXaHRzQE7AUu8M9vwL8mayAv+2IxOhpVNeORjkTJgMCc35/p/ZjYA2ZV
6AFijdFMzWWk8bY0PHBfCbPFqPP3n50QnPFAdTJkYobwIBwb5YnTalbBMSJ6dKP0rtkEpYDKWgvI
pD2+Dxf5ikHXifbQYPd7IhcKPTcwwZT87vOdiBTSaPENwh7xdZtIehe9rCjJKtnVAPe5jrWdThZk
R1b0iE/mkw8g594dx1K/pC/GGaVj61um8V2AMD6siIdtgCl04uGmDF73YP2Sq/waDtvZR41zzL6A
Eqpvok9kX8TFb3GNWQge0YXFP9vvHBLKRPPTpuBX9B80vQTkwjhaHPkL+evCbuxmLd/ZSqx8QOjb
amyg0K/lCyaN6BKEziKkD4MNaOW1suKOI+2YrjEdWL0oCo3C9bgaHcXVjP4JB9xzejLO8JTAByXr
tvPEVWUB3nVDyBAFSlFe8YzBcp0e+IpfcwjyCjsLSXqb0SkR0VeYrFGg2wja0DIEq3kgOzZrnYfH
RtCPW/IebYcDEk1yqxE20ClIWXH+aK28Tnbso3Q6EmEj4xtRENYt4kec6rbyQuNCeRmfY/EmfJ6b
wmt9Z96oSJft02v2wQadnuGsbwo7vebX6hLagqV6CwcB7N8GPXaCXIv686fpvenmaaJiG9jI42CB
t8M9qnNMbdcCzgtCi94bXCUgZ6SYTpk58Se8/A1F/jflVLrfJKbBwTy2WGS+5TC7PtDMPAS0RS73
0ZZOtAcOLQ4hO6QQyV1kh/QQpSr7DAW63hjOGUYGP7YU0OLcY+wACDn7P8a2B0babpR3/8XYUnpc
a+foqG21n/yL/yKO+6jv2jb9im74uvs/C93vjjThwm8+B+5s4eZtLQMgb8yGeQVl0t8BaNOch3jO
75mN+3tmFejybgUXtjzJqBN9+O/f5s040wjuXRXNSSQ1t34AWshJJEtSzxSR4FeAQkTYxlrTjkLv
N3CLGyyRj1awvcUM1vkonk7B8xuasisQxTZmGRZOLwugEej6BtA2zD30o8BSGij226ONcdh69TzR
7rv5B/XpIT8/R/1WsBEVdOuvsgVL7MQnVNH4dJQbbi8xAuXOaj9bJSktC++CqFD6XsvAVTAjsKnm
YCEKy7onORIewSU/TW57KE+Q0+dNchsGq99H7DjreU+XGPbfEUEmWsbetri1FJM+UJL4908paHjB
LjPcvqWW8twVrACvAnKPv48VoO3mVDfeNz5V6+qR4Wq6zux2A1EsRxPALl8bxGptyXxV1tRZqPXY
8zeT7fsYH0aPbpUnwTd7QqP51F5bFNqi6WQcYYDb0CI247ayQ++hbOtNJVvAc6PW0d2/Zsojsdem
nZKjUj936vt3sq43iCS8UPPh/M5pqsZcCnxDcBl0Bo7Ckw8awRotJk+2LGceJrNsL8R2sFsGs3ls
V/x6uCXIPNBAATgKCn+rU+NAtXUv7tRvyASjnWznC4wzf9NBFdM2Y7WNnnAVoN2h28WRFu0HRRL8
nO6RC+DYSz4iN9kthK8deU5xIWBi5JBtNaw+u3hABfWvmCjFFY/zNgz3XoG8guRkTx9FeZYu3Z/F
XB0ylOBhAlFt8HrS8LQCwfwEmw0C2lP0PM20R2zfGeoP6Yf+pbh6JdKllFX1brSmPok8armyWch0
L8f5AHfYVD77H7Vx8vZY4fc4Oqb1MSN+aBt/IvEUy9YXvCXNlrCOeFIrL7n5znivOseI+EmPNjYO
k8jOLeMcnkKKmzZrInsU61qAAG/LX8MjV7czCN7BZQuLQLJW6Es5+By4iHDuVGbTLXzrLsO610+M
zryvbDxeAWR8IcE9A+axpRx0uofVG+/PTF+k/fp36MM8osaO3zAFy9X1DLXIynaswsAu0KCdD6wR
qFL5s7zB4+q2cjhSFeOwGEs9x9RrVh4gboDtvD5bw4MYefTDI3YIr5YT4yp/cVhyBOJAuocFwuYw
BNvig/ZQovItY1Ctg0vEQe+NXxORqohAuUP5hw3aXp49pZriM9uhwbVBO1H8gW4BF1c7hl6/Aeac
2XBwhe41W/f+8tgjQrxYeqZwmb58oNRdfAaX9Io53wkBBlt81FdueLnpI1vP6G+jcMN6w9bT8reN
h97l/NRu0N7+/T/w7/kLsM0+cL3mNopOhMSCQ531CbcH27/k5+JW3KC2hMrGHyxGAlzBgABM4o4A
tb5peFrGY1ZO6N5W69jjCpJ5bYJSqtymsMWJIwkOXSyspYbHkD04GdhG7h3kPJSeB67HhrynIJFt
+TtQsC7c+Q3TKv4x/miNh4IJ4FF57zGFGtYKWvKMIycpN4ga/QXBVQ+4TeKuvqRHttPZzlPzW0fs
VLJ96nPpYMXX1sSv9BTttpCRcs9LUAZqdnzdadXayfC3t/0ZG6WnOHBb6Gz+Zd5GDxX+e9yUWFw/
lTr0VfE1XBAuyxx4Sl5IvL/au3hjoT5Ch7Z8sMMp6ANgg83myZ6BrIdkq1/6fqBRH1hesO8+tV25
ZRm8BZ/+h7CXt9U+8ATUFi3D7j2O2F3RnCtao4R6Z+kz2IOpxqQQXxDd/d2YHDYnB6VzKOzp67m1
8JZieIC3m/0TD6e5Gas1Q2hP7vIQwRJwv7HzskzTat1TNbLKvYFsOyLNWDR7sMTo6qSfOSEaex0E
YA/Zh9hh5Rvnci+wF5I0CHifwIR7nYsP4D0EPHwVs82UnZU+3UNDcYTETlJ4h4e+tSXZW2Ubvbvq
xrocriGl3yhEz1DcBjxaLd6qyj6OvNUz3AP7sUYJW9jsHXGtWsSe1wW1XHtF5oLaWXkzj1z2FsOt
j/oUerF5Lje6u/Y9qlmO77WWZjPLn3E9xqTZHS4YMgynoPrCAST7rmCwwZIff2SySUk2jwLtdew/
8BnHOkMPzquu3M0VTcTXeMb0x2YuZxvjM4gba0zHNSRS/TMFbke8VzoLFtmfX5QydcUtHViOK8pU
o46RDeJ9h1y1FHcRusy/pZcaMiUqSaSJyDkZsE0H/+hvzP5DcagkhMwUtp3VJvXyU+zMmPJ8sbdx
nhBIr3R4MqPF8u94ctkF/7Ta9AhXKmzC19VIYWxLoMrCO7HzhNaAnsSjsqsbng643SyIGocQlIC6
7Nk8nhvIgM+VdqAej581OI6gd7/nPUYMcLMMxWoSZ6Wu+wbEBtjPm8zS5rhyNdaY0+YXbNQaG1pU
uSk95aE8hHID2OwxrGWDMOK9PLHO9TvIya3YWP2Wiolk2BPXM1tUV6zseQWtA//2Fodcp253lEoS
/OiJcylBI/U0sVfYRYPWkUVDJYZ7ZGtXEBTEO9KACrAjUQkq3DjfSqxWadyNyomSypwCE/WEZz9+
CgAdHpMP/Q3MD2ibsceN1ep/YGj+NR7sfSlHCrKIXDPylOTqW0Y7PQkkHvsm3pZXQhfKj+KwxdSO
9l+JLdXyLLFLJsd4TXZx7LGeJ3ziuJfKelGGjRocVIOIWDtOO9HtO7cEF5mcx31hx+HyxNpql4G7
EB+CckCdFh/Nj0i08WsQCYskF9dQiF/w7e35Lc5s8Prn6VYM7iB5YvEMCbRK1l3iUFQRbw0ASGTa
uAKNIG0ra0e5uU7Cqz++Y0gEQ4nNJcV2+qMVLSLCe0uFmRA8tIrGlp7nE/4npqebcHpdAowJFS6U
WXbzHlkO5rx6otCo7zpOAZEQI4bkaFdHfxk9plJxS68CmumnYDehNTBs1a+Gk2A44/NV0D9g/uCD
55CYrTZ9uamzixYi07+R/Zc09nJ2g8LOnTFfwheZ3UyqgOVQ4PiqQcGCSdHJtuRztzoRznA+toC8
kQd5GA/a/w0l2dqJJw+VoErxElAQafECF58dycMzr/JtsXQVhuZEkzbo17HO3obbHMYhXp7sknqj
Z0DznAwn7u4PecLAPnulFqJASwT3Jlr06JDCGhBlRc4qdsRynSaeb7qTcMhhMChugyt6sD4t029j
4vHr5Gg7ZnaCdtZ3GT7H21zfrDxttStRH8PvhCCMc0R16PRMl6BC5e5AORrll3I4JDgN+s1ij/qc
JYHTkZAIFchNhOAzOHdWnF5ampk3HsCMZhHRAZySJOFcrpIzkhYTLKOQXjLtkn3IPqh8Gvq5BkYl
7jiykYUvla/hA6as+VUKqMOR73AqSar9QIZNLtwJUdcz+BuaXwcl4CwniEWPlcr39GCzgcREJXhA
9gF1GnbqdK2geEC8LNwwz8m80NxopZXfa7T9wx9fsIjd7WwBxG1RIeOi2XNSw5LLXUAthKOIgIm9
bk4vI7odLxwPnE9We2LdYLZNC9sDDGgRv1bUwz3ijvaabahf2ShhPQWfyWd7+Ci3hfVR/sib8f49
k4mhu2m3P6XCDm5hJEi+H7ExTUcewl0npmGKQsrjY+ozuewGTYZLXFoCNXYqs6R3n8IVa97xqjFI
n4ByT6Pmxt+EXbotc4zphxekKgQnTdhQkeP56u/spblTQRMC6cMkHut105Ma0U2ii0yUytf8lB2T
HTdktVeIVxQPoPp7y8FL1f0rFjy2GzK9ZJef8nIzPI8/HdJ29SLCawXiBjErlWIEs7pCZOkDXJJQ
ukC5oMRa5FDjTHvBYXdlQKlK8B06YMo2Mg4J/dxz6FTIx3CQjFfWFp9E5g7Lhm2suHRrFlzC9VWY
YbJnHfIri5cVmXr0yqkXsKeP7EGWRPg0bFBuoAm+XaFVvMyy6QEw/wf/Bkg3OuqkTrarQNd41KL+
iLfVheXOp+BX1Z9b1GJ/4LRlj+iSXfR9sQb7Di/2+Hs9QX+Kv0FsHkyPY684EuSX5SY9+d0pj99n
fddIHjcVWEgwYPCEGkBBCYGweGmYdjeZgMq8x2/k5Lq3ghO4kR4UmISvxPWzb710uouEcfmyQeYe
slc8h3w8M7VaHJ2s1Z3wUrPbdxmfYMoF3gno5PeMSs2JWkmCKJ41R15euSIRLYOD2w/GaN8UjiKo
hbB4cXyRkb0kcQEzDF4Jgr1ooVT2jscRqyZg/xOs5EjQpJovD733Ale6YcxJ0t7LbpE7xnuxxvAA
Y2bIDHSIUVM6ofUbZX/QiL7z4XgimMxojuNqgYXELcqQThi44ovgwYMhhJ/VQ3sOsEl7Hp5SVOy3
fh1aRLPw4Qp/I75r1D60MxD35sEE2vpr7kGysRxgy+psCUMHJ/msDzVu1i+4jQnfmErFWMwCXEDc
0zPPKHDiHu5Teamc4KDl3r36VtfDYXgJ9/69vg0cmCSd+BYiyGxY4QXnF/ta63ccUvDz/gRWWVuU
E63Mc9A06wkhHIDUicNhD1kg+fT/9NfCPOBCuQLBjcp3dEXSr9IcVmKhvUQmMEuq9oeyfxs+Oc/4
mI9srRILte93nANamh/Um8jZFOFP2dBUtZOP9PpS2HJwaC5EI90HctBdAZp931J4zay82IC4oMyI
E5FNdaB5TI0V2qxZeNmIBIsPeb82n4nN9whqkl/iCNJRw5TepffY40GKyVPwNA3wN71J2id0dOcD
UBHJI5ngeM6vxALZhzStX3S6YczUyqYCQgGDSg/7NAIp1EGWYscjrteplzrNETIuPxWlvcAcGpE+
sefmKM7Umt340CTg3jaZfit9d1DOEA/KOzXfUgcNgxgXwX6zz14NpITqZ576EW51iSEIMn/5yayJ
BNKvgoOgogYXB6VV8mr9IE5vVOhybSfqBz/31PmL/1GRMYHgLP95krEpwDZxKG9IdY9IwC1xqBad
e0velMXmZbFsCH8wKeqFPZ+B+Ga39v/kJ2b9N7URU1lj7gDbUwdp6bChHcjxl/qIpfUbH6EHNlbf
4Y0a1G72BoZ0ZFegid+p0xHC59Q8iHjJlihYljvBt7cMNCLa1c1vKZ/b7b2985+l4rZR7xA48ueC
irOv2tp7J2xIvJCbtTAPStb9yiZ7u/dsP0j9EYaxa5zINIz8U4TMzlFlYBnbOWN6ZEflYyhfk7Wx
mEN2dcLfyKs3sReXyHg55vDKm32RXMJoA8LTnfA0Xwq60l5dvHZdks+78MQxVDhsqhqIExo/BFHA
ZoNNRtVmLSVPuEnXvTciz8l85oqagY2URhic6SWL5kQEHRZRwzDc3x0wO7LdXsnVy2tGVqPFT+MX
o9XfibXY1lCRxV9jmX1sesSl/jsa9N+kLsTF1HLZIBEpKD19I8V7Eov9A3VI/z1SroSYMUU/ekIN
/ccvdrfxLVute16jddRRBppOx3IiUaaowdJ6ImpPt01wnKDlDpsVp/Qde7LxC+KCYMslpRk0S5P1
ltTeGiOwImtoGP1dHFhpFyAVumnFLyJtSrD2OPsarvDEIEdgZqkVKhhvut1xuCnutEP4krgalTRP
/mqvYMkOFDwqqjUEoMY70X1KXRhvKNEiFSKkWFGzIkbQeAavYEprUB0uwchK3qziUwdqykJ0509q
ol1kJZpNyV3ZDQPmtdRgCEtARsQ9aFGneAzqPSeHkm/BLt6+CVdqomwZ6yTcUVLisnhAYN+HR0A5
54/CoVhNazoScNEJq4Z4zYgCTElIkZIdSZL/Pg1H+Z6fEpez7Z1hE+O7T5xF/m1QoUkgjjmC+IUX
2Hv0kQRbtgauJruNX7wT24pKwi5anPBDd0pBT71oJLW2UXhGccBwSdpLbHAf4XV4irCSoOL46sck
Ca5/jJOTrq55M8Ro2bUwJOBYoiy1Qe3plU6yOh0qe3gNmYS8vgwOWD21X0lgm9dxz0KmWA0S7Mk4
MsGpNKF35eKqVUvuQi+q1xhYUewhUV/SEbAbg2saVmzSUlqLyata37NpTauNZij5a/LCaynsVAQX
iSupHs+dp9GrNJfckZIQaXUFFuuMFhr/4O+GziFA30DLIJMYGKZ6zVsh1waXqVAxN6Xmmpv4Iv5p
QcdMMBMBtOyotY/aR256WrBBqoDIuZGxorsLbP1cM/r0eY1jHfzn9ShOy+SJlsyDLZvUGvALEAlm
ZU7v1+U5LOr+mPqRtrmhALjZ4WhPrwQmCpIuFCuKDVfPtfLO/ENeMZ+pp/N0Kwqk6GgxI0uvlW98
IDsZ41GypYwv/Darf+VYUAJDjbi2SbmKmzjCPHuJMehS+g2N9YLlHf6U4w+D2g3v/Dmfs6QrDgPd
kp7DW9ozrNwR91US7vQ8EUeQN1zSin49LTB+PQOvWfo5en/mLGTEGS8FFR3Ti0XHmJcwCP0S1dEN
IA0Ue8iLS54iJcoPZifvqY0Xzj1/MUR8464xV2B1vVL25xsun8p6u4Qj8MtgQBYYd3FqL2XWVcmB
u9wmKUqxzBKeGfdKNugnS+TIQ+WcZ1QlLpqCBsKlrHg63kBbSvSPnba3uSvmFga5JlQjDBI50dnl
JI+p5KvscBehuaYOLcoPFEi4o2+U/M33vtiIwh+Fsv3RCJCGW85t6iSUKtHnXiat4WqrN+YK31Jy
ldTlvf/6ZD7BbLdcgkJaDdINrhX9cYf0pMRwnYk6uFwo94piA4ks7zqWW4afj+fgz6/TvGNY+Xs6
48sDDXCGcrl3FGh4jNwOk152uSoWEb/hJTwO2P4hreHltrlbxDe5NJSdGTqGgGtEzID7n0uHt+PO
+SOul0mwPKQS2KaTg2yzlgdIDgopbGnfiFNzQCtIon/H2UOURKHFNjpnOg4ffHB/pUsgkDF5fC63
w//m5sobapR51CceD3XhhKxZUa66emJVqMqWJZ/J+1bddnQFVKgSNIFFB/wbD5E3WxYG/rosBtXp
Kpp1L/peIf8xPB4sC4TP4IU8du6Q28S0AUlSbV1dAmmDLkk1u3N2qRYFTvoHwECJfmFIspTtXyts
jISRE7aJClcvWrqneCIkFBOuzHk+3Af1LADldCf9jGEg1tKFfuZ+0Nokt5ERqznwGHgt0rfLXASY
QvlZWqbUAn2l4k64w1wF1nkbHpg0gxtllLkKXsdjWCFfqEIAhX9g1TpWyJ4p3/iDUDwM5oF+HfOD
Rzn2uIOvqxWygQ499xDXxwgarMP7ZK65R8wR+h5pH1fFZc8HGhssi6S0227PJGvP3TMN0gBrNtYi
evYvKRDPkTF2kUlmEq2CNS02GCamByddRtktX3N1rGM1dIkcURNsYlfEizVb2Xq+fZ5Nh+3E7C49
+rTAxBoI5ek2U45A2kTJM6A2SceWt5+9KV8X4pbWuCm7IMaSlYtNqKjeecZcZu+/sPb05sq33O6C
4Cqx/NgQl/srJMqgJiITwbylzbUMbLA3gehIWF0ACWfybn+H38LfG21f2WJOGtVNGbd/jTB7qdBu
wFQyPgiHkAtDjR4Qz38dt2DduLNJcHkkrEXGR23WLLh86TrZ9Vl5pYbHaGCkhpYJItnMQjAFuuRI
gsuA5c0mzDweHQNF11oOEWP1UgCfDCw7EN/j6L0kUjmcc5tR5++THI0FiG4EGsvkYEE2VllaHjW5
H+6P58q09OnbKUt9ckj35ld18bknEicmY7RjYEnzuCTufwEE6YCL7FBzfYr5CEMtuSn4yEjZ1dlt
xiQF4AOToKeUiSiOja051XPVXytUOcnKIAHTxXJHc63XlNSsrp8sNFjsNbunjS1rJoEFeo60NxYj
Xo3foFSz52W+Cjbv3BvbCYe//IPsgUlGgksOrJC1FcNLYiIIdBBHCG/CXQTj+bvsDMXT+mWkZUZA
tqjyZRfOTEILuQEKhz41jTEUTddNBaICVS72S0ehI2Xa6mtI7sBeDryLDiPoKWdiUUz7Xr4A6a9e
qLOB5DCN/UpAjSunQnTRUx/t82Ur5PYRFRIkB7vF9Fx3aB8e+AGPukK9qiKpcEwa52BYnvxXRlSU
jiC7Yir3EmIXbsEeIiFAtNFU+A+b2vha5rV84VlSaEX0rKbtWUXInVEpJGRLPVZW13gALqnksgPl
lEmBc2XmMm4T2qHsw5JksvuT4ldPOvh+CWkH26dH3m9UZZ21ThK4bM+FsmMachd9sCaBFgjUWaC1
G5OUfJDuVvHWDJ/aAAA4wi4sHrfFHSrYsNJAZBrxthg+hW8QK2xjyqPaCQhnGs9Z4TaMKeGN+abX
OOc4YBCXmdRtQZbj6aUSpBxNwWkYnhlm2hOdPXiafbifckft3/r2Zel6UUoI3TAiRoAwDGeeQvoz
mynzmrWI/JPySRnBpE2zLqsNE5NHwZQF8U9JKsc3+4kViOgrk54fs0Ty4MZhZBSYTi1NvMGAXEcJ
cjlkpnDbXIQvvjeQ6YnsIHzRuIVyy1PjJEeTVzB2QvIMCTCblrvglUVpL98uDDF213Ue7lG14gmM
5maJpP+HvfNabh3LtuwXoQLevJIEQSuK8tILQuYIHtiwG8DX9wDzVmV1xW333hEZSok6ooHZZq05
x+S+J6uveaciwss77YY7j2em48S8nTOdriudq5Gm/7QMIMucnVNJ2zOSIFCeYdOWWy6b3rpyWyJO
D1t4X8BWt2I4EA0WwjpLfDitXPD0QEID2iXKHgY74nn8OH0Y+UCIHbgrlHYzAzRbmIIHvCWreeCE
oYHpj4a1i+ROmbYqpfMIn+qVswM4XgxHc95RyOFwK+U1ZMXFwHIbjLhZxX3+zjXDLcU7YySaSfrg
HdyGcwYjRg5OUaQGar7npDHyFIhWbDyutJcQam3aTwQhDFDMd4q155/3AJxWNuvlfF2gWSvWlXZh
GOuTc+OiM2ZtvomgfQmunWXtw9xHsYwfOYYszrhbVBJVs3s6OJZH2X5pMnBa+asiwpiDZvzsaUx2
WHLSkag780VBS2Z9Leu9xa63MrOAISSfwRO7CITTjOrwwNVPvoe6kGZ31NNy4/MBTQAtGVZifHrn
m0H+ntoom3X2q8v0jfKE8ifKonxtLTKDrkX1t0dpQTGZybmhwhSyIm/ATJNgTF5UgZzUxBLrqQwe
NzBMVNvVwajJ5+LKhREDsZZu0WDZYLFKBti6ntsDJlwdlXDKCsmWd7ObpziFOudgmRSbjJSMFVLk
qOeqSSBs80pSsXHQ+so4eLWGjCxFRFWaEFJV8yPtsFHA0dUPmcI1BUZtj9+WRreCqQW2Zen/zRaK
sDzCk9R17qQlTXtQGcRHj8IZGAl5mJrsIhJb2YLBmLetNJ+lLTHvh62DsQIyISkYhj/ET7XpspFa
oD83LJAzWz9NEX3KkElGGMzO8VwEveOnrGtwimOtRjS9kp1HtLmjPY4uSE77X0Ch0Ia4EGbu5fZQ
kxnEVxnq4+2piyKbdiOVm3KxBZX62B2IayOzoE44ZP1wSnRkotm/vujRjEjy9nOHDfUA8NxdazU3
bmP+z3Aeow0sq2IqkVPNckN9+PsfpHb67U42kP6FfHT70kDCySFk/PPn23dDy+VXEA88tagoE8da
KBjLt3+hkJRKpEFZzkelRq5JPvtEitYIqsWBrYF8l6x24AD/9W5dBUVoU2cdCKXl29tH+OsPl79G
2clv/n5QZOF+aNiDdS21nsZBCXl75duXG44pu72d27e3By1Rv3oqncTRwK0UFWrNvpKZjiC+//oi
lx//47Hbb2+P6T2Z0KmdBGAkT4WTEy0/AFl05ppQpJSNXBwpjAD1S6PqLVQULL0d/Q09auUGIgpB
oYBZWLPidCeAIHeqoFXEs6QyMyMWs9ylvJ1SGSjH3zZXG3Z+4VdkZTkrgvpQhR7ZdGQXb4wZTVtK
CS11BgQEQxldSiDlvQGdVROLkS7GzJsLF8c6LGNIU+j4iXFd8ATuSpnkveiYkAfVWvdlLtA0T2yJ
8rtmXNyEZFxu2sGdd97ofhXtIx53uHuNVj7BXlIStutqUsjtYukPLF3QCKFIYjb2Fdrofa1OSxIQ
wtdakpk+sjyZ0BwGVgO+zsOgxZaA+lw1bZdcaT8xmdIAFT206CoFVSs3y8OzWKCHw15NNIMmXAOZ
buzpGrrstWC779pcUocSpu9h7vOLkSMdTdu27LpN05cI9pxTFpFcNWX1D/xIJuiIZZBNtS0SNNNT
JaNbzyQEVNtZ01UgsSNlV6jQlZlhBgHJKDiog7uRA/VRD86ukChCCo0dBkS1l0rt9ujpE1vSoE3Z
P1eOk+yBwKPCocrsUiC0ZRbSJuo/hoqD1tSwBRL7xfDYO5Qjq03VW1IxyXotcLSNH/gDCRZxBhT/
ZMgb8Vs9hQobywXM2ldmkFfpl0cFyNIyazcaxArBaMQ/VNKA6SlWkVFLGhW1HTWZJZq2NMLS1Jfn
otYf9WXXhRVi71JCROqFg9ZBeeRdRo9wrGZQnECN5XvV844VJUMUqLinvhutO5W5y+njAwHZMwt7
xJ4izt6djtWoan15qWedop4JriCzB6RD9KrZ7AzRMfd7RZ+OPXw/GH5lefQI9TuqaoOcjYD2XFuW
91oV+pEsMZ7nv5LQxhMUduNcwsjHjo5CikYvFpT5qDnWW60bSAkGJRB9UnEDuXjbg1yPoqssL61h
e6/JUkK0fE8a7hEwwD5NSBLuhUV6qaiOltIssX1yl9Xdhx1ZJETIGq0KN++6VpxrryXMe8mUbPLI
TZaLiH1O4gxUc5yfUsxyNUu8balp/tQKy7moMKCosB5RhrJcL8w23yzact8n6jEmRG4vUdJCwSpQ
KknMe2n/nhHQGMA8ybapxvw7mT8ObvqdbDD2Yfu4M4ZMPxjZfIiqnNX/FH5aho2dI5PndogIgnsq
amc7mJp3akR9wk/THfGtHPNQ+zWmFgONoHDGFECvAUFSZx0tS0sDJQWhoOI8KjSy3uaHzsY827aN
figRR2Dz25PBjYpNn9gkCZAqTW63QN6KnmQS60ctqiIAshyE0JB9o2mfZVN+SAIsjKHXgtnI75Yr
HacuBBiAJ/rJiacvNxPJhphF342xvEksKhCcgpH1t+ntFEPbyURgabax2pQeWg9QoIT5Mo943ZBs
5hCzt2RXvIgWkYE4NQ7Y2nL2Ss96y9IrlXBz51CIgYnFCadN1sfkPUXtXlOVeS+NcrqacQww1jpy
iRRfeaifCZta6x1UHK1gH9djc7MlnTXZUjaMm3ezHXem2yngtZBpKItBUhBnsDXc9nlS83FvqMap
5tRQckT9HcXeeuqNP5Zkf4PjSlITYFWkadPdSH9XLkRIL7Hmi2Uar42ntVQ+5gTqg8GakIxmr5k6
9oSYsGyRoTdrhnGhdqMbjOkiK1uMsAZMVGw6am0/TvhfD1NkyiAJCfWb9LI8zPAW7bw69Ykwrn2d
PoXkE5EP0WZ7PX22o0q9W9iYXjQbR51+lp0l+lM3DTR1kGK1JM8cpfNBWPUPbMpkV8jkF8DZCol6
/FxtIiyn+8r9UJJ5OHmiOocL0zjFdIx7QP3MF4kEZEPCsUVzUoUg4l2LX0p7YJ9HJ2PKtbOmzAyb
7iC3SubEvlaIF67StQA6fbaLju35IFk3e1buJ61CFzCyHk2lgVBt2T6W0j/pGJ7SVjeQ05JrPguW
nRBNu1PObjfPaLvUJm0gN9NsYCHDU5fq7T7CoUPjYSmR4B0m2zs5J1m9NZ3itwXiGGDsDzGpYwKV
ct8SEA7ZWX/tikj6sWmNgRyEvS2cYV9bE1OtqdtbS7I9chpzW6j5izYYaDTa6ao4EU0xwqP9wi02
XlWRmKJ73UkfDda2DC29Oehbqer9SRfFvZTz+1h1l2ZhvXvZaOxAcpzgaUcEjMSEldjykby6FhIf
ybZaFRDfAOi8ixzSD6ySUueExEUxcEbr4V4fh5ythdIcOgtDUmtTVKg7PX/C/nOBJ3Iiv/FOgWHn
O3OBC4IFfS3qmhkV7byWUkFJlfKnTCuf5Cif9bv5SSg2hTq3fSBIhFI5+T8JK/RdESHrsOP+pJBq
rmFDjkpycxXVLRFwb5SqTXdiaJ89+MsIFKgqajabrTlyv5OZ1Wbl9khlbOpUjR7tbZWSZlY61r6T
/kRI8MjmUBuQmnQxStOqozbn1twzqtYHplOhMk+HM67HMSt/Me6veo7Fp5jf6gZYabQkL5UDn9/G
8TLPXnKe4otrFWgb+vfJHBGzTuwG9OM0p8eubsYTsCQV3fBPZNkszKOme4mVB2mhR8+8tt6G6fCT
TGb46NFZUkk5BCfguucoGr6j1gkDZW+Aj64FrVu9GykDQFWsC5b0mQZ9pynMq5W131oHT0hnuVG7
FMEbd35LQoQYNS5hMU3cxh9O2/pmNHe+pQ20m7WQKWjOQAueJyOJT72gherCuJeaR4PQYZPDNrxb
ckHmLDbWY1XFWCWd9ybx9lLviTHTyJkAGVctRAkRSO5TX4ShRYBjfhy1ucNtvtSY1Opx9JJqn6KD
m/KRD6lj8LUo0BueSXuwNfA/k0zX1CeCs+eLk/T1GTABZf2JBQsVAoJIIfiP4mJonX3KPFqvI0ac
LAbpLlNQ7ZOefbkVwY9N2KMOSjNSiCxKrpCn6VKp1U46m1jfsEeyjtqotFsSPl4NO7vMvbTPWt68
YFtnnnRRb6YY0nWdIWck0XANdfGe8IL0CCgCVZNuELgb0+dUpdjY2pWKWZcXJH92dQEmoDyXZptS
ASfZQtrQG/OoPRBXUL+0yBa3gv46dAcQzg3lC3NBQOUs6AaVLn2tlZSGG7PEvAeBPiX/owUhuMHR
BUCO7CHT8+7bWk12fQohkMU3lTOnHZ7YmoqgxYaNHJgfCWPr/DyziOJC7habzVFiMqZoqX00Zn0p
KsNDATV36+XmsbPJZ/PIwbVsc9HksiRVim1pj9PW7BoLPzbLCIWRKe9JA4Btz+LS/KhY+/pGof4p
mpKevSohFsomPpKn6HjcpAKEni8NLvCQdm0ue20fDhB1jarA78YwWUqcFoaLV5YgSUPNXWDIVHYr
vdpVyWJDQPBZavD0xnC+U9VB2+nAIXbspw05L6sCpOtZpG5Hc0bOiCCMDfVBy5rs2icEsMc9zfVs
sUVWFYEDM6E3JzXMAq0ASNTWSQgacdzbEvuR6/Rs+qAh4MsbILpnGTUp+LimNhssTwLXyAER61P0
4loDetOsxDtWaW/RW+5gwU9Z1G9sZ85OLQkqmOBK5jxdDe8mJ1v8ArRPoJw9qyp1EdvUtHvhYoY1
WdqszKiY/bF1ccobsCBMJ9oiAyQ4PZxLmHLVER/jn3pykoM3V8QJjO1Hb4v9rADVL7pcbudKO4QN
ym3PIZG2oYxWRnxY1Y0uncHJbWfGZ3VmY2ip1KtdFRnZhDZDSVVrW5Xtm6IkE1Pv4LFmAaLfTMjR
2UVQcgLCnXVzd5jxv7TdnaIP0dlV04tuSuWJ7a7B3Pk9Ny3s6vY42AkVG5deY688VKWzD0s2Ck5P
V1MNmb7zji566dyxGdqUmfEts9hG1wwzLjWBZmN5Rb/VvQ3h+ELZgWSazGWUs9pd5ZBoJoFinsLe
kDQk8n0G5/jgiIaxpY4PLZ1+pVHDIKsJCMtzTieWZkKzinLVyYWb5qjDYWoNhJNwvfuepXNJSoDU
DNwnmiz2Dlkz96Yc9gPlkSEKExKHyDUyvZrcYddhOE2NeZNaMAZZp7HctpUfSGXp0dWStzFhWlVj
7kauFm5olrDYh8CDNSAqW2SvrcYwOtmRvRKR6fIPmvfKkIbfTc2HKq2GpmLCLSoIHYjnNy1Rn+OU
VuE80JZ3PRki/6fVH06EICll/REnteYb40L5RGveCuT/cU33I44Htl1FdjcmxqPiyCFQwS/S94BY
+iUj5NdTLJBqKDbYVaPJ/SYmd2J6mecJC5lHAbiviruybZ/nuNwppBc+5tZrOwzfY+ohoo3ZSgrK
HBverljp1G71FqL6WOAOQUGiVSN6BfcwuITaNCdDUz+aGSRDQQyYA22AkAfbRXs7PLReMVwzVf4x
JDYS18IVMiQeGQxOlj1aSf5myxdRVdbPbD6WSXaFoFzv+3KmDUQ2B01nOkGtR7k1M88jE5JPNep3
IHR+13n08uDWEBNXkkwIQSmjsoiiEX7LpzLTWYAh6w8T3jMFDZ+vZYSNxcMW0CFKyZLxXQzJd1Ll
P8KJSIWFx9FoYX8q0VIOzKrO7P54rar59oIGSbr55bN3tfFO7RWfuCZEgqA7g5q8vxqUZE7gvNYM
Oycr2NPIblsygq97bTwNA6FJemSw4I/Pc0G0sjc4tC7EvBuha6zHacJ20AOOSOx9oS81l8WYKBuK
GFMnKIj39SaWM4spXVzw+NK6qLl349p8Kz3vj1EosP/69ouAGwRISSiCabYvRq5RkU6dbauwKnLY
2wkXK42p4AbsyxqLPoLx0YQE4uHb4qxz+5jxph0dtB4ZwVbjcMvVwCqgZFN4N3jiJ6FN2XXFrxXK
CIU8HlQIywojTeipn0qBnAic9eRPOX3khGacYtp0aZovUKwgP93t1NbVvjErhleTrVw4xK89+Wjj
MM+X3Lr3CpzGWa9AlC+HEu0iUCVFYcXcUkv3eA4lb69d1sTbWLb96v+D3m5gtv8z6I2g+f9N7v2+
/Ek+y8//4Lwtf/NPzpv5D8czDYtkT2jWpr2E2/8z9979h+qpjmmqmmtZf/3qn6g37R+O5TmqSjVE
M23TNf9GvTn/cPiFBzzOcz3dctz/F9QbK0ieSlT5FFXlQqWzQL0ZmsvTeWRNsj7VeYP/jnrr9TZO
5nhUQLz5s9kHuU2QpZImxYU86WwFkG6ds4C4a1PWgHZKzdicaEAQCXfNzVTfGKMZsLeRyABIxVQ6
1uW9zIOC6hcb3M+uLeAiZfoXKMhpY5batbF18zBkyWftkFctZYx6ksnkSPQ1fcCiR09aoGSSNroC
7k8A7zRJa4bjfTe+dT3wFBUfneiNgfC26JC4OjGixFavKK/2K6OoTjBluQ2m4TRMXoZvBBVf7qpn
C3gefVWEi3Wdfk16B5vORErdjiGITyZv0fUPSgNn1jPblZOwOAoLJHb9xP1vGMTL6T3ZPjEYIsv5
qKAwb6cCtb1ochif5op/ggcvkoESIWPsBw0nXus3TYUJwix/LNt6T/NiTcFdkOchfgdq4NqWNkt+
7CuqRdz33kaPKZ+lhRMw76ZrW6FtGkYmh3ikbTtoFHHwGeQU2CBq40muRLFXh8+49/5kCLFrUraK
HMlnqV3UKNeDmtFhNmX9YtVgMgWkz7yL4ReQnWOm/anpBxyxSXxfNCYimcr8isy4g4Rrgx7L7HpX
Reqj8liQUIsVCSKVUQhEVWV/cGPNpwTi3XnhqF7r/jftLp6uR68SOsimkHhkDEf/JoPHOUi7X9OF
Ytj0EuKa4SkUs/MwJXT3psK0L3V+zWA0OYNGbmiWM6bNuNBaOCr7olMeFKCu67rKfuya7vkwo4zw
LDr/qSKjIHGKh2rA7BNr2ox6gg1qCg6JSFrj2rpISKEcMU2K/DusvPyQOiKAgUPgh5SAlhyl3SWu
8pyAR/HKxrjGMT6FfihghkxRyVqON13SFG9fqrGy9zoeFeoN2saoZLsnaIvWuC1O2tj4XhtS0zdI
th7R3OjWJI+TKqM7SmueD2K4x0BpP0riiV+ZHif8ZW4e9RuRV/BuVWgYQ2SCye3ybjPHYj2zEKfY
OiGY7eWuU5KXTFSP7SxKqvBYU/W23Sq5g5NJhYJnexOM1KwkQY7URctE+mwoPTALE0tDPN/Z1ocj
zfGpRxPnhcyeM7F7+xQ0MlxodTPpStAyyYPVqy8OJd71WOKp7gHar3XHOWlVtgUVY4GQyJfwmiI+
JWr7mcw2c9SEfUumEG36Dz1l2z+h63CXTKisEw+KG1mnvL46MnXvshSNVpoSiGINKpltzp8sStK9
LIZNOLO50EwHy2QXfSmI+bN2igNvLr7h193FhjIFsGV3OucbOWTMSAPvx7DYk6m0AEr0ppkAc6DR
gjW01Ga3alJvlxNV596+n0oVq69ZEWxAPONWJmvZ0akFUvmWTvWR5DjccOiCenf+LnN4wElvn6NU
IJYcBUrMqLv2Vv8nUyNvTdQPihCg3o6ljBhQ2WF3tE9yoJ0P9dngcJkdTIKhJAlhNoDwU4/S27uI
GPAymkhyGyLW/fQICgACTohCqgJ254hl92BFrk9Zfjd06VkxQIwZtgDcQoKEpuIEFlqFYK1QnXUv
TxpXx34sxx2idixREVHgaQmdonSm9eCy+O8hBgKNPJs5Q3tCwteqY0M7aMaDKhySdPqQ1ltxlMpr
rvcJoIrsVTGpHrE8GdYA/9GgZzATvTpi+INzmeHd9EYaTWpXMkbYeM5U7y2Wo+WXGk63WR/cgCXq
Z1Trd0MSs8DMKriZwkGzYpEfloG6kMkfrark1fNKAGqz+1QMSkjqUuc+VkjvI1pagVFF9+HcP4zk
uuKcB8ilNZ2E7t6sNJZnSNRT1mYUVDz3N9IS9ER6/yyg7l6t5I/bjYQuFzRJpFX7qTJaQWr2b3OB
/Hm236iunys1f6AI9dCp9Y/pEteVDEW3daR7CnOmvGTqO/J8LhoMXVcjPD0SI2t8RQzIJkfc+X0Q
zSodBNohQr2TbUJorOY8l7E2n12tnVD1IdYw6vdSNamoa8rJyDwFmv/8OdapCGYt/mPM1XhKnV92
SqA3vH2pTDUCCGM/Cc0vU62/OkaO43C+GGE6P5ghY6iehX4/9jpHIZ12zQwcs24TMADSuqTeZK1A
PyN7zHF2zw3Qw5bySmT26xE3bgSyU1dU9UL+0soYLcpFeU/xsFcIUVTn+tS6pBeYZXrIRPZiO6q8
84j5jgQVUEuM4qEYWSpnLu43k9GAThcNl8g6N3V5lXqM7LxlrdtTpV6VjZIDWRJ/hFeqpybTGf0T
kkp0G593Y5OVhFPALfT0TC8cxoir94HVU3fIYeKk8OW2tmWAWA+96mio8ms26IGltfJi2I3fm94X
ic2j39WuFTipTjeuMHENVOW9YtkHkNa0v735Jxv6LwLZTMTt+JZrYvmODEpgzg3m8SI+lq71OKXe
uCGiD1kpHa01GdqQV7r6Sc1Y4rBmh1xCWqPQ0NUQuYAfr5yfarE4YLv8XhTMhcrULq1UFY+49hQL
D73KxHDWiTE9NwvDzlbs/dgUqFHSmDjhrDWppwIVGrVffSSy2BX22enUXURZlehN2o4zYuSsYIKu
d96sTbvMiCg+CpvVl6E6QdozkUZxhtG9c+k3lzTxpre2gbTZ2fAgE1KNLXqpBeunIxv++4h6Jibi
wbzrQK/tnUH/DGs6VbbTO+doUOOV2SpaYDno4FSz+9EiazzVtCJISy1QV/FJ0qeq9giKqJqfkUYo
eafVs23WH50waM61TCORadhY04n66vLHpGvwDJpkYNAiFErxyk7dRIEMA2/KMf8MpUmVjN50JkbF
15X5K2lhFWppeddUFrpeC9+KlpgveqfpdFMwsefbwWtexL0aKkHlFkiYQJ9tIHGQQNQBw0mH3O8j
WAVqNX/HksaPzkoPX2yPnA9TqXAKRnhiaaXI6kBMeISKWXtX+o6A8aJhYMsi1E05poqJOq+XTGtu
lJqEK8Y1DVdjpQg8MoMKZxP3Kvm6K6aIfj8QPLu2S52RVgXeo7AGqeb0xTVqyB/FOVa8xyTrqFkn
xFXa5AiZtYRR0x6L1J0P3ZRgNSFppxjZVHqUIBjoR3Bs6GDk1s3d7aCRxloqKeH1tLhxPLAKdMCk
dIh29l14jqtC3GWmSjEEeNXEKn9lFajYUhM48zGMrToYFfWQOeWj7qB0GUsXt63RIAxxJlK0PF0F
Nirgk/sj7tVC0SoaWg1yrD58Ssz4KQkpIkxDM9CTzRDsuOR8+12FgdUNk/5gL1+sChUMuXNINm4/
376wxtb2WfNgSA+CWmO6Apskgyl/myI15fMqVUJrzTJH5GsSDvrt12XSqVurVy91b4oDs0h9uH33
3/343z02DjpJLxkaudvf5k3eIAS2xfp/+Sy3fxfWGj57e+xzFOKE2P39ry0ihtBFLu/m9qVjDb+J
3Rz52d+/+bdvb//o9pwkiZBL4za0Tf/11wpwzlUUVTrlKBZTfz3v/+2n1CLoLZbA5sMt8DHVNmCR
fx2lvz7B7akygde3MBTvrxe+PVY1hB2HDiHZNx6bRzur7ipjd4OuOY2Boe72i2q5Am7ftTk1fPRW
hFIvnLbbL5BqzGtnucpyE4ix1nVL4ZzQXdxXWcpp1sfqcPsSpiXssQzMNvlih2Wo+7cvt8c8Y4yX
2G6yBcp0DjqCc/WFF9crdQmCBEtTF9MUah2d6Da1rONtXuTP+nJC44IrtFsAb96S0aYulLfbd//x
mGm6mI2GPpgc1i1HvbbKAKT1wZxyVoCWAEexxMvZy72jWwsDTm3Y/cYl5vAY5/aQJJiAq2hAb8rr
/P1lWl6xop79b49VNrV35GeU40nFU5aYuWgeFCy82emWPPf348Mwetup0nEUEyzXO4IdN9Wt9e2P
vNh+IGIJD6JlwrKNopr6++03hgOXTR+a3e0Ni+VY3777jx/1aeq3s3nkij7dZH/LO8hbEltuGq6/
hVt/i7tiyOgrN0Zdb7dTfWgWudpNg3b78a/HuO7wDKyCbH8/befDPSiK+7ThQkMGam5fVW8V5HQ+
2viBgNptdiI3/vw6HspVtJ+29abd4NcBtersZL9Ore39fHiV24DmzMqmV+0L9GrpyQt9THXhI9kq
h+KUu+sgfGx86wrQcHsCKbyGqbCmmxTMh3aDkM5/X17sxOAMeuQ+azavqbs+LWCp19LZvLrK1r5M
3zzQb3hBOAOPFmWO6of0JSV75MYOitNr+NjllA8gZvXwkdZA+fasgq+8N6yAvHjAc3Nt/1Itxwes
HeY1kRqrQW7oR1XNRniPxQxdmmNByZJPJ9+S+mySqAYdswja+b6yvjk8E/SAmQQJ642cmJGu/6X0
JO5KRP/EiLeQdX30WCpZZj18fd+bLvV8b9M/AJw07+kSssi547XDc95Ffs5KXd7LLadEwxdLwzs9
5dkOoenwCzuOmoUDGzBeq3isJfTOIDv1LpXwFai1ZqI7sMKLzaSAgI2PNdMfMda9R6yqzzf86Jlb
Me8Bjo0xFYJVV/jmJUY8K4+0IYsKPg5KlbXtnV02zN908khqpwqk2zvtYwh9HrXEWki8YJsme5Qd
9AJo3i2xLVunvGPxv7zYeKfR2SKg5202t4wfWb/m1aH6KvYm2dsRxinSzzfqZWZeO9PG9hKMkCw3
ejK7fRvpCPVq+nXuo3shitG95OE9M5bP/8xXcrkDxjv9ulCN6NTlm7kLspdpAohmXDAniTVYRrob
D+VZ19bDOT4Q9bWCcLXC3w35CQWg+6UCckLlTsMoiL/U+xzsjdwMZDCtyw+OTjG9hA+MiitPx4L+
2fvzNn4aNkm2nr527ZO69UdG1hMsiObcLcXxP6LClLEnSg/QT/5VFudUonbIXlDKNcgZsvqsPvQr
AG0bUoR+Q6CAG4vzNa/vxDnGxH1XPufipOx/TW6cWr4P+xFAhr5zoAORB4n5OQQgNHJFDzHCL6LO
C8NAVLuy8oPxO/4avPNVdUo/l4hRS9mqzp5+zSb1+0cojbCq182Llu7dLiiMtcDnSk/6xRZXbxGz
iietCKL62pbv/HlH3p2+HA9SpInSajacdY09NrA/xHQ5YPQL1yOnrF+/zgf1O+CX/Ru1kg8t3UGP
ZvOewyz3uZDyeVf+Ekw4In9+0ATgvQuvDd3cpSj4y+kXeFK5b8SaEqIpzlxcUbyJneUl6Y7O7mM5
n+MXPhxPyQ0Rc2Kd9qEDSQGtBNangX0GaiZISZrSw2qx91psVZAWH00FdczjpP8qeMa7/pMruW32
urbxlFMcnbkocxD5dKXMLQ8CxuXNHN32kN+O0kJUcZ9r8eSJ7974QQSFMweQ975q9iqeNApbzZan
TNKT0nzBYDV5Ast9BMZS6KeBxf0AnrbUAk2Shtl/GuH9EnrOLV/U12wC8jB+1OW7qqKNq+51cXYf
Z+1QI/JXOCNyCU6Xrxqp42m6H9iLQ93kKeLq5xUpePWCzCFqWIhtuPeoBVqrhnsy27orzntvrEFf
frvaiqy5Zt/P996He+EM6+Ake0bbz2TtXrrVXRI/WMH0zR0MAprhiduEYUE2O3qoDtnJF2n6n8YV
6wQmEkSRYCtn8hqJrF/OsBMMh8Ffxm7G2HcuJV4j0A79N+PqyKZo6Yow6pa/Fj/4vJVT+UKdaaLf
t0ZOzyeNvE8BdvJR+UMsFVcPpw2F7Le6FT7OzWZH8Hle3dGkf7QvONNuQ1PSBwYFg8I3DlyEvJPx
ML2BXrnjGFB3o4oRzOZbr23syA8v01bqq+iJkTM5ceKAdHK0nP6Zt2Dyjy1nPfjoid5Ih522+cSL
M/owlI7caz2CD6bFcKcdtGCZOcxoAy1wDdybZMAXBktaPMuFSpUvpdnLZ3ACNznZ5Dcwk3LVK89m
F5S/ykfF5K5sBxK3WJ+D/LQ1HI9+sYeHyN8X6ce7+aic/6AjUb85dP2GdzFpG+4kbsfl6dNXKikM
u1ayR4DMHcxvGapvL28UAYmR1ckR60/ng0yElfLsXHE3vGH5/HCuTH+cRyfgAMWf8ptvArRGzTKL
4ABAsEFvkHmYiV3lRC8zoYkXZ6UdlOeB7NEV14ZR3gudKxIJFcCL7XydOaNcWrxXWEfr4sTGnsuh
AdA2HvARBCwls/3ykdfq9ydXHtOFs0axfKhPzF/uhbPkXbnrZ2bidjuvQadfC56P+SB4dT7Yhp0E
TxxLoHwbBgUjUC/KWXnWDpwk/ntNX8b1NwfBfly8qKSEMJFwxPmWz8/H4uJnCh0Oy31qHYWPbr5c
aVemF8veWNVL/qI/chqrE9Nz+OicoZAgu2SMCryUIYtj5ZyZ/awrdxke/Qima1wedc7fWo98haDp
hUnKVIZ/FstoID2uGS4W9qT8JUMlddYto2j79s4fs0YpuKS94shQGe3LeZecOPEMPvkLw6B24M6j
X3LikzEGvDG5W2dErSvjg0+D3IE5lCMLvc4nmYWXcj7em/aUMKF+8IWK54TNZRM9cdkX+ynyEd0q
XNDC57xgpiYf4rO0ji3z5L7ziUVjrRD69Hx4A07AES6ajQG/afmrcblIyaPgMst/eVtM/rwEW/F5
1zc7QWLeN7d16AScFWj2TNkTCiy8ZoyrZ9xhyZ5VlHLiLyfIn+7jcpWa/4O9M9uNHMm27K9c3Odm
gUYaB2ugX3ye5ZqHF0IhRXCeZ359LyqrK7OUhczu9wYSylCEQuGik2bHztl77XUitgY3+snUQbuh
j74MFAtyA1jrF714l2rPvyObeWKOO9zTPwhovLaPswyQNbV8qzRgP1Z/5RLkp/AajZDBti16cRi4
mNQyQhT2c0+fu77BFkqUJS4RuBUOE9/2rN0hbYWVyiW2QFep+kTzo6NXEtQ1X1e1G9nZxyQIdxMm
wHTfOBuGWoCxi/pKXl9jPxSMDxIDU7BYWud3955D+gL5M0vDMC9yBmibZU9eivN4HcuXDFYxhPK3
mTyp0w1Y+oC3Yg2gBlzmptk73nSaL74g7IwSbRP2989JSmdxQ9lUrNlW3e6ItFyc7PSGJcqhLdF/
DAfg2CqcmwAFUOvole2UmN9FH+LrjGaX6onEkbW3ydW5yJ+sM9ktoFUSBiJi63mbLLuoYS27+TZw
83MBhYJ/6dGvBSh3cBWbcbxSmes91IdzwO1KRSzBHepgfVj8qVx5f+78MyFCJpK89KfLWf+JrdV5
jDhRcgP7a5PnFMzdTUlNM99gp5J1hFr/g3t2Fjst+NxJd4Na9VdUn/UrmetgmhtrIfRtYm2IOWn3
+h47NIt5u4sk2qcNeyAq98AlzHkz3A7uRejLuF90akWa73a7ZZFrqjvtsQK+Qz7iC+sVd8CAR4ye
9rBp1TmlHPJXYXGW4Qro7zZH08gqwLKCDJIGGCk5NrbwuVoZljo22K2przX9oe+OvGBOHNxb2wBn
BecdttcZ6GwUC/cB2TN9R4p0doy63YkLNHtqg4Q6hUK4Z4NamudhxOm3Sk/1x1D/Ajxsa7dM95Dg
oRe3DsaDeCtXPJTO1oNiR/pNdUQR4FIasyDjvMR04tFlT/ThWtKRxs6zc34oIp9qGbyWBkCvdx88
NEeZUN0nEdjYp3jLX/Q5ohIVcDdVRy6Fu0/fIAEO5FFaK+I+gnYRNEsgvwk695vwVltTW64tbq4d
hS2pe92xqchBDk86BYl5rl8bHneI5y6RVovmzt4xskjwKGLaXxQXHPsfPHJ5tOYhjhC763zvmUzB
88iYgUJO4VTc0/kawNTQbxrpx4OaoDv00fxim3KOKltjP9IIYsKdT5rTtonPebTytV0ilum5P9N8
ZNhZ3+rhckphmi/KA5MWpifBRqeBSOmSakuSG/QO/dIaJXdFTCxWaNq19h4oUNtDWxwqBrUX17zq
ryUpemo18CiTG9V+uipYXEsNlsImhdjObwRX0EJZ+9Qz6bawur9gicOXN5hnrQQXfxg5eT/l/cK6
jNkG26xk5Qf5PLwMFtbqZlmv9BaP6090kIvxtbWWothG+Nn4E6ZHBF1kGx2qd3vbBDeISRio86Pg
fiqynU/1bK8cgm71DSKphzu1rDfB5aswMTi1gQuDIo9g505Z2/Sn/zhe2fAUSqjwKHUo9g85kp7Y
33W4vNh1U5TGbXaKTMqQLayzT58m/V0L9PmYsQ2CuYMOriA2P3g7Dt147dvAzFe5nRz0yIE+1vQM
e26tu5rGsFxFeKMbniTQYHX55rD+lG9EO/Fec3IKYBhSwy5UtbTuvFvUWOYnarT0yXuTGksG8Q/g
VO6R2hERe6daf1GQWs9gbV+U255hJIDKBVnQLGPizTupu6YUy5w8FW7LbhdhSjffeJtltw+3rnHy
GtaX4cD6w60AQJ5SVSPfZFc6pGpfKgbt1XHsbkPr6vcPU/Iiu3UejNsgeDV5AXR0F1BgUlli00J0
cBKgbW6Sj8lctbfZa/9WJhzlZ/Ixq+QR/+kqPI0roCzqUJ/YlQEwd82i+sH/g5vkxnhsrgxiMDaD
q6AZbXc3kGqRPXhyBZNrYL2I1to5NeB0r0s6bQgP3lkxiMmLCBiCBESLltxfYw0Q6ARZYDseZiUf
mnfvbdoMJ+sUsLqBKvcFKyFKQ8qDd3d79nfTA4gcLFMqyIjlux+6PR4fn+xIt8RhDoHmgP6RWpnz
3nIK3rEhXYnXZNS1l8v8TW3EhjWTzXxdPvnuyj3bjzRZ1iQ+I7GQFieMA6Rh8FQAU/DlMWmncccc
VW3QuBacr3bBRlCjQDPRFlWCM2AGex99Cnp1ox2PY7pnjGHf+kfY0I9GuythUm3xQ1k05m5YTeVr
fB6OsDfMHbAfc4cN/Y4ICyi5AcsZLp8FuTg3YkXHm1Uh5suGU54x63yH70tWQrasXrI9nJIIBlS5
1ef4he2snTsUW3lq92gJy+u9dwFscXJuNFoKC+cmX+dHfVwM9+iNtXVAFWqc0l8DxzuA26vhIVxj
DsSUML3Yr/5b+4g0Tw8OMI/xiO9Yfc68WWDSgOnB4C5n2l/xLO5g8eewzy65cczddQW+jQwXkITw
0gBTIawPN4y2em1XIQT2Kba2+RnGyrwmYjtnzb8UEHz3zrp+iZ5ZRSHeEbW4xV/QmPswYv0+5mCI
nRle3pZvRfhghyueYnFXyutYzDkKk9y74hdVl1vtqBH0Cs8WBnUO/+Tf0Q3VF68cndj+qBC0bj7E
pDmijwo6AyPh+f85MEONomgVndw1lpi1D/JmD+UmZs08BsMioa/Ca/H3KTB5F0scvJ1le+pfHCQI
1LTuc3oCdW+5WLTHbfWMRiGHZ5cgBCcRoNCODLM4VTHSYdTmIgzC2Lpob6W7Gs8Gpl4GM0hO7YUO
HaLZZ+3OGGYHfS94WqNHyk1O6ONLjAt+XFPqF2tHkUJxS6tf32fzmR0lyTrkHwHUqG3oZmjncfPO
XWBAnGQX2DK2GaM3IEnJEj/UJdj1n4z+ODXB63OYmyz8x6Tj7OlAWSPrAYnFInxqHfAkO3nOYbrN
q7f/CMiP9WozvMS/wueWNL5FTvt9JT4suicrtSOJwwOrMIIMPsXjG7AucBsmignWcSDN/DhQUW99
2N8L1jjUBVQcJ1GCqocUszDqE+0AgzZKsC4XyZ4xE/og2gcogKgQWOVRdMDwjF6Ke9BK9Rb6trVz
9xT591MJqAtaxuxL2XjFe34LRxFTvB0fZ8TYtFKX4Ab8mMh2ybPLXtWjVsUoufA+o0ys433qtqfa
tMwllzGDJHcIX1Ek0iky59NL8NSJbYsnHZLxHSYjyB0E1r4WT7RUP5rolkpL26by2jYrX15UfhA1
LWHoEPm0Y+mID6pbeKDiun1/Ec8ufLsFgQsc76H4cUG7++bZfg1YRRmJg1nHTQtEadj50TVuUa8B
tufk/pMrwCnwV3ox8p8WHLdGnsy7gXri0QEw3p3jd4NzL3kX3CKoeCGDp0uvWjMkyBkvPxc/ih/5
hzpbh4qTPX2NG+QCqAXM8j7hgW7BWi6GNaXKzwjDCEDk8ApE8MjdEe6Qfrtb62Yobn36C4fmoItf
3qkhcKN4LtZzVXbjPWTmzm+AdM8YQDEgo/d+ljWEIHteDNiSEnCcxqMbNoufzYIQmGnng8BNnbXh
rLU1gR8c0ee3hSPjtvvRwM6HOghnZhcwdDsOu2Y3oEVYzteR5Ay4+5S3Z3UB6AbcNb/EzgsII3cD
rw6F6QLxxv2duvhvzKsCMgT0V/2eHtvTOwMge15tn4JnSij0w+DklqRqlIR9YKsFxwcFjmW/AzyL
y5S++I3JSh4vFM1PcgEMzvFQqazn4dOg8ftm3uWP3h6smPMcHoYH7sSfZXTtUOGW0ZP0D87dg9T4
2T7KJfkkC2fGuUNI0C7xAdMgOzK3gncFyg1QctvBbpwJmUgWFzdxsIMobegvwPyWZLTiHgVfbdw2
vbeL+32jHpxcOzWaf/XnARBJ1pz9v37Zf+UBVSM1pA4g2u9zEw4asP5+nvuMreYg8OoYffRMgL5+
T5XhsUDHs43nEVYwThmj0FnVZVS0JKOpB+j9rz9J51/9/qn08b9G+kOjZ7Bi5lnb19//+vD1pY3E
VsGqbwWoLUvWgX//+7FRib3fH0Id/EAzx059ffDnT79+zyvmTKvAtd4VmqG1zXF49hP//qXf/ubX
H1hzrtPvX5JXoHeTuL63LBfxXxWsGdTuMCSWpPnxwf/Kzfr6pcXAXqy/ful+xVI5mI+hvoFM/deX
d/96mb//nvLngK3fP//6mjSpwHyP/ubb7//+6W+/CtIAhsT8XX//k1gGJgoZtqbf/8A1G/6Rr8/z
nrqMmHC1+vorf/jnv35sFKEA5OaIsJisMNfgmU4L1a1RRtH8mnu4c7RYV2Ahr4hZjbpyZ1lOsGGy
r28Nk6TWlJlXGNG7mswH8RVa1t/XgLzaOcwsNuVew8WzQtO9qKC4Ng1bu00CWuhreHcb4qZIRnOa
7Ziho2x02mgaWJ4Wyr1Z9UuTkYXSoIUHc9DaqJG1iZY3wyEG2imM3G2XCkHHuJObDsOQXiEriD1H
7UwLmWwQPydzsJtd4wMk6a0n8a340vrEHfAWOTyaSsxehuge1+Qx9SjPdILjyI+LBBhNBQSc2hIA
d5S++D51Cl2OnsOb5aq9VgPbyWFrBn0C1L4iB468OowhGykA45kk2U3v5FwfnBbQgRVpB5lWj0Wo
vevk32UWqHH/R98RGGxmnJtZcEjLm75i82L8YVpOlJ5Npp7Tonu3J5o6pO0Nc+zeQP4eUjPMJ1UB
jCZGHckJgOkruwhUPN9HrFdIGjo43bVzkFx6Ev7GZsCyVxifKEnOuu+QzomE1SAVcIg/hDj4ffKR
zZGBuJkoAuYYwbT9FWTuD8bI2bHVCRrM58jBYM4e1HYTuXI0oThONwYy3SZ7dkgrFI2AqTEeEJPs
05Q5y+SdSA++w29/HbFgh6QeQkghkJCJUAX1mlTElESiqrepxVjuvQpVozQeW7Xt3Ad7DlXMcYy1
FolHtktY/KMge5HL9KNG9CfIZBRG9ENSbSWDGhaTAMAsl31B1yPlmpmkOhZRC7aemMdhklR77PGA
GOcYyJE8yGYOhtQqIiKDiYCUhtTWcY6PVHOQZDHclnOw5DQnTJI0CfTlJS0q+qCqpZtKGqVDKqXw
8cMFrXbsyascZJ7h/He2wxxlaQGad8m2nCSFJbaxEc9G9JmnS2k4+spP+8fCZXcdG2um59TDvouJ
OUIPBBMQBL5WEeanJ8UlrPXXqYAkVxqutupMzpOp8TS0It/X6fSGV5ElxRBoZWqSfh2Q62gDXznr
M32Cqke+pxOCd1ckfnInrYVonjySQBsSQT2m0tMcETrpw+MwdMeO7NDKBjLrdqlP7tp5dPx7J8gO
qTAhHSvaH2Zv3A1P1RxHmszBpBGzzMJoYKqF8tGcw0tLy3gvP3RT/SrjlGzTnMs1lB2b7Hg0LOFt
+pJvrsaRzYsQzcaCqaCV5KUG1kFgxp90b4PC17sgfj0qAlbFV9Iqh4eksB9Rk1cIMVHfjqV/njrr
3c6QLww5dTQTsSlVJQweKEbOmH9GkBFGz2xvYj13CZy4IH6+EWVM/VHhDJa+98sz++jUty+WYJkj
efdgJba9FibT7WAU4JQqBc86/VXhMGxUzy7uurfVHEcLm1MnnVaSUovamXwrf84T80C0RmTZ2lhe
w5bTRWr0AJxR9DKxZtiRuGBri6dEpFA6relSaNpTMIfllozNQ1uB9dToyJCnS2g7s0rQjW0bvY29
eO4C5F9G1fhbXePEHAYW5gQSepsYzIA3B0TUgNddAcQZKIxJqm8aEO8bkvOb/+yq4tNrmPNYDCDT
gzlHApcyJJXEgf1BWnBrw1Aw5gBhZ44SziMmLnO4sCJlOJ/jhq05eFhj7YHgghMSueQ1IJ3YKurH
MusvXPPLVBm7koJ2aCOmppr+7Ls0vWL14OGvSufc46K4hhJolpaxMVTOpC+8NPwlh3szH2Cqmzbm
iDy4GtKMkQYndOR1EI5qZhagMF1qVoeiyyYyWMZY8brkQ8tdMPVT80vatLfKOb+ZHOd4dm01ZvDD
raZojzR4ODqkPo+s38kcA13EuPtZk0anua/b8FeD4/MqAIRVk49aXSrs3vMuiOwh36QuUdNhQq50
VJcv8RxDXZNHbV5NOiHkjy789KeVGsby05aMC8rgNWl+2FCZllIHApCPOgw8vJ8I9Q9Geqt5Fdkl
ZX1BXT2rSmmoixwyneFVRDMQNuA16ZMWtD8sPMow7+ZR19yrkySgpUlCzAVB3IATHsM5mltjNons
0yASFzYKc0+yulc9+VUJNKzBgbkyx3xn8Ar6Ofi7aGiCuGh7BzLBzTkcHCkuuGOvh/ylxkUoST+Y
o8SzwajRVFvPeqVTsc+B48UcPW5X8YM+GR855tm8bg+AIoY5qrywqJ7m8HJH4OOK5kBzk2TzseH0
Gcxh5/kce97NAeiZnKPQSR80D1pLULDHuElnzOB75IoXZKgDn/HOPi1HwtvTlWOOHyqhO6XXtIxS
Mti1joZ+7F7SNvdWQdcqXi1zkmyObkclRqO9IHyuJk6pk1DU7JoWgGscdA/TpgiHYRV6mGQrQdIG
OsF13RYfIrZ3/99S9n9lKVOGa/6VpeyUt2H9J1PZb3/r/5jK3H+4wsZRJk1XQluw+Yb/NJUp+Q9d
ugb/KaHjUjes//6vf5rKTPMfuuEaurJd2yBfWDn/MpUZfEMlXV05gBx19h7x/2IqEzp+tz96yiCs
mNIwpbBm+xrr4ew5+3i/CzO//l//Lf5HOFZ9m4eCMbqFjz0MakV7aXwop3iDsjokWtzW1lkQq+1I
A8kawFgh/UPD1dE1K9FxEK83OjQwlR2fXGHh/SjPA94vtpb0UUTJSmW9gDfpoqhJmnoFvwzwZFES
VjgE+1Sg+GGgXrY5ilSjek1kCd6nMrplWGiwxirmWdWze1PjF946Vd0tarLOivwlscNpk0UgIjNM
+lGnqeVgzfMAzzlNqm83FEpLt6Cwj8uW5merw8rLFS1sXkSZvpeJbHe2rB6qsqbbC8VoCaVKLTvk
r7iija3PpN4rK3clMq392Tidvm99Qj8CZmJOSzBjAT4R+xc6hSx5L1K+QVWMh6Ec081YKrI4hnI4
ChdWAbYy5fY3nFJ3ush1nMsmbayu30X28Fm7r4GoCgLHKYYlKnRAlYaJBQEgRxpG9uz5Zg7coTqW
NkIU0Tlg7aBX+DALIVch4PKZUUSufOPcaf728H8M/9P/mV9/cxf+V9amaACzZn7L/3yDSInNz+Iu
4Z4zLfvfb5BodKsu74oCr7960BuguV8fEpcDDHH3xcIfWbYmyhG95UVJDFtT6PzzYv7h6foPr0X9
6V6VEoSfiQ/Tdh2hf/M/GprQWaHjYt9rFT2UIns1oQ+AStDaq2+kj5rKfoYy+bsr8M12ySOCmckQ
jov5UwnD/HYFphbZbB3YhAlojM5Ken/c2PMKHDB0axqjmg2AELN7qvGioket1aArvZ7eEc83QWvT
019fB0P8+UI4EtOpsHlgXV1n5fjjQxvpRt2nWZ3sZcCFiDIIW7VqKAL6Zou53FxobQVtVCY2NtD4
CDNswoEWH4JowmJi2tS4vfrZDQBwbXtCHpHjFZm/lQ3sfDApAGovuv/rF23OL+oP7tWvy2hJzjcS
u5NNcfnvL9rnCQizNOJFq4pjbz3umsgloRWc2qKKKCh1xwpXZl++2gJaUunzHIaeDm5CYSuqjM/S
hvlsqoaxn5Yzg5qRouVj4sFIGIxxkVM9UVotExyjDQxFhvt1fOgwUKwGbfyh2vqCKZELYYSfgzY0
4C3mQV9g3BluidYhUQ9/8xPPN8a3n1g52H5dx9SVFPLbTzxAbgjSWA/3WUNJqyWkfJYhndb+MXAn
44RrGCcjUwPdkNFByAl3niYgCU82x/AeqkYBcrHqunTj2CVmwcraUIivwoFazBjUQwcpaBl5l9aL
u7VdsAioAqNQlnjvqhCI7doyJmRA6JvMat/LfJh2lUZ7Kaf9XnqA/Hy5lp33d88Lm9O3H9vSdddx
JA03PjrfnpdE1M5I7yPC+aAectUCtIKNU3nJD631oN//ysYcxLiAKVmP9crPrWpdrZ3anza47Mm2
so9N7VNQCkte/uYt+U+vTQjLMFzLdaU09H+/CauS+qupSHAsR/ossXOYkvwldyu2hBpJiObADNIs
yB6s5kanQ1UvSNv06eObCdqUHjFMMz/mrfFWOwFHdgD9jW/fclsCO+5KUBkNlikxVb8sqbt0+x8m
NR4sRIiudS1hLO40o9fXeVQRE5Wk1zrqiJb16VOLIj2EUfgWYiA7//WPLf68hFm6YwvB8cJWjq1/
2+VjP+pD3y6i/WR7OWah6MphDw+RjbHamUKIbIy6s2bbN+ZReXwyjbSCRBncRalMd0AgosXfvKRv
+4oEnaED/sEMyTMi9C+z+x8KDxlqvegCRMKBBxEq0acbPbDltkoZ+CWO3AdMh3d+px8N5RIt4FSX
0OnB9qfi717J/Bj+4TH9eiWWMLgdXEeXlvh2v0YpYMJK4zFtwOtY8rOeLfYpjl96c32/NFiHOJcS
N4jJ0y+AquVE1zXpPHjtkUuYjfMIXgl9SDtBPzOsdW4bf/Mazfm+/NNrNG1X2ex8rCbz1fzD1QJS
UYMDHVhKauuiGvB2FfgeiWhUM9z6zSxXk6+nRycsvV0R/HC6iQNyb+ik4CCNUPIzjjjYu8UnvbXo
fhBAmSvkNpGbXg2wKSsvxEqVKwnDfko7jFjaYztDAvPRqM/4qBgnVgwQnOJvr/63bWG++kK57OnC
djjvfn8iu1HEYWk14V6XDPlLiKRB2WEAdBG/NTVNLLMhFc1AR9IIWOj5fHr1zDE9wGDRFobTH/oM
XEmk/c0zY32rNuYXZrDL2rbpmtTiM9jhj5e88+0unzwwpX0EALEhlrKmHcJePz5AJYoY/KMdCePp
DnqpmC9gsAj4uJHVZjDalCIUJHjlZCQpDp6G3Dtc5YWJgtsYxW5KUEjilbedPrnRu7TEc4fwsAuR
fLiavQuTsH0wB11gno20d6xje8sk4jQZm88hlmRGTqJFgcBsVpLNmlvpbVvmUA5mZ26TxwRUGAHS
MoAKp8BtPoFYTce4bS+ZEYubrON9bOJdaRXNuztF58E4cKnXeRMkO4UKslW+2mrxFK2anKGWF+J9
ATKp3f71IuD8h0XA4mZWyuGEpHT723JMuer1k6NpBGkF1a6nO4GTiUTFiR88aS37aoLd8ZTtLV2v
yzZl6ZIjnpJTYwttkQvf2NYVxH8AgdbekSZQ/TS6ji42+S4vOP5nP3NTlhtb+s9eAmif5xkQnqpw
/VNmLnrVh6jnYcN7ZJ9vSr24KbpKvhbeA5kiNSenU24lyaaa1EvkB+jJKgMBZ+Z5+xHh92Fi6JcH
hHAmGiZED6Mn/uNjH6MybPtffe2Q/9Uzc/clagcbxAjZqwjTeZbfg3q8mRJmTZXLecFEzOjXyt81
8Sxe0dBx+QTk7cyy2QmXWXRhM9HvE/Vm+Zpxm+XjDa+YRmaVbyYtjw5yGg5uYanlX79B4tt+yUPg
6tz/Oic3alX7+xukq6zJgQeHey1s2mWT1Texl+m7AnzpYgR8GFnNOu8ZeZVuQyEzZISdEPzruPlt
YAlznTjGGZUkfZEYUAdkkGb9N6/wW5H19QrZx6k3DJeP3w8F8Mq5ibQaH9BcwJZ9d596PuFPOnu7
63LFecwWYME2IPQI0qiof/wyfxtDymRnnAVuhb+TkzMunIkD2N+8Oo7339ZtFzKMa3B0sIDAuN9u
8NGtrVoOEXdZZchtGJJ14rf9WxI5TE6MArzn0I9HTTbjMUtD2PTRLp3ogf226QUkv/71CzJ/O9H/
+1bimriPdSgyuslL+1aVJlUBFK0kT3UwEwb9Zh1jGKfsEkRUdZkGOphU6iDMTj60kW1a/FSJUbyb
+auIkCLBWK0+WncuVYN0109ucJT5T8qZ9ug5fUZDyk42QWhevXQa1n1QuhuLZXGZdDwVHWg6LBRP
AOXzQ0eichcP/rVygLmlPNV73spzNNSfeZFHZzvKi13dTFfPyHnO/c47OFzJTeAzmZ9UZ27tKvxR
RUFwGiwEIHFewaSKqIKhxxzMyLm2VBiHQPE6CeEda+l+IEIw6HZLLI7SJK6hzEg0T/hW0MJq+C5O
iWbLv1P25O7zgM0/9eXcz0zDQxGRNmvm07AF6fiLt7tm6t0RNTu6n2ZVZOsEL+6hY/zTuDoS62Dq
djqwfCN1rWPuhwLUuYweDPeVix2czay/83RJDHgfTCu/iUFSc4Bmk3ORCBcN4NLE7588J9nAlpJ7
kCerEG26sXKNoiIkWL7BS5tuTVS10qElYU2IltOe0UMydy78MQq3Ik9eHaENR3q+xDuEKfVs6iH8
6eRrmkmLWi9cxcpZYZS3z9PgDkfkIchp2H1J4UGBlLcJ6s7AC7ZMle2XCZuWNLZV0I1ILI1fI7ig
uzaJ3p1p7OkDjdrWrSXiK3veQ2x3a/emXL2wCF5SoSH+i6x93TfeJZnQxTRZh8xk6Hkn3W5jqMgg
dDktVlWAE6pwcNwNzQBqY9KCa2GkJUSxbOcZErOKaI1tY/BUT1mr7ScZzeEQng6gw3kC30FLvMgu
dT/g5bERYJQ6oi7oK69uMyVES2YYsEPFRLJ3PwKJ0T1zMF5S9COrKZn4psCTHjg2pxu7jeHRWSNG
Axr0G6/jXg4yUNl21X/2TgdgQrOJ+bMKbDvZ6K/qvLiheYG+rkae7JAEMcTpTtHllhMCDooqxNQT
3shSNIuaUzNZ2g45YoV9lKqmLdTX9qqqna0hq7MeJcE5thlXGFG8ae2M1CLBpBEgK+fiIh3wl8pb
w+xgYoA/wZQHtA6OOdqhIZzHHin5yGl5ndr5n2BS6CS5fquXZCB2HBsJPPqt6K4yj2T6Fl2GSHGX
2shsYmxOHHGMfZ4U6cpDJuBriHMYHFIjOi2sOMcctg4BDBt6Ls+eyNC21fTb406F1yRB/z3VbF+m
+5R3ZXhbCUC3bUwAgJfrHbkco3gyPR7IwHg0NH94MmpEJpJJIPooJIdaALdt6Hxjk9v1NvZ879Si
eLUL1yZvu+RcO9x32WifqYGKKCWbXmO8CuTuRmm2f9bTj05HfzZJz1oNsfLBmfOiw1rdiMRxl0GO
eLB2mLvbnJI3sTkhdgr8cqWgGrIqb0sz8C8G3iG4UWNZinPcAaSUEXPPSjIL16LMOukZeraiJbYJ
7vODTI1dkEfRqRtIX9c1tnIFzKapUaFntn7qxHD2YHeujSzQb7WhBVDKD55XgFREh2ECzhMkyQJa
IyCRx1gYJ+pHEkLTrLpxDV4cEB7vOYDhp03YQx1NifPkllhh9W7fGiQcpf1kPhVOFDB6DxiDmpxy
2Q3DgMEGj9WmqK3sZJtAXJ0wls+Acu2VaWIAB6WAm1NjRFt6krFHbF9rNUm4ykxla5f+hJAAmGIb
4qow+qUY3I+8R9Kb+Wh+tIgZB02fu8oX6t7WJK2OMTJwxkRvBRbYLZVaQykJXDRcU2hw9C+nF1mx
9JQtvIIEGEPl/Uw7ugacGj+NnJFHaZktk0CtuwmnikuYqtsurm3uPkYkHLM54WT+rlUDssFRAlnM
dog6HlIMFDd6njcA+BEl5I1ZbGHCO94Nb2WyF331A7ajRbdXFPukZR3qtM680CZ5ERQyqdXUhz4A
cghM4AgPcTsBRbIwzS/yytRWJgBW1vq6W1ZRjbGwR2D75V/r37NcPjU9KN04KoxVVznlppAlEc2o
aemMX76+61CjrdaBla7joa/WumsGaC3IPK9Yq3q8/kGCJmWsauSvenGeamNvmqlcNSYaR8MGy2io
QyK5ofWOHAfAHdmmCI5TFFW35ehi6KrNA4xkgU2/u69SO9okvlkuU1XZm1FEw2rK7btirMRNQDvc
aV2sKYZMDv3UTIvQrPS9INplB8WZVBy9X2t9QvltKw9vABjksCB8kKarl0tCibJyPPd59ZhgVPNi
s3tJ2nfo4GAP0oIIQheyZ4CGJap4g0PiS/oUaAg9qGrDetEjKkbC2mTRTV5Zp8y2GWADDKBc68nT
Nkk1zOM5GohNsAT/ex/8oowUR02Na6Vj24y0fN1nqXtCwp4J09nJEpwTd+w+CYyXSTkEgUO3XJKH
qjvkYoqUEtCELkz0V95wjGybncriY+E+qIDTA6BKZPWYZ2TIdqvrNkzlCFUkR1Bn3WG8B6rWkstg
4/gIK23tBcgjsrEwd6KeA1VjR2zU5D7Gg/pEtpWdlQwOU0qTq42Klmhnn7BtwsWmviYGsyOWLA7Q
FESWzTmmXea2P9wkMlNbxVAx7X7VjY4wctLuEomKq06ZoYwxYfNJjMjXwXdf1Wht0wH8vxNNe5mo
fOsww0Fa1wYbN81jPDh9sVdR9eSG/Rv8qCG14XeENi3iEeK2Z93H88CDdRyJE56kUFEZWpX3yGy4
EiuN1JldbfK1hi/FycAD54b3YUubkUeuZtMNGQvPQJvGnbZmD7Itbt51MicGduJhTG80+t8LTn60
napNriXlZnQzmy40A5LafvL7KV+XtYeTYvJunZJxaApwxG40gukGcArj4G/aprhAVGBMQ+0Eo5YY
O2ndU1KTmWD3p5YxMjQqwJzd1NKGSX6gHs7aH4Vf4QWlGQNH99V3MI8NXrJzZfxQ0RpZ6Fr70vZw
vDu2AUS46J27BjuKZWYEIY42ykWPss2Ij5VOPAMgvG0cTiSRTFHJ8pbhDoxbD/deaO1MAwuLI4jI
nMjNJvy8eO5h4bKfxiHgOLbm0Dce+unFaHEoxn4brqRJ9ImIJehUWL7rvkQk0ZsD7Vv7U8jiKeqr
gIFbjZdRizaaSznhtQ2MYSj0rv4aBuamjEn4TKp6G4XoVumwInWGzhMYZOSpAedMr71AOOPtHt85
22POJQUkIL5WEtDgZgZSljiGLpwZoAvN+jHgAEdZ4az5OqRoGrkGQfFD2ObRsdN6MbLJ0YAJzl1G
yy6yt5GJOKEuMZZVkTpkyj5WOYO7yZ/I29Ju4mytpoJIjt5fEF5ETqFTctnbmBz01Lv2nlo04NOW
EUzoVQxqC0eG3i3Yvf43ZWe23DiSZdtfuVbvqMbsgFl3PXCeRc2heIFpCsyjO8av7wVG9q3MfLjW
1yyTFpJIiiIBx/Fz9l77zgq3A5ploqUWAxunNhJgMWZFU2W+x211rkcNhXdagqjPPk2AUX54Gl0b
HT74ag56HOhUbgTYEfHW2ER8RMEHRKwHV+SPlYtzt6ueFf2GxZydsUKxMiPfL02KWrjI9Z0fsvD5
tGUWQcbp0tfJZ6pMWIl4+yYCqxVEDXqJwAVhc8tQ8zFChMbqpyzz4j73/F3EUoAmG8VQMncDdQRC
26aKHqtmjBZj4DRnRoCcEjUqp3FqflIcccnuHLTEkf/skopiOEaxvQFW5ExZ6WaEilcEEBFyiAy3
L28/uN3l9uXvm1nPGovZWtPd/tkHuKHRk97uh6CK69jtjmgo/+c+t69HAO3zKnS8ffX7joav+xt/
0PEszo/706+an7pPvXBa1lGAZVKb5bwESld1zkfx12c2VWVO6z8/7SjNFY14nNvzX3V7nbd//X7k
71/2p2cJfRNkQJJtSrOLJ/xpvB+6E88Z8USh/fvhf3t9f3rKv93nb2/c39+a388z/4lhWzzP8OTF
GJ5Dh+26rXTIDVJ2d0yFd12COqAXw7uftTtq1RaCU2gvkcNNB60RwGw6OvuTTjKDw4q2SSRWidDo
+iuE7q2Z5P2PPGo3EYTVLi3OWUMbVFYORju1aewUFISKXnqFuEalJOvqCkFKXEOoJ1fpNYwK/yxy
kEV6H+ylioo5lQDcVl5j/iJ1hVyP7qpPaUNppeX7JgA77lXFqWT2DuL15Hp5frX8/eB65DJbbMHY
gMwRNIGxcE39l4z88CHRP5reYQ+cxt6uAHqM8cEeNt5+KqjPtWF6b2KYoENENBG5s3qFnwrHS023
b4VNqVgl2XDOnKTfk9IxLpoeJxvwzgai1coh+I3w0JOKokUVZ/qu7CaxJDiFrZSn2q0rGqx77lPA
sXLWyTAWDhEc0u6iraddW7PFZBnht7U64AqVYECOLt/RtIeQjFSYiGFpz1ERQjDt4k2TgcZ0swWC
aWfXTH+MaXWTpCM+vQ7GtbJ8HMYRGUf93uXQWQjzK6NmM9FGuSrqNwZ5QetEZAjAA3VGOGGhNtPi
7QA98kxjgrqnI1gz1y75UOOP8vaQ2c70Nd51Y1adEpGbIirMJfugqMdxKdRzYgXeKfLzTdzw7ln+
+FYZ/tVhmrRtEoNOLi6XrlfYNPqmwRGTxPRo0/vKCsqFCH2xG4LxapOZwJ8UHiOi3Tu3ufSFk+2L
oGeOZb2aHaJlt6MQqUVa8mppp1uJJBPJzO882GUhQaFYLU9AvLHsctQvhtJDqJ/bOPBgnw7TmPBY
f2+ygG7IFAyw2OrPqZljUJ+gcgMD30RFzSTHtVvE8vjd6T2QdOBtiwZJtYto2WtpeURMMke/WIki
cRd5yzVw1FpIoDrc+lu96GouCsoRVGtmIohypjDegfT7SgciMXPd+grGJNoOSAh3xGlgcEZbZ3S8
YnQmZMuKOMAaXl350+Q5Z5pQMFcm10WnoSG+ZYbARUOXtjDj1oBr5LS7FsAZENui8s1VoMEztkh9
QVh1LLDcrbw6TB7F8GXrUt/zIIjlA3hAxFrrsXR/dl3dHxvxkUyPzTRlu3ryaOBb8jx6S5jszXoK
FZdTc3oHKY1yLe7vsiJ4SkP7iymSjWYQyeK4Tx3tEACIX9R5Fuw64WnLyAbTVYUeA90Apw5ceBw2
afljaAsOfSv2qJldOIaqvrMSmI10jhZMmtNTYJTrqGEioDuCCzFBSohLm6OJTo0Y4Q9Pp3WGC8gi
HnHRmClm1Uy8wqclczWjkcSY7knK9H4eD4xtP3DVdmPysOUTuvqT43zoVoTFbtSuzYSuJcrDCCN7
UUFvgBOo64Nax2F312RyJIqYKANPr4xdXTs/i1awaNghqB4HqzBBKcS39jkJWZX6YaTREQnzsG2t
6UtPEEDn46NZkd70i+RJQP+De0Abh31WGL84APtlP0C4BS36QkzBJqDO3wbKzte4PUb0wVAJ1DTu
AsvkAESKEqE1LCwa/GyTAS+PBu05E3hD9kGNQchWfCwz+zC5mbaMQQ0M8/A5NJsHn8QfaIHjS+YQ
LpnGLz7usMokzFHqhAvHiXEuxbDtJvNg2j5dVPyrzhg/abHWYAmnpypq9HmeZufb5gv84NotiaBA
pjQhViToW8stsW7z7gmCPdab5FeuefeegvOIJRx162Sv4weZ12AMa/zFaCvvczTno2MSexjuLGF8
QbvGWKrUKQ/rV4CWJcl+qAHaPn+q0B9vEzwOK62nB+4HClX6BCJXkCQsSiKmcws/A6Gok6HWrsGv
SUdZXlGshWdNv2A1eakqrACW1b8HyCYWZmYAS2pHRtdT+JKkNk6tMSBHkPp2mghqLCgpZGaKB0tF
G4ETZ4BUTCaZdZKcAVGjfciE9aEXP8g3ZcPSmOW5U2oGQbwIoz3o9c9R12scE0HH4jfuQ6ld9Tqu
CaLSD1Ma0JqbBKxHwewsCpp2qxXeSxQO8bHW8zeXQq9WBIWbLVGskjSPVT+4TxMJf0ZgER7OGZpO
NaoXrFVlXNrLyO/Zz+bMSctk2AGgW7mZIo23Dd4jO9Kxfqhu12blOW6dny0N3I2vUkYfYktT9EeH
0PZIqM+3O3DfFvvQVLJJJHRsKStSKaeevrAXc2SSwjiuPbPA2GZY1S43N27BfsOLR33Tt7LYdOIA
xBKObwCTgDK/9nAUpnE6nvpgws7X47MMavVguvQ0ajt7ku1Gc2FQWKyebFUBwmRds88S0zg20bzF
k9KE4KieKp99vdemgNUqp1tbZI5tY5uKn0vVQZf4DZJ4ZD/Y4JpJ4CJoiJF3jgp/BWLaI1QRW0oR
luWeyfYkGzYRClCtTjdxMXeoeuiCG7/kwqlH43FIcuyv3b7Cl2ZjqGPhdLPWxdc5O2zS+DmgkYkX
egD2FQ+oo8enouhoCltxvyl1unks3z22J63GwyVChLUSq1c3kLbpEuYJQBYKTYdNaD5JdT/I1vzG
MUjyLfNWfMmgPW0v3MGvznljiSNvDbKkvdGM1zq41HXu0AGhWdEwhlkUjOkIqfsu4gwrXSOAgYAw
XdMTeiDFyNu2BmJeMTxOpVV80RfPapxLyCyqAxzF+BXK5mtrK5cmgaQ4MuqjNjBGL6p9MDnUQE22
dQKfTAgwsLWriSMn0ZdTAo7uo9Q6QLrGY2CZF63Po3UQ1iwNnfkDTPLGg0eY2zt2OzTqZPUzl8MA
8x0Phe8kl1q4+ybBi0hV3m8knq29W1sbL9kpIv4OWKhKkqdgTx99MyHkK/d3oz4+DAHePoi4smm2
bgImlGkBF4mfZkzuaL6Oq5G3x2grAKqMhJTfrRqrhWZT2S+13z+MpXypI8bZdQRLvBrMjTbdtXYA
nc1UZz2iJLFzdUbCd9RD66rJhnegF4seFILL6Q8r1r0kTkcyqlMHK2/ud0r5GrQo5ctRrOzBNpA/
c2ms2Y9xjBjDUmGmcCSiNWEU3cEIT+WgnpgTACXWfGKr7ORhMq6qweNLRFGLfMCHIjAGqy7h5bTg
rCetOaEPtNfdgJdV+FB1HLe+BHoVncGvPrQG2QRmST+Sybuh3Q3Kf8wJZznckoNp3dKULmK4U0lF
N+X3N9uO8XqDOMgUMAUJButxI2vAoJPKeg5NZlRtqGkLKcmWzvt+5GpERHdrlyUbWDbzOzcShL/7
+uF2I0JtQH5H6UQo8+8bN5hKiGlASeGrtpivuJHkJmMzsHYSkjCo+fYHSr8AvpkwD31GrJtSFQAp
GNfH3n0mJY85gZZNb6hz16nVCsTo/nCoIBxvQ6s8BXNc8O1G0/0//sXlCnIhDSHSUPgezA5nqMFM
zznJt1zkW2xyoGaPIkFWaluS3GnPGMqQttShv/2F//7aanOxGkOPiWsurPbokFmz6CoiuMc57viW
21zE7B8WVg+rdaG88JWwsZn6iIu7Cva331lYEW7pf//6mO6bzAOin3K3h3Uqk3zhFyB32kl7tNuh
P8g3Bs3NIZp/frvTMKB4G0xIFZMVsEArSAlL5BsErhUE3lfsP0JB1ENmNIzRi6jgqkg3oulGqBcR
gTxWXCyLOrFXRczBWOgdwfEFZQVHQFfRW+QmlXl2mC6/46ftgD9nmsN1qiDe+4EYt7SDdn9kU7N/
54NkUDh8TJ5VMQNzcJLWaia7qpy/hGH3/TDvP283CZeK1UDbCsuMVjO4autDniQr1L6XxM3RoFaK
pB1J3xJEanMY5ptUk0hmGJerXZNMq1vSN7R03MKaZ76lzqRIt01njKtzEGn4Xru1RnA1x69S+aYd
U3W43dDPXhmtoFTu6zlqkeSEpFR//PD2r2z+svEqJikKD0WBVWgZgUhfWnNvTXTDi8xwBaFmDo25
g2NG4Dza59KFVKBP6o1r3BsrIL49cB0eIpouA9QlMP4UKbDVTv8V4owhu76/z7xjGugvdmYzzQyI
dov0l4l9LVFg5tUcrFfDNF6cLpZLBUiF/L2HIO424Kew6ZgEJIvuuwypm3+GTvujzhmHWhlP7RTF
ndD6exSYL7LrAV5oz4NLBSK6d72DIQNWWq20+oOEmHfEl/dDAzzIr/BmoVnCUV8cNZr80CBomZsm
JCVLIWCnNJsYaDHqyykZWZUg84rxlEYTm7r5W/++kfSjGDq00b4Y57xhfpiJuiaMlj37/LO/3TXO
5oPv9pS3H+utEutmsF//dr/O7+YU+fn5bvebpINtvAZ1kOZMhYocLM1ogW8o9F+105M/gNql9uMf
AUO8VUO3Ka9GyHNUADCefAX9SF95GkjswDs20JfXpCedhyB3l8wF7zXp3QXgKxFZQEmrcdr1IR8I
gHK4/cGDbc2TMDiWYeqzh8XQ4lj8SHqMNrq4ZmysKvHIKWfov1rSH+6qYRkXQ792yuYMSD84ubCO
+hjYXBqtRr9LHsiQIdd0pLgpyjQBu5EcB5kPFyfitGrm3l2YFcwxKvVRI/Pclkg+azPf0Ugwd1pZ
P7HtF9R09dZxoCY4EK1NNMrQD+c4vNZ4NJKaoNs2pOgmU1F41Bgjl+ut5V6sxt8NUS2vw5Rta6mr
QxSYe1yYYrbWNtvEG3YRWxZKRRTXESLzLZ1I9vrK+CXEwDlqjyuZMklKLFAPA5lSgT2tBdf8EROT
4UG6K9N3I87UxnTdT0nYoHDlPa7oq6vCL9sp9KMeaaswPFVcyp/71NzqKTbhxIMvo1P8jhJrnodR
yY+e88YzmQ0zqDPy8auU3kttWuGmngcBshQXzo7n2I/QGxghrEjLA9cefSSy/8Fqz59Y7m3LZC8R
RU+2P1yFg8iJef+UDdMyTznPVF9turLumblM7RbJ17f2xT6rPxHd/mS4BGAhQiWftbWecJyog2OP
01JTJGG7ofhVlX0AgPccFBLZWmMdmGPmPgwr2QQbJ50ebTYruWOCo8xfLdf+FEURcurO0ccRqX+z
FloxjR0Er8cK4llLBSC1ZYjUdoSJxU1+pdVLlcvm3IrWvWbuWklO2jCVG0crWCIIU7H1+Ere8k9h
Rdc+7K5kqQM5Y0PZ2xHm8yCEzebXtK7TlaPBE7Pnnea6Tt3jWLl3k8XwKkVJYjokdghzeAoNhsBF
E31p1mTSXdCORS0RJrXnIR/e7JRyNbL6a1oKwpboVSjnQe+71yjrfhRRdBawMRJ69k5S+VjR8p+e
QH9Gyt7C0jgt7L6El1O88+kDbbDDezeLPqm1ZoxItDfH9MRCrzNX+nIlycdu/z0Y9nfLSJ4F+n3I
ELRJZ07yaK9TkTcYn4kFxB5wEvn4kUvvV4XQvEJI4DcNifXKuFryCw3MR2e4P80n1WIeRVFMhl9d
fo66y7sffQ8eJncROCB2huQS5dZbOqcaIrF8i2X3MvrmwJ4oQSxA7GQDpHeswd4gcH/juIzXiS5o
spfWZQz1F+W5wGrQCdOH1zf1/DzoRRqKesJaxiE9Wl7zaMC/ZaraozrTIJQFknjGoJ9lgIJaD++d
XpjMbvELZGC2LQFmgxxeYLaESeh2/5TUxNPhF2fUXx+jVr2pTC8Y/b/GXpquWy6ruQGdU3SBf2wG
c5liaFaacxcN0DKMwqQNWtOjQENuFD0UPML1rM6lC5bxkbUkPBEP6w4MNthc30WhyVX9rpptQ3b9
3NDkJV79RLwAB8y8ZpkQ7sIg2usR0GBmUrTW7M+eRG0kIABEPSNamXjjoRC2T55MHno4UzWd16Fi
fNKWTEA0Wr84eWYz7PCUGBSw/GE7rfF2nKWzThiOtLxvLe098L0H3mHY6gPXdsztZBuOeQUK0121
UYCpUd0Rcn8A1LIrMW7n2DHLvH+hwWQJ/Rfi56L1mRCI9KEsx8dOTa9VDzjKNzLyAPJTQ6jDQuPj
6Rz0jwYNLCP+RBiSZta9lWJREcr/MBydFNoOW3HUWxsZ6yhqnG4JRFhuC6tE5SqRkryHaOkWfgcy
q4cGZ/A6sJv2kXZ1Aqho+oSghnlla33QmoDkhk/JDqpPpYZXm75OUsGpKcdvcPv6snEDZlfC2WpK
vkSx+8zUgiZaSwc5zvpvVc7YCcODShdu2/ot0INhyS7roufaOTGmTy/2X4aQUSiTQgRxcAOciaKh
eNEarrYlcOEwIjOJ2o8LT1NvOg+8lqSxj3Ga7aktfzBMwt+feNUOqwI2r65D12bqVA8D2S9mh8GZ
/UsK5bdxdThhUa6vkM3QLC9+6bRFubh2UEwDTkrUBGNSb9gmP03yU4uxHbVpw9Gi1NHoAg4iBP3w
+B/zxsA4ViNqKzGPY2WgBM679zEUZH77zWtYGISASt2/C+mmLpglfxgMBXZzaMA6JtZ+j9N6aWsM
IhAm5CsNp9tq0ng/kwC622jQAp1M61RO9Fl1QUZOF+kXf5bR61VwCD3n4g2u/ViPj1aXotQrkVcY
qPGcQCXMKeD75YSzcDnKVySsfAYUNcd6krzFPV6RNui3U0vCpcVGDCQh6VmZFeIxrpCvly77S13X
DcbP8ldq9LvMR/YUpznrq2liPkbLCJYTaRVeOHWIlQd30qtq4KF4ur2sIrd4hkfbsttSbsZr2Ag0
oFUaHwtnvK+Z5518W4mTG9fmBm9JhFDMKU9G7lfkyZhn38w+wk5MJ4J51H5gJtb7oj61841XQoYb
DD5evHtkYc++k3HIjuVAi1yvIDzEFhvENJ07S6glD03W+pvZhjlmubGjf3bnJqjnbjdeO1HM5qu8
dvxt6ojxEEs4Ixzo5C/1DqU1F1HDhp7Rp+AvNC4ll9uNMaLcIyJqI+zp6jG4J0mln12JiD4XhvJJ
VArQirgDzsKECJYO1a9Zl/Zp4GKIIRuKlV0OQOZbqT9Sq3aPYl+RR/ToOfCxMt0xj25bYt9WTL+6
vG+elDHkG1wRVIn4urdeMqeQk8B+b5XPYVuK6+0LNzTGjTHP8EutXHS2A5rA5PQC+YqiO5US2MEU
cV11qWYq3eJKp3h7XLOwT+TTfEubuATLbNxTNuGsMoDQuEzolm4tCYmIEP+IwLr4YkA21wYaQcnY
IjI6wQQXQxmaelNtTZPtnkomd9F3jU1pqTFczxXPBgnQnkqm/KNOz0X5l8Hb9lY1PvIsKzNRu5GL
+l2a1NCfO8JzRdGBauldnnMbxLFxCkcucWRoI2Ykl4oPecCxbbdsGaKZ2d9C5umsveZjMYooJ7LE
SI4tQS5l4+4Sv35QE5CBNDZISaRnjomOIcaknYfGaUkXp3Z3W5R3yGPUitMMqoMC9zgAloGxOyIY
JX2JK1MsebClhxuXt2xbuTTitYq+opTKW/Ud6gvEA5go7QMpMRrtOEmtKA5hZl/LLtkbNP6ooIjg
08wXj9iqxc3Q21Z2vNRDuewndn691eLP4wK6tr1kbdjhuMd+cIYQIM5RMhCHqpq7arJPk8yLzSCa
t7TTvny7t9GSkoEWzvKWMmNDkPNGoNdh6xqkx6zAfEwRCLUQRz3j9w97HC9TVzyWRZcy8wQbWkr4
hhE1nFVy2SwwtcRCWztNGK+9fAwXWWf/SoMZgk43D4nTcBFJcJz/nxyuvonol0Ht168RIjHGmlHT
Z0cvMJ+qMR7vvB4eVcf6b4FlG8boTcvKh1Jqi8EIA4QsKQovqAdcXMlnYna2imOWaru0zRUCKOB7
cLhsBZiz88KPLJEIaq2R1sBYTuck/swKx9+z2aeB6krJIjUCNyyQYcYBJjTNdc5pUbMjbrBkhz5N
sAaKvcH2OLYSAn0DZjxOoDMjc19xySRXFfY/6oDyI2rbHVwEfTUBBvETma+73D6OQztbpknT8imZ
XEOVu5DcKqoZFe1ICKWKyHXskHm4Mes+OMCu4KzUM/VgGSb03q8g9SNqcBTXA6PVY5BE19bptD3p
Q68qJImBmT4+pcg4ymTwVqUXIsDKoGfn9AjnY1xftxat4clP6+OojE0NNGY1Dt4+ais4/JivEtgo
sK+m+8zIrlGdu7vChwTEvCM+FU6lLdJB3HE9fNaH6o1TSN9HGlpPb2r8vTBgQJd08kyzfDGZQm3h
D30UMEYPrRM/oCqe3SbDaUzss9vGHrtg6gtZ9C9NSgogvM5gZOYxuDRnXdLtoxIAjZswIZmmn3XX
tLQVnZPUsQ/YFTsqk5hOaHYiwEqZHDi+Ynp51dVppuVQt5h/RIX7vLBB9iOlCe+LqgPc3jpHr9KW
DqJlphLOa4YiwnI6D4fJnMhR2B/GZJDSQaA4AxWVreOhWgW++rhZ42/vWF6obp0Ca8KYFEhsodMz
ICVdp2tXeeIoeWtXRVPKVWlTImZGBb+EygqFOe5PFCL0gWlSeHZCALxz37VkRd8sFDezn94r5+hy
gC8DZwCd6TjTzkHRf6nsh9u9GtWg0PTxtIIpQOxdUIN0kUQBFdU+HzrsXkchRDC9rehdH4RhQVUA
JNywAAz5NcHqdpGcyc9dtLWLcCT1gGQhjjuXvrR4LHgBVW9u1kwdylY45k/s9ZmZTdGO2csxJQi7
6nHTlOlH1If6znBpBssJxqETfxQ2IlYkLTA9Zq+9AVqr7xngFjkSpoAzAPAZ+85JFds5tNGOlvmM
EsAAjkkTmZ5mO3gWflpVj80b2ShxL+mCOlDx2WCeC8VbRjNuyQ7zKbF5ysyqumVYB/vM4h1HF3XI
MVotJA7Y1kUzG2dPdj3wq1OsxvRMdnbVXVuLiiuTPDwKUEsGTQVaOGgXt3uS6Urw0bykpg6MnNAO
3pIueArVyErHDAn5GrvddsxWva/9srrOX+Y1VLpuYkKTYqBusIags1pOSIy02vxiPZ0tbOnVqOjF
mX0BO8jjd6RQW6MIKURvlqs46U6xY70Lg/Uo1ZtLGVFR6xU2XZN1PmJ+jJyRc8G503qbD8l0HmoO
kpFX5UntacjwlFfJ+KZa9mJuxdRHi/mwbaLLojGhMNJQmUm5mt8ZhpFEj3oUd3LQ4uWAwoMG51Yg
LrQA561aI/q4XU+mWuyzsNiP0AZN5zOq2DpUPg+5te8asGPzXQdqyaHofkQTn51RahpOzQI7NCKU
mI/vYiZ3tmEVW7ca8mPiA0drMBDIVg2bPGKT65mU817Wa89upIZDb9i7Wtcvk3Ql2YmtOpfM3HNm
pnuRFsN+roHdDBxQZrFoxqP91oa9fe0oI/XBbDD8ZWuNDKhrquYJz7Ri1las+n4gi6B132RIFvHt
Ruvan1GkhYdRq5x1VsYnLWz1YElnrgNdFYfHYhKvUa8hn3VG8zwOerwjdNNitzM8MGzvtpOpP1QO
camsJc7RaoFR5R310CBXFVv8XQ1v388Mc1lL4z5qOUTVqK17l4vkfFDpM9Yhau0fmpjxr2p+/2iv
HZwRZ5odwIynCcpfeRp8wo2Uv533/OOgBHFzbCeVtxN1BvBOMGNFi8DgrtZXWQ+hliAln34Tsluj
hRIH5uw3m4DCoFv4lAn9vFMzG/IXJAMYVTL640QM96Ue/0g6lKCpwM1A/XjvpNVFDKQpiWnV4O6R
uUBt2sQcS712KalkkDhQNGVu+mgrp0CG843DzoMojwDbYLe+EGiHeG0zJ7Sp13Xvvqg5TZ4Z+bQJ
UfcUsn5pqIyX9cAadFuIaK+UwBUsf1GRUbwMMs3hZP+Yink32gr2/nF8p2rOfsFcgtk9xS35SUPM
5tYq9rlg6k9nrVuL/C7XQZb0wVjvdCgRVIroRUwbRUc8Uu/5rMat7F4NDcN1QFlmw4Wh1GdkDKdd
Zc0B1wtq246L6u19ct0fWo82zTbwzJs4hm4vuJoGkliptkg0fp4oBFeUrlzrYaAYpNjFDNE3EYcA
whTjexyjYcU5udJKGzdWi1jC6wOKVhDqiMagirScq7EOkDAsEnoGLFimwVKTIvdRqmupehg6RBUz
U7EvU8Z4cRUdGhF9zOZ/JbOPvOBoQkiL2NvQVibgKvL0usfQUC8jhxUeJUgqfxyCesPQO8HzTRTq
E1EpKStWOrI+FpumqC+pD9Kw8faxEf3ARU/GV48RDSoEZQl3KhVR3LnD1jdo/CW9tW8dAzvdMm+l
Nyz5wSWfRtZkF+58i2FTgIMhvoE0ihCRCfoAuZjb3ksPq4tBVLVfXbQQg6AwEMzN61UHhglRBJp9
VnI5suFLuTspix4jS1YxYSYfvhzPt5Y6NhJrkbOLRyZR0oJLxpVmuycx9ylZ2ifgvTPlIs2vlWjP
MYsMGPUPZcBJhY7GBUrP11NhM+ufdjAdo5VD+3yhzZ/j7zWRLALNSPuN3ycfUEajZW1hlsmMVWx2
1jEjPUI5vQ9RkLPdG+/Yk0SXmikUaMx2fO26COA7qgKC8MLxNcdzqPdQkkur/Y5p6OzqwdGvXql/
D8Nj6JfmTxoVKJ6LaTrFtpvsHAtufohZfaXRoCp1PTuUNdlZjtmeLUjlecfmzzds80xqMBzUCZ11
OQZb4u05TwIIKQXyTbT9HM4VyINFLYgLBOC4ihtZM98tPpzCAOCRcT7OR0hjENLgj8+mWZxhClz6
EhxI0HQJkshgrzf2nt43m5wWpjYN5VU/Hz2OXrNIUSXq80ow+ADzAhYVK9MsTinOODv0fk7teBAZ
PmfXTl/n9ZDzBNWBWMPC/IhE8FSm9X1BApEao68sc3dRX7CqJU67oKuxRDTT8ZGKx5ry2urpEFrx
3NnPKHft+SSqB36RLGnsTc5shcyru5CMJKy+HN4VZQe+WyDAI803nRXZh6O6ysTudsEO5twK84hp
LoHLR95GwsCjTY7d0Wy8j0r39qnt4w4095EBb7hS1WcgPY5ZDi69dZ4Gjzm5TZT9zHXPx0VBQKo7
IuadCi6+XsehbTNI4eKXfLiYqRfh5O/mc9dM5LTJeTmD5j0NiuWu0ROweZq6tDq1YjuXE4NFIHSN
W9kr74KKk0EvcEtLWt0OeOgSHR4YfO7XdLi0E3e8qz3tse1sjXE89jeqiGryL+bsDR4nLgREcsuF
8lnkIrxWg7jUKYf/DUR1O13CxCfOsjhraKfpLfL5hpgQ2jZJlk7FshQgjsew8eLO3+Z8GBYdOHyM
JawO+GtXOeCP0vCX42hfINjyLtiCFD64mr9ieyq28/f1cY5yqHNvlXVIhZAMNUHNJ2kzMR3Pdh+0
q9vvmu8rWeDAIwFBr2DmzNudSugERcwxBG18xhE1d+m56ESFTAkmULd433WhMS1xWWyrloPCw9OU
uQ0fXs41rM2zDzO3Dk3qYR+bOVlJDMtb0FEMwllg5/JnT34C6Dw/Oh58Kiin1H7aRMyG8+lU7FSC
nOtzRAtaRJW/zTTdXVP5vHRENmoNmzuOfkKosAzcrLke6QYcQHOncCjWQUqAh2QrnmeUCMLzVwL4
EcMdDBlabz3WJkBu5G0uNRhhvwmNE09jKzBfNjk4Sjzp0xaLhraeatxnKa6Nov5Z8smtk9R/lhhr
jFi7jyUApTj3mZraJAmiu4PgbetbowaGH0j5aPfti5p3WVkjjqqzIPqFXKY9nXF51F8TvN2rbIo/
epOTvrHdbetP7NhSytoaFwcGpAZIN6paplFISiaflvF8PPY3PhKsXV7tr9vajZeORoOBgn0oiXMv
RupGPrLBsh69ukouYrS/s/wDjBk8eEbqozjhokOIn6Hpxcm8t9J4PNQGFP0Y4OLKEUm1RNaQEivM
OZ0lFU0YV4AuykneM0rvkXHOsugjEiOYamAURh6E+87gDNrbSbbu/eE5bcdo5TcpIpxRMuLXVbyk
edivkPSs9d4IztqMGzfF+ORZaKI4+XFrdIxWan/adVJeDV7jMREI2Uan2dtxX2+a8U7S8ZrQLXlJ
8OIXRrOvsOWgw3G3XYhrcKrgacCMMOI4xWrqNxtltVxjQwogzA3l0osKMitqdQV7hKllTLMHw0J5
U7J8Y6TpEPWZbXKW7OCJgslXhaYX14Hd4sOEgLNFT/Ib6fMffyGUyX/9J19/ltjS4jBSf/vyX09l
zn//OT/m/97nr4/41zn+ZK9b/lL/z3ttv8vLe/4t/36nvzwzv/2PV7d6V+9/+WJ94wret9/N+PAt
2fnfXgWktfme/9sf/p/v/xWd0PY9aA3/8eff8Mcj5z/hv/5Bc+39H398Z/8F2e33A/4AE/r6P2H+
CaBUtiVgsvwPlND9p2ubLshCYYB7c2fc2x9QQtv6p6O7hgdHAwwNjwOIIstWRf/1D1v/p+WKmRXh
QlWaMYf/X1BC4c9slT8xCnTfsihnXMCEvm4Ky5qxCn/C3Yw5tWUhYu9QW+krc0fiKyNnjfCJyw5k
PdS3L545kremyZOMyeiOkDb+N3vnseS2tm3ZX6moPk7AbGwAjerQgCTItFLKdRAyKXjv8fVvbOg8
5bmq+yriVbeqIQQIMpVMGmCvteYcE1Cu+VVLreSo4SGAMVjdccYYb7X7JYYyerGYdqJATFbK5jr/
uSxDcl4W78fsfOlbzbiKnHzAZdSgySTme+QJx7l2rWutt7dkhEE7TC9hq5OgUGaIjab8vanr1tOC
kwKKdrDUE8YbmAlkjGvTSZYhVrbJfUeTiKlezzopI6wxat1b1OJsasf5YtdZ5FuDhpEVz60ftdZR
q5wCFJRDAy1zkMHn8mPspfpDZdIQzK38WKfRyqjeOKQSun5YC+upKeWrI3M0p/H4ynqWdBvclInX
zxfhgrSd18h38g4bYwhbRVSWdhViQdDTf54SS7tPBnisE3Ajmwl8WBqcfJDH1pa4MxkjfLM8ea26
5BxV6/LElAt/6MCl0MpBRxXZylzKTE/h4gZGP+o+M5Bq19rOhVNnfsjx5MMwfZjWY5kIfPjenNAG
ZQG22Mm1rSnl3IkBKl/89cosFGPaZekpZxqjO802jR5QvlYSk1OGA8+Nl29Sy80bnXD9iGM/3Flk
zolxME4QB/ZzW34RbfeC2HNgXiROLMGIBAntHzRGuMjksgvCOgU8ay7kWY3khSxTJqlbHnuaYcEg
rYlM4+ehMMg2YCUhAesatpue8sS5ohlgMsc4manN0SGNelcL8dOy4HPD+ruWCA0xvTFGmVxffsj6
MkKSiveFLil4RFhhExSl1tQDMWYocyP7XthV4VMezeekeiUhFKVCBNA2I/TqpKfDZxyyBPWtoJ/H
fjoYZWgzGzSuU4Pgs3MipK9WWxL6m/eH1e4sUAf2fhydH2VlE9oloMTpUfjDkMl0trJO7DMABweu
VQTLcLnYQzt7sksCDUaVRUQf3PBdOX4p9Xg+56K/y6K1gteOSKqa+kuhVQioIu+6mvKILs6tqvAj
HJo66tAdpGeL4C0jBoGR8QE7NYZgleR+stE9XBcWKaNmhpfCrJ/adrTuRqDut9Tg+jvndzFYuCOC
BQazGq6gDr1O7Yj2KrE2X/nGzRR9+rUQ9XCpvbbEapp8HBDtUeJJFNxOIQnr+a7NjCiw7H2Oll5J
AZQhhECHgNUBdbR9r5shZsGanCHKBT51C1lRhXvKe2MCxqw9TIVw+GpDuFbp1rGOrEs/sFR9V6oF
JwoA1NpSTnSipQ8UDsrIUmZ7fEqOr8YAXkbfp1/otdD2ZLhBXLAcxSkf8AslUx4RQZl96mmXhs4I
NNkmlekLGmIP8TwDLaIE2okTl7GgxF4xSZpucrUxLO2akE9NWn4xaGqdp5QVLYqKA4zm/KhX3ROK
hp8C7oWbFdcoQffvsQZNbP3VldFFVjQrzLAOD6rngDT7O8/bxYbE4K5KVC3AysJlwWQ7VcUkZN1X
0zLD/OjiU598niUJhyFIiq5QnYrVPc46MiJO2lQQPUqLHH5i3tcsBztaKs9tReLWGg5IYxgi3mPD
ahSWgmGAWecPNKFHf7Dl95Fm4z43UvTssil9m3Y6gRmDeUETuqqiLN7J9JFRLTSXPIN0NUWnsic8
VcUOTVJzqfYfJBhXFJzEnY5VpO8hIKbHRYt9r1mhmxef6rXNfC5U+N5ZPu90BmqiWW+dSfRlXq0r
EocfdiRxN2UoGs0o8gtBC3OR7Rc58/kRM39l0yMU7+i9Fa+zN+WnrGzXS0vIc6YzF6CnePMSazoM
Sfm9mr2bHjrZfUZngRZ7rx30EWEiGZZJzFOuRjywrDa9C5MdQp5Mu/YH7XUFAe4niMh21ayT1zm9
Zg41+zJ7FE6JFX3gmuv38MmZbCQH2nQtQWzLLU1jzkll8U1I7UXTw6tBMwR1OxVsRKnZa+PHZh5I
O2RlbKRhkDP6P5YeEU95F73zivG5GUvbX2erPbJ4zOj8oB+f45GstRkFXqh3vlvRCnQ63Xwg+xrZ
juWGwZAS3NCZzoyyTJLmW0OACjtR3OOuLzFt0L5kKanTHi+7Y8WYOczanlF6czMoSo90FMArps7y
mNES5MMOhiIhaqtnlbELI8cLXAGBJWuxOc61bR1MSmH6dRqUV68xT7HZQ2qqz1UyXMgZKQ6654Is
6UZSleKh3XtdikKRdBk5wqO3ZI0EQZLLVlfDNQknrgnuXPuelr+4i5tjt21edJ28WTfC9uiMdMW7
ZR4Pg65qIZOuRb/yurWrke3sscrvRbVw8g17f5IthpD6VsiIir9t6VuY3U12fE3suUofprxn8mrd
r7U3BaZGhzJOSOVL0FyayXkE6rOTWm8cZw9BLFf2Jpjphwi02VzRK80H6nCYyRrnirz2e1nFTwmq
qEMnEAloTXN1eogyDS21GTDj0W0d70Rr8KSpVgmLej65ad1f7JgLMMINRiCgGlp3QnJkuncMbc1z
+06Dr3yOLQYJSxK9D6kUIXGuDa1deplTTClEz4xLLplvtjRuqGwIukhTG4fGKHjr/abW5lthw/vN
MXAMFJ9HSVdXPcvioUtYBniZzeThFEW59s5N4uii9y4dTfAsmLPX/DZ0y4nsgwggJabMhjkxJyBi
euIU3Jyb5+nwrqfJ5FBcn6PVMVbYUS055tFiH8JadgdscytS7boJhtb9YdLTpqF62bTo29Ftb9Oj
O7jkHNztR7rl72bCWgN3WHBfVM7Ep0wjUM5Eo2nHmFMKPmaBrK0vaUZyTMo8f2fRyms5iZ31Xj/b
Ou2ibQP02KC8975mxUR0tz1+19aw4RyGDDvQC/Vu56CghIosKux1OIc2rezZqA8ijsjaTjzGoENW
glt069Mvr0EjenSOmcN1IEPJvNdUOkCkLUej77/1rMEZ7hDTuT3JmagTvo6y31dhIoJ5sBl3jRlx
e90L4A+iWTqdzND2Jcz6zE+HvAnAotaBQVpuCrXhtN2KavdmriPuZIsP4qLU5dveJjbf9t42hWDJ
VSfeeQCjEmyb7vfeYlraBRIVE8yEaNcZubP3DOInvTYheImR80k5MOWzS7TSZYo0obLRP1KsSx/g
weP2dCfHAlFAyuXmDsgjTA/b5pdD4O22jPBQRKH8uEnkhYpZGmu0vudQfe3nhPFCSy3DtbUdL4S0
tKfN9C2gsmBRUw5yZgF0YhHWwXHm86YbH43RaC6uUfBfjQYN4m03t+ncNGtD0129rZlr4cO3B6T6
v7bbAUNUj6skbRpn0+eoAfjN55OcKrX3trG8pA5akxdG6MyOzLXCNTeB1lD+AWsUdWCrzXazXbJX
xm64534fympoCMIbWGeVSiCuXht7M05sr1Vn2jfbTELffF+2/RrEdouaY8URDuER+wmAyuu26dQe
4s6GoS1O5GrheiYwm0XUKFXZjMGMhMVlsXMOcTYEbxvaEVOAY7TyM299KbRaC7BOaDBw1Gcu4fvZ
0O1ctQGFq9q4owPgRnav0F0nHTdcs0KfcM4a645f1pPNf+L+dqIw98Zlpa+moOuIDjN2CMhSGzWO
NI6uZCA8jZz7BlJ764ps1LThL5XJcB+2LcgIsaJ7Ij7mGW0DcHZ156i+7FYzx/uePiz93hU3CVQz
5BZVwYJcnT2ksrC06hdte8biwoHYbo999CFxJ7QQ6j3a3ovtjRozHKGydN51Vkq3GBFEEzTS853E
kKftnfnj89tNIENrWoQMnTECbA9xGJWybL5gZEci8svwwVlDCfub7tyyIPj1gnAd/+fr5c01hvci
xS1AOfHrJdj+yu3vFYm5Bm9/OaftEikZpP0FKMkIxDXGR13lLg3CuSR3uDeeDCpiR7jFwTZb1t4W
GX76KphQRnvXHOWx71N/WaoXrRzgTTMAB7FDr81z+1edd8Xtut2cT8unNoP4gWTVI8ACGU/WehAM
FjJ/3zaz1xqYuZJrhwHeE/lwlOhAdm111p1qxhNoP48xOSiDd9dozb0ZhSggqd0QSx0a3OVRinlX
MyWuI/Fc9dU7eJpcMckBFDSdHRzqO6PI/NUr7+bxLi3L74ZjfNAjunu5BgNrmpKPhf4hjTFAE2Pw
KRrLT6YTSoaOfAWMIr1vofmfKzE/6WTdVk3qTzOZlxGBX4VuItYdrY9DR+WJbYlTe9f5g0NXV1+J
woqgQDDeY+njjO9BQNVX8CN3vTW5Z0jgL43BeEwtVHWRGXs9S5yLoXN9jfT+wvisPBmWydx1fvQK
931qQUuiEXF1v2n0CWj2YnMc3OnZZgA0LXgDOiEgRnyfzSd3fa5zMgfDGGNYU2S32J6/UZCQrKNp
99oQ4RwSBfMDQbXuEpuCLJL8shDCeATFKEdDnUb2Q5mjmc7w2CfwRpeYE2gefe1w0mLJx+rCXPfm
2hg3Z2fEP1E/u+0FbcUJXiSpMK6seLn6x8xBo82sFedLkR/DqbgbqmZg1Tfe6TM4Q3TP8LLvFhYZ
fdvylTBIbSMIKWbNjC+zfnFzrnVgVQgsZF2Flvyy9lVxwAsosq+dPb7vpPtl5EVY4wac3oRMx5P2
uxa8vVvoz02Om5gsoWPdrt8zk5p6TD1U4yieRegwg8C50+aeiS8k+TDM1gHL5csSMqeLPKSmhf3a
tlbLZL0BqBYzO+qGx6IejzGgVTFfey/FUp3/pGFdokP04gNi68yc7VtD47bD9Ql5SezpYjvH1CaM
sda756LWCEIlio2WN62/b6uJv9RbAP9k8i5fxLBzs/JGrM/ZKpcA2/M1I24rG+nEj2L+Tr4FMvr2
BYPqu8zwPntyCBmZG5iNV/uCIJIUoIZEx5oob52ctGxi1orHs5XKIlg88ywRnnoLvWey5kpyM0N8
Pv5slethIVGMTomKiuXa5iTrQeNtiKbHOWdqOWdHdDUjSCME7Q54MgLuxYiDUtgOKCzvMZm7T+sC
mNPGKkTX/hNoy3A3ddmlN+EnFS5wsbWNHMAJGROrpEkQ2mufWyR9B1gFXAouA0WPU3WOH7oYQeMG
y5U5cPLThqNtYk7uQYwecOIwh837x6Fz3T3z6jhjVBVHrJW1PLnK0njfuSX6nYb5YZwWh5Tp2N5q
yfbiVWtYJyd7kr6mK+Ps5UCU03mxm3jXiR7JyaRjLx+NPW7hn3nDtHqU9SdXmGAAR+9YGcZrT8Iy
aMnxnnkNMmI9RLaTezmGas/ZRyO5rgIRfZY8Q+darhj6ydAaTxZwU2Y6sccURBJG5WhBOjXaTTej
W6wjVowm8F4o0uE0t9aps51nL27zPRby8eCAHYHS5PgEEP1kZREdLfDye76j+IMMoI4fSOp6oi5e
b4ZIbpVXsLKWw09r8Jq919CQaK2vs93qp7XVP+Nbrej7iyuKBdAXxKTPbszgzPohGK8c1xRWqxsB
YcoICoeilFjunY2QH2cXX+RVQrVOmUahR2UujVLXCcsXmLqPXUk3toD7dtJ7YQSYZT9w1YA/FtII
XMpbF02Uas5Eko7+TNrhN6lb5Z1p28iSHE3e97n9AKg24eTc4BHDkNfitx8zBCBFTFugL5jXhu7P
FIrMkTLE3ndaMhxSJ4EKZxsErdWfOjrWN05r5CLwbtpR+5O2x+K3COYskdVnPQzfNZyD4FM1P+N8
wpcXcvks2leU4bBOp59uSiCBVt4QtvbHSORPSTxmh2wEYmoX+q1vhwfR5D+4xNw6TmR+wTpQJv2n
YXRfuaQztkQVir1ZBEaBuSIFsi6X47RiLpcT18aUNdkA58vsXJV/46dggPiLaYPYgtmfls00vFKk
LtVKUvCIEqgAJON6j8YII8XWOMuwqsX4o094V4WbsB7VvjkDGOt6weqly4HzQfLcZnZxL8tpxPAB
MnsYJgcuDD4U5zGnsAZMW9eIECbrgASxHe4qfA2GEF/a2SlZZw7TqSpQEK6vrctXvjBwduD22FlG
b0N6ARjQj/Bz6Z+TeTUE4MY/V7pCFhAb39hkY03lg7V2y1NoM86PimQ9WnOkk7U+uzthPYhhRSzS
EIELO4YQCiP3R1M+d2mNSdzNUnDkZ8vCP6ZJ9xvAhDuNKuwgRUGsoHhfZitp12nm0CzlhBYN4yPC
6f3Q1ucpCVM4uzOWoVHcWXyqkxWzQDotN2EhidcWE8gSYDnAQnOXXxPOEghr4dIZeYN5qYo+Jljf
+05caXjD8EaCZxvPUMwEuFIrd3zbmb5nVva+Gu660rVB9gHGgalLXNBgbihZlHYrHThYXyV+F2K5
ksdlPM3Gqge0ySBd6R7kONv2kDfIpyQxH+NiGQ65+JjR3951qrbYNs4oUYWUMLXK+r3gxEYIGgmA
6KFNOl40h+ohqo70gpNT2obHJcm4+Ec/izmsr+HEBNUJ4bp1g1Qnw/msWfkdlzkQiIOn6AFyl8/l
u3T8lvTX0GzsY8+SaOfUAPhCy3ppe5TXNRmYvZN99UJG28wi2vOSj59XY/7GuuloRPkXJTKdiMV9
CtPqYI2sW9rkycp5PviwfsyxuNCpvGmFK46Fo2IdxVfbXgg3LmtJoXxZdcqrpM9fB+E8V8hZd30H
K91Kv9Wm+LbS8TjUvdZzLqLUHPjUua52ZyYQE/sqxGw1VNGe94TTcIbk0YlYvWuD5O1E/a2hN54I
PNzRMn2G55PuyXwFHGEde8O7hBLkkZmjVl1X1Uqaig+tgf9/ALNAM9O6SAstem4PCKVLGYA0enCM
uDkWbopBofDkoUsg/PZ55usZ2Z9UA/3OGXNWKG3W3GLpIZuEYUxDpfMT+2s5jiV4ju9N3YcHj/ex
qGMTkq8xH2vd+6oAIWnKxL3Y03XCuKhjSndVw3wwFsRC99NK08JrKzQpDkAFbQH2ioQ26Jcc2W0d
1bhO1W0dLBitJqquD3kHvqDd+gjkRw3Bdvttg0CL0wVquj1wR7xoRn2KjQm5G43/A0CmLtB0/sNk
q9lcPm9xkgat+kXlXD4xE5l9Fjz8BnXobTNO0wqXBb5NpX5pOtt5dx5FC9QlvUvX4rNLK+NY594Q
uE5OkYkZPSj7kgS90l3tfZqMXFeqDDpQHxGRPDB1CCa14QncVvJJT9txXX5OTbFcEuXut5Td3x1Y
CK6LbRymzf7edESG9UxGtpsOrvS9VtXElKvWRqKaHLHeFPW5ZjkTITe4MO5CTV+u08FR7RFbbejc
/HOT93pyWM3VwDZBTS9UJT+H1rPR56zUUPcSttH69hxOwbZp6nIGs03iYyK1c6gK51TRHWK12fbe
jlX69NjDTiAswqApryrwKFzGwJOGB3xC3X47iJf0QCYBKcHpxFu79sc2k/VZsymOVjyAXN3hMxxa
O2Um3+LMh4TaB02JUj1sgAaQ/WKTRMt0S0v5OagkXVDjsgq2PaFubnvqEY0JPQB/tDh0vWhBMGAb
ctLA7geUttaQuoFuAgRKZSv2LNjMoJCmGdRqb0yb6OIw+RyRdQZhNgmwHwiVfafNHrZjacSZc9sz
iMqFCilpcJbDq2FZ87G0G1YTWmwEIhyNS9Z8225sh0WPwYo4kx0h3Hqwbdrfe3/cZMHbHZFYRYiX
eFZaNSOsAXXf8QfrQ2X92myHl74PL3P1hH3KRkAm4+xU5+m9IWJuEgZjBtszzlgkIPUkeKxWzxEL
sxFItdlubhuJMurQtM9ZzZW4yHmbcLRuv/8fT0I9HenaToFhi+ex3bPwQcD0wTd8yuC/u0jG2wdv
XCAUxYQU2BCgGv1jEVGsAEFCyxnjtU9nCq/Fkcw4rPAMU8hqa3FPeiy2VRUhpyExxSDQ3wyTYKLZ
Tb9mc/6NNRAy1mXaLWYhD0aVvNp2+VL1fEoyyHkYKKAXZWDFJPaK3Zrxcs1ldWWZTy1BFsQeyEKB
x2dpfGsR156Kpp9L+5SN/HetFh9+6oeZevO0hliEzDa60vRtOXJpE+OlMsZXSLCKS4euLEo1XgUH
FBcrxUM7YjvqJUKbUX9HHhb2fkS+v3IZ/pZlPP6SEvyhEvnj5v+bohEJAeP/JBq5fi27r92/yEZ+
/ch/ykbEX7ALHMfWXXRrnmmQmvO3dMTQzb90W5hoQITLstFGtPGf0hH9L8yXuu5IE6U09/Ac/paO
WPIvzyNexKV5Il1Div9mnuUWZfWv0hEiAh3XIhvPcsEi/JG4wXjGzVl8yKtBSouV5jqEqkG/Of3E
CZkTUqQn8gSz+WQsQzNeE9UVF90Mmmc7+Q+OGxssWSt0wglKf3UtyNRjtr1RXULebqLK2I99a5+3
O8vwC/ov0gkVucVQHeltD49CGbTDYF3G5vx2+O2+7VhOGQ249vdP9VXHCciCPeyYOaBAFnN+IqKj
3eTHQks+j0Vl+Dma2rAh/4CCKsh0RgWWbIu928X8X4Niq8L4hZhKEPFxlU19bvHqQBfV35fRPJ8R
6R1wUMfXHBbXUUr5c+wH/Bf47cWtLbqzO2CGXAsb9JradGDXdkzOPlLmkDBuzXxLdV7vS03SwfYa
haWv9a52MmYSNrZLKL+PgcO/3pwZrqyEmR+7dX4AqImMM+6x867D3bZMMbowqCUKkO0qum1yW7F9
GdgrHeYtDx0McZ7t7UFBtcG2URA7DPfqNsMZcjr5m6siYkg0Esv99jS257KqJ7TtbRueR+93+vTk
qYt7ozr0b5vtGJ5wGJx5f8bnFJ7pK+9sNdVJ6WLKiqhmdy/tPD4KjbGx5boseber6LbRmREbVTqe
Z6ZZAH6QA659rvno/t7NXjIH1Wwnwar7xLDOFJa0oekyLBA9AkK4253ZwHUaVsQ/8wqjTdhjdnIZ
4WwrgKSwfGYm1Xl+iLTRCxiAp1Rs6XgExOMg3UBRoXfjZpEPkibGjJE4O4iS6FBq3BhV45VUE4yP
JgNRQt0Y37zKBdnBmCOsxr835gAUGdn+fjuUVCRhuBA9sXC7yi3M+GTbbDlR21612OPFyJ+ZP3x0
FuZykm9Vssb0ZxtDuhdLXlgJ+rBmk3Pp8Mn00uHowYOlQ5cvv5ahE5B2amJMwNuCNHZV3Kbp/fQa
aAxpwgSNIG4uvL8eXRcRJsztkaJ7nbvP4QwDD1zWmCoHiz48CRpdvuE4OnYw87vWWQsf0Ra9g+GA
aVYLswbJSTDgEjjUNSqUoiZWpAgJSovVyyHJw2XEoSq17WUgWbH29bp+/uNvRyjK60EBcOrDFkvz
RC3Sq4kT5qYy2Pa27yZcHAVVVl9TBoOsgEr7PDj7Qo0ERKL9aMcm9rWCufIK1L5nKT51XrtrYs87
dM1MVUUe93EFtLoH/4U5a0TGI4eY4ehQvweFQzoKktHAaceXXJOLnw1erEitpyxLzm01k1MWFkTs
THowqSkJKeWd3siLqcZLqxp4SE3xg8yoMvfu0uE1hoUCfBPqt1s2oICXUFFpaVUladwemtGezg6j
rVbNBIUwNXIvOFMgscG8UswGXezoa/G7eDBbL/e1OcLcxwe0Gj2SxXvJgBzUcDYmlFo22g1t7OxT
n88nQ9GvLLXZFvHb3nbMnQyckDL9vn37XTVdapqMswGVPdopqRyhNczAEH0jnwkWr41lMJkyxMjw
HBH+r6eU5fO5GfvDdg7aDjkeCCOhoboY86+GqjW2goMpwxhku0ykxQrtr6vOTmMf7LXk7dw+C792
hZpnD3I8e2qkaGTVF69MLFhsYR9k3uOyRCY95pUeFOoSAh5sMvtMxWgD7Xcf15whTDVqVmBx+nGP
nlGblLDqlVVsb2FeJ0jrAAOiF2k+rQXRMRhwOL8AqtHzlk7N71Mv2qrrjGnj13nZjamsQyb3eIqR
lutGrZ2yaHrS0F4AklEE+PouqYwOk+Qg9kWYZHuWBAv91Co76GsSHegYNQc7bW+MYtA64hmnaKTU
2/as1MBco/XnYvDg8lW8HYanw2Ojox9sN0Nz+NHoFaz+uK73i/pV8Oo47TnW65JZKLWTIr9OsU40
g1/R7wjsiAvvnKo147a7bRx18Nee2ZEKKDlttsSJ7mdqvl28JEzxBAtdXOyItE24XKueF9fFGIrr
MMn6CHCAln9vA2Yt+wh2PHUvpt30EhZMFdAZwGMLY+jHDC9pdwe6zhk24lPki6x4LkF7Nb1FneS6
T4ziz+2amyeM+H0AYLm6OExOCAvnWrAdQzGjqOdk0MNGmEFxA4UzdHLrwEAGdjN6BsKBJj6FXs0o
ZnIuiczvxlmfz9M0rwGwrd0E6YMrvghRsi7E8ll2dHQz4+KaSAxDERGjrRHeWJvj1cOs08xH4KQH
0DChL+mVo+NW71TRQhPc9rZNzELoZDkzRS3ccRpnXTQ8z4s6E4v7PhmJWGlETFWOMCGgD543fA+2
TenWqW/V5YdBwK9L1LInVwuYbVOqPbfGcQFejYaxTrbKrzs8yWkBkVb+2s7TAy6+6WYaMNviPtpn
uHsYBxnPaTVhMAfAZjIhw65FryMfPyZR9XXpWLxZU5vtJ20APrnozH0ZQy7Ou6L2wENNln7oFidI
wvoYzhP03hhMCLaJfTZ9RLDeHe1h0wKOuzpGAIegE1we55fY0s6t3XwsRvk+C+cMs3q3npTq1M6x
5tIPn/gy0mpI7vrQzk8m0NOBQcEpx028t6HCFBjU+2ldztKy/HqxfqLOuK8WxjRDaB7n0a2U9HL9
0HogtiIx+taKPMtpmw9yTGwcBR8cENP3TM4KS/GrEywqdhpjJFud+y7TbyRrjD4S+S9OxZxrxVRh
sX46jmvm0cEozqmzgrAFd6hWjOe8YUqdO2RqVnN+QB6vrgNfa2gJe61u7EsP1Iex+NE4z1lvPjax
fCmYQPGbnRiTEqY9ZI69uvp4XFrWEThkOEOhITXTZ7k6gGHBuo9KNd7NonifmF52qJMJg8A6Gx86
rkku+D46uOvOy7XvvW5Jf8ybA4M/uQtXDCpryOpvlj8M3Adkj/TvDVqyOxoMRAaBkichDKWzygrz
ZgAxBSQagn1O0djxpTOi6wxqlSRd6nMGLIlefMG3+WlZJuNpjAugJSaeDmwK0oSOvsxfILbEV9Nm
brkkE+e0rkL66DyYHU5NMS28vF741a3sQPS04x0Hv1NVgJuzHplBp89ZUmB/tIgLA2x5sVwC15C0
gXaRhG3b7q6eSdKUDFoRGde+ZpNQhJj5xWwaUgYXgsc6KOlQLtMLV1W/FJAoq1Jafj6LQ7w6ySmJ
y88jM60kSbnkpfGxdODttg62ryLW84PQxi/u0Avfi/UPk630D/J5YlBzFpX7OSN1mSJG3Jexh2Hx
TprjsBeYX4/OXE13AxLKEkkX7V1jp1tu7xur9zl3pzvN45mO74foCWPiNZY9Cnt9ZBYTt4CelvhF
MGTI604/Q6lgTJNUj71F46fCkLkTEw+fZ9iYdtJ9cfg3IT7bL+3RruNZyf1eUDzUh3pNb72dsyTt
arq7KMytyVrBSo1Pi8IlOQtT2ta0d7Pt/cAXzYlQIJkQlZOd5BjqJ02f5aGaQN7LhzGtPL7FA/rT
QtFKmcf3DsPFepgZPnnZPjTsU75UhGbD3jzEyAiiCSsmIsypGN8x5vgBsPVEKhM++s6lx58eMTl+
jObyWxTDgV8n2jBMWTzyV0GumRhaQX3rNCWGz1DS829GL7+OzYh/2QXVYwyfYK1TQzn0WPoSuURk
Owfad/FSFxcDhfzOK+aCTpukZlpUuTbOaeoLLhuUWHYdhv72gLfN9qC3m/j2+MlNHrcd/OPu/8tj
RUIQiVYnan7VW6yOIlXVWOqKa8xKyrbd3jaJuuft5mRl/3m3ZM3oo7G+a8MSqOHKCmXb66VeXyKd
vg9jbq2gZtgOb5tCPertoW/Htj0pO1Zv/+Xdb/9NWtl//zKAPCPL7rf/SNfs6LKA5d4OvT3wH7/g
7f8ZCVNluSgkNKvtqW13VaycT2HeXxj6ece1bj6m6hqXqGX8EHZo6VuB+nGrtreD2+btMW/HqkVV
92+3/3gMaLkEblv/OSf08h8P++P/Q2bICvOPn43VU3o7Vg51uu5/PfLfPrPBs5C9ueX894O2HyVQ
qPezKX2qBTSFYzU5jwbzYL806JaPHe2Pt41Uq67tZrMsDRxWBLd4ClhrjTAsKXx/3//r9r+/T/x+
1Pb4rI2ZT84VtawgbJChTVZIfZeMOvOBrRTOmf1ND9supk2KirnR9rPiCNtKULXtvW1IW/rnMR0R
fc7J9Pz2iG2v1CJyNzsSBbJ//YHt5//dMb4xCZ3X349+e4zuATWtIR3oACSBD49s2vJVk8VyHGrN
PW19uf/fwny/1LjXvv4AsQqWqm8hAv5rP1K49PT+a9/bFfvc8D1b/s0P/d3EdI2/oI/S7/aUVc18
c7+53l+2YzroCCxbqg4mfcq/W5iW9xdedc+gi2lJaRo6jc+3FibWOhqbtiEMqRv/Pfeb9Wcmtmvq
2O9cGw8cEx7T/KOBaUkrZv4eRsE0H9NSVTzZ1gCSgJGqOrwLvYhCaW0hBIv3BemKuxX3/1mfnxIt
D1Jtmi9l30LXaNEd6A4p0aD8ZqJUWS4g0MYBtsUJ1ujLcswicZa+yzToEejc8oMuqX9DnaaFl4SX
qZleW5O+1LBiNfz9lvzdf/8foPQeq6Tsu//1P02h/+9/J68UfWQdZbWgefxHDvGMAtDOTFdeQhT2
+8ru/Rle3zlU5XuoFI+Ja1F1eFj5PaUQjXCjBrD5BI6ADjbEmoPc1z+UoRWsts7FvGVQs2ZpQsAQ
1Z8Mj+gPh2DwjBfZO93eGKp3uFG/UcuIx22TFzFmePKtjqGHj538deDOl0RTa+a6Udfx8lhIOq0g
pLPpCvYLTpc2nFFANMfFQa2vh+Z09TpsfHMivmYW0uM2WzycF+37bWIl1QzLo+cTFFA2f4+ptp4L
SW7OZdWe3g57DqbqtYiYCffWofPM9WwpOee2iRPqo9DwmOWrXuu22frRVhg+zdTrfmj39EsMVqB+
FVqfq3PtmK9jFZPZIdAAbuPAaGk+wVbBjK3mgvHAa1Z6wAEiqetBrUV4bSRCgSqjaJsH4ODWgLYD
8MD63RCcyfrqKc/mLFinmODXgkS1nGDmuirCQEirPkIyZ2apbq697v1jsx3Tagd/wOKca0LMTmTl
PM7qUR0fPyUVOpszOGMSQnDU5xYKUpNlpGPw4B2tjejyH+yd2XLjTLadnwgngMR8S4IzKYpUaSjd
IFQqCUNiBhLT0/uD+oT9t+3wCYdv3RHN7qgqDSSAzJ17r/UtSZ5fqHzrWGM5OP78v2lpAbav2CKw
1NOioUWFQSNaEvyyel9FMx3Hf7VSfUaqLY9DMGi4gbwkcSiOoVKEXf0hJEr+nxH6zzB9Mo2b3vFH
M1kiOcO/s08W1UrEfbX5eakchOtmVCanXsPICFCHoXilXn7+6Oclisgk6XNQ3+Rw32YwzTASlUIs
vbxU3rexqI8zuGacA98rAGn4ec+OzU1FWDEYlXm2j0CsicICkYM4m7SBZgYU6atNX5sE7TUk4lF6
O4l495zfOqLUDSkkNOj/+wi/oqEM0EN7KTWqj2pw0kNXWYwkE4FksECIPzPZ708/o4jIRV9T9os+
v/VffCfNt2GR0vSnfwGU3jlgrolPJBw7IPeSXxEpXmsQAmo9PuKXTI743S+ZypNd7UdBTJzCXviw
hXk29m6KZEwjJiFf6T4/mpG4H8ixm3bQn8+ZTloOkWsmuaC4dJmiKEsZ2zn0sPwvvW6q0eZffb9R
Rx1g1AJ3P5Pan0l85WfoTTWH2rt85esXUJQShPmM4AlsNW7imrZeN3GeihFopRAVgrynIaCXNf3f
mj52ahF8Nq5Dpz3JukwCUXUvTdJ9OHOmHUeC3WbPOIQeiHHl9jSO4mwXJ/VTVE39CZMSdhgOe0Px
XOewIqoKrPnPuNyhkrFyb2NHgw/Jt/ptDkQ2kop0pFvY7sIobtaxRgwmMSJgDQ1/J0yDFc+oixd0
fSDoZDYf+uiznBz3WC8vmX+nWbtERs3V2s9IT/tZKNkw672V9wTE2PVuHvNb6yo3yBGoMC5R0SYv
foGJwt4Uo9vsSugd0qsa6i1icOEvaTRxsutPQ7wEgnXwo+e4YlI+Yk1xOvntR3Ig7wCuLPhMKfqv
tCS1Zo7SrSfSMwYQ2tSZ/xa7FuFShrHVo+wF4UZ5iAdygaawJuzDNf+FNvUSDWpB6nx0LSRPhf79
GNeaQJMofw3g9rzafAYafpwnxkhMox5KVS9C0vCL/o4VFe9hx+LLwOnnNp8yuk3wYnaOl2NchXNR
Z9F8jHwL9TL2WaSsWGDaBlKSM/Nbip4EN6vjflD5iho2BHNMoQhbUAin3UateAkJb9qzTtxd86U1
EAsAoGkRwlHfckPce4ldULg2NtiJHCLCPCt0M8wlMC6AOjj4jdqjkoK4hG8imCEAPhg4W63coJFR
kIIKsG3k4gy2tPcJygvSdNUC5ICl7M/oqCaxr92mO1hY0U+Feac5QCaoo1/y2PxtYSNFgNgm1Zcz
xQ+WpxlB1KaM3Mf64BuFfXFsGqq5gsLYgVGTHo31iq8wp84FvUcUjglOHhX6PDOVbyBn6hisBYMM
jH/Y0qWod/rk/xnTcptwrL7NEcRDHUBK4Ns92OroZGKBr+lTb5nUkDpP7U32R7HHWrlvpu3QVdM+
zcmhMvzwmoWZDMqkfhVGzMjMp8ljTj7aecqXuG/+uA3sGDMC7qGNWsVgMwVwkgGRII9+n0YVBrWB
3CSdgzwOP2NfhjPkU0RwspYN6ZlBa/Yokat23HBWZz2CxB92DG8jH/Z75td0eZS17Wdi28olyADT
JuQbTbs57fL3xMOVuTgKwNuelgWa8wninf+tcFK3goO5w78Hv0V+aZ9MtPkBXRFGt8ls0a5dn3UL
o/F6qIvfiU5lNtxHHmYmguQtxx4Jp46on5wqu1iu2nRIhnHhWc2mMbXtspRtza68jsLJnwvc6UK+
Oj6CH+kgG0mE7Wz6pnmcS0DKpTxCCdEJxIguMxbmwTXIOxrVTdfJGNJUVZ5U/2539kuSobyPLIIz
7ITb0rAkRtTOyAg8nndl1OAqVcOm7Lj8VZKam6Rz1LZGi2zpaK3rqZXnmortNSuvdnwPu264DpH3
uy6Q6LczeW1Y4iQKOuARb5lPn8fC946cyLTIrGa67nruWyp8JOZqMLAqO8YjcyPxmMfDzirDtzjB
c11Vw696QIyEeO47w49VTkl7RlmzTYlKWDFjV8FUOjEuYRuOkls4h5TxXtB+IyFDwwz3P+3CHamm
xiFS5qYosDPMiVV+lK0JoL9bmFBOSjoDk4WVLUM8iFmLs0+jBFYhHqwo6s6uX7OF/LIEqe2ACs/G
WF88jC1YUhfsT3tgrLQ3GM2sWz0ayCWD/eNNLx4gbG8kUAjCYdA4LfepDXzcqdyTS4eEns/f1qvW
eTsXb4xq6QVK5ERWeekyjJmF1jKyS7zy6EmTFGs3dj7cVVOTwDxHNMMsJvbYaZASEteFwbgimHlH
+TeuVLrEH/ACUjy/QP2uO+T9Tf7H87147VG7p+1fLvpTafY3accxLdf80SLzJsvA7bYi1de9Dwmq
Mp4Jq6bOi9I9wevBOBUdj8L0Z6aLTCBxvCts6MdIyHG33txZXOfCNfZ5oRtr4qOYe40gwsNiX84m
xuEx5cDghdDUoDszJv0aq41RR85tHj0o8oW4aLQYPQdmRtkhyu9ifytC9T5mHrWUfJsILdbc9MPp
2mEdW6gktG7b8SsHuPvR+eaQbMqwAFgZ2UHm0fLTK13tQu1QKMjvZSIwSTYxGtYM57loytdu+jsV
QJKigrz52m92fYGnPFU16LDxZRzdt6IKn0rYsDg4+j8dQ/qtO4ML8scX0pR27mh5exNUGc5tFMeA
6RFmr93m0CmeYDLlGdMZeWC29BqXLhjZEDR/KfTBpKPuBtEI1tAYEUC13QOmxH3EVd4WXlZs5QxI
s/YXOEW1tu32ZM7ZS10DNjQtEsDofhJSNm9wJp6tgnDFsRDFyUAXGvveV6k+hlY8s9/sQAk5gWOr
b0Y9h3oeuV8TALjtPDcHas5vV2UEe+agKQYE3JrjX/wyOmnyhuxiuMNRoSxsYKEn890QyZ0Werhy
9KgLYvtzLn5XCpN7ElIGIdDmPhzOkV3d45RhbKY/5yF2P6Y7oCCziKuRvta6vYLcCE448uZDkfb0
OInqi7scUAp2vhUCzSmOuLbGfGLfr26hfDDsQx3J9IzI+89gyHvjmPouB6S6q+zkAlBkIvbDeRSd
RXDIULMO1yZoZuonlKlI4KPDmBb1fnbQEQxwK+EmyHFX0wLGOUvuQGhABWM2gW4RAoFkHjZlNZw/
z6wDUzdgnUaAyXsfFupCPhp1CsnIS5/rrLyZ9jAcGuNxkNTjDe/ZbkwXKrP74DcWzf7SPmmV+DvX
KCIi5n14f9VxrJiIO0m8c+FFgmDcjNigAiY8BiC59s0to+uYcu8TUU/2UL1pYt70mFtbvWQt7PQ5
A3jgv1tmJS5MaLCGku2OyREKzLUY6xeRQ+3ubQ3LSmSzktMaYMf8UhoM8mXwAnFmp/p+VVQdKF3d
GjnZafc41BuATZMH+73Jt7ObEX7XWL9kvXykrIUOWMs2rLDjjVh/ihYBs1wcd4VzLTV6hSNE0kC1
zYOncOOPqqEdnoiPCGP0xjTEtZhZvZhCnmrNfs4cknob7zNkngwGy107GauElYGrkPIzNVybXAT7
t21p3DlEllJYTSQiI7iBCA5vFh7jXBC4SC4RARZ1pafw3pxyy9kMYbfVQ1xbzRGVY2QAnE26h6ww
KQWRSGrjt5oSiDZI0yNioIgsWRI3jioePqsuqyAG7H3TSnb+YIcrWUTrTZcmAE6GpShBz7aSQ/YJ
+uIMpuuzXEKlFEfEMiuJF1AHtfg3fY1Jjs/yJwzz5DInNsrvgbDTX5pGzYEYlobWwYw6Ku7cwYCV
lZ82QShoE6ZHDesLHQB7Y7SYZGPbrJm/ODtnnBfy7IgMVJAUv2Q9Niqx6Fpje0rShLl1kq5jHRc6
pG/8v7aJOVdSwrs5CgyTTMWNnOWu62JiNkYEn6Axbljsn4slJzb1CUyWWASK6st01JfgLGLljdjo
W8ud3vux1WECuzz0w3umvKeEeVOvLaxcTP5NtgjcSz/ELPHuUsHrA/KmYnSB4ITaG+TiPU6Wq5a5
BRTM+olvTNkEoGjTevJNb4dNJcGvILEaA92jyOtKGW878qxPJblf2QAfNZqOxqQJ5GnAcS3WKj06
O5LIZqLOF9ZE9KA4y2F8qNSqyMqgitE8pKkDKpFUgrLuwMCwums9h0uUQ+Blo6HAq0gGk1/1K+F4
KcNPuKmo/X/pEaMZiBCbGHgjolrsrFk4Pyz/zdEjJUx7RsnYt6jktrN/00Hkdh3JFZrgkioKkkkR
ianHb6WWsb9q5Snzam8FzyirMkDdYympGHgcKAvIoM2wKlW5y+O/fJCyEq/euYfPSjqGg0mRIbgt
whYnaAW+sB1ZAuDnar54t2ZUN6HEYDqU1dEf9HoRzn9nsXyqkm0VZ18avQAInekKb34YxJb9aOuo
pYq+8xhFzs5K4ESitn9JSxebf/jsm1iSRt8jblNGa7MJF7J5eNNqNrIxlLgpFlGPyq6kGP/FvYLi
4e5DVFQp8u2ppNwYCgI3UwTGhWxDhhQL1T6z/FW310UPI5fGI5vjZ2IkmJcE2jPLxfjZSsFZnn0C
weGIOZ/PLRzQBMkSH18bhlg1YGWOouZETrLvaqwdwCTKTHCcme56sOMIxIi/qfDDYvSs/viCN6zF
yT1cnkgmwfnGr9JTjAxpN4Ux7RPBhkRybWS9ZL0hd6NfE4+lfQ4D7Luwe0+wEickQ+JmujQ2VKTp
whrSK+2JLBB9pSf5rym6Vg4e9Bx0JUhY/tmwFyp8aMaQhh2Jw5j+36Wkft3Ochq+KS1irb6juQcS
ZI/4IOrZXDMqX9USgGKrmZxDTg2D8cnkA6TKfx6NhUCAzcpbMm1BSDPK5do1kZkFHYvojJtylXAS
yGoJkrYEUzKE39RV/UPhT/e6C6N9JkN5zFGD1Rowhqbdt355FhbVfFb2I7Kj+Rnj+xOTqmvnWXoQ
O/EXzKqdg7YULYl9t7P6xYqtWwqrz1YvpW1dW4aACgfMSE3hklFiufKpM3laeqr+OBf3vAlk6OJA
IoIRIqV78nHVA7vPi5SNIQt/h5xuNJXQqhpPNsS2JO6+jGbg1KLDGzDzgyrV3te6q748a2b5VTfF
a+lylpiZg9t99zmXmrFKDfxOnMofO9VWmx5pQFOI59B40hwLlE6pfbfddPFAWnEvIlPi7hmDDDz3
KmrGT4m3x51d2FYGBrhG+xg1EKtuq0EHzs0/FGzrIUHQodroDSLvARacyyEarXvXJ48Ie5zU+Ra9
fMCRQq/MiD5i038MOXEu7h+nsL41LSeAgvesDd2zU6bEgrOQe/A+cJyTfseVWruphXouQ01aeBfh
r4yRHHkMQ38NazwgYi0fKv0yRolAqFwdJGXqumi8ENixb2zBlaCH0Zwt6pJhOxKVTPV15ARCUjfy
UHQe7USeU5Z683GiksTUtrKNaSOSrqer32mHSPOfEs4KZq2zS6cvGjk9exSPORRoZAU1GYkMp9Rh
bGbECyBdoI/p16ioIE3mCDSskgQc7FbwqdfjkkSbUTJ7SMVWY47zIFRdu81m43c56SjSKomwsCrI
OCQ8JhGSbrrenkKHeHZKbFqY8/CZ41dd9UpuEFkUdCQ5mzu519AiQBBCqPauexis+kVuDRQ1HLwN
sdUT68WzqWhIgnTWY5XBhIUgbGrzn6waSQzhNmJOWFgrg6PE1gNwnECc3/qzfG2hRQdae6/DDCNh
HmdPI0CUcYS32qIoWrpP+7os38suf8ZjRYz9VP61qHXX2i1z4otRIQOZCnC8cdePZy9u/nZxBFs6
sYxdOY1wO03pXkKKfGqt+WPM/RFBSmY9ECVJiepNj/lszSd/iAItF+mlqiQoQ8hFYmIPYQXNO+8a
x5IjBqDFlYuyfYdVKdkQbTSsw9mY9s0+y8fuIZk7emmGuYqVS7hvhxx3ANCnJEL27NuMscj7Hbjo
bKJRCS1R8r4R2bYdWNNFlxJOtJv92UK+WQIuJNxotjK4K2CAVnmfPk4acFgAs7+GGGlfacDDpzsO
SRYMF2uct6oLvq4ahiAq8PvPhFIGY0qKSO7ZT77I41MCwhRA0LGCoHqiSmb5mhQMPrf5k+Tj34q2
DEYY++hW2WNW4Ovo577aVqFu71zAapswdf+gvsJB6IUvhWc+IO/7M9L7OdWQB1G2m+12HLSVv1CK
Q7QtLPcm4OKmTS+4uNaOIFKRTvwH3B5iZsWoCAEIsex6+Vc62cAICItcCY8TgRWCbdaq7NZqBikg
DP0t2tdbmRqIurh7O2IM7kPDww0D7ZD09fCga/ELeeIJkrbxo0vr+twgf1t5EZZaa7TzgNydlanp
+jUepsM0Ls1KwLbg2c1OtBtdxGhVgD6uTKj2q2kyr0kN8qEQEI1twx33yiVRBe0mvDNYRWlqTSQu
X7U+LtepXqlbUugbvREHtgmklySeFJZ9KJrvJtJwzPrh36FOq11azgwz8FklhnZ29T45ud6byUxk
10pKfFer54tq7edBmOUVwHlhigAKB3V4vtN1xgn5kh4/lIyaMIjjcesbnlCwzVl3XPKhKDidM63Z
dmt6MOSRC/911XSPpvQOMuLSzc4b4COksepNaqO9qweuqMsZFBolTKzkq+5y61YJ9cxxOTxi7e5n
BpTIh1Z2lQB14Ug/4i4FW6QIAU5Qjmmzultl9EjraNixFK5sLAZPBVTxrT17v0If9Lkoy+HWDslX
Iot9xxkJqyVb/CDLlyGJaXjxSEI9+igkdKFlWhgkw2hvEt1/S5zyl4Gl7BqOoBzQH6+UOUVvUciJ
Q5fWbR7wQ3GqI97DxklFptNrxZRgG02v0SxPHSlsq7lyfyvDxMocB2ivNGq7KdwMyjYvVBDKozaM
CgS0SVHfUiyenIHyZZ/o98LDytgP2FPoY2Z2qq0rb7AgwLek8sp40wiUORhQL+Mw7W2b6HAPKNA6
KWdJEEK4MP3RUEl7W3U1stxseBgEab9e/WAfNVyKJCHWQBtwza6E656rC5xy695a4C9dWuDOcpqM
5UgqYGWRfuIS7xG3X5bG7xmjYSvJ0Q4c3brgkV3yi+bPHM2cVF68N8PyhKP+DTu5hwiE/grEKZLD
bdbENt5bynm0h6lkuAR1RBipwyDPIIhPUpXHMA+RlM1oddEgT5BVwu+wNPKNy8zOUNZEv04+hHP+
yeEq3qH1h+Xnf4wVABZRlYJWIhCACOum23xlQ58SMpLgRRF+xzNouQ822JjctM7Y0+9ScsCTE1HZ
PHpXz1fv0ZjiSwQ5Nmnea00GXhkP8Vky7Q78lGknkTJbSOTnPq8b5h6kPmkdOHV6S1fJsXlTtyGq
UEcPTERDvdlNQJRLQpJAgnLxxl+u/U7I70OSW9mW8Zs6Gjb2R7YSQZLT1vUnCPG67exJxabwAiGD
Bn44dHNVBFlVPikteanUsPetyVrRWMyCvmIRyGnPpGrp2y96SLQ91laGjOudsZDB75JW9WvcW3x1
qzYNQuVNQobTQ65Xw6nrLBiahYL25LDTDzWU7/KcL9RAnE7tAZKKEYhkuKNvdQ7yF+7meZMCyHAG
RNOYE8Ztp8eKhUoTtwnRKQT5Z0lY3h7QlghqHZmVNpU7IUgBYOf7pGyYg85LyrVwzZusQ0IkaDev
EoMKpALZuErd/C410I6hDVQCVsIC+kOSjsT8b4TtHVCKdu+yzuVzcaNHV2bDBkgHzcYUYWKG3t0i
bzWpxJpwlLudsxv4yfxgcSBk0Vbr3nLdo+WKz2KgUB9HlLehENGr7K6N+g6pzW+zKPyHVgNNuyjy
Z0QPk0Q4q4Tidrsh93sye7iZXUhbbiAI4qp0408+TYQxSe3aKtSVVPxnzWB77rMuvtSV3IO0DAgV
JUeEFFas8mI3FAZ6brlrhHvOQH0nyv+S8cfgQhLWeZoqqzY3Efk4bmnto4XDq4zB2k2iaDBbQfTz
0txFnGxvYgtsSlemXmBZYAw83diq13SuvotGUSJ32TprzN++XRZ/TSc/2vlGTU15SWM3XQ2m2rmz
Ue8astXiiuyZOTcCEH7xdrZdDkWkHfZE1fNJeTwAJDagoFmDRneCvsSk2STaKhuGexmy/HRErkX2
2JLjjk4CTuUfd4Kc1/UGsMUUEL3W0oYnZWBLssnZhtW2TaEoKSVB3XBwYLwxNiTDa4esUv3JkPNO
KVue1fjWEN1+0KmNoFgmKGtj/Sxz3P55Tl8PkGNEWITXnYZeI/BigGDkTto7LWP8S/l8cwY5Bf0w
/6Ha0IDgfGTKQZAJuzPscPPj/cMfm8EAFaO1w7/B5jcZ+c1c6hunQ8/RNsmmGlL3waFdjr2FA3Zv
ZtcxnMGr9N2utjZCOntma59p05Ub9LkpjmuNlhjHDyOE8ON74ui21gEWA9MGJ223VZHd4d0/4gfv
r/BBU47GXM60nv8wriTkN0u/Zlc/cMZjM4s2E3SqgAKnvZPPcoYCF1S27RLFjAhAefLg6GX0YFuK
vQ8MF0dGA7S+udVpFV3YNci6mbsrgH4un8EjLetLQxyNJVgrWt0LaBLYWF5U+ShiWiduopmbrPYW
MGW1Z+rO0FjQ1S6Av9DnIcDJKH77aXG14b8HrYCJ2KXnbDTkk4sxMBmz88+LpqX52XZDTha9COKK
e6FFw0ERixTZlqiXfToEkGjUsSk5zCe5SJgceZBnXXhGmdtv3cp5T4BnoTyezUdfJz8sZa6IaoBJ
RFvrp26036KuOCGshYobR9fCTvPXPONawwliTIrVj1BJdCTLpNNgXgW/TDwTZm9O14YR4ZHMIRrB
vidZmUnio2lSnJRDFGZS/zLV5CLz97WATh3mlaPW0vTybLGrbYdE7b4kb2/Q1qhPkDG7cnyUAmTD
2EFEKser42XlTrYY+3xz2NSUgRRxXySmMLekjzko1W9Mn+mBAzMZmLBdbipjDsnFokBp6BBZxnBC
lzLv/CLfAXJNHyLNu4OToGs99xplsk/jriPRekKjva/GHk/oMjksQWhVEpmhIw5+G9YPPy+6m24S
wCa9bSYHq7Immv6xvqsgM3ASbcia9NPmNaaiciZCIXVoH+sar4EqvJCMj9YEAqXEOV7sESYtVxNy
75pkomHluURX2qZ/NnOOAkXRPAJBWorlY+lQO40dE5Ap2ntFIbYGeoIpmk9dmr1EtW2fRUysLpN2
+E169oHNGLhGVoFT8aIJUDGGFTGkryWDzSmT+qbuxXkcWZjKqj5oL6mFdqPS8n5L33nYJy2buzBD
HjLslLvMGJm8Vai9RyrviIxbxtD9fDezzlsbs3mOlHQB4JLhS3qTsF4qk7KWID69IOp6clR+TjsP
EDjXxyR2MnHy/Ggl7mPEGaERXr3xzbxeEx2i7e2x+ib54S9ZV962BnO4qdzG2tgJbHGVE/4Yz2W1
m7mbSmH/yXIfoQ3QvlWB/EzXyJBokKIUkXvwpAOgKaG71PkX3IfRU8rgMQVsQlnMypg9Q0MfHhB/
CShOwo6uTEI40RUeQe/UA/helzEsoNqoWLOR0Cwsp21J+vO6zdN9JbjoLaeFJQWT7afhS1TkbcVI
qsccPSoGZLTvplbbtTXywAIDA7vYQzPgz4hVe4pmAVqOLUERmho0MT2UqkO1Trs7w4K90yY3A3A0
8ptCnhX5BBy+YFhNeaAx2d025T1KwnnrJ4m116GZBURi/na8X6bBaEjv5bmEt7IKC7ob9NV9HENm
kb/nGZl1yAMo6qY7R/7w0KVMYwwfgUMTChJpm+buesQPp+2BbgtYh3TgMxP2cSh9WvGMIzgjQ1OQ
+nSdY8zSaXYr24KT0hgfY+R8O98i8s0c2p4pKIdeB72fh/ifFARiO/QpMLLutyM9bU8CFq7KRLvW
Nhjd0GbdnXPaZrrnbEqrin/1DrAlr5pv1tgmG9MMUWGWEE0IeKF0m/1TrpJwv7S8xyrF6dFZf/2J
s33mF/t+KI1dYTX407PpmBbGizRSnJGLQ5UwxIl1iBdrMQN2TozdZdZ7sFIhA1ODhLcfCfLPy48a
A2lCD2CbaExqeTRGjZlCqBQLRpQTBwOfpKRgjTlPoQ4runrBWUDDWf7q5+9/Xtqxjrad5j3zqzPy
/bEDkw5D69NoH3/csD9/FNGOxrk27NNF1YY//Tle8KAWyXP8XFMu0MBuS9W5mUs/YFFeyKC8oClE
AJLaOucwkxPfwoL5QcP8vLzA4ZmO3qI+K7T0l9somFm9A7N3+SPfx/D6/7XUOHG66b/SUvu0ff8h
3F1SSv4tQ+TykRRf/yak/tdX/KeQ2gHeQPMAYSdyFM+0fXI8/pMG4Rr/gbQXroMB9MFB4/g/pNSW
+x/0V13huYR7eKbQAUX8p5TaMkFILHQJV6fXjt7a/b8KEiGs5J8xIpbn4tDV+Ua+t2ipnSVm5B8x
Ip2b6lo3avNeTSt7tWTLgS4ltFKtxKdxbN7VL5qkAYZ5+4Az6B8f1P9G4WzwBv+nHw7OAlaQ4fu8
G7Th//7DywJ6qKMTxmOO1BkJmLQTx3PExGRD0xwc6as6X8bw//pjUbf/8z0rK7T7JuHHNm+owOKc
gnO3UdmaKIuwPYGdd/L/4kcuQu1/EDf4lP/9jS5X4R+fsmTgGHqYt/cdOLb5Zrh4rEEzwxUPuvTl
//ypWq75v/w4zzAImXE5TLqWQd/h339cm2lkoPT1T7pTCKALwQZwOfZOJraFVxOlR9/EXM4sDi7L
YMIAd/HzgbGei9gZx+MFRCnHWy1kD0RxtS4meAJDzRl7bnI7MDyTqJRWV6yJ+mvo9saqTA19O2H+
Qyv6t0dJMHLh2TfcgoBlCeTWzDvSARZ4Tk09lw7XkMRV0sYGIsDodCZzC3lpbIvAqb1tz3+Clg5e
V+oHqxR3BK7WegZkSp0DPnsmwpDz2wNCthjSQBOwNbxKVOZkTY7Ppgc6lS0XinkWPl0gOjPSqMiG
GGZ07K4egXGPOAK0xt5pPgDac+eZZEAh4y2L6Rnz8nooFMKtzD6SseCuoYdd3IGTum0fEdkdBtF9
MvR9ECFyIL8wvzhcX5KqfifL9HmYqqBt24tmD6+TYMuDq0KKGoP9dUs6qjSQxA2cMJ2W4cVs95vM
+aOStiKl0WTL7EmIQMLzPLYpdM2qedejmgsjSs4FGoxhDnV5Ca/TGb0xAGpRy0+jEF/0dDAamVwJ
IZPAEXwrEQEw87x8bRTzrTTKXTUAjm3UEG742EBMT2+FdnRKmYMvnhEiVWviLw0stcZyjkw2llW+
u6Di0kRuaGF+yXl8jh0zsCPGmM34PNE4ZDpcoR5yUJS485dp5s9R9bfI2w/V1lkwed7CxGwJJdLW
k0xpXw3VeziiknExxBWetTWd/hl75pc+lIs2KAuW75Ob47M+2depfHRq0vmIZiGVEt1ZZaNpIEHN
c+I7Q4hqVTE4R63IPynLjSVaDlr03l2YUgGpQRjJydkgFYiY2LzlU/MwmA+OjumY93ig5SHRj1hf
mkuRZpAfZqEIXkntEdOCsXLT5LuVvIO8JTUeJMAZ4z3uN5N+LFiMN4DI4yot279+iYRei90R6SPj
Rsm/1mbzS8+YHGRAXEIxO2v04ivDKKt17fGL1Bb4ybkAFKn30SbVU3HJfHdfO7VcxzW/s9sWN99o
7tbMbZIZxrlMfWZ1GpG5po6BADjmocv0TSEMazvU3D/wHMBwINFh2IQ0iSllLOuGW4Yv6EktWC60
77Ho1Dh4fe+R7xWRCMoaH/JhAGfbVSSP89O7wIiHS1TRyCKA7+f2LZa+YViXn3QpqQS97EY/m/lE
1M6rzuIE1oQ4fTPeXagZ1YreK8Ive4FmO/Kw3DdI6H5huXuYKM7JJO7ejdqJmIj3uJUre225Pvp3
n0ZnL3R+AKkiha2+MnjayKL0fa/yLY/vCWtSekAvRYC3ifpTNo9JMRq7VrUXr+rAbzc2bVY+vp87
T6evxbpbILqq3oXgMcySOt+labhJmhBS0PLElS4dLXenQxLxe53WGAp5IkVFuu/JdFWi2sgowg3R
LQXtYjJoNP0rN7onzmAPjO7Xs8WTaiwvpm3m61axxltNs/Wd4bl3+Yxbu8H1S6qf66tbM4H5Am28
84oIyZcGFbd/CXv0JsoeXFALeUVK9mitWT+X7hg8apUfltuJuJE+mBDocX5P8Cgnz5n50tQCdZTH
0MzOnZuNMzp1eCBjmsxTORHey6Et1LnyJKZufyJ5f64nZ7WpxZ9MjNgFdTUy84zmZR7yplB76QyK
VmlkfXUtCxXBXsxQPRb/cQgKEd6p4flrLqo1iy8a6qzFvr+fTecem9MODOtzN/KHgG9viZXcmn7Y
qaZ41gQCxwavI50EOiTLTTGjBXTLV18Mz3U/PTf+EoYdXjkpQgJNRsjB6fhMj3YbucmTmusNi6pc
FYP1JUp+TzUsa0yTvzeJ/VwXmz6CkwrV96tMp2dhczeylh300bwNVnYz9PyWA7j1ZzfobfDWYnmO
mWWu5pGPq9Xk1upRxekeRiS7zjlNwp+wtJyIgPaidD4KDMqQ5hD0x3ysOKHcNZpsyLTeAh+NI4S0
acWZGulKwv6DUn28NJnGrumjKxaN+Epcpgloln5l3ZXxXD0T8Sv3Y8/6qfm8NdR1HFu06QDG5n35
SKaaLUZYyHUjnqZcZkCU+/nnDRpaxiRBxcefG96uuve6TUH4kvkMJqblZ64ng300KRkfth1hRTx6
uWBiknLBfVp3G73Nb67VXtja32MzAk9P6yBx/xtP57HcuLIt0S9CBLyZEpaelCg7QcgcwXuPr38L
fSPe4HS0Oa0WyUJV7b0zV6J/MNbshDJ0B/TTlTC6+RYhWk4vK+7Q5t+rpNd2uu1q2j8nnJQJSAjW
BkAVLcJkSsCaTySVTNndnNolqOoOfkkNg3Yyunu6wKGurBYiRatvbdtTi/jKluJ2saWpuLclD4U8
Tze1ii+4iM9NCfxnYqaZbydf3OdnJe3vqgAeBVzBM2f0kY8Q5MdYEQrKGN6cXurZKDxVk9ddlla0
Smfrr49Kv2g5AWJa/o5EAd6ZvATEjxWqztoV1m3myRN7MAFF2Hq/vKA+Bt6YiC67rIAqm6icLaYF
N2/ooShop8cKP0c0smsvY4TI9Ya4ttl8bxvaYgOotx2MZrkxRreQSCQwFjh9fdSRTKXxpThUfztt
dWv6HWkqg3/q51PGf1VP6s0S9nQmRvkNAJljaoWfj1xrwnQ4Tmk/HFO9YZVq3khc0mkVIDGrA3Uo
HQSGBdqHbrCUm2rin5rlzwlqU1dldhnXHcne67Af9QYTc2Rd13a+x2sssMeqX3PINDwjSJ7Esw7+
YY7HDTXo6sSQxSha8dykVvYY1wpNKNACO8vzb6HamtY65igD8hMNEUFk096mHiqyrQq9Cfl66oEm
3LAbyUlLm1JBKEh4T2TcBz38Vmlj2cgxPgUoiRy0C+/GMgYJcKAIa8tcTCYURvlJGM19a5H7nTJv
MDtSsUrmLkbKBY6XAoiqpT0vDqsZCGpLYktzVSa9PHZr9hoJbD7jLAsualOXSd6sjWJgWhIZFaTN
1GUCMxdxAdcyqFgNCLANjkvD15x+VgPNRqq0ZAED1B4Rxiz9+DD7QUWWKDicDhWLSDTp1pmHReFM
b9WJcNful91uOuroIiJlldx+xgFjTsMjxWiJjDP8qhoOoP99Ext4bFy0QF2usrCeSAH8lAoSrRpC
ynHhAeWWUEGAncTSpCQWXAxGfqkgvglRSM+1B1SqzOAnEHKibK2xJiJyktO+9SuK0F0Wq49FSZ6U
2NgG8WNEygpZSW0vSXRcwxL8GtefelRan/nGRSWMGBITiR9iAM6N0OqUBHMyC+fK+A5NFZ05ag0M
pY60zr+jwUMVxhJMpDTH34PBAlRo75k9MLaYflvQy9UTEx5uSU330/FoulX9S/AS87Yx/lGZ+iHX
MRbaTyI6fyZjFjdegrz6kIRJJ9PmXxo6pEGV+chFq2LfZrqbbFtuIzDCzRW++X8rio0iMcjwQ9AH
oElPHWv2QiAFgGO4ii0naapR/g0lAdsqdhzeCWWrJDBioI2x0yhMTrMQ3nLtN8r5sDtkSwTvlWcN
M62rDqy0bib1stISdzHDBq9Q8p31I+C5IqECSQviZ3TBtbSVvHqEesTfQd4Iy55YLyidHm4rTnqp
g9gmiy8Jg/AhkhlUU31hV2sMP5u0rwIhCpet/Wq2463AVVPL4OC1iOxJjnDg6DRfSfv5Q5XExW3O
vqmKRluSyamrG5W7cNH6Aph76oeIE32BMWuiLusBEVH6aF4pyq+aLDOlgqbotAjE0IFcDGZ2thKT
MU0rknR1tNe1SIbDFvedkdngWxJqxXbg2iJ3TeWNKftRL9tWnLEropCBuquc1CT7jsup5GzbDwb0
x2HLEJ9V9YIk/HegYGWKmVt+q8k9yXoc+qrxW0TyX4mk89BqXG3rCllJI/O56mpn+bPe7HUNc0on
IlcnLvkt18cnoza6HfkIvC9hvI9MNNe5HPb3Nma8ZUiTy0iPcPrhT0OSCGilo7Bd0hdFzDeTG9p1
7qgXjSxuAjA6GyN15Uny2Bw7rha95AkiOJ95hgzDnRIhV92BDe4Gig0GNrE+gJshh1LHleNHRugp
7TzaeWe+95mkOa0qPKOffJLrkYwqoeh8PEf6bpvFqTEcmQjPTdN2XGKXGptjGlgjen5FC5/Dc15q
2lOXVTgfwyxmEgULWbVVEWZXmI383RSkTYVIXFv7cs+vvo21jx0JFdxkAa2PLMQv8QIGfCZfQX2z
CDX7mnPrWcfgtudmVaEl0UPyVGPdSfE1g3zSTlyEC7TRPNfWZJFFysggoWUQD9MC/AFQNKoQkwm3
/EDhcRXM+VttgRAi4+PzjS5A17Glku4c5vrkF/X8bcJxZ1PkOZM6sXKnsKR2h7rp8O6y3HvmOUiU
HUONrH0/oTrC9QWvWJ+p4rr+NPfb45a2U6APOnxNphTysmJf26LXEot0rDlq8TRogj9O20rLEW9K
GraPRnb5t70ppmJsEbRQFCd4P6gxRKZ4h2Ee0ady14+Rnnl8VDHidToQQWmKmq0b9B46+g1l5gpj
xV6T4gYtxTVgHHasphqLUo4NQF98TArMBRnKxCoOZDH2EFeKjl4qH6VUu600ZoexyL8NIf6cUjcj
e1lcDyq3mh0E5K8KdT87iXTIJBV2Wnga5MJdzdkncW/zGBZ3cW3+y5Zlr3IEk1TBTCym3c7+z/ql
XxjoXfkhggWCjyTtl6q+V4nwVaOXIPuH4qsQG44T3KajxJnGNWfX6VhjY2BUV4kRFCu2/RUnjFdl
ndMrKKXSNxKa3NmmbRuQtlbV06BRyYZ9tamHsu9UYSYnlipGVxU3IP/Mc6nSOcyAeYWhO5qm6uiD
Ip1AnB9bLDij9iqQm+CvUOfoihcX2aQFluDWi2HJYLll8iY0AACT1VPr4T/GUk9jET8bJeq2NEKv
luOKIU4b6E7OpmoIOCsRLhWx2u4TrXqre03GII75IcQpRT+KqAqEn5aR2WTDr8caiXFO0qLPu3ua
W+XeJeoZ/msOi7sipaZGHZArZACrfDe5bgaqpp4sUj4DwtjPOMITNCGMqDFo3Goh57uMFoHgy2LX
LoLqq1QojpEV+N+bF6Y2BIPEqKFnMtizblSdqC5uOhlqNGCG3iX9mJCXsbScgYs9uhE2wbAWXL0Z
b70yE1PHjNEeRB3Q2QR5Cl1w0W6aD3RCR8UU98lNEM0xWOJ+3qKt/vQYXFXqG2VFg67m7ZK7iDuS
QfBPvqKhhtjkUxyNtthIBFyG5HmhacwL9F96VRk23eeXeiFfdavvMq1p3QUXKh0MW8fsgwDJ09PU
9EPMrrYa8wowYQ0Gj2O85PGJ6EEAt6pwqET5KZ8w75S9iFZgRThULJfMaC02lAEdDzDhxchWD3O5
M0gS0PktYWZJ2MJgm9oZUzBHibOdns3jecZxTdUWQ2OlJRgsxTJ5i1TNpDSQXgmO26vyWnkbUuM0
NNPkrUJLLKRKDG+VYXBPV4sMkFrYj1r6ZERCsWeyeFcaRTmWXIIwsNtJJhoHMayQFKUdzxw4oZiR
POM9Or9KFBV2I0RaoIjMjZZV+Y679jF19RXAleEoYWvZ1rIcc2lqSTyDslNr1hlhRYv/Jd+PsnzN
G7xP84pwImqQ4xWcrgVKqnaMaTg1RzYcCvvtrNYHAnImyrQ0pmqyiK3D4xBz1Q0NHEYGWQPT2rxV
a+EXA+YbM2Znx2nPsUfupI1vg5ucEd4spXKKqVOAFvMg1XJ+anM6mfO6XOdpeiN/AqqJLDKvW+ID
o3suy4bS7pvp376YvoBgaHFGTyHRbnRd2yryp3CEXy4D2WtVWq2N9hZuVkZ5Du1Wb3/rQvjIkbg5
HaD0w5pxKuSaBeiLN3Bjx0kd1woJmlVt4T/IFtWBlWL5pZG29kZsleJQI9XXQrXcCTtN5T3FMQF0
EM3BpnVOZ/WQL8Qba8U9RjPhdhYn5jRX3FgyJ6XTxjtTepNu8PgQDSMtGbwD5oB4dAUdie3iLWhD
yJBkffU4JXxRNZedVGAHQ7lyygXUmUv3o4cq7TpNfrUi+rd5CWEjiUFWRZRGHzqI1lPkUHHP/ty2
+6qQYOmDcgMNDGZ3QVNc6ijYszgdPE3bSAND37udxJpncc9HOr6/2gBhcsj5zhAVnXNFgMuGXHSe
T2UpkfAzy9lNrYVv9GkJocOOLNZfFtI01FRtHnAUSYfoUxf+ZHJSfTjQoDC6hZDSKrZ8LQX1oIwM
FYwdJRCMRbQwZ6ktgqpjzfFSuGUN0x075klQKSCsVdLsxsp+y826sFhN6gO0J9cIwGRoj5qIM8Ro
UDjM3Ni20N950GZbkfC4dAbCFSumPaex/kxyiTSjUWBJl8Jjs7WCX500vFsxFG1E8UgWAZK0Op0g
q9o2oGiiS8voe/vKRJwSRbUABUSPmckZtpPZgZNX3JPla+2ID6OLctYFLJixRHwMp2giWAhtSrxP
3Qq0f9AstJpbExBD466amutEPChXYnI+i6l6mXpVwOPAOCCUOCWkYbtbEyPcSvp1EmhA9yJeJpS8
Y/EQfrUwPK4rsb1Fvhr2Emv3hpF8Xyv4zATV08bYa+p6P6jNF0DIpcUcFDeU5J0WfoMH9cLUvHC5
8ix866vFmJ6EQ2sX6eabMitHPe92owGKlHhGYntoYzedVyD+wmRnERHefmXt5r3FhL+jN4odCKXL
+AsVFYaWlF90lO9aFnFxT7vFrZ5m/aToGy0aAY/bawVXRIMzr29Dr9a7U1SHFSYl6SHUIjt8B5xh
KzJiKAiiFt+jMt5rbSXRGUA1LWbKG2l7O7VpvkwZ6sA8CHduqF8b9noZlrc0Mk/MCe5QHjx5AsqS
AGxd5fZrzpbanuoq0GGaklpQfdEYfEtm5bEK6oPcGy/poSYyc9xlCo79aONEs+K/On19VoXyQ235
jUxoQQMNorNooFsFq3Z1oX7KcW/ZHYdltmqYF2YJVKL03hMZsSNX9YRFnau8Uv0gJZd43exnrcIP
C2hR6RMXJ2+LKrtMNakSM1LISU0kxwsOccMgXysB5Pw7d9qEGjhHUkx9JYYqp0iTdtQxuOSiOT6P
iP0lylrktSj4c3wymvpU6ar1jBQSCCBFoMDuUoaNuJsx8/ltzZ1bY8yipy2Rej1exXa/8EiiEAtJ
/xJbRMBmYdh1mk73amwCw5g/ZdTDFNrXjv6Sm6qgm2od0ZSVIp/SgjLE05/I+jnrqvW8dMbbqiEf
h4TqyAVXpziuJlctL3E/jZzRrULsEpW7GA1cOjccR8YxE8N1RQLHlpDjmJDUkSudmHqxkHy32TJf
Oo1tPxFQBxdwUtHTjPa6wI/qDaPGUVk9S6Ni3jUy8+wFXTASsqXey3LdeHrYW/cJWXzx3zRa3zgS
boLMY45e9WMe2S36lmrHfAgtrt44hdyEiZ5RMjwO+iwqeF4x31xGrHolXegpb4VtrwRaiIKDYJJL
rmDnMIo72no+QpKtnDneuAA61f7AtcSQjMcoRU9tg/QRgyPpPDVkLP6kaWgRSdOYHzXh3pVp6wiN
ccMOXZ0mJg53XdyPivhaTFLida2ok0mTvKVDEx0EKe88xNCeUInxsWJWtxNb/UVrJjXI1RttgcRv
Qz08FtxdVEZMmNPloC2yp9EYm4tuDvuqz1t/RXflq5KPAEk4Z5XyiJf5l1hdZkM0/Y9c9lrYODGu
3MJySiSy6ABhGMwrp0lXcehGfBByuFHgec9Mo7JoALaPVnsh3CDaK6oWBcJbg0hU6mkVtCaBuvSv
mu2e+u8sjAS+QCo/oQDgNJj1S6RxZJtDdkFwzYdNUxVKx7khttwRtBIbUG08NFVByTrDRtAsy0sw
xnFIMUYU+fD+bfQoFsAPT+G912qCR+Lk+9/SBVZKiS/mmrjLmu0GGtP2m4Q/iA5chNDBiYV5E8mo
dYpsxKoTeU3R9YwDQwJU6vFTnY0LJFwaCttzTr3yp7R87nL63SYSfeWm/hui2DVDvqzVxShK60pB
Cxf7/1bDmFsPa/seq+261WSbtJrWBS4EbkT0EZu0qkjurZiJLTRCyTvSa8a9CDfQZ1d8yZrTDDl/
56TK6g1kddqJpMkHObW+rIkxKbEVGExNwC0ZN4AUAxccAuwBlUJwMBjWkg8nvA/qs0Jj8WBUcGoq
DN3UstBaBng+xD4ihXKtlVN57QZG36jHPN6hFE0xBl+MsCVpkzpIXTdVCnyQ+IJ1mXpDXich6IFj
WQ3lE7UXN0dRcM1Z/EukWnKt2DIOo3GQev137WLroBAcsUMVoDgxrOTLv58NHZhgFqrEQH9OPCuE
2TuYZQXgDmCDyBHRR+MUqApBQxO3Y2J3zRIVWv2i9Vm2l7LAmO+ywDOb9gUJ2zhfkL8u1WEx2a0j
6Y1Y5SPzyvwgjajfsEbwmi1RutaiEsHtGlH9wlCL04iqh/MxaIX5ppkiCdVWgflSzP/LVU6ZWW8H
Wgqmo4dy/t6kit+Klq/k6gfG6Pm+agulZHKL6cx40Zr+lqLBmFQ2mdpIikN+wac2CgbjfsW06+Jz
mSKE7hOIndQ4l7GzroMF7KFPL0SuELSwjoTZAd8poZu6JsWUcBCTjiRLKX3HPh3xTA7pUUM8btcR
wXQZRSuH9qnS6CzIjdK7Q1MnvlHpP7jydpqc88zWiPo1M/LKKc0/jKq5wcOyyUy6KnUrcuARZhZj
tHAZg8GiS5a/oQdJ3isxK3C6jdQRoGm6DxKtfFr/v2GdnIW+3KSEIq23mCzIAu4dhM1/ye/hW9QL
wuemDVaQL6fro2rGYTcb3X8Wc3lMbrQ66ffWPXw2BvTVTk1HLsiMVh2V7C2vx4whbww9EYgH3xTl
PsLRq5RgCkZrzYxw7PYI9y9F3cjYsRpE/VmHOJgBlhSOX4C9yseMr5erZe7T13ohO6baT4mMZDmi
fa9kBDBazD8TRTwgjscEW48XI1vSQFOixed2s3XB5/GEBDd2oe+UtRq+yJRnkMMIJwzjh6S2IehF
ACpWuaj7kP+qtsREOB9CsBz01lK483hIFwkVUV1IX3k/0MED3+JPrEYnZ/HiSsZ5j3q69QthQ/6V
2UnJlj+wcYNDht56kOkt+WpWvpdoeh1LnmkOMeX34tkbQ306yo2176Iq9HWt53Yky/6cCiy+dUXD
SMwJE1ssLqkwiKhNcNzV0aadkFwNnwV1Yzk91yJJmjpJf3suNtCOmPWhFW6eDNWNh0b3h8q6TTKN
Th2BIFMXPSgFBa89xpxMnaRDvRYmek3ZLdeQZgr1EJJh0yPBckNPSZQdFurBfz/AReoOilTGsAPK
9f9/KossMIlgV5H+sKp7kIsu//urzA/5o3//b9O3q/L+7ysk4iMN5V2OWIHKgiiOXiW9teVzpB/P
l02LPvGUNHwRo5rcwvL8KBOzveaTgt60jBSfyqaww1G2UKCs1t3iCQBIJSFYjmsrIEMzE2BNzGl0
JdxV+HrS1wp2R2eFlwVi9a6Uv8ve+C8Dgi1IeyIRC7jx4bXupmMWW+uN15Ac8P+xrjXXMBOSrsXR
uooywQmWiVcgkomBTZgeE0eZIYD5T9PYxwjogT6G2Qo4RNU+Sxzoqyk8hxPEmtw6CZO6L7W+8tK6
/sgwC9NJmD5ShObkSI5nUY9HfzLVAnUA4ZS5pZyjVu29JeczVJL1Zca66zHXx4c7JNmxKGbfwgbi
FHVB8VJo47mp0hJFyxzUKLkDmStTkZZeYinHNgmxyRBbCSSs9YSsepllhBlbiMyK7ou9mWgTpPtv
mNZAQdTPC3YSFzf4TW+zfjfpE5qTrj3Sk8Kss44jZC1okIIM6iiWMnWvoPuzNXHeKixsWXANMqP6
o7XIJV3L38g0dcjA8cCA1Hy8wKAGOqXNrpLSo1hsT7qKPM9S5uSpVKrLOBnGLqZzSPBlZx2Y4u8b
cXP3yZXXtwClSsy9AM8YuYtkbuoLp7CFFGxKJtMDmtEBsOAGFcECUkQZbNdqtVsbzfI7xmp0H7Th
BZVOSuG9eHEi13sagMk1Fq2AlNKeivRQCct/S2lmbwgq8M9IhzGOkBdvQSYQ40e7KZfZXjR6eVg7
YNpYxJ1mJYsdtdauyYuG2OOY0VedRa4e6kDxBZ7/rK5/11gxvDo2n+p6ojNRM8VtFkbT6SZDGmMt
PeJt9XLc3ocFThl4k+lPTieQQEiKcTXbxlr9pYr2itXvZ4iBOBiJiglEOzJ7c2gM0YyUNt5O2L4h
y4vdaCgfLGLtgu8GZnubt0Efr+qzfsPpNNyHhDx7OaJhKWL1UsSVTMAqBHUkAXYsC50BdlEQWK7K
hxY9Ko/KiP3aUidfM3KaZhTkQdsX5jGlXbSPOwwf4xha+wZL4mHSeBks/2IfWbpyrMSqowax5BN5
2qs/Z7JyTsPa9Igz1i5VyIQ9jc9do4YX9FAyVsxUvBlSSFxSo5TByrQHhQsGc6K6oieJPqSjSdr4
RAd2cCZBE56UyXRGgeu8GRXzc68yWm+FPnk0qqDCrGrEx2A14G9Uo3hBskO8p1FxAY51hpwMyvdS
SEGl8oTZehm2OFkpBIs0aze2DSucBKrXKORuOhMd9No3DJHqWc9fJdOEdTYxFxbbGk/Y1KWv3fZF
oanGr/RCEc1JWfQKYAXmNpfUF6L9SgTvlvnCxkRDvquNF+RVlS0R4HkLM7yESyXT4UYeZUIeRSHA
L9N4lXFaVqI7J+9Djommnpith5bAaLERbui7NUJMsC6EG7mn7xPcqWWtnIaYOeb2+30zEQlqYebA
/qOdO6k/tqmBA1Q3X/vMfOkndJElRv95AkGUbeMFQcrQ6Ecf6dprdh63jI+jznD0WZV4l9LZq6ak
dbsBIpw58kEIMOActG4/zCsXL2lbjTY1bI+mYjbaitJylrmX0BjJSObpiy9hWU+iKFW3VE/JEK4v
06RUPhAO47byHROaeQKcdsAnmj8VGtsxE2D8zqHFfjaW6KL4/kM4tcdskkMOIiaCao1SQi2hCiBy
7O0qbmmAY9dIYh1dgDGeNXVkejKF5gHRjuLg5nvqo/TYt9XqN93EtEbLbm2SBEM7pYd503yRqwVI
YWSePCv5KaxMYq3XQ9gYOtZOTG4AD0QOgR4oZrUGDNk6t1jaXzNMabiB99l27Qjjy04vBtLuy4L6
CHhPEm51LVMSe0IOyubOJlKO3alpORr0uGHqp/vYdgUPIRjudxmohRkr0ISTTN8pVceFPR9FVpW5
nhRN1zEfon8FvuWZyjIcJRVzc0kL+GpU6YnJ17FrW2KWQ7PyahMOBhvCHLD8NL4xzO9zg4h19SYi
3M6zsWwRPR1SEGPllpbHxGXpOjX9jOVy4R4CI5HKIWWwqKYvnS41t2iZSbCgKca2vfrKhnylFJKj
5HWFdkdwV50Tsou2pVTgN3bYgG2lxYBpASVGEmeXlQKOPs7ZSqIWRkNjOMtMT4AXue7zuF9veCpl
OnVnU5SyS2eSiwLU4pQnI/c8wzAP6qgnuyEhPycXF3+MwE7omnxlKohQVVHehLT+b8nblxghMytr
ueo1w/JZk5SzsLLjxh1EL5BpeZBHUObmil7t0KYnMuhpCqR4jSAUXhFazAbbsSXi++TsJxdaj8Eg
LeNbNTMfWUQL9/mAo1Sd1emohpQesnHt1QFHX8zAZqjl4iDEMCbHeDjhoan25gLQLTWr5sTN7BKt
4QjLraYKIDNGEWNc80sioTbSj+1szYd+VjHntGPn1+rgMo6FyoYm4qAZACKnBSVeFX0IImZfKEOd
vwzNbZkLjoZWUgPO0HdZpgyKFXNr/gSt0V4sWQDM0OWpV8If8MNMwX4Fs6Tq9egwmFgIm7q94zE0
7JELAQAW0A5CGSvOOs/MYkPxxM1mYTGOJ8PovWnO2+Pc6dd/hSPv5K4tdMGPmzUw8iKiXYCCYNQA
a0IvFPRWtpsBbMTA6/Fy2ThrBnLcvBx1NxOpoxtRRhkuRGStyjXB8JQXgrIUbqGrtHVCos1Q4UMw
KtCNj2kKGzrMibwosW/K+tHS+9OSan2gpulNqxa6JITY2EqjDnsjgfhEyZpLx6gapCPBO4Jbb4f/
v9/798O4/Wm4WsjStHahWV10mlPohhK0ehdEmiEekbGZgq23qaeGTbFX5kU8Jtsf/PuZXDLmLzEL
0xEnmto8m62n3sfe12SM+c4W5HBIYLYyvL6P7xNy90fkNPvEkW7lu/k5/lgniXFh/CaB+6Hx63Kt
Ul8pF9Q7xAFJdae7uZzDLxAdPWyGxrfQEgrAaLlh2J3qxeBwPqLRg1kRiEHul67+w29cq2edv4qM
HmipRFz2q3xPusv6sXmYyXXh3LuVEGRpX78Yp8Rbz4LoCcFrCzI8pcm9W68FoLYHI0Lx29hzSim2
8px964YHzmYl7sWfnSZzyt/6AVjJas5GfcXWpt+jV5UwvOZ7rM9sCCCBFc4RRpkAGDt3yXeQMjCG
5/AcziijC4hWJQ07xzL9pKZiyL30FOY+Uhj5qfmuxN0QFPnZNGDD/fDSEed5CkZUUnVdekzTb7NH
WAK9LP4CIjBfVGRarV0fah8QcvHMrVstMQS7InJF9o47HpJhX74C8flESkArCduDW/mD5iqv6ncu
H2VxBxlujf/rz8qLRf62kweE2atGEDFM3I3H5oS+jXCl9HP8Ksadco8d88aLW2z1Z/ant3o+jO/x
Y3iVPNDeSG3PMBXrdbc8c6ohIfKpOCUXuch4AR8BRDBHhbErX2AaoyYRHqmwg7k9jxjRnbC/rNdu
ctKTBZ2bNAEcCfBPNBtkFxawZ1J8GI17DHuE1GW6dTRiIBq75VCeilfpqj3KyVb1+yDjmNuFZ5Wg
xt0IYZE5xLN4Nx4y/mgWjrAXWdeN8z4c8Aas9IZTWzgVR/NM45hC8pHu83lbAREVxxJEbxswzCv/
a8/Nh3CfDzkKfb/YA9w8viCcdOMzDufmjSwyBDV0k386rrxfrUPv7yL9zrT7d5rTYHO4tpxxn9gh
3tiAC2VfwTxNfFz7KDF6DtWLtY8RX8MI3i9Az5V9+oJRcaCSnQ8GTWYeVWd4NF55oQ5HS7DYgniI
X/NNV+3wiQBhjADunuRdeoie5xfBTy+an+yNl7a8acmeqIIwct6ku3wL99xNs2ZXvvX9LvuvPRY2
22BHs4Teqhfh8kUJ+tE51Xt7DGkDvg2e6ghPkEHgMvXQ2+LYQ00SX+av/NCejVvtf82x3Z0Uv3ZR
5QLvdua37BNDyLNxR+NSvau7il505Kr4+yM3hun6l/6RQ4F4Asg4IsSLqNz6QDrS9Jk+2cqUb+Z8
m6AeBbhP9ztHlncBdS6i1AzKZ+tby+zms3oRbEYmta8++qM5IXcIpO/uU8xcBq1kKpybvQiXEnWv
DQLxndDVZym2px99VzmtP1yL583RgxR33YlB9pxPgfCgV5T2fKS0g8SH6sk/3Xv6FTKmcg1fu6+g
d9/ga5jP1InrH6iwPg+Kk/is3K17nOKl3oX7lQbyhXeIYj09QP/uvgXCGn2uG6XLmEg/xIfqqr9P
nvFJqtwRsG5Q/3VeHNrpN9mSy0D009FgesIXB/aAi3YXYt7+DI+D8ZTfc3pdHkbR/IW+/TuMyOy6
ZWlxacJpExRsQJhnUAP9ReJZRa9LpBdTn190nMuCAeYyIa3Brs4O9MCz0HDWsGhk5GC7mmyD0tG4
exZEBe5553f1a/wlkBUo2t0PFevs9gsozB3DWNzYbhdItxj1sZ9mjn4cTglgrncWEzSO7WjatA87
81rfIaltOA2OrOQoTL4B9LGDVGbrbncIXyDbqosttk8IIuf1JjwTTrg8pS/ouQVawbu88AHxSecl
wHinBsxMe5td9ye6mGfY1qMjuv1JeJ5v1mm9CgxRuTGcLQi05/C/CaLlCbgRHWAmog9ORIm727v2
MG7GR/TMkfBBMNuvcOoCnr+Uop6GAbgzwgWD9pXIFDJhUYra4tVyMTPY8Yf+Fx2RiUcMX3fyBzAH
FR84S5UZaSBdrGhHoEHkWIcuQqdgIwAWFceyXPO5Jeb0T4xc4ZB+inykT9JeujbDV3oq3kKWNndw
9MrQZ22qNmQy8GYnvp0rKFQ0EEHDfihOvrrvGifaF4uX/ln9K2x809Emjkz1DKSGQS9JCXCPebIg
yZnO8FHsuzpgpISmwmCd7wUik3eorBdHQSzDACRY7zFmfnlXupHTg1QGqrMz7sqyk73+1TpLEACO
mCA1Y9f480n3LR4T6Sq8Z24fcHWXb8l/Ecm+jvkrjnudPfVGXhzahcExCh+dMJcg9QfK0pEZZ8FL
bF7GnogNm1SG+YjMl9jlC8CId+7o0qkhStAAkOEIX/T5keOGv9olm3byLdsYpyt6ll3/bYno9BAY
kyDGtuBAZ3+OxrtOYPcxdzq/w9VuN35zBn/7Xb7Jj+Udj7r5TesnPpjH8lKobvcRv9aL2/3wyJH3
2h+Vb+GJd9cDXxk7vGHGRNQ0MlU7gUXzyOKAuKZ02g3SXmaM1tPW5FPimd4pb2Jy0E133kMkgYYa
SP6KSOO9Dwi6ssDngMX5DeG0z05n6+IxFB3jPP5BZAvpfcn0gvzytUMwaI8vwsfKOw1Qi2LsaoJE
ZN7klstTfszLYxhY1P675hQH6rdq3YcrwsRqXuzF637CvSLYVuINT6kWgJzsXiDm4l/siTPFs8Wb
d8SguED7Y/wcTFdtOOmxjxtDPhl/FWs72WnAlc7M5LX7wHEvPC/cNxJbe23vEzL57xLNpSvg9LgJ
XoSkBmWtgTIZtKLLg1n6tW8Gxf+RdiZNbXPt1v4vZ64q9dqaupVtMBgbDExUJBD1fa9f/13ifIM8
jgsPzuBN5U2eYEva2s19r3Wt2inHB0ZY9ZjkGyVd+PKchhXyh2ZHjIDAipRu1Sf+e4u0StwG7XJ4
6tudFa0mbSW4WjyTYKb8lZauCJPhzB6YB3YKYfZs6vcEU1ZgAACAN5AcZ/lX+VTbxzp0XLah7yHJ
eQcmKORPavBMUTB9qh6ChxRP5RaEkXdszhNykMaLwRyFcWgBS4GNS/5btuY+i/6L8dBr+FSARy1R
BgBcyoAHQliHBE18+CzYex/iXb1nkoi/wkP7blG7c4B0vGd3xcbfNrv6TX/KAVHQEUZTetTIIYB6
hgfKHx0/WeTLwnLs9zpZCxRFyS7TwEU9pNYCC6A/F+6DNx6zz/w993FuQG+cEWzsGV+escTukf7B
25XoX3jLhle8i9iwYnOGSg7h4CT4zmf1ynoggVHeUiY9peug2VVHup3uWZJm4/34J7szj9lrCEjV
ESeP7dc2fcGDOtdqOImz+D43FjkPC+uICUoZO+rMYrAdgGCXKFDm8TP7uDr98PxZRmkUxNi8OfM9
MYdiHmD5AvuBKWwmnui4ufnZaA/SY3LEKdPrM7bjdK9DpKK/EHuOXyxsBcaIHfmoE9N0J5/RrRyh
IfdbSYPtNnP3wqkQTFNXHOfGwbhHRx++DCsgM/ovBr60bYmX3YYYfqBizNN3aHDlV3NXkV+7xDCC
8nlAkP8C/F/aug77lkVyiHYaMRCrbBuvxCa4F3c5XjDBLnhu3fsP7By8d96ZeNdm2xwLjL6u5Vl+
hCRAcO3kt41QsC9L++RijWG0GVtjb8E+3VFXp06hOy4OvnwV8UbAmzjS/vXeFSasiZm8wFiS7iKx
jl9cZTFmn2/Se96/y9mhjRdg0eo5eCN3xQ4qWCNRQEjN9qwvT71erMUTvCbXY1tfk4HG3ge07ScP
g1U1YhvPgWajzqT75NQ/gzdt323YpFvYHVTZPwdjZpwwtNCdVPTF+FjS8lsVZ9nhMbpPLpKijvVu
57PxU6FyENHi+M+8oBnK8ZW+TQ7eGpGtYP7cxpv4LvtoxczbxSdvD74cSENxbhDsfFEIeNJ/0Z/h
IMqGVSyxydh3KJa9WYRYfBs8pk98beVRfpcP2oliBh+LO4ozwhtenxZFMnL2Xbbg4Uq7+J3aHQeF
+KtydwhIpi77yYOfTibDFkVVvRdnDLu/wj+lA1VDbPKl/tu9E5g1Xc587JFn2b39hJeRul5+122T
am4sqqX/mYT0sDgPOfUMlcxruQ2XrFGMl+aVUgHrdfNK6aMuSN6Yc2hYeA/6k/SWrOTf8rAC21nx
qj5GzIcIP7nl9QcJC/rv8g+rVlcs6nGeVYtuA21IW7q/3V119spdiJh3o95JC2sLd6zwCT6fNWIj
r4o3m4hcooTO3Ow/SOglY2Zv8YHAjlcWbr8y1vahPNTPiDnPAuII/keEn7yrKEJXw53/wa46/MPs
p8QLM1jEvwYKfN7sq4XlwaqgL9Fns8rX5+bga3fxp/HK6HwKPtx14tjuog8W9o6cF/yFn/QWJmT4
+OJTwFxaxGAzG79Ld7ID101bktwaLJj9zR2tk4V/z7Dqq2W4qbbkxyuPynGabCaRGGc4a6M85tMh
VtBhWFPP8/bDs/L6Wii05ReUfWja4jlnYSzeY7Ts836l7xk4PCT/oO78L+yv4ikm+OlPeGp/swhI
R2WVvqWnIQGjOjcP7rrfWEfmKF4K65Ou2512BwkFozCptjMjno9Hflj/VnsLCNxT/jlxQmDRN+yI
3S+U4xzX0d6GX6CBE3ZGOsrJGUA2AC1PzPLerMducR/igTll++wDObp9N9U3Jbo+S/fJO/q8TzP3
HH8xhttXttDDFj2mfAgemI5UphwsZyQKzatzdTbeqjPTo/8k7zASPBar7szZVb9P74D27jbRAZTb
K5HxKyI0ygyo7jRZGm/srZ/b986hG3POnxGoSQsAM9m2ZSu9Gl45sBMCWpH4sVDJtVnJtPxo9r3Y
W0bTr/JA2iVwsQhRWLroTuJ16Hf2ot27v7v+DGNMStaGvM50zpYzVP2OtY8o/fPa4PDhENfNsHzL
b9ML1O+Lbpf/gZ6pOqO+gs3ZN/D1HW/Nf5itjd2wzx+YBdEc2tuBLwvI/snY9mvugHynLSsags94
jP1ZRD0ofenJfqAuxEJJc2s/bZ/xEv5K2Zb5y34pfxYCKNaSCfwsMZFPwoUZbOb7/KN6xU6hcvBU
DtIz6deeAbiY7r6+thBBd3bsbiVaM9vv30W92eJAzaFpjzJpwSWvNOJ9DE3vXgSgnL5mN1JoAD++
wys7RccH338eIcJKorpgqNjRrlJasQxL1nE8Ty6AfQxTZHC8SjF0Was2uG6zktStbKT81hMRUBtq
Z0WIuyRg74VKGYVo1zxGclis45Tv4+ctVueBl6GbfgmR3cwbOht4vEcNGVx1pys926U++/+/9KK8
b/TcXEemH2/7DvBXrbOhjEti/ewv+yur7PbOlhrRwH/PKMKiT1gmucRJ5fsXc3yOLclb01ygiInA
OF/WJeSz2BdnRJal4+dszNE9YkGk8KzjPUXJQYl2GD9lIzxJ0aNHxaLLoUC5kYL1uQS7rH6qkVzN
0pDDnCkOLte7DWDMo2VqFlnBmcuVOH/buLsLb/jSpihK2IhsYb0G89hraKoVrwqpVxgoZ42uOuiV
E/DYI8tjf7CqJlqPWC2ozNA4c/MXvToPOurV6feB6AvUItWnFIYnO86PZV891dJIbNOok/YWf3Rm
Tgl1OA+5pK1rXXaorK+UwXqMII3lkrrXOHjarfuUKvrRcjkcWaoxI3mBE0upOZDJDy7NnWVXi5e8
GY1V5KEGcvvxuSPihsfBBibTXepE+acAu0viU7Mo5f63UA1pa7s+jj7fcbXyrkr7atPgsmKeieNN
abF1BeDbySRylRKmE8wYw9otmnUre8E80KcuZmXdi9jud23KJtNuKQYWCeUgaSTSy1Z/DxSNl0K1
QCMizlh4iot/9Dw2xh+9Q/goubx1UROvjJjtQiM3Wwzs+7DwOQ3DqvqfH7M5lSlh9D9AF4F4yTJM
W8edyYdeAF3MPlbB64rS6XT4EJkNpqBlvVDdYFMl9YzsknWph9tcU1mMy+H554//l+8yfbqtaDII
PNPUL/guVm/0tUH0sgMG+I8LEl6uPEoHIVUMaRIouaVJtUvGK/3z5ypgh/65bEXVLBuiHyKJy0BS
uTLzXu0VoFweiMoSp1hprgOrexxMvPCjjJo+Ke+x4d2bNnpO2smcbDNtA9dwe+OrTNd4+QQU1VI1
XbdtvtHFE1AiQx6Qh5aOK4NFCAsJLIT05WcCVeSD/+Dl9CcnIAzDt6d71j4bU1i3zU649YYbw8G6
8l1UBS2qJnRDtS+/ixG4iiplAb3yIsVQFbLAT1iBeMg/fLxoriT0G09CuzYAVSweFhYT2dTNi2jY
iI7dmOfk8Jkp5T6rS54tzUAnyU6rGWvEm9x+S6nf89wFGJOuK5yoRc/WHjkALpN4q/0vqjoECcwB
JlLZ6+sG/8iNVthucVyV5YtAA5IPKFPrhMebN7TAC8gRHIgQhy0DUR9+fqjXnqmqaRYWWTFRry7G
9eCBiZMjr3JEwkJogoeZmUV34+X5HqSXI0dTeXcMGf6WZak8zb9gTD1O56G21dJpS+MEm+bQJtau
syh+17wxOSVYq0sPY05Ek2fzm04Qo2Tc4//osa/HB9NnRMVV/tjdubq449mvc6F/2fXELMnf46K8
HwcAGrlZrOXKfZQb/w8pZOXq55ul/kPPYg7SVNNQZVsotqJfpCDbht4rnqpxHLDZmnpWBq0AbH9D
q2VIeKZjGSROYmmbHtqTPJWVxSotQUxOUGM/gjBi9l+erX6JqHyuJuaC5kErGDvv0U1EeeMduTp3
aDqNu4k5pprff//Xbdcq28ysgK/LyJo3ClQbDFfzccJOKUn7HNFSnzz9772xCzVqlx4COGoysyl4
/dZ3ufb2aEzcso6iHmHoxRDwEJYoEhhXJzLonlgFMNmJNjL41IQK8h09g/cJSDrgGNoYnZ98/vzs
rr6+pGGrugznzWQg/ncM2vhN/ncM9giKFqWiUmRuA0SiwzNpqxOvE3L89Obhy4oAgkwPp1WPoaCu
NOFkemxy2Nj7L7KTeNKI/ed1qHzVVkTB1bvP4xx2T8wp266x9w+n1nd/wYnYYaOkYBq224myVE8Y
qp8v7OrCqNnCtFiNVV38My+hQWUAyeSDZjuDeL6ZqeEKRLW2IioG1DtaYnJcNySSosjNzj9/+rV1
kRE2Ec9kgHvaxZqg967e6AlrwjBxeiRKEx1ZkLy04VrxrOfQSCmQdPWNa742a+kyxCQdvg8kuwuc
XNQ3aTvEXemMPc8Swc27KbL3n6/s1mdcXFlg1Co+UQYsIr/7keAsXSQ3Jt+rY5KXQeHxMSqtf8ak
HcJqUWteikJZaR0tADK9Z3bPAIOXfei/MUF6sDSK5h6/zAFTE8149MMxCcVusQvK9r6V8YcKsKfd
ENOlsqgY+IP/HuSgMisUwK3GSIbvTHoua/MwAaM86ykP3F8TcEy4qDR+vnHK9Cr/d7bXZNkQmmDu
sZHsX6wpupE3mgQsyPEQp89qlvGZHidLFREU1FFeM6uKn3F303IAd+NJBV2TnK1vTtjWz1/FvvZN
LGGzWTVUxbqcdArTksWQa4VTpH8kj2a7r1K/tsht0c3h0Je1u9MAVvja7ufP/Xd3gmpSIKyzTKKJ
xfcd+mvitT2lHsuI2IBx9BeWyjtZcbPnWd7iR2PSLd1b+6FpxF/cc66PLASM84amX+6O7QpC8zAI
3GG6gB+BMput7Gtehi8/X9nVz9FVWeEBM5vr05X/dWVEkmIuK63MEdRuRhfOLrm3QeHe2GuKf7e9
mmL99TkXmy1Ji01SXvgckBS1ZJMUgLNtWZFE1iMLUDKdvuJTHGSbrAp75u38TSd3oQhPXD61hrZp
V5I9aa60ZKmhx1KATK9CdkKz0U/4xukg+DvIBx0KtkIHcNN41IyI3MZ+n8vpGn6otOwNGUUvdJ+G
OFPCk72jl+ADU12O+aG2MYrKW43tKkv85K7T6dAprZXN4YIjgM/qpZ+Nv/GZS5uOAyWeyQ55JL38
vPndTgkyVuSTGVXgFwMoAnp/wfGUVpvX1+jVxJtioZQA+5hjburqBcHVjLQTPsat8Py3LjFlhKvQ
dYxeP3i5/wdquCAFiw62ZQhqmKNirUrDeJVXajg+cmgu1i4V1symAd6a2G1CMlNnovdfiHU/ecHD
zyNFubIwsaG0DCYDGWWYcblbiuNRgizeZCQvAwRQ/e7YxulB69SjKO1fVCPamTxEB+w8ZzsJHyvb
14E0dVj977LA2A6pfsS8/mooxVLx8+dRit8VU4MarNUkyBNiMA4+hZ3CXASy91K2ZsrDdZs5psR1
78qfZYW/2ooO2NroUun+S9bSOpUAgmr2L2IDjkZt78e6ORILNatad6WHRIBIib0vC3+pYyOsdf5B
GAfg1JuF3+HlDA+Jqt/hJTmodXvEMueVn+GQbjRN+Rw8hQRYaw8PBi55qX40qbLOe1qPAbfdJbxR
DwJCj5NlUY6IK/AszKfvqepdtKis5uibyuf3v2vNuyqrDqhvF1ULoUJFzlfH9rbXXMegLdiU8kcV
to7bM6cp+qumpht8FqSOp/ejrz56ZKZ5EWwIv3yWxuwetwvMHd9/9rvorfTz8a4m0lh1PdIs0upe
b6xP2zCp5ovynGFHfIxaG+9W+og1LnviDMqYcjFc3RghVxYK1YaWSvHJQJVpXUwmbgK1VC0H1NFg
yMiBhiQNuXRu2tQhk9JYBYn9GSBgR5JRImeReexR1dMEdbXOufFdpuX8YgLVVEsHN2HD8rAvjyhU
Wdq2y5PMAQeCPH0bkZ45GdWSpUAv15hKu0V4LxPQ1H30Vv1byeQjsHQDQ6jQl1mb000Ukrfp6v7G
Iqb8e+rQOKHJpqkqAirm5dxeegO5Eo1J+iiWAepduUAqS+MFcbm3c/vyzU1G6ISWGhMRD2fLl7pN
08jujUVtgiNf3iL4tqxnQhj87/KsWA+R6NyhAS8rniECJGv8f4m0/OaGYOqY9WE/7NIYcaKWbcqJ
plFPnnOd1JcyiEMcjeZvI9nF2Akoy/eP8P7G+8yVprxEfD56NFdtlLNuWS9GU3rU2phrCWoV4hxs
LT0bV25jkvJGxfzGw//3cKJxPtJAMhjUNlT14mxQRXUeR3iqILQ2+1q1ab2XHzCoZm1cnsiYPMXN
gPRHG4HFZB8/f/i/O2h9Wk0VCyS0ZRvGxT4zanPcTZDVSV2i3YRfCer7cKJatwrM4q5Tk6dRQjz0
84deGVPs2sFdWxYbI002L644r7Ks8domJqYJySdaQkJRP0azAfoRPhgElGkpHrn+IwmtAyrqz58/
/nsL+N+3TZc1LltVdMU0jcuNmRfEeaoTFeyMRq3TW2wZHaaK9E6eU1p9CGPz0GIOoL1NLEQqgbbo
qE4UxL/2sjiXjXZqpr8WQfQwVHj5815QMck+huFJa+7B+G3DDIu+Vd56Wv9OE3xxDh1s2g2Drz9N
aX/tfwqDurXZJHxxTPe+hht4FJ8hJnwQlDdOB9cGhkbRz+Q2sRMyLj7KRyrsitqOnCiCa2Dh8PCs
dWI09xY6byxjnChr+/zzg/l3w8zlQUzXgJxPk83ltkvPAWtKIkIJxI+38w8iPk8gGRZyrjx/3/LI
TZa6at0Yj/9uK3WZI7kmT5t1PvjiJTAqihi1a0WO1DTbIW4dXY8eAlO++/nylGv31JApd2kCsqB6
WcZl29UHAT/b8VLjYLac4TNeNApuLJXZWyFpd5GurkLZWAnYAnrFLFtqOK2agcA9JwVSZcCBG62z
5N4aWVe2S9wDRWb/LlTZ5ET436HVS2qfhiG23xIf0Bj4R83omQPcO5j6u6Z9U1zCuswQRpRya6gZ
00p7+T5OU59lAAljpbn4bBaQ2oZyFDm2AVxCx+hHBQTWgmxlzOsZOWAw3WYYNME1QCJJicHmClAV
J96Djwl+1rXuOAc+eP8NvBUKRkDBS60peI/7JIJYw0rgBTNeewpmiloucMYhCsmbdOVW6VOsYyLv
J4LMN3SsznUM9LhJ8InFk6Pt9M0ykAqxNDrgRd//OUA8G3YS0CdM5JRawcF13XtdGduyBckwZsQK
xb638oVWzGEfg+QIflHXQ/lGNuJcyloHEJc9V5XiA8DzKp+OATcG3PSS/nNjhT2VZhRh65cDbgxh
uPo6E93QSe9uiF6OjCVz2CYlarQCIIprNNsshUSCaeoTd85Sy6vHn7/E1ZeLyAHaF7YKFv9iIkn0
gs2Dl8UOnk4kVVy2HCknYdU3Dm1X6o2MYNvk3MukThzJxSjC7aaleZHGTqfRdEKbKBqQHczTVdES
X6OcYB6gB+fZ1Jpx8InxKd32riMq9ucLvrq6mWwshSoofnL3//sqjaGMjRg0q6NUcC8afln05bry
PqJkeCWrnG9Uxb/KwthPRvhE/Pr586/dcO6CzoKuC1m+rMjxGpht5DObDZH7Od3vEn1ZUro3Jmv1
30MyRTBmRvoMlO/Vy7e2r6JUGTNmDDOixWDD+Z8R+Y06yzpEgwLlgTkr1GonaE171tWMcoDksxaN
iVpCEY8wPHBycEabLe/Uvgt0+5zAzFFdwgZ65IGVgsDp9jR8bbYhnUHnhG9fKcsIsxQg/NoIZWez
Jal4K+X5B7dynqrq3SDfnPWv3idVg3UH9kL807mJuUmWSfXLGfoHSWlAIkf5R0PZFCSkQFkTB7+a
+JcO+KWTwFV17EjNYhukCGB+HhjW9AZcTgc8KJq8uqIRTnKxzpHuBODJKyIHkzEuHUD/AvADBMoC
amWA9guTVFYTZsNugi3BwRbVWhZvltBPCdqa7Kv3sK4ESetUbJdCFkhQ08QnjfzS2grK9t64N2z3
fqjVk+gpZuQMBlnLP/Q6erG1+pjk2Yfdy3cEI+P4Rjmpl2+lMJaFJ6GuZb9EqZoSpH0aleJJg9aU
E0I2U82vIKPZ7otEW2aqeYfH+KnVQMDkVrnzGw28hbyiw79wLQvgqXlOA465DHsZxWlP/uyU2cVw
mEVGAGvn/fv3lpksv+9yXlBR8bNfoXxrVdWvPnuLCivzH96+y6196VZTSSFhZSvKbQpsSUTttqPJ
uZheiLLr0Af5pJgqTckB5pfJnQ5t5UQw5Ufolb8bv9qMsn6SAnaZdceEXZTFERbH46iXHdtSex6V
/u/wl2KDHGl8RAnm8IjDy8lgkUUTZ8qKTZTRkvnZMrhETvRSq6F7nOZizeKvZAj44KVy3DotToLM
e6or+lmWdGMZuLbBUGSdYyQGb3s6xv13Voytpg8DACKOVCszpU+fvN7dyuFS8YrnrBw+5Bytjhsf
7Gy4ccZRr8yICpPhtGmmWatd7vdVhbeahMTMGV3lE1zbK7D/FxJkl4WdHsP8vVE0R3OGL3MylhkI
d/xXObPuMlf7EG19TAlbnoIk1nk+VarWVY+AQnXTFfUeLFV2ffTLePPzu3ptdqWmpZjs99mP/XPs
bqGt9qWXZU4Xomiz0k3RUN9JumMZpZsxj7ZyZ600H4cWKs0h5cuhI5l1cnOMa9QRlo91xn+IrfF3
2OuviZA/R1hwoXhWkuEjquQbZ6qrj1dRaEvSi+FMd7n66pIdBqWoMgc73b4wuxLR0ItX5ztZDg4e
m6007pdD6K0HYdzMFbqyseazp8qzqhg2c/V/xxZTXldXesHYIjxlrjKalV6/461Zk1FmSOERZ/3W
H+XPPJY/qVOvILat087dG2pzxJo/i2qBjBn4tCan9z8/yWvbAb4cxxmNPRgnt4tZN3FLHeA8T3Ks
s1dwY6thNF5Dg+nS860Z59M7OaW25BnG3vTsrd57Lze+wZVzFU9GtjVhcsASl9vA3NKDOkmpLhVD
e5yeT2fajlcBMa9fdbs9ynL0kiXmXR+JfYCfDJ1HFmqvYTV+1pZ3kFL9NQWyL+m4Zi3lxtt5ZTlW
NFQ1tqazJv3TnW/hW6YjdWiU0A3n6uzLMIpTXDGAAq84iCa91Qy+Nlg0YrZUQ1FVjnsXg4WR4WZq
NaYO1YEVSaHzEp7JDPLqIjf9Y+gP/GF/43WenvHFyku/XjY0jQ60rtrTDPXXwT0fu76UXYpXOJbP
IzrGHm+4Vd97WXqr8G1de9p/f9bFeLOlMAp1fSqU2fCxqsDFYKpA6uKEowQfRZ8BYBPIGnVt7cvF
fswzCxOO2InB5qU1F1jWTxPRN9GtlUc/r8wH0mf1M6D6hE4+6STgluJxnStNAIZH3lRSfsIS64PQ
12qKtVAkdtYub8rTN/kYiWZC+xE2X/6lp4ozaOwLjRbsSjhuKl/ZFKm1JBjwYQg+PdVa2lWKks7a
CjzYlFzUPnPqbFjLhb3Ly3ZvJ0BfpGFdjtVe6opTBMCnkbCaYgCN2/ukHTZag0utaP6EYX1qK76l
l+77FIJJ4o5HI6ZTotpEGmWYtOeBBcIm7sdZ/kts/IjjWaaT8pu48itRNm9RZTolyDJp0IY5IG27
X7QyITkaRJpVgR/tm3BpcykrHZUkbjx9a6IJskKvWCU9Smk5+ciRZlFZrMjBqnejN8SwUFPWEbMg
ySdjBIIXWOsayY/C9oItbzBOUFot69DrEG7WHWw6QFHdEBIQ0URPTcImUbN1wCCxHPMjJuo+skRY
Ccbe7y1/DVkIyTgV7BkhDK9ugc46tLV1SiyQkPIDGD08Ooz6UaQHUOcLLWc/Zsn9pkpZCg2ocRF+
4ZbsIDv6srEHWUF1Eq7YGaL8aoPs4JXpQapqtBQumicdS3v2uxLKWY3xLaZkzIf9BpbhzDLB3dI4
OFvAkdwckzeQYtt3fIOfFbn3MqFWDeAAzTdWtbSZhkRvFgd7sHbCHDCR8iWneQBI+hp961qL4B66
/l0XNK+Z5fWLtBnWP0+XV98fxbIUJgcN2crFgdUsqqIeTCYktXIXpcmM7HePQ07iBSohfTCXzWjv
uMQb8+C1TQr1D06viCnQKl18rOEPMFS8ARcZ7R9FtvdplFDPT2/MRFeXI4MdJh1OSs6Ab/47FemI
g4DXE7FJGLXTdCSYkzTSJrh1qaZkyOmAbvoHu1TvA2JxCuX2TuHajM+iapncY6qwlwdHO0+KJO8M
Ogp4OOICxWmD/r2TzDv+eI9QgEOfmLne+MTkv/QDFK8gEe/kEkCyoPjYEMhT1yVJw0RqCXPnJiod
LANYsksQTQc5c5YoKa9g5TpenH5mXv3U+N4WrvjOHlpgCqRNtUaJQyGlmu8RFOJhIE66ZjFk5klr
wMBFTJfNMPUIY2multBK/WFyOsnDh5aOTjoSuONbc8W29okvI+T/VCtipscWAz65XjNLC56K/FCK
DA27jmlArseP6WlmkMHwf/XRQoTmC0epKDGBNgzgs8IDydk7yL3sRN5dqUO4MHXsfOYNDY7eQvEC
CjVteC/YpJJVQB5qQBWqSqx6oYaEvfYlGEcFhHDsBmsiP0ghQKBex/kXRirApDJs7r4Fy48wovN0
Ig1q/ZT3XbEa0Pxbee2Bd7BxaCtwKOg9Wq25rWRMlHHpzZoej20bvoxRDn0jmUTieD4Dlw+YsII/
v4PX1ktT44huo3djqE7v6F/rZSBXRpJGbQr9kB6T+pyY8W7o5HWkEFfzf/qoyyNam8MbzkA+Or4F
STGFL5xSYweTOO9q6cZlXd0lm5yr0KUgR+M499/rkgs1zwq95Loip/JJ0/PSpd9nq2nfHirDm+IR
L4aTHdzwjcu8tuuhSkNJiq0W57CLXY9ZIitIY6aXnrYvBPQkwfJS13vLt3dKzvPl//98Y69/okEl
fwo2/afaAJwadQscQ6cMSwxg5QmqzIfiDucsLr9q1hCoTsufP/J76rjcZ036WGqdqJWtS/HPWOVQ
/UlQcMI+9uc6IYctGkfMljZBo3I5G2vzWMFmIguui49CnIoIimM5sEcou6nVl+Exrw8SC1WF2RWf
aVKzI53yxwekDYaUQZ0gecRKjF2E6I1Cl4spbtyYuWXOx3Jce25ezy3B+9bhSiNrgNr2roWju+Bd
2QUBfCmat9VccY9ljDGuhgmX2JqTJepzbxePqZQOM5dKLILmhV8TL26TNrxQyU+gNkvOeDS5z4sK
aBICQELCsjmnz3QOx/8tFFAnDOB4P9/Vq6OWMavRCqI1jQb1v6O2I1ZZgryXOF2Rf8XDiw1tJHLH
Dfi6vaov62YR4nccbxUyrw0geEAUMino6v+cDKpWGvxcNRMHQvVXOPL47LH6GOL6I5k0GH2ZH+D+
nH6+2GurP50nFO/y9Mv37vqvmUe2ywhBMuTDiCUkA1czt9FpTUt/mRnbUCgPcVacpv3Jz597bcb7
63Mvz8/hqMdtZsgJxuZ+LWLGWCiqfacq5zJr9z9/lq3wwC5fE0qgiMQ4ljIrXJTK604Q6EEok6Ol
4VPft90iQLbuUY1Vy7gmxiX/YxDmRvdpXA+yj5ddwMygbqjwoF23smZG5WjeZ5xBPzLN/iH0tAOs
yj5xAZxqMSI/SfkkgHzvVjqwPNd4C9FILlUVWV5P7F4FY9APAecY43PdgDQZoyNzI+xeyFMrP92w
p8UWjdukwq1Nctv521xiilAm9gnbnb2PMtxIhcR5QwF/PePkRcE4Y68vpSdiNiosIdSdXWXttQYZ
d3VFmh7BkEiplqnRvbWj3hECx7FHqY01cq+9a3qQnDvgl2SasATXMCaiuafCEI60/qDH/nbaNxel
dhbsiPuKsUGkwtLz+7PujcRg1acwa/bEPeRLK5J2fWQsO/CzgeT/kcZyWBp+vSVjtt4bpU9aFOZX
EnpvLDHXXhp7CqCm8cDbeinqjOO8QneZU1fPOV1l2rkFR1HL+tnIjR0N33NNRNmNmV69NnhtNBm4
ISxaxZfjifOlR24hE4QZW3sV4D2yW1ddKNW8gIQbTOlQytSCqwLbMd2QSMPE3fdBGDpemBzLhrZm
rtL2TUjtUMM/qZu/orcn3KodJ7REtIPFCy+hAagONmsZt1iAFQMaxM/vxRWngI7HAp2HynRDrfLi
vfCkIUZTGcM8cpMV+ikc7jIV775U9nrCVZG/lc8CTH3SAH89knzC9mwbYfaQUSH3MCJKdr1uG2bh
Oj2Sqod+C6vTmtQCnLjw24n0iF9abeWaGvD4HOJlLRFAEctTNLRM7mvQ+s7PF/VdX7p42dntG8q0
mRKUf6YR89eMZpuDSGpVi51eDZcFRXVQauJUZ0RZlGq/Umw3X2QJ6PBEVU4+fAXO8Cn2Xo9skDqN
1kHEMQBqpfDFjXnomhAD0Tato2mXYP1TmPV6Y8zdlsk2F/5dE8QfUlwc/AxjtKFjRK7JOCnheFdG
fwL++OD39b1B62vWupw868p66VaJn37VEQ8KSj0yt+RrIK3A6vgRTSp2hNag9tGlPzfuqXxlBkUb
gVQAgRuNncuuphy6nknZKEGfXRKkFOH3awamDVfekvyMRoS7249ZsOn8rd2BHsjCaLy3ZdgNnf8p
D4X6QAON7nYMMUhzp3zOpkD1pgwf3sjrMsS/yIdMl11aP0BHhXtCsqKdU+NITd4WI2ilRQhXldxO
XrYB6rghgicmKwCVaWY5cWTrpO2mnKWEts1UEnI0n7rw1PmCm+JvAagB6YspULTtxDV1v/ApPp2r
QvPRGtrSUi5ylKeS9iSM4JwiQ5ppja7Mupy9kpDEXWT/tjqmYDNsPj1DXrgGu5m0dRCyLQrzHWLp
l+d6296D/eSFxsLTssO0nrTWMzGY79OmsI61c1WWJ6VpPlV6ffTNz22gKnT/+cGaXJ989vxd127s
vKZB7u+g1rcLL+j+3LuytrdZDTw9jNZUC7GklwWRKbZ1IA6Z4yNEQKbYFuZXXjtjPHFHB/k9zYbf
N8bCtaGAIE2TEa1wqL3sqg00E+Kq1hKnD7MYLKQ2A+/7lHhVv+Y8x/0J7EOrS4R4TvMXPpsoUW4o
S65sWjAICnTmxrSiXxZ4ibsuimTaoNkZj6+L8xfTAjHc2gX3BjmpYw/FcsRHOgtgLd96i6/M/pRK
/h9j59UcuZGm67+yoXvMwpuN1VxUoSxd0bZYNwiSTcIjE978+vNkteZIasWZORGjHpKFgk1kfuY1
9HQo4xIh/lx9r+ix92OZVvu8x0RSVtneFmiYeQjdh1YNvUpARrr2nUeHd2BbRgnioe0+kgLf56Tz
d2aV3UZ9bR6sWVkADgEihPhy6c5h6KfoBrXMEMOkp9THOJTYYkdUQ0zYND9Wsf/+mP4n/hSnH1Ni
+8//5fcPITFejZPup1//+SRK/ve/6jv/d5u/fuOfNzi3iVZ8df92q92nuH0rP9ufN/rLnjn672cX
vnVvf/llU4Grme/7z2Z++Gz7orucBdehtvz//fC/Pi97eZrl56+/vH3nEaBGDO35o/vl948O33/9
BdqdT4nmv/98hN8/Vpfw6y83b81cvFV0hH7s709f+nxru19/0TznH4hnK5CoTuWZ4jpDZPz88VHw
DwJ4eDIA1hT6g7JXJZou+fUXK/gHZSiWJVJSy4XPxovViv7ykfcPQnAqVC6UAk/3dOuXf53dX57j
H8/1v6q+PIm06tpffzF+LjgFCgWhuH/0QCgo/Px6VHqfNWWSL3u59NjEDwuLg93Sy0BjadZKuNQU
kHKi1HVdBw4dY6yxitzzV36NbtLsfg9A2NvK0tPCrOFPt/L3k/3Lyf08fXBynuVhNmhymX+HBwCs
TiB1I8Wntf1RYYSxeEK3wenGO9ro4APK5mW2qQ+Xw84oPdCGrtX+pwDu5+IjJ+GT2sGtdVjR/hbA
dUDghtpJpv3c1ZhnMVNSkxqhyEhuihdRyC9WZWzdQjT+fMdeGWvYgcBI+6bnnGKBhjpF80fhIRiW
dTa+F2m5lnpxxvfd1vCaClrOWUv8/4SdVRPcT7mMyg6ZdaD7+CYj7ed6Zt/PfjrMXoe1gIcAW/9t
8Aq5YbLaFxHebtmEJ6tfpldekukhRDUnRH1vcJfXVOcqO604ESwM68u9XnLUXvWsAXGAqy7Hgy8I
rcGCbTsY+tNkJs0xDVzsVaNXbpIFt6C78ioOg6f0fRdgqCFx9lxNzLux3iP30Zs4W9d+uk8pkq2W
veE1ylW8NzcEljOW7RlRbsG06MsHExjXOrINfPgWJbGbjZvZQx05iAul+11jPL/2q/xmQs050ssR
SoiGICjeDq1vZog6RayNTnWwe/kYx9pJm2LkCgXbFKXLk6mQnMgxM/ZSc583XHwR+T4RiDx76Nx0
k1OH3lDu0AmHN7U4eejA4naRMA8tR91JtXVDvuVmJwSqqfstfYrgZEweIxFKbm14RYhoX0nP2hjI
2iLUi2aYVfwWV16KpmKNoHZkIyZixl9BLLLDiB/XqvedBHPN/hyP9m/CpwlSqwEeKT8sGAU6cm/W
sA5o04+p4N7lV6BpPgrdzkMr8/Nw1uIAWNsdX4d7Zjtov5v1iDDbTACWVmvXIq1MsxcbH9sQO3Yk
yZC6soV17WVmvmoXeaqpDyF2V6DSlLm7KsAoJgqIt9qzoZwK/Tvb1lZ13c67bpToEiG550iUEfMu
LletND9dD5HXTkOwAr4d4g2Aly5vqTboX7TjVq3PQXgdYt9RSuc0y7zxW+tmZ6dKbqVy4gnyc0Nw
Z9WWt47K4IkUlBZW4qxp3uLPgx7QHOv7mZ2s5ia+GhF6SBX3aLKyb5OTny+flAaPacAkcXLsR5gp
LUEl8lIL+XibL0hiop4xJAO9ZldDEGhsn20dRdI5s1+0ON/UblTgLk5J2q5A42Cx19XcO0/yWtdL
8uXJ+Jqi8zM00JWrOei09gJJXB+7L9Gk29wP0IQyqRKj6DdqNA49Jo+G7Bcz6vo2MhiI1UgIZGBj
2dm0vYpKp+ODTNkoDKZl6YeXK4hTtAdFNT/aI6jKOGCkZg1CU/oAeEc992Wwv0YXmG4zXlvZ+DQu
ZbHWjJqiNo9O5FTiWjJOybTUaG3+MALviaYQVi2K+SNl/gj1yMpCddK35KmlhbehDhUGWEgPKXuY
fZyy7bze9NjuYTPlxdj4IHDrxZhr5o0oQmdcXrNBKfzpSuMvGe6WFB28dmL7mExgqdGSxh0xqulv
Bdp8NyzFCz1/WnSj9Q6wG9rxPOfbuBTPDeJPzByfqJRILIc0lFHH8aWagepIzTHQVUNoWEecJIsU
gNJi9KYBQH0wTs/w9MmvC75YVjMWOx0M4Dbgkfp1wf3izgmddKGlQ7LVEVRZd6O4Bs3XrtKBocRj
9pIYFpNaaGp6I9jNm3ex9gLy76N36EQAdb1u6oEao7H2OsQ2gv6lN5jZ/Awu1OXZyJ7xIYLiPC86
Sbq/wyIJjXZFs+h5SXBFCXDi5gCJS05nSONGN+z3pmSJwGsR917enX5G6TebeJ2zuwEwxzpDLn1l
57zalycChUgn98dscNI+nSl5aCbmiBm9Pt/mrKciK9fpHuAvhfuYq6vAA1cmIoxTwd7hHe1KNN+S
imckKDAIeRmmdJnAfcOJEogHek04ieeF7MyeFcM6PxtWjbGvOhBRCm/0dHR6y0Qmv0l3hZ6+tH59
Z6Ftg4Abj521wdzEY/ywmHhoVQuvxtBiSRa8ZeSAoo5/uwyRZWQ2K/T4qxWI8BSJDnwu3vrGgBJd
+kDm5a9wnz8HRYNeoJF/mToLkGxZPPoMCrhhYq0yGMWd49B0GdDFa2MEkCb1AC2XLl4T5iK4wzma
NI/WOYL3ITyZMdTKOewM8yOGMLcC363IffJkRUhDwYUQXAPXCUCdD7seaST7W1soIYgpOlwGZjSz
eGPs8oU5jx5qCL3OFpU8sbTvXRpRkANUjVDR42UUWQHTCjWxNytBF7jxN17EKqGbPM5aDfAWGj7V
+fJ6NnEf72tlBgtN1e8XBmzD2G6wulxrrjibBZapU5xvm8F9VbWhwGRSKdUULZolLEvKgzqCi1WN
EvzlM1nKYx7XHxX9HABPiFOjoYNiUr3xS6bihcbehauodWpHA/TfKn1x1ZExVUbpL78rreosWVYp
M2BQjxn6gCADQpPAioS0cNMLmJJhqPpM8jx48KtQopdlFcesO1mdhUjY3Bl2JddUuL7TrWYQy/q5
5d5GPq62Xo8HTe3wa2fGoMz6s4sPS2Mr16Sp1dcp2naXFduAKxD2QfKZJe2WjtgYFpD51k5pIV/u
PA9cfTj45fkSB2i4bcNPYZnkmawQYGe+r25n1NLXkUf2a03fuppFJcvpRs5t/pXL/lXa3ql0tLUj
4OFg3EkPCkHQLP+qpidqCfV6qqOzNjG4Zk+q0Pl6EDh2s9SyDLq7EgzfqpdMZOZSHipExxKillDd
M0uP34YU4RgVemh47tTavC40VqFFJ5AG+vqByFIa9OvfXwvuaYq9ksdss5ItN/dHCGJgUzjUpZJl
p0jYMiw6DGNn6QYkmHfSwpnJtLZJwmsej/Xj0C0vgUsh2l4hZnRr5dUmBT23sqGKrr0JgTOS4r3t
JmHbgrfHaYFua6Rt6EkBhs9vGut2rrXvJCXUwwpelT7q8l3hm1fSDpSE0/QtLjA4kWpahYzTEvtw
dxohz/CumURhE63NW7cFjGdhkXO5F22v56EsMVgV0CgwbBlXcUl8ZTmcQjYdgWwMyuydb47RimKJ
sr3lXdZidmZ78/fYBzLk2kykFIyxVoIihw2O9hnYIKrzfsKSu6a+EalQd60vMSxVA7hdbGsvYiy+
PJ+l1QkYP3iGoyUbfJFvbB0ZJGHDEjxX5m+oAEDvR6MXvFebYJtCpDzvFhXHTzb+pV3xdDHEtrDB
ZdmI94qU0prMyho1ESQacf6Z7T2WEoRFCRPoMKcUP3MgBS7Khia+N6uqLT/avn8wa2pQNVXhEF7c
lcycbwr8O1gLxMLXVs23EFGuUh/LansC3tGPL1QW6JIPX1HBqwNaDCV69MN4BWmPm91dR6CHv0fy
5avjl0NOfwponT6Om8ItT31TnLOsOkkN25QUgGCkAG6XdVScujjR9x60ddvNz4VyoqsE65DWdMcy
SzTkjHRzU/b21Yypgm5P+jY2GKuthdkCNNmzkYvzZfgFA2r6LW7lAr+hpX4rF5SQJ/8GWA3DSMVz
YipPlzAoNV+LERnHy2ScGf7TJQa5TOJZy+JqZPp9ZKGp2ecGcU/eUE4Dms2j7Pv2OWiwT6hou66s
yn+SZXqaqvacSbIak/LadDslz5Y0wnghzAhiVudSVyJRbf5xiX09F1ZjpLGGW9pVORCDS4WdZD5A
zjAtvkDi8nYTcBdt/hqQ3qyMgRDS1aNj2qd4EObnJGqYL90SUwIbAXu0Iu2jMTcnf4m2op9Z/3wy
7SxrqXDmcOxUiLqo6X/JYT/VboW2qIo2fNp4nvEaDUywTTPsk9Y55yULKTibxyLI7ytsWggBirPX
2igzNms49OTuxlof/ac+DZ6mymKO7NyrbnbOl9Vx0UhcTbe/Lcf0WBOCk1CkXZg5J2zfz2lLVCO8
5TsBSuipKL4ooydqnwSDXPs0JtdBPJwGFTcEJSLVMUpKvsi+fgC9WPccO09WMxcElYptcnFN5YMg
oL5uWhd2MMF/nDpvZvXZp0wSi3ChpSLuvJNa/nkZ+547prs0SgNcUNiiSBGM9DBk7oliqr59LFEU
8iq1vuBrmVTpbypegDr8VPgk3UNKPGy5OeK13Bt/XG5SyFsrZxreRXfOaxbMy2Nekvu8p0QcZPEC
FT85xYa/B11yPSbMPXVfnc2Wc8XDaZeCt9vRnIGF1H7Qi1A2JkzW2ZdKkWjAqAntcVyY7S7jWK3D
tW3v9ZnTKnvC9rw8DaN/PRr3Mxw3gkNCpNnsPwk1z/RZ+m1L06N0iq/OAlQ2DPNmblSeOyYUqGOU
5Uj5jqk2PYzoFIF6upZ6md5ImV9pkgdhYy1eu4u217T61Uqd507335IguPUKcSpc3i9h0Bsv3OJ7
5XjDjoJsvr3LdaaYenhKF1cyKY0D0uKaSv7AhrLYCCzWonG9jKHp4E29UHs0Pcxsgwh2WZCHl6BS
1QCMlnRdOAAnbKTVL0mniLcuBVfCPAJCQ6ZYSEW/eWK+7i2JH5RGaAE46dllgVwFnjaRf7FILnRH
RSmQT7ettajNeSdT47qXAUr8EWS/2tCCfRJbd1URfA2Rh0bQWIRZ7uTb4N0UdbeLBt6aPo6206CD
5+yraxbr69gnEmuX4mAqvGDQLLzsjou2KIad3Bmw9Q0PSY1zzxsO9ZChWukihU9f6JGXURydIJXH
zpPYyE+FiEJB/XalVyWasdPiiTDzEVkNYH4if5w1x/FUFYnQN0PpG9sARp6bSnH84x9J4HnUK8hn
q9HEv1vGIg2ZGvgjhjx26Tl7Snl4LNTDs6UOfTmJyCRY2dOSEsfLH/sI+oLwjHRj0uo/FkN6RzHZ
3epzPxwHArGj5+DWEFteH+bLjLR8r9XV8fKPbpjYsPrJ/o8//dgE/HWQA1/1f99QaxO+qJspGXCE
4mw9/Xk3l2//sfEfO8M6ssJ6g38uf7v8evnpj78Flz3/8cc/tvl//u2nvaYlgrEDlZrfL6+8XOTg
ZAjA/XGcy+m1HpLfXYe19+WDyz94LR+TbBZUDbWmBYPC2dJwtss/35TguwjS6XCxgTJ0cEEWXlhI
xJY2zIwGqNu6GWIeyDBGLcrOVgW7kd9jz73vpV9vI6OsUIJszd1YTLu6q/qjnpz7Dm8h7uV4jHp0
6qc2mjAmK9xjjzwnTXi/c4+ct3O8/PHyD17dSWjF6KA7sYUAMoUksrgcmF07ece4yPzj5SemU++Y
Kq/zqTMgzrSnTkb2VmD6eNQaaR4xqjWP0Tzc42+ODItLhkkL5CNn/ZURCcchVvb2U0/25ZUb1yjR
9ygwSR31bMd7ywXqpCKlNuIQgeqBCBC6SOhbuVWeI1wpARYG9nOhucH3ft5ks3VEPwLDAuAa6xh9
ZcNEYsNxS3eD2erNIEjlD4GDvYSvR/muNkEGRfCNTJQUtsoErUtunRbNvgTbT9ZoXPx63+KlTwkg
WrLOAc26fLiXAzBto61uNb9o11UT3EY6Gsbpc6zHx7EAqkYXEYjt6JdhayzRHj2ILf5IN7k7Xqdt
CobScz/aKD9Jy3ZXhm/0SNMvpDQF5U4cWde9s/irJYrvJhgbVh+fFg0opiawT+jNx97P86uxSGMW
Or/aooz4ac72h1/h5qbVGGgMY/kdb3ewgXX3UQMpnYZpM9UF9teO3Im0OzlZf9tKgyi4nK5BlpOu
uEy8tTMiSmP7B9oEN1U3hkOLhGtljVM49t8LYx4e2ra1NpaNWIMsvQ2YAoDqDAi/8PYiMorD5IyA
qHFvaQpL3E0lZm0MII+ambcv8ZNedRKeYqna7S7q1vTQcmo7qEabTfIwla5L0JLbV7rT+GhUgWOP
7R4buxZs1ug/Oqq/HMDdNBOa5xX8KfoEuGAgXrdegH6vwVJS8y3n26HUjL2XzTQjkdSqEXZb2x1g
Gcz56hohCrsdroKgE2uc9uYDmLiwlUBDqd7iRjKcDTxvqcAM4Rg8millaJhiV+Y4GNRtx2vZWT6Y
AR+F8areSwsMf+mSZMqo+84ZkK8YUbDLLQmwGgeQAeZrnWInQUnDB7++s/UEUj2s5Bi3PU4j25Qp
4mxxCmwlMMVtvnjX+BQBviDCB95MPU5fZ4jBD3rnHAJ83qwBud++lR+khvtYmmebpXGXE4nRH9Y3
fZRL0hhqiFnDobCLpZyabMFFXCW6798O1K4ZQEBUGx1KdJ1uTUTKHXcJvVHYW6ftIII6xtl3ihj/
evtOH6Nt1Wrop7cGNg/W+OJ2yYkywrMb+bveYrLAgO8k3OCmNLynKKIk0vhwsoz0rtXG+Ulr9XcS
V0oqbnbVa+KbkfQA6rz+JFuUx9HaWxe2xIgkHfxDFdTo8mR7WHU4L82QUCmh3nodTjv5CDeua0a6
2NOBTOWd0tB7smQ3g2FdaQXk7rS6dW/tJOshj9AnMcaUxZhWZRtdawUyLi70ymrCmb7M34wefnrb
xgzbiKKNcVtN4HM7l3JV7I7oievA/IjL903tfZsnr7gzMfxV1bnKXXBmFvVnGZQIOhMZLeZ8nVdU
EUpcNCJFlsyWqQmXyD01lmz2NeTI2UyeOlneBBlmVHOvao+BcTcOw82cjf0R9gMGtnmzpvDNi1pE
KyfzD34bb5ZIYow6Lumml9gfDThPUls4JE6L8xxE2arADdQc50M2aemhK/PT2OWSudPoNwL1n6t7
a7CdRy0lO8vcYRsliGPiR0oEg05LN7svju3gtIktBNmLaIeN1qNraI4v8xyciOTCYMBCE2zavKr8
3ZK2b9Fy45TZE4I5O6a6p3Qc1+BH1qmAYUBzb43gyLduoN5bO/vOtY4BNgelOSGmqAUrh4AkFzGc
fat+lKh8S1pB0bwHjLqleUqHgxxRqWklyspaDsh5ueFieic9IsXJWcR8Z7ov2uTDwhcljcTtDGrW
7+eVThRfTyVw+SLMDQzpMecbkcrT7f4jSyZqE7Uw110Z4DvmvNuqlqFRYaS0TqdECzv8LGV0u7Tm
jRTyqXONM+KNd/S2XGyrDtFQvgPj2eMo+6QZcba9Hnwtue6EtdHgKIwxoupDed1JwWqJUkOxmeBv
prK5Q8LwJqnzp1lj2giEuMmG0B7M98QkDDbrZl/pxssYm/eeW2/jjkcPBYGyllOvbIOwHIzy7dTW
V3kW0wfoEZhGAJt7XjYQ/RbzN2OSJ6OIr810vDNd6geOR6F9EeZR2F2YFtgI6cV1ExOr4Z6L01mc
QRNfjAovp4QylZ0tYVt4DxY512rgvSwW7IiSCT3y5kXTrauSekRl2y/q0ahdoT28r5X2CpUxs7nJ
/N9sBGrJ2MFlNcNr5LsfU+09ocgQgFOZJu+54HH0k3ydeYdGYPu+gTJw8u5A7MEsOowKh45XAp6s
8A7x4h6lVh4Dow+NvDCpuYw31OBXNlQxnxJ4P3UHbTpPMwr1FqXTwq836KiFkPbeqKc8zA9zjCN8
rONXRcXTjhDfLwDiJ0vwoJV0KJiWul1R1KSqV4tWLeHIjUdM8sVNvfvWL9+qJT524uRT1CnaBghy
fdYyyL1Wor21zGRdRmUJMUh8LgzQJXTubywNbsxNN5nXo4ZzVZMByjTq/GFy5k9qYt8IVcJayo8m
vfIzhmHFcrWmfnAA9Y/0eHk1lYBXALzrQXu1LHW0dY18ILP172cKHN7oJGTYI1arCHJXeVavC8M7
2XOFfRupJEXR8jpC/Y7qiHPlUl4zguao8TKP9lWX+ZC7ilvi6jic3XYJEU8+owb3KSc01bsWR3Qj
dkPd2NSl5lxhyLjPZMVsUHWqyyTDzp/e27x+d1tW/cpmEOo5LVaHorK8RqJ3Y1Dl9kEPJVB2J8yY
kwGAHti9detgNxtVkjTKiV9HjbGmhNejhPAAh9DNqMGZKH1nCfW+Q6LWS1qstOuD5mXP1kx+VJfm
rpxs0oukktjmklKV6Onao+VdYaUqMUh6oMJ972qWtc4KFnoXE+nCxJLbnsejkRkPM0GSqrzkIfgH
Csqkg9BGxNyP+0zDLGHK7R2z34dhRC9OrKW7Tg6vPQonW+pL06qZ+rOggZqAIDPSkxDLqz5VYN8q
1nSknfEhxeRAY8W2bZyOxLfBZIyMWfmtDyic5gBFt1U6gqqh3MbiemPOWJJHY/8643HX65h/eaJO
1gvAB2XF+xwXNvekqJ+1Yb5x0+S51Ds0JD2s1RYQN93YX2WmsxtdE/cN8y6PqJt4+MDTwks3tEHS
FQCzL1R2ilXo0OtaCT95qp3gNJa+8tZxrfzdXoivifVcj6rUXJIL52V6n6EQOEb23jbl69DfGd3a
8Y33eqHzyn8zuAji9XU/mnTgxq3rQFul+w4ve9yC4F3R46UqhrX9CuwQZVh7peMSrL7ms3abv3+W
TubaJrxvEARjlaP5jC0UA0TnEC67V3tL4fnU0tgNyVsDyu5fXzUTyWwEWERtEtC7moAfczjhBHu1
i76izxlF69nrNzO7I5JXv5pWFVrp84IGIvuNazTjFY+IjSOO0ScI/0dGzkzIWU1WBb2mX6f5E7Y3
jaAwR+0sqPKtwYIkEzeU/GyBrbr8rD7jPwltM2DkoGaDsBnbEKQadb9plC+e/j7uG6GtLAu3N/5f
0t4lqwCOs2s0BiMOWgHfv3yEYqP6Wb2OAfvJquAG79q9JcBrI5B2xzy0NqjYDZ3+pU6sQpONFiVl
3nS8l5lJbW7YdnwDFlPAr0MZUMKpeHF20nZgoZpgt5UnijwmogrVuTptXeCoGJ0tkMHq4LLpN5cL
oHFt5TigdHdTXYVqd+q81GE1dTlQLC/Xzj5qZxeTbalvJ75+19DJNkoqJmzajNFa3R51eeoW/utS
A87KnIjmqJvVC8kEjK+UxpqY7A3z97bOGG38raUDhiN4qH5W2wj6/br7rpO22IJqBpu2+Y/NUQrc
6SnOPOwuDyJ8oLu1QR2LCkWdeFv1p5iPRevv1SbwGsOlJ0OB1WAbxYfalY4bFmLGvKvlem6a91FU
J7VLtU0gbovlTm2hzqkSn8ntv05K+SerE46Fc1CH4hA344CHKMlz1hqXw6nduWMPPvDWws6KFOUh
WPboXBO9ZBu3Etdlg+YBTSxf6S6aFBYbFB07i64eslCrqm/qcDDpdMRW+gUM/snircpGXG4XzZW7
JNY1lvv5dGngyy77Yrl90iaGa+nUCCWUT3GGsp1e6vuejrk5mrSDMxyVOmrResVQBBqN13w07YAj
fMmg3U8T3WxklNJtlUcrd3TqvdMAya6z6zp+w9J6ZLEx78kW3sthKmm4e3cXGIRdM1CH8pZFkmKZ
aorY9ZMtMIeG+ddCKZgFiXxbHSDyJWaZHKy4ehQDtIHFB62DPEVNjEO5oTi2YrhX/5VBbW6kgokp
KFgLaMiEHb8dtobX0sFiEUE0HBHUaBDb1PsABY67kjN/66IGL0eHErWeUvleiNjgBJkbq/GerSV7
tSrPX7t1g3aUggqzQsjz7HSPeUw8tDgU2V2TbpM1s2bYA2mcfvCmyjnMasFqMqUhUFM0xqWBuSvW
ny7lbhg1bClSL9TCpiyvEbClV6U6MBTsinVj049J0bvQ7HQfNCJZU2NleFMUnsv51PVII2eFuImR
HVy5qmWmdyAo2ir/sJsUU+OY7NEcOf/qU/iCZq1VvIKf2OhaR8REc/8wNsZeL2kgmamer/VoU3fy
WyWNCp3aPAsjZQ5s2dvFoNHS+b1Y273+CHWLLplZnCPRK1fCChAvTQoRR2jkWuQ6l+YksfO+8qgd
VAmFbhNc36qLrN0SdXRiC5ZhhAbgXs07yxXV1sR4T5eFfZCNftUEFCPmEcfBUTUzHVNcX0r4xaEU
nOYFeSWAiq10OYL/G7bpBNNFj6hlG6oNPRrg3grxGEcEqZeB7nsYk/SVu2mMwNkgR95vSzKZ2RvS
XdXS9KtK2RJh0Xfu1ZCXGk4ny+hkW6e+dmfHOswaT7UffESBiBs1399XzjzeACgPaas4d7p3DIT2
skTTR+ovxiYNsu3l0DUm9ys319LNZFZYTNpxdcBeDPyX4o7bgEgmS9x+JxVUeaUHjpGXFZibgoNV
1U22pGPYxrD8U8bFqLsvBbTQtRwpnPaFsx0C4pYlvYsE1Pt05pte5qzRJORN7JMnSyEzRuboDLrA
pMGXB8mwq1BuKCtKzcnoaZAioqNlm0UIfrvoebbpNycSPsZLwaMLk2JbGbhyjtMHEadAGmRGraMS
Vx3aUFA+f9MNmhPJWFyTBzrreVqw2xyrk5WID/rdyQrkTbBJbHnso/rUt8m14WZffnETBIRGddHY
EC6oOqt3IeoZ21o5PYN16dfSZQ4w0F8wB5IIQ++uA3xKY+qEUwJ6q0TBGcEyUBaXdqpqKF5QUqXg
fAjy0OxPz+5o3RjE+14BRKQbCY+6jGiwZShRtkmCRIdBTGhkuyOtroFAr0iPvQ+En3bRpWnQFPTl
CD/OuULkQ/ijg8Rvui1OzuI8lCAIafbQuOEFxon+tuutFycjgau0nU7LMR/E9eDWG5aDrZ659HzG
Pt9GHh0B0WNjLLZ5dJr0ngIukPllARdXWURl6iAjnegqMr4VUpzbwnnME3BACuXF0kH0SLNs6Sqq
Q7zApZI8LvwCT0L9U/XPLsCcZWAe5qBXjgVuglrxTTxH9GnJ0ewEZjMWVA4J5qVnP8XU36zBv6qz
/Gwa5cmSjIUqSF61EWvRlqa22Wfethg93ucJiYReD52IBb9bArwOOzJQffqWxNiZqjKQM4DkSROn
WcGSIxqa8idjoUZUcYXNJCdyEitfZwkOZ24MsBJFhe8AxCyaqjD6YkpkWgw5gwjcD91m3I99gR9U
XQTXpeZvpWNe2/nwAJsxpXTIAHEHknUMi5TuQEUYUTYbUYt24wvrUbZBfaTJFqYCMSrXAOkhMqc4
oAl3ZwnsOl3zQ/btu44k3MZaiAEqvC3SgUcQ2OQX8Rodgh9tRvD7xyQyG0B1wObB9GCWmEPLRTSS
G6naTH1D9mBjmA3tdV/SnGvi9gUR7V2G9N268ehpe90XZjRPP8BTY/tWyS9tvEenvLL7qxxu2ObS
8itS92YxDRy9GOatQnqiF4cRqkHdRA4AatoG0EhcnVXHDucWEDg0bzbznH6ppqDry5fWHB9zI6BY
Q74xzIxeCsFQ9qR7z7h5qBptpWtQWy69M1D8KymC35px+W2cmIBERu+zDhImYUPG8D6y/6DhcCFd
/Jn0pFDBBkpnQKsR3gF3/lfSU2PyooGB7aAZgKGY+0tTlM6v72dY1FfO4wI4dF+2lBFtLaJoFqwv
2IWs5yZVGl13BY/SOya+iYVdYZXqlNEgGnHSFJLRiwmLosA7XH5zokkN9+LMPamPSewiON65N7NF
hqPLY1b05G8D7chANfDqvj6SgD4sMfft38PJnb/DyX9ctuWheu79zSYJGJcoZVZ3e9K0fcHEMS3G
TeABHtVYmvGIucnll5gnP0RKyVnVvoEVqaEwFyLjhSCTAxVAuCLA380K5pOABNjQWfoiCHmrWxWA
LcG7Xw8ATvxt73D3LqsoBbY1LkVXQ8GyZibl49BEvAhAkCMt/VJhU6LGKXIH1P0tnscPrL0COFQV
paConk9EWa9jw4ytZrjSxSQFaOXB1+t0nydX8rNOl7tGQ5j5398062f+jBotXKhpuT5ahn/zc4JS
k3uDZrV7LbUAwMnoaaFHiaIbc5nq5U7NY2cqR0yF+rnAI+i6HIRNOU4tLSQs154I8Ll0tOeh0m7j
2txewDELcqGrZWHy8NxZkMYVV3nXcudchlCiJ/eUSV9/oNls63kw6eMupEgK3BCP6X7Jm3soTCyq
yUHZJiYUpdUb+O8v3/v7mLFQBLFhYfggGf+mDRD3dW4GKTZMut6a27QItciP117CMlFqMf0tnGou
YHrdRAS29dOrC0hPs3iUaalA4ApNHs3RnYO4u1V7Gya//eIy1ZXDoZVALC8Bw1RjewHSQKhFJbbL
8+xzZyrk/qqi5IAYK5VgIJh/NEQ9RnpEwfIDOuRkCZA50opC6kgVjO1m9ATcMh8kVTaB8CimvadD
+1/mCw4pG+366LTy4PoIOkDOJ8FOUIN1UvsgFBDLj/EPNQraQBblI/y88l3QgP7Mz3oE9iien3Og
CYvXIv+uVlfaVZKAHOP1S6BsZkEIjpsCmH2oQWKF//6JYFTwM6kK9U7LhLSCbRV0XgRh/jqBOTDv
ZDFjMpMJlCEHgtVd52OIacIkK6vx1l1chEzx/wmruj+6bm2GzZB8sSZL1NdXZhc/z2rwSYWzwqbs
CnrYDdJrLhp/fElLq28NJp5BRf/qx6TUGgcbQcB2qLONZphv+rh899L4DPbs/7B3ZsttY2mXfSJU
YB5uCc6kJGqWdYOwLQvzwTydp+91kBldQ3TXH33fN1kuO5OiSeDgG/Zeez916YsZFN9+zsFRas8M
PnigtiY7FFRleevqYVd5d5k9fMqSWOGlifg+3B+N0nHC20p3xAemu2QpdqWnvUZ9AqOlHqaHwJt3
vewvWtPr+3w0gUAK5yKMybk4yF3zHF9dy5ok4aWvYzmfo2Bs+R1hnKLJ3KZl89AxqztCVc0pvDpw
DFWnoyZHO7utJ8aNhV7uONowb1SfSoPvNS7DTg48pQxb5WxWjwLdsb7Uid8W1EiqSHPb4rsISLHx
OZscmypwVVKtf25SyFmt9qiP8bcoC/KV8L2Z3ddaUMZlfXM1NpitGODIqDtDCbdaz3mRUXtVfXFc
px9e1p6CKnrlpPxUrSldNEnZajaUFP3HFDgfkV5vc4dU5HaMsI4E7YEx5LWRVFyBRo0gq1HhH34o
YRAVf2hjR96jYfy2x/mxKcuLqScuTSIa+tSiCpcEJYv4LW6L46pU7ZOfVTz80kz1Wgk9BI5RT2CJ
cMoSOJat7cacK0UmbOz0odppOZ1o2ohr63ovuYaCV6m6VMXZFZ2pxCBFiKj86hfJyY8drLB/6dsG
1XeIkZtOLwf6yLY5pmhIfYYIXsKoQwno7IS1Uw6hyxa8XbMroe3XJtp7u34ZDPT8TTeGvmqFqWR3
HcLIfTdYj+BLPyJ1CnmSH673zVvamB/rDZ60dbJ1BInU2YgCoI4xwDTmrc6gTuJPM9irKLm2gz+2
fffj6eZYGocNfc/GIT7KoSf3NbCO4MZongPaIhj6T3NTPdVpdVuUb4KAo01Pexx0PPz1qICiYEcv
GsPzbWQQKG6RL7S23b3G4GQ0GAVIyntDyR8rjf8QRlaSTtch/smkX9PWyzZJLobR8vRgZ1RY/qV2
UfhnvZVeWj5kW9aIJIT4mEq5a3yMbPnE4prN+OuQV8ZlQJ4GpCScpjy9ZeZ0IpVnOlZmwKDHAzQ0
SYJGMKQxsoAjVomR54keOAdbJjeH3vKk5W6xrSOdBaA/XadF/nLyxXzO4fWC3rpCzX6pJSaW3nv1
QY6xgyl1jAFMnFL0njoB8C0cIcZbgoFsn9p7kXRmOJnWuKNDJyEGY8UwFAe3Jwd6hmW/rYJZTUl7
OlWbxV1fI+xBpCmOXufsVmFQj61ngYfBN0EmThKdUZWdrbxu9rkmzlKm7raddQvXsLwzmZofklFD
yCLEqewX8ywDeZcIO99hgblpg1HzcrUkoYbsVVvqCLo+6qUhP9Np4v3kdN+zye86GjOGCtLlGUma
dfa87u9fsTY0wNCfNVN/lAYcXORrx1q3zG3iWi9uUMlz0L9N0GeZLyFFIQHXISNS/bJnGTT06aFK
8hm9YqNdTPi1SB7mYxNJ7ZJ6mXdu5ff6fzr1O+uvcNSxBG1tZLZigQvvWw4CQP9OIl4/2rYXXKJB
ZgdfWO9pE+TXOZ5h+8hyGxilw2pq0S/AHu8G+p9jNcn72POyY5EVBs6RAbl50RCLoRGYUY0p5I7K
cS7JaN4Q0TmH9V2u78LyIGgIq/uuIjQsUSVaxA8pKxV/McKINjSsJsuBuj0ezHhJTm5RsN9pcqLC
siB0Un6cXhFErOtA7AoG5wbLw52lcoA7FIIXv3xrBuR1phOfcq91L7UqQiIDl7A/46XGbPZox31/
nBz/4BmMVHLqThYt8xs+8L1Ml+1sml/WlOW7bDDbi9307WVOjN8N4vR9qbKGk3omP9gv4z2c3F0+
j8bJswXLHKaEl8m0CS+NWRtyFj9Hsf+WpyPp4ZGOnCXCdFS6IUwIfPBWdpmWR6df7kXH7ZIExs0k
zpv0Sol+UOuy4/wcC2mc/fQseQODjAWDIVgkiJzGQ2cU53hY+oNeunTJTSO7s6N5HZMMazNKlihh
thg3gcLpjMA+O2VVhPYY5wIzQiPvz7SFOSaTs89JzYMn87bra8RIeaG6WXNoemDzijS5T1GIwwZj
BEozlsINYhnXGedVAZx3OFGqqkeZpYmw7TDqW15yXC1cVd8zAc7H7xjQutLVXddTSyhvBvLqryJx
X+1Svq7VBcjFasue7DCZrPPivvsgcTXf+6z7UHIXnz7AkVzO/VZXfgYHCjiyEvDX0W6VRhfznB4S
DFWLAwirzX8tcXxZ5dnCLNzQo5BmXUfmkolpbXK1e/RR+/VdroJpNSKSUXmbky2ixrORGPeGTZ47
S5VQDgHrr+5lrZPahcfHFJeHJENuVURBG2rwj5XYGaZtFzpCPqrH56ohx/yCqr/l7OdvAUUzeyJu
DMltl39OShqsIzunTG9fZFN+Kj2sUp+7Fgp0jE2sEudthyUgxQQZVUQ/q6n5FC9bnvqU0i6vVE9I
c+AFdBHVZY8J0crZw9VNmBP/kzFX3AwDP6dH+pw3iM60oaG14ndWk4yMa33zuWr7x4TO3Uv34O/R
qefTwRimF9mn40mUEOlSK7lri6na691+9WytAmFIcWXY6vSiIzr7ndfgLENI+W2Rf73BPIefzKK/
bWbpgwwoz0aP8zWrlAc1MI+z1ty3evASO5JdpXmju8Ub4k4vDsrdski/ZVNwr7KCGrSXXKHcXbdg
lLV8Am5pNr3e7MyluTWefRSLi9HEOa4NtKfUxkPnPaCWeJjKztqPHSqu3mtPxTpNU37AQDuRTHXT
FdGhjBcsEeTaD9W5C+qtLKznQg00a+Wu0TLmMTrY0CkZKFqsq2Oim6LTHzucL/xvOjGrXDwRQfmb
w0xvcvLpmaKZ89mKrJyFDJaMOPozJmAS1ytCJhazSMrITWbW9xTR02YdtswR/Yk3Fu8e/BdAyB9Y
004x+xV8xfm01bMJJxFvujuVA3IVe6Z6EjF1EczQrTVIiUW3/Ow0bd8V2vv6A2InQtDD+WCJud9k
TveiTDs25wOnbfOuas91fhDBMeobJ96q+rxr2uec1TUmGWrfkqFNltHWJ1p1TVuNVIzJeyoW677R
+rvUQwUdtSidOxIuiOVGVKv4C/DZN4FeY5zJ4CO7kJ94a/rgvEwOTLV4ftdBaO9Mjxukn/h6YCea
6BD4Fw2mz4RIEuelpq7tpExgZaW+IfePPwbVbnTT4NorK2qqrEgwPHhrNnu6tUXUeInAS+78Mf7S
4rsKzznT6lfdir5rTZIeiX6SELVmO3sVNfkkb5PgvUZQpdkeeX1oj9UDIRBbTh+sLnOxS7X4lyH4
DFWVygOb7AvvU07N57Fagh96WX4bJmYBdd/2RvLowpUY+/pPHuUnQw1ASia/+Hr1U760XyOTU0u9
x5n6t/YGqBSB7HmLAcohQfdRyio6y7Y+lZaJXAwWM43GcdK4dYLIdraaBnFqtDA3Do19cBLUutac
fa8TEais25hI89BjELi1Wbqvv00O7CYajWc/93/6c3DPDGqn6qVkHHb66EdKa8UnoKxDVfwpiJnb
yQFEaicvuXK//3WWxXzRU5V9BgT9kd73B8BhwzS6xkk9CJj5oMxnY78kdPKIxDkOO3wTZKLN1kRR
bR3qaqDBUZ67DoZIODbeXplWVD+uWhJnob2mJuOH5EnYoJ9ZKgIOV399Zv2EH4RhUDk81v6oTnhq
x0mNeaYvIEoGL6txanVgGOqiahbtVZDWLLBTrwO4dW5tqqrZIy646CfcNwAV0JXGWH4p/Eqlp7In
kYcWN2rOIPI4zAY2eyIY1wXA6s8hSpELAfWX4Y1IaVXXQeB5mHbQF0+t61D3UtmPBnlDPpqO4H6Q
/aGsTIhmaE9OaWcgxnJ9tjhpcU6XRPBoeR1sly/DuWR2fDJs0wmtzoNFDM8uJO9Gw6Sr3Y/Sfepr
EYXAs9jx9CNTb+v3ok7ZnB506ttoo7UIz+nX8JO5NTeRONrzvk6QtOqp6+1sa2v2fIurI1ZPF55E
Ithhp50LIFuGoNEvJ7q99S3YGSfuFDU/7ETHn87Nrc32QzcLnq6cSFlJs9jYuPY9BrR6R3GQT/au
iZabsRgIMHBdgLglVbDWvQ0RTNxPrXFeDaJTfLSdgdao32L11MTDuuBcm1xzxLdneVeCT9izM31v
y+qH1Wv7uJL33cSNurpuI499pdPMw976NQTzS6B187a3Mails7BPmQ6GkcSvChvEvi+9a01sDAs1
Bvn1ohPDBwOmSpg96CZO3+i4YjqWQVvuTPsNuLYeltOIsURNfJzYxvPX+eLKbPrsBXgPYC59t8v0
XeUa+k8PfjMcgrAoblmKSojoFKYH3DarZ3l1niSyOXGivQR282NduS0Lzzq/X37IwLhmuiRMXGYb
pPAMxoJcqRTEtgmyH6vjDacoz9Vk+OVF8mFGtz1V3kvfzG8gKkHEuS9TNN61lXPwVf86MKpANYZn
S3EdiEesdqVyeal1s9tgluXNr/2kpsNrmLQ42yRVzsgnrRCcNxscB8FfT76sbm8dMY3ISNO9cmOu
d1duLXu76S6+MJEu5a92zF+lyppTMKChi/pNocq7pud4Xm+5Um1k1qWGWhQN4y8YkRUTcL05AIEs
bHr3novLym6po3+JgftS05L96HJyBiW0AzU59j20rjow2fWR7OfxLy0jX1GRCv5aSRvttEES5SpP
1CC1a6Q5CoXKqay+Q6QW7Oozhs4ty/y2bk+Dx26i815YNPFkUTVSpXMyDT52OfTXp3kuMxhbIPd0
7c9ojx99NBGXyb6yyWPSdo+py+1RM8BYrwatTevdel+sMwSNBQsrH16Q+STsQ+9J1cyINvPturlY
F1i985NstOfVSxRgbd5oiBodmQGI8+OFQaJ8S2YNSUOU7AX1MLNH3iucKIzwhROyauTlc0ZQTQHR
Qk8i3APcHwwSwRioccYsr7G6IOuB3lnV0oMFT4Ee9KS14haAeUV1KK5GweHbUTOlsYbiAbU3hdB8
tNQTz0fyiZW7uKl6zIJCXIKuUX5B2BBq9qUqLYPSc/2Us8R+n6g7/ZmBz2rxMl496Wa8S529ZKfx
FMuhqNP6RsNlseNvtetLE/Qpsrmvx+ywvpajtrqyZpOatc0Ljf+30LBEQ/M6+3zz4WosVqQ5deoz
tgMDlR7WGdCM6mSdN8+xgeCUnYTauqA/c0Odao8Nbr3P8B42Uy/3aoWJ1Iydl8/XUrY37M0fHc2t
bIJXrA8sLphloKg37/Ii+VjvocYwpr03txhWvGoXV8vO73GYKEaNssS5MzTGwo9vq5HWVwZ85eb1
tK+CIQUupuCAt4QyQ92Z/lh8MjjSJX3welIMLLSNZd7lFEpzZqoP421dccgSKEHtPi/J6/DHAS69
mW2ePZF3jy/nU9BSbwJGF/AZWC+J4pucvc+0nG5psGC3jI11/w2Gv7HQHq/+SULsGe7WPDnLTlwX
BRMovVzs6/lg4weobPoGdbEuKbV9r6ZTqmxhR5ZugcTtV1ehqudShUKwSuyvyoG4ykYcq9wXdsbI
uGGpjXwKt6Z2tIgUdnEF7UQaMTbOuGrVjcXa5+wQ/QvmrUb4sUx7G7PzVNtgQavvVTCAxJ6dqei3
kxX328+21QwU5eUtlQMFSux+4oWBfl1+ctJ96MGyV+1Mqry1dlfeEo/qWC2/1amX1cMOtb+gOYqt
zTQXX2oGOQ3UkKuDm+fHWwxLB5ID17WfYw3W8fqoOr1m9DvgE5WRc5pcYt7Wv0IyAo8MBBFMFVG0
DrEPak4r1LU5+9HLyrXIsVnzjET928fHCiZAXutDmDvmJ/RXluLcV2nFPN0HVD5rLM4a6EX8ObwG
2pDaxK8ad5qLGBhPi43bnBai2cRG87QUbkPHS/M38LUENf7YwdmMGkZiLou1WMEJdROCTCo/+Vaf
qPppidXSkSlHR2fqf82kS9vcsj2rN46TXwUTZOmIYr+O+XUaU2Mr2vJrKNI7VTnJnBKN2nZfZCmu
YsG1w1rlTTcYw0BbR1cC8tWU782AAddj0OGqQsIxbQN+h7ysZ0anfOlZhqApxz+5wcdyidp5z1h8
x9ul0WOZ/pctnspmHjxaZ59ZrgFhqXUZk1azXEKqjRxLBd1uXG4V+YIxEesd5XAo2/6PzsJDA2MS
miMHSfmNdJThbuSdBiNgnkIHZivDrdOPW7RkEPZAe6HGGH+7WXZQl/t6JuZZyo8bsv26D3F1XP+F
x0qJEmwtM/XER8rv/PYrLBBDec1sWMu+L6IzO81wajR3q2bgK7LAT509fdT9iiowlCk+WZjyVg5m
qZIacr1/EsvDwMGYd1MW5FS1Mr6q2sv22IfWsbyfpzwKu7RFxee9Lk1XI+N+XYcJ6xxD6xYg66P5
vMIx2mJBbZt3qD3xA405x6gfJPTQlndO4EZbCVcOURIHIL/xvnuRNo9uojqZMxF7N9Tfiw0AiRjh
OWwc5zlhA74RmjzOPdeAEDzY9WA09lV+HBTmpfSqO22wYZC4y09/+rO61KMmR14S8JkPzGp8mlSn
Tkmf7jjNRx4FEl9XMJlNqIQBPR0RY/g6JB6UZiRiDJlwDllRw+M6BYhanhNjYI8mtmr7rntMH0f1
qJvqt54jWU1Wyop5jFEfGzojL0D0h3j4e22ge9k9W9bwNk6zHZp8PzmA/sPKWIpYl2hsbafB2s7T
nNCeI76daDDI7/iT19VpKXRKQJdkSU9JfdWgHnXZjyUtf5oJRwTbuTGcpM5Zh2TL9BBnaJh00mZn
1wi5psK9pJG+IKmzH0ul+Cim8b5pTcm+Jr23fTRYrUQHVyrxVB1TvDvclQxndyOPlnhx7Q1843TT
MCXd6oBsV8lFD2h24zrx1aVICZuA8ziSfzwKW7Q5uF6ERwLwX1tXWX6UDW4Mp4UC1Hq83gxQkzsU
YVfu7lbxUOKipVti2tMONCmIz+JjdqxVxdAZ48+sB4ic8pa99tMyWcg6SHJD9SRXO7GVvJO6LEAa
hxfVAKZqtr5bByh81Q1VyfsKV0nz5o7kymf13GzQoDO4Hy4QqrCRqxY+YzvkGdzmXVz8rob39Qhd
zzORfaYuTYFVo6W034sgPUQp8wF3nIkyaNs7j93rnjb/UyOi0ijrx6T5M/rDz7phr+5nfGeFScmW
oqoLZw8DppVfO3CQ6xpvRYVQjNfkp4fMXz9Vdyfi4Oin02ZEqGMJlyFPfGjk1RwThQfomNegX97b
dXDRtOhQGvmvFcpRapxwpRpN4yHYtEr0EUf+S9BTgUUWFZjPca6mXx5QgFXTMcnkPPnpB4pDhnvz
Zh1z1qx6QvyEh2D00uMKhlqVXlOzsWKeA6twQC3/chcRrR/nf5A8URlFQ7Sxm/zPChYCdst6qbLI
h7Xeh8z+k3XFqwIYqcemXmWYNKr2y6+6O0SUX+u6DrXfYenqd0laC91uX8N2UdwGppxKMzT2qC07
NruJuvnavnrBonlaF8CGx8aOAc3GDoIbLMCHCLnfDlMGR22M5r2PnlX7NM+U92Ac0acqu9noKYIV
1WGpJH6DXd65eWCGUmh/1uGw6So78UzqBqgXNiQIWR2+d6NDCS9a0kZoDlAQEc6qs5/DVDTsR8Rv
4XqRshgdQ2d0wxK0t1rEk+OBelZ9+lzc6HpYQJZ9fWVMeFVaJdwLx7X2W3u3SrtPy2gnfXaahZuC
40dsn1cE53UIsy0ATUh008Ns54c+c98NkyMZtemvRElqE6PdBZ3JipQ6xGr9J6J54nM61u+94Tdb
1jth4Pb3aM0QwiuUmOrSZoVEwu9nk9zxQ818yZYAHaAx/FTjdYKVyPQt/xKy9oo0tq5Rh8H8cmwh
toPzVTgzjkKFk1CdjZqOpjwBRQePwZo9bIm0bAV/7Cn7rJKC2EhDstF/WAb9LqkkUgGL/sx2mjO0
To5R4f1UN0RWIk0z8dWoKnoVwJG/qfam6Y/mIWtpKEr1F01UBdAPD9rRbUuxi2YfSojRPa78rlzy
uE79Pbp5nw7QhN3HunXnIg0HNJ5wL0faXiwYp01WVmENBtsw3Rc1HScC80to7U9FtFI9I4uPVzwt
x6ZoboopUqXOVTL0YIhMzTjbbE+DZ7ClH7gI8WFyknPcca7cSqm/rOzDQr39QLvOuqbvmhwPcado
dJBEykNkIdPtLgwxf65TFmPm5Eg6SSPavlbM+TGepsgAU2urPsJF5jVveXzylZinIvaPBQoiGFot
qxBvhb5u1VcJpWo81ztXKrqe6sHW2RMzirNF9VLY5W9LzU/Vp+zX8q6s/bNXs66T7u9yarDJINHV
y+9F0eI8+8tM50f19ZAdme8T1pu0xSwDXK5Dvg3yDwQ7m8ajPuQ7tZsnLHw80FnjqT+GD82DgCyG
RlVW6mNeK2I1Tl/76xk6PEtkth7q316gw6EWp2ReO8AevALO4/yyqINCPcHxHOXEvW3IaUQkUZNc
u2jKt8lk29J2Tkk/TNfwiS/5h9Nx8GqtS8ENp4ZPQqpS21fje1iXDy5xWqvKUw4ortvGf1qfJCMq
H3BHOqU8+/2sphLhEv3hAiwsZXm2oxhmG0fUcJeL4Yc6a9ZnP3nw9xbCox06UXvZKxTboHLJzDj9
juBgwGhPiTCBbZiK+qOvnhfLeVkJUqrodS35WYjgggNP4QctMq/i+L2/17vkR61ZX/Wjvc/tytm2
NV+oqirWh43m4wZdlj2SSD9SpapaKJj3HbCEjT2Op0xMJ2xSD0j037oJBDzu+hcxPSUlm2QsES+N
aVosEjOOrvxzrW+J0dPIFduknUPgZTP9NY0zDIYBjoOz0Yytv1SQfzOD/42E+/v/E43/CScmtstB
T/V/Jxoff04/0/RfecZ//yd/84wNx/6Hr7sqpcdGSPm/YcaQZv9h2i7Md8O3mdZaKOn+phmb5j+A
GZOO4uiebVN1ozH8m2Zs+P8IEFH4umlR1vInxv8TzdiykX79U9vK6sTy0fSQJuvimrdtXxFx/wXo
r7tBITMnNp/1OtOOxVIMR545LJiEcZenufZeCCk29SQuRj/Yr74k4tUM2uVM7xYcRkO+dZ1mbItI
TDs7RXWiA7c89wwfeyhtFx2xD9Jpoz2MQReFYDbKHTamEwU222Y2TU+Tr4mrlXcvae3v9T49enav
nZccacZaXSOBCftAo8Iyo343GDHQ1VHvkNt0x8WY3U9amWSDidQLi6BmTuZP1jHtdZwTYvKYX0VQ
bMZO3rCyMwB3q35bJTxZ4Zc+NgRghSDkTNwARb7pu8y/6we86p37SkVKmdE9NwzBbDeCFKb1ziUm
hmMe4qPMLHlcRVzCA+ZoVRfDJkKLa6kNsVnFu6hl+hV5nCiJPTEwH6ffXUtJudT2oWUEcSCebDiQ
U/arx9rjC7u9n2Lv0bTb+mHsQUcUC2i8Ji8fsfAUOOg9Bzl4YG8qhixPU50RE+/1750ffTc1oAwK
pXI/A1yhYmSKkg5u2JTGFkVPd6RaWnY6vA+o8mqEOw33jh3flXPE2eM1W6Nw7TMPg++qmvKHadA+
tFS/dZUpn0pnXsIh7+Jnkbb73nNn3PB2fTe2DJRMZYbJhP498Xe8pIn+O+sD9771oK9Ec8Y8XEdi
gcjspZm9OKx7LBp15TW3MibC4l/uuf8D+tpVIuz/uJBdMhS4OXSKPMNXutR/uZBLadsZOy/3WWAe
zsnHhOE8OLtkLpZd5IzRCXV4v+PnJmWRfeqO2Do1pBafKdXZSczugZ0ivlyyjrfuVB2mfDQePYGv
r5OjdWs2gCHiF6OqVd3kxzyIx8c018eDBIuzK1hB8ASlvxuM+8LI65PqiAKtLwH7zGE8Nd7Bp6/D
Su2lW0tD2ToGk8Fdxryr6+4JaDwkizbvoN+nKF2K316d//RG2b3jWTgE0nsbi8F5SmpjB3H80ywF
xVnHpRrQnw0doBLG3E+d7fehNVRoA+LJfCETCiUSJdzGhRbw/N8/cFNx2P/9E2cyog4hH2WpTUTW
f6hKa9/1Y3SF4tlr8mGbLNQtfbLspjGx7ixqjyBy3kWcxA8FYbD1eMkW7TbX42evQynI03reNhiI
N/XQ/nYGQWRkQUabhSfiuqSDiSrlLjXSbJ8pognQRAbITZyyE1ng+OAtOmfzBBI4Imh6yKybkVUn
Iq79czr/ilFonYt6fO9yzT9il7lBBWVKlXrJVqINatGZT/GcvpKgZlz4lNRC1zr4Q+ydi3YKrbiZ
b44fvcX2bB7aRqRnt4bvkQue3l4KhUp69Y9J767YIAQ6Y6kdYNt2tey3C4JAxk+MBEe/hgve+Td3
spXMrDzq0voS7nCdWhO0C23oYjG0LkcKg0Zk1dsST1c7srZOScZnb2v91rLgRPpzvU+y2gutTCeI
LK6Cy7Io+zIThjSpLJbqpGZmpoG63b0vdJBdxuIEW4swogTdXongxxgrd9/WANMwyXx4zvC7kumV
+MboWtuvZVelz449nhCU62HRkcwUW/khqZKnHqRuKI3RDLUpC3b6gPq/DIZDBtaYSJf2KnB4bLOC
1WTSpZs8kw46Q+PVFfJhsIkD1Lt83i5zY26Y0E97HFX5MU07VkwJzKRRLhddtiAyUpYldd1Qxuf2
PeItj93aBcw7TxJUxKEc6+XSMGu0arNCdFRv/SkeTginIdT5kDsKfd43sLPPQPyA7oDvRWNtO8++
PwBSH5bzssR340hAJTf6F0IPGnITcd+AXB0KZg7kteuOZdGa51TfFn2vo3KzoHQwxjFlfm2cdgv2
vb4MHCbES4k78oPEfjEMyMxxvG86mT/MC9O00r5FAwgQETmHOXUkDGemW27g1XfrPzxap1r5Nhb+
ZmxC8vooSkdsAqe/s4to2crJZ7CSxnt9aLG91O6Rm4DpmkCGtwBM0SKkYWIy52OmW0hQsjg/Wx22
UVX22dImxUV6PJ7y+JqwvdqYIMOBFf0e2mT6nxKBrH8/eB0dolDgGjrBiiTTmyS6/fvBa8ZjFMWj
pz1lReuwLGOzbQrUqoGHrn105EkGdvuYN/55mZHZtN4QoKUKE81LgUa03U7Pg+Uyp5CppeD2KsWI
rhgcEgvk+TTG85eMdec5Lc8ReQXDMF87NNwFTakvNPcAp8vZIRPvz1o/hGVi9feNX3/MSqzWyHk4
TThm6c/gSE4oOAEyFunO9Q7Jg9573s6M8ctyO16rdCDjBZDrjugijSW5+ONGDKSSeAD6bBqIM4gX
uqAVQwdtioW0xWuTzM2egBbK+CTi9Umh2jHnAHsUMuH6NeOqPpY6UIy2s7ds04qjFfg4vT3zDnAe
gTwaZgjHcpZrzY/fOGh78S7a1EO1skPpEULVgfVM5Rb2odcwj8MMKfe9pdQeQnMuzaK/jWXyOdbp
Lxd2/cEc45BEjfiivN/1GBu7wVmcS+dNIR4ibJJBA+vCdrCvozc6t/SxWZ3hRuAGVg5ok6EzxvtU
ZSKlRm/fTcLCxbOU+q4MFuoycFA4Gvh6+xk4L71ixgGggmH4RgG3HFFO5eBDXBwEFUmCVTzlVwZS
X5VnuIdmeUq1AFafx9RVt7Tuycz04Vo0BKUKPLNVeTVg81QNEJBBevFt/cdxHof/waXiqovyn9WC
umgtimecEK5rOoxqVMrHv1QLELXQfcs2eoImF2CkitG9ukzvJMKIo26bb3VLep4m56fR+Y2ha7kj
es7QzIrUU3CsOi5hTeD40PSCKticIU+alblPcnO+lhPMDk0+IfrNznPvagfE7o9o3JcfviBr0Q/0
5An2mAjTgNGBzfQrbTo4bz4zu9ppcY/5LWgdUc53TcVZZnlqFZrOxdWMGb2X7hQdeBu/3HQyLr2D
NX/u5K7vrDvE+oK47escuQBRBEwArbf1JyeCSNwHSjxFixmwI5aeNI6TJQFj2LF7daZdz51zy8oZ
EXVUeAfP6ZhLDdr+v1cN9n8kbKgP3la9DWJmHSKv8x+nhZB51xpJjHLMlfDaMmO+b2pOzw97kNFN
zIE86DYQnMp39hO8g0BLLlWXDtfaMXDh2lr2VFb3InE0LDzFsl/S3N3CwH7TI925jE2shSz3g3ut
rwFxtIoZYjj3otU1UEDFBXVLfoqqmMUrR0ZoVh3UN7OgJ3DG+oKaDQOo7jwUuf+jFUlFshWLHGFG
4urmyCV5nD/3cYSZRy/iPVXySbPhgf/3z8gIVDTcf1ydtmd7tOsmOWv2f35IE5i5lkhB54kakSdm
lpsPqfHYSX0g6XDUD/zMD9fM8pCJN4zEQc60KxmD/xG/PApaFpOBIw55N/TUvvNEikRJWQvqeFt7
dQPNITC2JH5e3Bg9ux4IIg8VvN0Uwj35dQqas2fN12Tv1aDbx6q7JuV41Un22Hc1IeuTCeLYj4d9
75bBIei8X0tSOkdORfniBYyCWVifaku/SL9Lr+PIYq72AaXoeJBrKsat6Zfz1vCz5b6wOeTQRusX
DfGUpuMUr4LKPkN/9K8lIm9WENMAVhrdr5/fZ3GafGiYDY8ifR+1ob2mg71fhjy584BqbIclsV90
Y6kxiUn3UqrgPwoJDpJzHKfsKNOS/sqESJSQbXEgss7WcNFiRdRCUjrQyDbOB5oOKnl6nd08YeBu
/YQZLFqe4wQhHpSJa1yqk2kwpYoDF44sRdPNsImL1oK23ZKbUN5NLfCHhL1aV7nXaiiGp1TqezDx
HsoMSHCo+7wtm1MAwU76MVgdx0YHWazKf5mwKn76qH9S7ELsUCL/WFITTpTit2i0vsYOAzvpk/0S
FTABgKEYQ2sf1ieQjYrC54C6Vnpzn9Ya2RmG/9A2Wrv32fTt2PBKUXT3tjOdGl1zz1VghJWnUp5j
Zuka1NrM087QVE66aOM3Ky8xsLP/f0yb5Ny6CaFfi/5e9r7xOs3BKS/ISgNFxybMxrjPCqvbjaPo
9r3mi0vmewA1X0uzzB6ahi7H7JO96QRzKDpOHtTT6f9i77yWG0eydf1EmIBNALc0oJMoiZJY5gbB
MoL3Cfv050t2x56a6jndsc/1uSiGpKoSSJjMtf71G5OZL2SyFSOp/jTaCbLPfGRw1buoRkUU1AnE
I9Dh7M1KjjHxHw+NFyln4ZyUevWtF3U7t0i/o1RlODdRxfFI0faaHfW3D+CccdrtHDsrE1xzGiWj
v7kI4hlzdFcReeYp0h85ud4/xCCxmP3+FPuWyhAyPMe5Aza/daReaRQ9ji7NxREUB1Php5va6d1j
B6JyZlO6LIKl32lL+4mEz1czDh1kRcyS8hH7ojmEwm2kgopC2VBaTnuy0K3hFPesFWTHm2n5hnWV
MOXyoqSU+4TEM8CG2Hz3vc5eJ55gYjfo5Y7Avjess5yd3rFv39dZq5XFKsm78RCHM1ciQj3nZSG0
1OGi5xZsbEQGFZf5PGRhujKNFLILAMqaPdPbOvjKMU/3ph0Vrr4BnemZZxp50I0d2Lomwn1oYPI3
xcxJfU2RwUY3aLXZO2kL3o1hg+d7T3A75nBNyYGj8snpGVXMCe4ePjpNp4z6Ly6hoykpb2/CaIZt
HunxFt9sxOE12YDSAZCp8CbHbWqfJRw316b0rQhfMQ3jX2PC9DiFHuMoG74lpA1YXyGrm/KkH4xC
fwx9HVKzbj2koUhWROmBfDgWQToGYtrZzB5EQ50/xDY0ullPt37vfi+qqLxEZMGu8bKLTq6FW05d
7UvfGk+GKmeilNygfCZzoVazSIeS6SKNBRh+sHadD/ca/0Ftm5T9Ac2Ru56MhWo+0Zogz4ddSbHH
9Jw4U7OB6azpsCljPZU7L26xrJRaee6mDFxj1K7JgDM89pr6rp1hOEG+pc2g6KgqE8mj+abrcXNy
qgHpHIKedYiVwLYnqQAKP5hyMYrV0KNIDMvEKxBCtNw6TSO3Xt1ne6SK5SqO0k8ExeNLhRxqk/cd
M/9I+a3mPj0sVpRDKmbs/RN8l7Lv0LmJ7BLEGziVxWirLrsnRDsYgsmUnJim+G7YT+y44U2runkT
Sp7IyBjzQ1YlFoBieArtIjsniFwqfPMx2nO+AdgYj436TsK792HG4OtrHXPAzLe8xOYQ73w7EMm1
6DTzqdM76xlzXXddt9iGeh1JAQx3PC6hn1085TqWVbTfdvYRtuM30XjiJb2aFprkmBlmMO1lalUv
ifYjkcyiZdt6pzh3olXkltZuHhxvg6cxvmNLXuxAERsm2nmFYSl9F9vAVesKQcY2e2UWWWITlojB
YvbfqSsYL0DeemPKhSHlVKYHqO3v+Fj3u14v9WOtvw1WS8lTWckXD9lNgwHfElUPS4TNoKzkDwOf
8NNcmG3gylnie58EkYGbok5k38sYyYOjkeEU2RomNU49X7OQ247iKI7l8rmZZm6ebCg3hUMW3Mwq
jq6izPZ2+QWrH3IRhOvuzdR5GOy6enanaiGmaMqfa7t97SWMkNxvtABrsvxx6QnU8EPgySGZqMng
maA+Sj+VielgYuFgkeQxM0NTDAEKLRuEH0OR5jDJG8fBfU6dGsyBKbMuzHMc1f5mSrCWK/FvDLAE
Fzt7QDyDeUSQRNJ725fURheqlQPuhsaDZ8fvaSg1eBFIzkiZaOYxBQZzipOoZ8pA+if0RXaIo4XX
BUYbtQjyjOFi1EGhO9VWl128ycs4QTDc4mjiAJzaTJIORYRZbW9b4ZEQjJYThf7QxXeVmImEkB4y
3ZBFjK9RleePpjfjcTrMx4KZzepeNs/OTebQSWneX5cQIzMsR9Ndqc3mOUk2uT/v6j79nqdjHui5
pz+YDcYAmPVsRhf1UFVh9ixmzF3HZjnDOEZJXTeot2xmPK2O0f5iWF8YvmIe331xjcXED2meDr5B
kZAxbV5nOFmeDdwdF8DirY7bH1Yf44UZgs9Jw/1UZihu9H4858opsSmtj7yJFkRrxvwJ78WnqI3N
lQ2FCv5F1l7QYOPedjX8rvzsgZ1vZO7osCj7bi+o3f/YKf//ZOkfszIdm/bn/z5Zerx13e07Z/Wn
lN2vAyZTv//PPwdMwv+Xj3QGHNYm45J+9n9GTK71L4fJPFMn1zJtk3/xPyMm2/wXObNwNYUn7pMp
/urPEZNtMH3yfEwDPEtFaQL8/i8CM3/Py/TQXus+9hbMwTzjL5GKvjVjAl9r9V5vx3Nlk+1LaKEb
11ageRUDTA+D4l9O0vMffdKvKZj/7YgmkDQFsbAQ1aq67JfePi/t0l4mqF/jtsMJe7V49bspcAuD
ZzaGcb/++8P9JwzOh+IDciDf0m3X/OsELSKqD50OGB4FEOFXWDS587Vesptoluv/+lDM60ybiGvB
p7tHYP/yyQijNHySquq94rFmOTsZbiiJtVVM+L8/0m9tuvpQajLo2YbLPfCXqyYFhrqxA6ki1EZ/
63sMorsYhnc2Jf90/gzV8v/S7d6PJQyifl3fIdX1njn+y6eKagICqphPZWXgwFBOrl7TbhgvnCad
LGvR6OTbewejldjDzk3gDu4ZhJ58wPLx7z/179Yt6lMLIEzWRcsQtqeGpb+8ExfbAU36Y417pBbo
WfgoemXCO10Nbb5iB3XpbPdniG393x/2/gn/cgYsIRAzmDjGqHnzr8eln60sl9nS3tAyVCvyYLoD
HjrjpZHTBd0j+1D0kJbLNfUaiIxacmvtNqhVD5PYYByTJ95Skb39v7wt23Is/x5g7//2IIm26s0c
t9q9tIHro9zZkwSNUYg1Ii/y5A9YQlg58oMUup4SV8gqf5mzogGmHV49h0hSGFijiG5//8b+62XC
ZIblCdYJy8t/nq6lT0kFwploj461Bds38Tfth808Qziih/xIkO+5pvzCoKD5h7XFUE3bXy7VL8f+
vakjvx3YIa/3cMaeRh1da4/6YhVNeNS103XSYYbo6bQfhfiWJO9lG8p/uFv+y3rDkv3vT//bVRmz
IsZfknewxHDRqGuvYkpv92jWlCXh70+1qRt/Pdu+xzPKfUkWBYDUbzdnFRaOV2DLvK/0OkDcexLo
hEZdaSh1WL828QyYqg45+jVS8FZzTMpsTvXhtNZe+gN6Wn0+efyfOZ9Pfsi9Y2n+cRp9unj9WjPS
87PhTMLtxbb6S5USOFp9UoQdP0lvwsAbphum65IHPs6idbTrRVHgHc/vUf++FyofDJIVM9tqtl7n
GZdWJtfrzntANn9qBDdoRmAO6DrEOqs/l0vbrGDic684cIsHnBl4oKZhvEDFOAzA+7ER73H6LvB9
gMIPPPZ415VoNoqlZr6N3fScNCRVRNYxrKZDRSAxXmwYi2Tls3SnERUOBghF0VuKTn4ommg/h1bQ
pctVNvre7n5kfXrLXf2UWSSXDn4AMRSfi3HYmn76ociHipep7ifT5xYmosGCj/RiOd13Ty3F6szo
YBxA7l1Qj7CTJ/O75jLc05VtT5wo/9JHgi4Yc/K5YEnsUTu/5bLH0QPDQs7nffGQYjqR3wCBtK21
NX3CzeCYdssJMlnxRh8x4TjPFyOB1aX3t1Hjw3lLjwuAhF4uY9Qn3Aej9OW6MhAdFi6XpZrIcywq
HAhYwNTpDx3YZFm2NSvtzSHmFteg4qMtusBv0cq60aOJVwDmCwUBabF+Cof6ux9jez3xUbWRpYfE
k+uQDOfU/zl5IHqON17jkX3CXLCv9lkXa//YxMYT4tJxFdq8k9BbXiYLfzs2YR9UA1RhXxSYUWQD
/9/v/O1LpnL1iBG9MXdjTh42CCx/NMN0svX8pg5RLnCwRnWjJX2gjpfMzVdmo2Aa+c1a9JOjzhTF
z3mqxdnN9CtpYRtFeM4qkhnS4ja46I6t6drQqaxoh7wqerEqk8zE1rikZA8izuWeihyJRK9/yQAY
Vr7VofQmTgLpSlhAPnwYSsJ0fC8+2SJvIJXM14V3tC5jGTR1oq27JlUWtnhuzM2TiIafXsLhTIuL
1QqajyY7Vz8LY2s8Oy6hG7IUR56rh/u7d2GIrCZ6JLXvpk2Hf9XNxIYPWOU2Yk8yzvaDL6H4TwjE
SAFl2BzDUuNWHtXmbDFwxgalJeul2KcG1yZhj92BNBNKM1wtqC5B11bdIUvndyNhXIyFCObhedzz
gq8lksOwrYNGDyfuD4v5k5U+3W9HyEEfqXpwF0WDw6nts2VGL64sybV2OfR9KVExa6PAtSPnWQGJ
4YaNuvFqxexTBGBhDBcSZqjh5BVVAFnCj29yoI6wwQL4LtvN82u3UBPely2GjVdSPdDJTdxCdWSv
pykXq1TOV0NdKMZZ+nc0MwP++voCnoh+8AI9hjjjqm5wv2Hpk22EmXz27rbZTWvsfZPIrw5y+Jln
YOB2MSJ00xq2NjrmMqJny/JHSuDJw44SoYi1u/8DBuwEgPKQucMVziDcJI23NQGw4BjCoehtscLr
802rWWeyY7W1xwx1hoqMEYS7EJcMNLK000lvE8gWfvjIKDlc+YsG6UjfO/6wnVqXSaWVTMFIWj3J
2FESOO2Er1dfMa83r9gs8HSJquYXKQpJP0P050n/w+/BIOChloa/hcu9qRqw6PBxcSLnATUsqBiq
ji3oplfZ45GAXFTI8Xi0rObgSlbRrlbbZIWVo4ZXQCB07Y1nC+83oXKGIByYsntEu00kXVwW66i2
X+GYY6Yy1f42r9P3KSJp0CntYuvnnLjc0LepxnOVE8+7EuN8vVs63G/Ie/Ei+vRDbQd6kX/gW7bX
dE4NS5yUxGLNUv/RhPprGpeYThkvYwjBArEP0oyKeGc4NX9coll+6kE3poKQJHXz98VI1uTRUuxq
LeGGKtPyZhjZTAgU9OEORcDc4NnqcFvH01Btser/2cMq3jqVwPbMnw8jjiyGb5VBAhkZ5BC27tSH
KHWi9h2GQLKLuiTw0OsCsrqbtjG+ib5zNuECncXwMwkFA82MSHFs00fueSvSdoSwoeeZetjupoZm
FrvSpF7wfJ9EvGpB59yRN48nEStMKDcD1lDkAS/VBlh3Y84LxnfYgus6OF1jeMBNpX9IytJaxaiN
kX4CSyc8hK2oHstaoHMaKNu9+WfjSUI3Wbdm9kzI0z+FDu27aDhJQ4adfG7FwENwWSyHgw0s5k1q
gdAnwxYvPEBide2qnGdoWPAeta8MlZ+midtFFi2BQb55Iw0U2yc90bC2afCLQssV51x21zVu/Mez
acOnKd0RJyMo8veaiODi737q0CT58BFmjQzDDNuEGtrjqnLiCMEe/UU8Whu7kNq6V7Vs2Mfpuv85
6XiXkc9eYSG3Su3qUkpxZUQpSQDvX5cSKbBayx3GObrDIJ9oP6he1me3ZHB5X4KcHgfoFM5jXCOn
dZnpsLfVnXNF9/Azn3hsLU9/d0dXZy6TEs29EEZWJT7s75GvuCr5hsyKh4b2AHVJcaTRhBRkRwA/
yChk35PXZzobGZUEvdQJ2ciy34gUX1mbfXGzzKLaK+2Yaxo84RQGPc8yFn6T89CXSbwqX03pDXDm
UPkwDH00F+/7XIwvhuuN39LIW8eZYHI2i68kketu0EltfEsrm6GeVe9pvpNNOiafvY4BHgOO8UHz
nFOW5Ayoq/RkNsOuwaD7ET4V0dGE+q2lGdkbO4/ntTJfRpsKGo2ZL2DZVk+Mq48OnXkTcr0pf0/Y
SjdYtrsTwvm5adkE9XynN0uz5YZOoCDAuOsKr0LQrekbkTTzZjbnLaHthxYSGgaUr+UoCJX4eu/J
bW57jB22soeN14UGiemMNHLroUwYVLSO+ezAEd0YVfWUCWh3DuSxmjRltITlNs7jYpvM3tVI5upA
NNGmyeTCEKt/1g2UXY7brAqzi0520Zwau2+CnlECy+YMTk84zAof1R/aKM49MP96MmWQWIm/m+ri
5GAIwEORXXzypJ3iCrGJ0YgqGfAgpnrVO7LKEAuj0BfbIgQ3JE7nw3G/y4ntA1jPCDBPIa28emot
g/gUG2qB1laMjza6R701TPZnGzbDao5YybUoo9CKaEwaS/LoC57/2bf3Q8GIe6rinWtxQJ+gDdxL
HZUgwRYwmD3GhomHPYnLfTlvHZ/R3zL7+GfNCbP2pN9EbaYDwlaw0QU2ZWTHOPsYmfTozs1DjBEI
wXo9O9IU9HM37Dy/fUK5mSEqqudNKe2NITN327mzQx07fOkSnrRlGQdSb1rKKI9xp5fgrWni5+bV
+sZ143av0gmUjqvpxnrtR/irjz2RkBpxGS07zEYy4dqIWsdLC20UxqT+1tDCb6h8uJ2UAttWRxdS
7qRDypgj0Mi2pAL6Q76773SlVdFk4kcMgwpzsimyD0uL31sETsBy5u/CsryYjW3uFmyXEy+y9r2P
Fw27wg4pLylfZvzoI/xGF/ueh00RzEP3LW+0MJgj/FkKMyOWRfpbK/9MmC0EXnMISBikKJJJtLOx
cPWkePNcUH+6NxGEyfAo5o4xH+YHM6njTEKV6TZhSbpJbbD03t6bIgrEkjLd6C3yebgJ8JigeDfM
Ycfkh1g3LORhl18xaSRgYqZM1yiTnUQFetf5TW2Yf6BLmGtFFRAz9U+K1GDFs47PgP0JG1G8WdCx
w5uR68xdBlSc2qnSGvZ3kzpL6HRmEAV0/AOJ9Yh9LPIoW+EcbqOaMYbRfcolbl8h3Uw6yDpoUatP
PswV3cVY25h4p0zY1qOGMSHE4/s5WSzvrSqrZ9akT5UXne+lrkxpMwnJmFZdwkyHBFMCu+XFIKvD
/ClnPnerNze/3qlKGcu5a5ljp24irxQlFN5EhxmeaF8c1g4WwXA14Ve9XSxsZ/lDGD1Zni26oxY5
3YCNCrEe4ZOWYw0Pc4IqaESlXTQwgCnt2pJCQ+VxG4hX9vgxeW37EHtbm8ZUTbNxK0NWOjDIXSyq
C6R2LBtkhod4GocuJpCa0aAT5jKmqtnqFdbSq7MQe2hv+sR9D7v0G0kWGLi3mmJp3kyb8z8uHR0n
fZom/PTYcMWkiqvP6Uh2ZsnJrfJnd5jOi+u8Fp44E/LyUduYvqRyO3jNuQrVI+YsV4d9el0nDWYe
NUyDvnklUbLYjlij1zpZgVqT54HhMRQgl/xkDVBnXbsIosYjMy5BCWtj9ER/CV9dWRve0dDIozW1
1JklD5QYpXtJJcsX7FsIkaH5Ql1PUhgCAX9hQ1VtqZD+V1MSMQwBJEE0fr9DI+bpq9ZfTmmRb7w6
JNOo4Fqrt9175PJWRrSGTIuQUM/3CCiesNavNrDGsaZQTl6mcF+T3Ffp1JirFMPFKvxxVcTGPrLG
izXOJ+gGe2b0nHgqexo0otyQuPk+IWL9cMka6p4ij45RUT2KqqczJYQRSuD1fg16pRAk5nQf9+o9
qHW1rFRvofpjPWbUgiC6L1BE1G2CaUToGyvXQpt975KtHEW1q52hptOa6IDVC88hadncXOpNmF21
8VVrW4riURVTnCcceFSzWqfLqXfeIVy2DOLnY2maanydrTpnfsFZ58F151OeyScTGGI2liNiMEKH
Sv6F+tUK/3CigYyYd5tU7LqfCQrmHimt+NkH0rNMsa9672s9QDiojenBIHtkNbvJzVIt+hhRkoWf
7vDb/c0bas9heuhtYH7c8CtD352YH1KUm5EhJzdBAc7r9weQZ9XvYkjbccNniTiHGLWtjOnkFcbL
ZCQCCGZ6xD0OkrfzpEEk4sy/qwWjR56V6xD9WW3cCc5pYrXcpJweraHR8fLugUKDIpher/eorJrX
O5rcRKx0rfNV8wTgmUl7mdnzSe3L2LqsJDEk7cAzrZp6JuwVghOmFW7lP8CAZweQ8VqGyGOayNtS
YvhbSSfMHawEwVaC7nFn6KQGqKd2UegYUrYf6F2c9f2e96wGJ8r7gxZ405F47q/ZRAOiFloyTZLh
R9sMxDX0gbqq8dLvReXcpjy+pcZ3bMHIDxcZDkMly4z2NFsm3C3I/lAD6eGBIIaOpyeapovjvmV9
/J3c0KUEVWmFGbGrH8KeJQPHDNbl8GVaps/qYwpNYcosirUUZ8cDzITBAWOO+qDvTLpJQt7K9N3k
6WgEQMVoY39KyhsaDzUbsCSSwlDCdghDC3E3iqBGw/e0zi8NGeDLOBFzw+NPgDPNfVwesL3V1ncj
DgOTAoxomUwCeg3l51mkC2Jz+g4F+DgRen0bVEOMvOu40w6MenYGRaKrbu37C6kSgFOrRIn9Gz3B
4meO9yIX52niFuwaBkwMLLZinJ5dgRDkDizEb7mDAXdoErLbjNx4UUIDLv2ig32pqPMBjEB0dFQC
fQ+723LA2TNQD7jhfyAelk+2Xtufh9wMBrATVD/01tyVJtFB2HTsUKPTrd/hMwLRfSsjTSp8HBFQ
zx2rus/JSU0+Jh9xgowAeLht2nGb9yE6WIPCrzCKz3IwHu/PgwxtLmFLZ0+K8xYvno0oxA9nkfRC
zcyRMxlE0wa2wCdLmHtPLtzi98cPhakVDvSGqtUOUVgT9HI0wBiHip5tnrBVJRojVO09+z3syQ8R
sXA7OWSSkbYIH4BDO/YXGEm7uTaJiAT8X82GHWFUNq1qVVEjs7ncO61IQWX5xMpQ1tj5ycLbeGp/
ZOACp4/nutDYdRNAt9IhXZBuNVXiBRFRvZX4RQ812ZMy5oI4Obdkw5w7ZtH1C/SZcVLvaU81PFzH
CmQw3jXYWyDsJamnmZPXTjRkVxxGCyc16B8aiYvoPeBzxCTjEC4Gzz/szmbK72b6vRrSdxnh+zd0
LDG5Q9J7Oxjne+9ZLgKzQg+eQMcpkm7x3sr5YUzR2s9hr61zWRhrBq431yioGM6RZZ/tqfi4ozSa
xodu82TT1ORKKskdLvH62onZ2vC0+mOzo1TMtiTWwgWiNfYdomfSlPIUr0M3RsfqK0iuCG1umtT7
6WW0vC1GAqs6JtxOAWJ1jWlIa3HuMh8KQk6NvCr95yot3EAtJfdcntpnhhQb5Sd7Eh/9RLyb51dA
3a6iAGGC81zMbCHpAqK0VJ/h4z3VGq13WGU0UXBsVgnbGwGepJTgF33vmYlRBnJWe1smKKOlK342
ZFCuFFgNl4311OHBRH6Bj2P1BMqwYlhdrETXb9rID0i0gUrmoIe3++LWQn33oKhoXg/TlP8HiYce
tV6e7tXc/YNSes1w5mzWZpo8kNnCVxfdgrwmbG03RGbyEuGB03n1N58B4y5vHo1Z/xI6lNs1Q4Aw
wqMdYSFUHCsEckC4U1FLCZvqemwOVQkRWN31U3ZpMuIuNbLpN9whu66cv6Amo7hzk/Piv4xuRPR8
HMqTldOHSmGS1v7YsZeylLZYDZTFMeWjHe3poHsoI8N2/hFa7ifNLuuA9nznRNCwbH/usecoPtcN
drw1Hkkk4Cld/KysdlA+oK77XpMHHsTOE/lfB9zZviyR55IESK8byg6fiqg+lJlLjKFIhw3ROKfR
TMzHSR/611kv3gvIrRq6vX2mjDk0P1ic6VL7sbZ1ge/Wia7VqLFrXAEqrb0SPLZMzrEKCZKoFgtv
XitPSWqyT4QVITcw+0AfGmiA+bjS8qEOMpOkDoFtLiyc3iF4I++C3KBsSPvpqSPy4gEWMexaGD0o
RwCVwnDYR+n41vaWQIqEbx3lNu3RDQG1vQm9dwfnQKfAP6Crta+ygrRpRFG6X2oPV0I9+4SDA3bA
yOkfDGz6sSMon8vRiwykOfpFNL0M7u7GRSfkMVMvZB41+BggGDNV3Lt6CQ1e+i+YlBtH7gXx54tT
oVlLZyUM9WHDRrhoBcNcv+QN+fL3FwR54ujw5IxRVB26CJ2Jk5dPpN5E23nQtirGfhMbJC23MXix
iFlpjCaSIISsdiH2FRtRYZfb5fn3TtfMY1/oX8qagQLGSca2wCt/VY1Gcby/JFn4BXGtvzWtxjlO
Xvzry/1nKaa627jJviVVuZpR6h44m/ZRFmjM7l/99i0cNGsXOe0xQeV2su0ejaFPZJpWpvrx3y/1
GOUAinW6HZoQCKeZkg5pJ0bJKF9hl/V7glyIe40buHwrl1XAQj0WWa84RRKF6/doT6dpq8fJw90n
/f7SK7PztlPPFYD/9t9/kYYcKM9ANAzNMo73F+B+84+vehXUAD+Kv3FHhU3qps3TmjTPvqYz3Kv1
S5cZ+qUiECLISqDBOBSHGCOih8xM3i3RNg+2lC2NY4KIIyfTnqt0qWS0Lia9ftVF+8BfT2dhEOBt
ZXl68POhB4gs0V56OLB6ZWu9OMg9XhC11luREjfh+5hqSMPpApuKgEVn9vFyximQG0p9C9DeYL8Z
re/fIU00tiD8GvHrKFr6nrcTjXN9WayivpAk6gKNg1Pcf+bShkm/F8+29jRlevWCDx6gGPYEOGrY
epU/JZuJ1lAlncQD6P5iZzYbEX70Xa8J4G/1pVPGP4wpwkND2cuXYHPH+1eDugq//EwXXTBE9mdM
fWPMOsN+M5ruF013ZTD5WXPCwxz5EIb62BMcB/Vy/2oa4leAs2XV1ezgbqdPx0jkHymD9m3G2PB4
/9H9BUHXn9/WLVFmbl7n0HqL/EAwGVTImQcq/sobfIEc7RzNCqmGk9vn+cWX4cC0iRdvnr+zHdkr
4S7hK2lu1di+OphOhG017z2yg031FLvq6ZSzr+/wm3poii7i9sNeSitlAOKOm6zBT8zIpP539K2c
zi6KOpU0RsBo67frhKVmE8P0xTdoO0uDgBr1iOOsRYqhrG3cO3WiTBKCqNL+OGSCGHsiwOUxVwtN
FVa7JOv9nUVMpEHGVhgTOogJnE5PucsnOI4e/G1vNPehDGo38wJcfwgvM9CQicFH48qvErqDI1jh
PfWpjEnWgi+cLFMFCo66iPi47w0ZlMd5Z/foPwa77Y+VejORSbwCJSFf6p494I0WpVugCNj1YYJF
6aLbx/tX95fQbv/8NnFqMyh8j50TXYVb45xYNsMxFjYHGeM/v7r/zIneyQNfDqDHvsobBh6HO4nj
LOa2KxPbyi02SvaqM7qvWJidnMRli56H5zpOPudx02Ezg2aybue9Ecl3M3O58tMqnmcdW1YrB3gY
o4cw8Y4myTlrIcP6ofYdQDoRHWxaHjLhUbjW+rfQs3epe+pSfR9X01e/qa+LIz9lExWjMVs4SgJk
atQhx9mkhI9m692BbYmnTJuykqD1K8EwsMQG97C/6mYLTjB0PxqKctnm/Q5Lmnr7YRFdmRgE8Iyj
5xwggYut4UIjw53NE269qTLcI323+5w6xbdOeN9oTMi7wnjR6aNvUxPeZrvFUKq7lJHDsr44zEOm
INLig/oAujnu8nXt8UhMMSmTykEvnSluew+DFJgXb5IQM0CWNcI9CLBYCpHRE4ekKRuWe85jVrtW
fE1y60u78EvaBYf4iW1uRDOexECNhlN8iiAWM9Pw3kw/+ma58hvWU+BeiNUFxiIRFZzj0H4vZLTi
w/mwWMelMRnGmcx7RdEGzqIszGdpPhRV8plV6DHTYxJFDMZTblPvzL5/NhHorb2pn/dLDmO91eyt
NYRYNidscAvGVczihlX7QjbauKWabR8WtOIqNeQjNYfpD5TH1vpNWZGkyceI7yrm9G1wIbpDSKSi
xoCJeV3oS3OdVihg2hdDHzBspX26I3qpH30oKIg4BxoqHYTFK8q1NMOjNqhQAGe8tj4ccAcniBS6
hS5DGkhr7dDomBp9i52S5tS57XPWjFtLZDfUeK8WxSLYIT2zV2AW6yJzGsAFUBBSNUIl6IGF8iS/
mY2nrfZ24/+D9sv+Tz8O2ITYF8DLxMOAqaBl2L/xi7pliey+A75SqVflTK9SGwgfjKVdTcxI3Lr4
RqUX0sag2CkK8AkFNfkM1HqTGOMYmn9H1Q1AQVJioTqD+6mMgBlt5SU5HiKTdpaSR8HC3XlKBVNm
h+ayD+m3sRcah/lDYJvBTJCaUHf3SeXgNQTaU6XCCLrmC77Vt8lJNRThCjrIA6JuZ0r+dFP02gOu
S9u/JyEZv+nh/jgpcEgNlKmK//g7Ly8iBMQDEtm3hXHtoRO1GS2rekvJ5D0a7mkZ95HfbqYJDfnf
H9v8L8c2YKNzUAMClP97dlZnD04B1J/vazXxLmB3rziQEV8dYAbNdFA1zRcBW2SejKvnmgd/HI+q
C2Msegn9CNkbJkPUEYyUJekJ/mGygXz+/l2Kv5DCfN3QXcfHi8G3LIaG/0mJK1vSkW2Rcdt4vMtY
0iB6XTeuWIZpJvFwg+BiELAt0I9ipXxTlLFmzD4UmSNJuIoFOYUwMrygoiOGa3CzVC/n5SA8blXe
sM68ERnywT0R2CZFWZTGRE0lFLfPdwpipKu+XcGBsrHPzed0dnGaimgK7zwN2gT8diuxwRtkZQ40
8maW17uUDTdaphP5yxzMis11NzCKm9r8cUpt8kcwMS6c4TIX8U/0yk9ffJFfVMMGznMT7XhBf6Y8
vj6ZCmRMRHNwSupbwqgWRo+tNb/mU/yPive/kGM52Y5h4qPlkjv2F8JqPSWV5gF94P6c4fKh21s4
qnS/im/SqpXMxgpgNRb1AYxmWBG0g1UVjqdnY0CvMukV2wGIsucmVMZ53ZHao5TTg7bL1c49ox8O
liJ3cbmMwE9af7jYIQPg2kAT0uHzMujLR4GAgMWNbFbRzPhkq2sSg1hYUYwK/hZ1GkQ4A7waz7eb
GiiWCSBZOrL2t/QoiDnBsgqqLhNA1ErNfe2CvgEzVC1wm2AL3abyeYwZTGVKCVFU+Wd3oSNmpn0r
MM5YYa+3rmdWnjZ0cdJ3qQrV38c5L/d5a6/9RPNQB2AOmiGxei3ld6zjFFxfFCaVAtZqGHXHennr
MfdZF5aO1Eky8iJmDfmIvk4tV41GcEIYS/2dQg+8CsTHBprLzPZBA+SCw8Cndnx5uWPttVadbTc7
xLX2EymUyieODCTNzhdjoNwLbcRYaUaDpcMr66Ju3TLuReYx7rTCFOSBN3XAuCQl8AMTl5tppfNx
hDaFLtG5OvwlE4JjVI3f7DEmXb0MQrt/tGr3UCuSgEjYJ1pf7El0+xoVPOfqrTaHqIp/auN0IVdr
eJpFTryFCksa+ulqhY5yx6iZccn2iNXc+98vDcZ/2VHwnhKGjhJACREh+v9KLkbaF6a21mV7S31k
tRu4/Iwazv+hyVPppjSt+AjCyElIYlLDOzUwqxSTzlY0KmTW/8Df/Svj27fwO0HpqfMUsbb+9pb+
D3tn0hs3Embbv/LQezYYZDBILnqTyZwHpQZbtjaEbMmc55m/vg+zGugq10MV3v6hAMFWWVIqMxn8
hnvPbSc1qBK4yx5/1fcyi2+Uz4dl9J0OkFHr6eAvirNi6L8u0iuIve++Xr2ajvUvz83/5XA3XfTW
BhYJiSTyd+l5F8HyILA+2rfhWKK84aqCGhsDn0DZgj3cNX7WtGr9bP1UNfuXAMl5s8w31KIfQ0+x
bqYZYxVMT72LXgwJ/4ZJmL+GbvMvStw7R+MvymNX6pw5KORdIUz5uw6XAluyBh/C/ZjEvkfGA6l2
kaf3TQxVzliW2bT1c0rAg8XLRjbWKTT84Wjrst4YfCED6vOURMOmw/K3QT9hr41lGhUROohpP/KY
s5rEZSLMKzr3K75rBA/6kNE85oUGTMJtDkMyfsmmuIDyhSrWyAiP8hPpuZrlfnXphQz9yaifNWzB
m/tMPNAi7j71vDcS02PS5276gcFa+lpaLT7DKu82ZReFWy6LNfSt4IvKjC2e8qsKp/ni9jN2Y/YW
mkmKsSzVMa65bEwijOAVCkLhXO21xgtM3EPPcNXVv00pYl3N3C8zx7tUNGem5rjaS8gCV+ceERrh
rVccyHOePxMky6lpZpOXmdrB1a1b3gW/rELvdsrc+wBN8L47DLSLMd5Wqg7XCm915ZblUzqBYFEJ
p1U2teO+jqLPdoiKP6qP/2+N+jdrlEDI8Kdzzntv3//PH0y+63v2+V//cYl+cuq/539xRf3xRf/j
inKM/5TCcG0hXQU5447XGz6b9r/+Q3P1/5Q6l9EdfIeVSiF5/x/ynnT+U1CCQ7RxTaUzquFR/K8t
SgHkM+3FFMPxBcrv/8EWJZYf8mcnAe4F2g2IgEo64LP0e+r0n8wmFaEOLcNTcdJ88dzWVXHx555J
rGkBr3d/jGKsQTsUISVTq28KY4krrqbw5M5sKpa/daJwjlnqPk4E1D9mYfatKubhdP+bRZYLUoIw
25KJ/VOSt06m6GOhafIcMtwC6FSmJAD60dEYFHyiMANtp6wVKzMEQotyfbIysTervHoax/57mSaK
hJ/+qSHb7cGge/jix6yZtFFvjobtoIIfsgee6xsKsfEptxWqTuWzYnH1GtVhl/mnFlvEnbQmDTaN
vr5jMBM8CkyYWDdAUERWgwhwHqjs2mqfcUlvTWgX3B1F/gzGO2QB45D2tES7oOph72Wb8nHm4IV0
rG69b2jPWWxRuTb648ig5BRZGg+6+qnA0DzbmRx2cG46L4b7VlTG9BboOpqhjjPKji2soJmqqW6J
UzRCDSZ/o6Dx6P1zFpR79A14KTvCENMwyQ5+D/+cl489l0lv7kz4R4WPFViKGCiB7B8WAFydt9NB
tFp/JdJ9W8og/5xAG5y7oXGfnRlym2EUux7W8qpJYv2hMHzl3fNDoh69fBA1/Vm16lkR67EzZAYi
VYn8IS8wYtmZOo/txAEVOWcsCcd8gdl3FtP5gn9+Jciv14L6xuId76yGyyImNsogmBowhcaSIlA3
NfOyhFbw6IASu2Q2UfU+KSUkr+0mwAJXZNzjRjNRIGiDZT0itd31VhxfwlZ7S6c53rStW538yWHv
V30NshYMYg/anaHp01C5w9rC/72a+sQ5jYQfIOqjP+pBNuwdQ2wWxOuaVHBxwxk/rBFyoSXLfW4Y
Ju/tcviX1vr3qsOgQ8Sex5HA3sGyKDz+Wgg5DZBHv57r06CoKsnBVdy4+7PZEtoMof3S6F14sMzo
uQ0DcSDq77v0iWEJiUBiI4G0408H1u2PO/efbYqGMJaf+KdbOo9I6mJpaun7IX+p3/pajVFOqXVF
gLk9HA5pksVbi5XNOi0HSsVMHnRGGVyTTbJ2OvWWCV179EvrVPdiVblm/Urgjlr7ldjAHHFuVeoy
Osz84G2Qw1nRwsPZHb7bvG6rxoyDF/cn47XJkxrArZ5w7LXAAbiSIlGwBxx/EzfWqmNXuu5bvqIo
wgu7dA8WwYTUlC8MVNl7gYvKJDBgR5ioA1fSpnFsrW5+sKf40nfZvpwm+1D1yBTz8kGkUpEAijZC
Fy1Q9zoYr1I/tPBmfmjUVZ7ua/ZOaQQLyjl+Cbr2PInQPtlgjNaO3jNcToR5kEJdEk0EF+rcZG0s
fPiuDNtLVqNgnbS3gUb7yanNzcLQTYxYnguiBZShyRuUp13oi3DNRNDZui5W7rgEkLAm7whHAwzh
gwiGp7E04j3dTkhrC9ZShuNBQNza98Mv8CvtjhnsF7F4552IlKzK1HqvccPrtBh/OlsvTuyszoRG
oIjIvmdZG2wi4DEbmbqtx8r4HSgHTiO2y7uk616By9QeRGLsfkPllZmbHsjywnReskEI29DTMpBO
05ydZIOXCOYJQdWJ2T/mdrehAj3wkIo9CR/1hgUx+2PQe1Y1jOdxJk+PhDqEOl3V7WMbTKfoPwis
KtZRjPKCtOy1EIHcGJk9rXXNPodWXJwoLfeO3TQYZByv6S1C65ZNLXuL71Sk+k5TzKLTQGHRZwPs
te2srS2NaLySNSKiNq6R2tL2s47qp/GnVxK6cbxM8bbtJf5FWrcCVaybscgwfFQQSNNctPwti3va
DClP7AVe+J0eZtt/lszGN7FE50hO2jWdsXCkhLABC2KusZC5bdfRqdlbJo2ujLaGj+xTGF/7akKk
w9VBcKBvb+0aBj0bCDBPbnsKdX1fODjiLd9GFhAn23hAmOGkGUweEIJnsgcfauFqq9b5UrGQOGDc
jymN/Xc4Hijx3WBdlyLc0Q0rok+etY4WOw3t6iIXwHUGZoLIwlAhlMzdAi7S2JcYLGoBf93pd6Os
NkXZvDStGJ8cwkxsjTuA3xA3NjG5z+WYHzTJ4nosrWdzhJeBebIUs3loTNxdFfCIceb3TCL/hfbg
K+zxbKWZ+Y7xa7Sp4qI4T9hmyc6Fhz/eUom8ZUrya4lO0PMN3d0A+/gKpRTHmYLOwq048eKYqCE7
ZFzRTBijSqw4xWLqCJsMpksf5bvF8jM5VNytQ9pLBqphTcyoV4219Uz8d71H7YPzKH2kJmk2udBp
B6KK5eg0uhunKb4E/fRDll29l2Zwi5nJrlqkOrtFujOycdtVMn1jKg86Yjl5qrl+C3ViRPtQW0bV
9dc+d780xKisRDljvsiJ1BuW56GorZOOSJLwmBzG52zsLP/F7r4xLonXlri1ugZDhb3vKuiCFuUL
chko+5sYiQziluhchJizwlSzdkQN/SSIT17Nn9lsFNQMkPaAaktL/BqijPci+g2rCT8i9CIgV7kY
c9+/hareizwG0NYveWNRuL6fcWVCWk9NWCXTZfNcjn17muAa3+X+mYBbKIf6rRiGeK9lRGbhWKj1
9g0YbeXVjkQMV+XOKu6NXTIxYwX4aILB4SIzJAxLQ82bcsCD5g85W3PQbqysO70BSzta13bI7e39
isxMSLdTWFxtuz6WDQVVzax736NaIkO2fOxrfx3IuT6XU4mcjWhmlOWBQovYfpJC01yzrtsKu4O2
TDipXwvnhljPvTnOhEIQ+PJKDsQo9GZ3njqv4rGROLL0ihUbiqkHrEvo6ZOatJMsp+YEvWdTFFF4
aN1yWtuox1bk3CDCVO6Ln5pqnyOGQAFpnxlAoI0xSLfVYi8PcuNCJic7pjlkLxNCg0uc+JA5uO/y
ZLBAf9m/BnDIzDyT2ZMQ2k59bn4SDxLvE5QVGylIeYHda2+tgX9BVeJDY7dyiFcOCYtd8JG4Sf5Y
JczL/aL4rvsAgWuzeyzshPEIh8m1Ti3jFAF5RZ7SijPdwyEldfXQ6mhcGwZk5LIx5UJDWORX3Cnx
YYHPmFl6bFLD3wxyKk6tXFg1ZvquzR3JeQrjyx1uaAfuZUKTcdBT1cDUwXCH2Yub0UMejpMXkt3u
TTpGoKqTADJRl67zDDR0IcrrAOPnAuVBkoA1vHctdC8k4xC4WuLoCSxEzuq0Z8WZtnX6IcYvlZDB
2ZOv1aAk8TIn5AYhYdFjL+F307gYpVZZB7uuyY6LmQvmMPHPWjw8akVkg7Xkb0OiNWvCb6Idtxo2
4txin1Mj3FszoTeVhRMizwmoz4JxxXssYUDBWS6C8UCOtv/IwM3S9Z3pOP5rViJNn3oE8e2oP+g6
Irw5Rgw1Ww7mWHbGPXaBDWGwxFk1WC3yQH6Z6reSndAGRpy7i5ajtgsIBlSzpcNva6KD6KZvZjaH
Z8PxeywzYjs0C9UyhhCFVoRbfI33JIRr2zqfScp9OzE08dKgC+lcqia4ry51S/0hYhJuHVtcS1O8
8HDifZ5En8DCWuYHFvimkFdwVNkuCKovTQndMoLkyCzab3cDLFivX172CG3OFQ3k12ToSo+jSGcA
gz7cvbaVdlj8mtJMfkU6ZpownHY671Wmn2zOwhA1Z8LNYBY/2bOj13eqHQPyjcZFxkW4AGpHFCg8
uVOMVc3OtSduXSiMxUI7vOkcu3s5MxvJiLJHnJLaB8vNvttpVYPRVY9zWOVPoJK4A46d3BRZV1F3
lnRh7vgU6UazAfrVXc2UjUGiKcwCQb1lp2h+wUy0cQk+idyiveGgQcKk4IqHi8Dk/qHL9Y8iBhlm
aCENWB1Mp7D1gqTPTnHnkhTEd1gbM9u8tiI3e5T+omvo3f2IL2nXNoxsWmUV5z8ayDqy5yfUUVFk
4XrquC+X0QyWasaHHFENeux2G4ZMplxE9OM+nBdsqmME+95vH9IaRWAJSdJj4E0yRwmYOZtUu2fA
/un7yl2TyzzwT1FNqSCUB+ABLCAI5Hajrvx+f1dmmA1u/RCeE9CQoHnKW1gt8tLRKreGNf4I6ZDW
8IiKLXmWBmoYKu9STiUb/+rVoLtbMkDZ9TZWSYp7IdZ9ruQ7j4yH15LBElDTE3mdZLu4n9CNplO4
nU1Gd8vRT8YWhoNuWeAYCV7zQdGGll44AgEdSsDzRW7OHkjhdueHxfJOB0yvZT983W2u6B07W3GC
OYdJT6qNmVCas2J5MjVQtY6WngLN/Tl2hn6UdfSJOPMHLa5kqVpBGzLoG3rH2cQlm9KxjlNvwIix
dcmpeRtmok4ny1kHJF5xk+NS5vNqV7c4OpTfCXSA6Hsqi5lfYBzMvhfnvjN+iIkqJ5Du2pzIielK
XI8sdma2E3hm7AgTdh9KXAw6tZXlQBcrCPMkGs5AQkLImi8JFZEDLsym6f2z9bakh12HXDwx3T5q
pOkQc5UHWx1gSGoVxVeriMY1MC4cyrVtYifEVZBuzMeCyKz9BLl7VyDTQAnCVlyDvyFr5K1ZxZif
8oN7hXn8aYtRv6Z9QJSyWykvV5ztRjcfItjoeBmC71XmkJTdGs+tMyH1qZacrsEm1IDRCg2+gV0+
IPFykVPZQcw2XspfvCrRsSoT4WVL3E0APGqG9Vl0bHyNpikOVpg9dlX81Y8KtTZ6JOSxWq4CVyEj
FBwAblb98JPGPFsdFoJG2ieByfra7nvC8y7pQHgewZYm3B2tObMhuBSdT0LLYL/742w/Wr6R4QZc
dpqGpV90au5tUlFbB/LWFkSMRk0dbqyKy9vMIvmVKvc5nYhoMurDmLdXagDIvtaAubR5AEEXIllM
ppvOIAfcV3rE62KuwxxZDO9N+v/0YmV1eRosMsIzdzxZlbQuIgFHcK/mYKyiKouDS+rb+tZSdA44
2NpVS+2+AdNHtufUuGcd69oQO+J0/zATloYa/cEP8f/WsYFquS3Wjl3oe5XT1MbG8JEYXEk4r2Ei
UFuNVqg9DXlXnAY2h2CLGbtF5TL4ItKFWoHhjVszGKfgOeCk6E91IZ2FDl5wTqnwFJGgcLr/qRKZ
5/ekN7uyVYt1VkPjXVRnKjRnbwrxEEV6/MR8cmEbZnRoHATrIMY7YPA5PAvdu+nHyY1rJbmNSCw8
s6N5LI1ka6NGeaiQZp19oyU3rBcjtagGvpZSPznl6B7XtROT1azP/rEGCgT5u22A1jnxT5JWJTkT
efbEAFTsxdSJjdFq4D2HdVShEJa5/93vWizF4XJl5cr1ZBc7JBXSRvR2Na5lbWgvQ5K/Uul2CJyg
xwLoPOCWzcjYKGA0ltH0ILK5XpxQEUKlKjslzB4CIquetKKYMFUm5lp36xFhsjg5oZE9DMvQSxvN
az8ScdPlKthFXRC9BKhEjjhr0ZfCQ33hlJ7PUxF8AGyK7Ge9su3nsGLPpwnwjeFk1evabqHyh1P8
WMBaiwyzPyGSo1OpORun2FsUeG+IWcOFtghSWfUFkMXMuHWO/9zTsSPgc+M9DAKMCGOhHcg6PNx/
abIot0WAAnCqjQvWLQH/mvdKK8SBbhhjuFHeSqzDq/sQsjRUAjEaZbH0jQ9f9dGKOjndV37/MPub
Sc+HG93XKgB6fBTxWK+iwZmol21IoEjo7awhZ6v6MsN3PtdMAy61pp58kAzryhIrWWj6VlSuPFeX
tv2M57A4RwPHkg01guGewY23zuJdTenlWVFknwrLr0FHHDrLBXVPjiFTwuRsGzHmOfCe67EbCeVw
kNSUAb+SiMaR0DdeqcZpXjAts8cYk3bf1PMVwSA259QfLqzE/LU0quiqNZjMUlTgF1Mn3UOHO+DB
yMjkCp4/gH7/KWO3dE6krPcpBzp3WxgH4Sw+88wtT82Qpl4Y0SalvdB2PhmLeexmp3RsfcauU7ga
2CKf7h8krNjdPAzPVm/Yp37Q0exnY7e/FyCOVh/noM68phlRXwriCOdZHFj3Busm11NvccDvqFLM
LBYeGpjP0s2fRrs6DblmkiBZvAcm27yI2fjG4A61dVsHY2Kwbxh6QAQ0nYNmMfsB5GPz7u6jrTSt
ioXQFQNaA2yi+lKXwI/E4H7Js4uB6hcdWBxcs1yICxjdLcpPe88tw0DWzwlaJY1zI0A5pt51Hjsb
a7YLOeXsziASncg8VXX5UIdWcRqr5ptZElnmuMPlvk6+O04tOR+lVbz4GYmrI77xosnoGztcIg4D
HbD1zGizAmVkm6ND5NdvJiaphSreo2b+LHAPbt3mVSNMawZDdTDN6OIHerWdcIuQMTrCgY/VvJsL
QmYJAQr3c3G8m2XvcAlz7A+lBiy10PrHFoDixQrybwB4BypP9x3mZHPK0jWpiuJlzHvsTlHGRiHe
1Mr3fO7yx/zUWAMzhZheXVYG8yafN21GegktL8M8Moq2HDRoyTnGoVq1GKkj1ve2ZVQ7+jhj66CL
94g43XRUyl9ihH3IKMOVKkz9JbCQ0DZAR5nQFES4La8/pRugUW12kfuXr1rf5jt4MbRCaR9vEaxT
N5tfEZa0D1OWXnumoGfXdujuA+M8p6wXyDGTmzIFqz7lzlZ0g9xpbi5pKhhk1onFzASXLiIEbGjc
Kx/Y/Q4JSCaeR7Lla328NTkXulaXuAFU65FT92swVHVpOJmazim2gkknLgaUe6E+WMcMcI50snjP
LIlw8YGDsO5sjkrTWXV1DlrayvGCOGQY9j6DyjIyX9RAOzOWdu7FGqjyoAO1CRIA1024o00YsMYj
ZrOSuN5HUG1ZZaKndvtj4+c8CwFTTCqd6LgxhR4cht78BjB5vtZSPeVZUjPPC75aIamNKSFCgJuY
7gEkDWAY+R8J9gP6Ye5ZelbvR1REa9eqxpWfM+ZaMWwnWTW2ue8qxksOk+Ffdi6qs5YG2nPHckcV
CN3vw5TOr76x9ngqx6TfzH3a71GuraAY4FFSeXzMvuJ0lAfydoeVWVNaSVV8mHVEpAde6c6ku8g1
gsGtqgU1HsJvQ/y6TEGRiwY+srRC3KbKJVUwcyj/I4k2t5mB5jK2UZL5DvP3DlJF2HgdUVcbTb0l
AyLqpuDcQR2dP5Jbug1K60jlJbepH/cbvc8G/OaMgmIhiXJYAtOL97Dthze3tV4KTo45ZxEV+xcT
fgC8GOjkDgpuM6lc2kxRfneMAXOhS3JWDm7K63vyqCPjpS2FewhkG53GDsWGP8zqyPuUSAvukExB
75N7k/e1LavqarbRU6NotN05uxUtba5bGOE6jHz3a+861zqZ6R18OAJ9PWinriDy4T6R6EzOcDum
2nJiZIJGOmCmZ/9Fol0cNWpv6zHCAKxWZ2eGKoMnO9r3EkQqTK+zw/HFjEuFz3cosFnBXg/8oFwp
swufm4m80mFwi40lyvJkLx8QB1+Q4rcYJClaQmN8tItG27opanODt04rHBzkjk++RSCamMftVKcY
pMUyE8Dy5arkYPFXzTWys7t8yJX2VRWFvWrrMFgLGC3XonK3XchR3baoy0USeo35C6afuc/t/g2o
isM0Q9I9Vfa8GVoDWHMT2CfGpDd/kPlxTMrq3KAD0qcyOM6xetO1oNoVBXlbirjsx2aIXrn//yiq
1n0m6g+JMf5Hshq6Yp8QvAKUaUxfUAmsNWxMhNTny/jINXYle9NVafJAa7s3X8O5/Zk0NN9UReJo
xCrwJF7m3Zh0w8ZdgOgOsSNZKxru4yrbyHqqvHgsspdZz44V/PxDq+Hna8eO/a/PipVwYusLJdC+
x0dDCFNPWGmq+5e4q5nPGNGR72yuO9eZXwgNW2Wxy9oAj9gedZNza+PsrS6HbUjw3EslPxoIvYRI
2fptjquzO0TptjKiDKGGWazlwBSM7Igvysr9rVmXDDvEYJ6EUXzRHd7Orjmz0ezIggzG+RvxHs3G
tL4Bt1fcUoeSdW1GLu8wYqaeKFDcHmQwy8CjjvAmZq5pGtA8ipZ1JFva8+zKW6B4qtNUH1+RnP7y
k5l2kKnb2enHrc5R+i0vjacgZnaT5GW4mQduLLxE2i4qo+bWI49nfHDm6hCXOEJ47PstGZk5Ve0c
EfaYLuQWIoifxsAli7XXgy3y7HIbjwhb45jIgXbCQYvykLC0FB1lY2rHPrVrhnGckm5LhalAaW9H
vyq/l+goId3NA3h+/i/3TPai+poxJjESWkEsKMvHdTnTT8huNTjm9NBlNGlxV+wqayI8KOwPqMaN
S49aEsz2cOM6jHZc6qCvcCAQ49d98cP3SpsQKQlfIihkaEJPhNyeCSthJRNzapdaviPVaGXDDHi1
io8pDGJ2bQVDcF8OnBFVeAq6sOLen42ncaBj1CrnkfaNISwrwLmeMM8SrXbJVQsOyY8Rq8caV6Ot
295YZ+cJWRIrG4RD0RxTkFR18zBkmXnWxS/DhYG0rLWTmArfTboXv43qZ2d4RW97U7jlVw3HiDdF
zs8+bZl+RzNRO9j7nkfsnCeGOTdtmj+GLm+fAhOnseN6lqwQgM/kXPYi/oVLSXl1Zb7nhv6iAuWi
iHSTrTdKBI+TqxEnHkwB0G3zATLQtkXuuovi4CG2umdpkH5H87HB742sn7e5UtqHHxDVE2oiYSVM
K1FZ9ORacyFlhRw8gg2EtkdoZx/Hhssn1MWJ/ibiacMuUuBjc3KS3OAP1X7/aCdxiwQAxsHUZx9C
FwG7B3JH8rUS87Al6YYMjEx/azVKc5bvznqMJy76qGd9oKUZM/EOWSCK3LR800pA1IId+VYm67i0
3JUaqrOeASkNQ+Ve7n8KAu2ckCB6gKDQwR9PzX6PvuPbEDgYOZgSWOYSy1yFAat9Ptz/dP+gzY1+
7A1tn491cA3yDJlZG35UpomPtkmr8Fr6w6EpwF4X9891y+eGhoDoluDDFdtWdIRKCRwodglnkQrs
ev+Api3Yduhx/vicP09iW7dsSGw5xlc9cOIrpf98CILshhk+vv7v5+9/EjrQm7mvCe62t5CfGKd0
pUNmnyrOxFvSoRXVJzdyjtjKnpYaMllDyte8uB/1Ld/fXgd9hzCagbBXwQNmxpLoR+yib8YEZwhe
V7XW0Zb3WhJTfuWFZ8xVvRELI1CPCJuDU4yXCy3dc8Jo8txHpSd090mpOSCQJor3BieC3zLvYxZ/
y3hm1xqHYOOk1yhnQmb66m2g8yIqIPoCRPNXPkRfTYR8dP5H5sktS4mJ5rlilNNOJrLliPF7LU9i
ZLWSmS1WsfZoFxnr6eEjz78r1b8Lln9dUBPiU+0MgfsytV+B5rNWC5ttTaSPOzEsprejalNdvQrz
4Klhj5pYdocCfAlUY3K2Iq+zsV0Uf7gAJs3FMWwBJE/0dzBXzSp868QPm30RnRQJkcNob/JKZ2vT
B4DX4oQo3dxZyx7EUt6lEFBji9i/2BCrsd9LWYwPssY3ItX3WaTHySZqYBYZkgrHfkxVyoq3rK/W
3G9pW1FiQmlhtib9jHW0qx18vwwX81+zCa3u0WckvkbcjkU27a7afkTZ/WpapY1uhfogpmjEL8Yc
r03Pdsg3RMPwPcd1ok95w7FbbbhprBkdWxBs+J56unSFzT7RJvKOix9pbwH5ImvD6+e89TRfQTra
8DgszxTJuLIn2DQ/ktHNcDqESyFdgBITpJMObsLYZsvWino4I+zZ6Bpa3+W3qM2PefBhJ8gZ1bv1
7JbYr+foYxQY25broibQDzROBHzd/jlDFcVOkaS70EHaXoJtzPxHdscVqmcDP3tC3Jiq/ZNhgu7r
AndD4OO0Rn4z4Se3XhzWRK7dMuLBkEqqt/XpJqBGbbamDUknUWNiZ+kQjYKf22eBOXmmn+8UBJb1
NDTg8bv2yL9+HnqsW7B1T0ZMpEiTk+83pPKZfC9jJVSjb8q4ZwQKUmm06lejSHajNURr7h2flk06
YG1sjUQHZ9gmB054hvHEvuQ5r0AuAMLNFSJRq9pms7V1EK3uTM1+dO2BjUKAy6oH/Rn0Qbmhz8TQ
aN66mumj9HPPhHi50a0W4VX0aS9QGIKhyBJqwHyOsde5TeC1PnE+vl3vDCt/wB25NtWo2NJnJCkk
+htLye88r1H5YI4ab3Ckz+sCAtpGb1nQd9qGrTX3mIIxStnIxS9FVa/x+vhIIjadT0i2kTSHsG32
9Jw5WzaLJUzJ0D7pDUh5A3d7DDHDFN8a0KLc/yyxLsk08ZigccMxFm6t2dTPyiBLo+m3eSwB8EQF
e0Ni+/IG9uJMkATRAl49kF9AVx6vypFbRWBXZ/BWoAMg1+HCJuQec0RFIhEU2E2EvGkTO6Tmaclj
4cRy7UNxWM8a/o2Itc7UaZKDMGdXljPfcoV5ZR2KlU/MOGlQY68GV//RkoIbiYrSPqlTFsJ40bTy
A8Gvuc5KhvYzvHhip78UrrFPM2YpNSBKj4X7Mz6kfAUup5A/syBluzK9o2x6TzjRVrZVBasQQQ1I
BbUdfP2tmhj5MMFYVaP5FX5ZuLJfsk5ge0BQD79pb9vtpchY1fqKQRxoWMxKhWct9Sa5WO0hUj1O
Uop43RmSXV++1Uhe1kMLaamam+dpIMDBzFFSFsAarYgXVelqK5vkQGP3SqrMDxECkrA4jPN62rjR
EO50x32ZxlNl+t8NTiIPpskIpkU+6YzrQ4fhsnTofKPkG+6SEIaV8bMsgq8LpTF2sVzFyUihXsxv
mZt92n1TEnYLzNY5BGX9PVNEWoJ8YtUwn4saWA3DIYYR9eh1WWtte62/iQaoCiG2EVgX/Ufmx62X
SvbmZVxA61MfqAPegqIfDqp1fvWz+wnnQGyqVNsOtaP/i6Xorn3/qzjNtk3+u9ueyCX8TaRfFZlJ
ennpH/Fje4DvXktFYhqaUVhUAzmTBqwNxhIGSZSdv0lSbHiJdklo9D1swtFGAolALKnCXUB19M/a
OfEb498g6sC2yEgyFCJfW7q/QbClP4d2yC7hiEfNPNTL+Eu5Ubu1Q0moXMQ8P3UvrtlFy0QLxoMT
2iTorTPFYlYT1GXDTBRXk4kz2fX6zpie/uUB/sYJvz9AZfPwcBdwFOq/Sft6UH1E5gRLoEhDoEdR
U03kCN3nCEAnDxygzTACGmPjeEeVpmqNH7C4/vPD+JvGmKfJ1nXsoYiNQZP/9hoKrIRagPTwiJqG
JcWcAJdUXpFZb4Wi6EyXF7OEgekTbPIv8sblW//17YMVzeGVcUwiSuzfmfZVQNwp6mBIC8tKumFd
GEeRs7EGPDxzShBooJDjNzbstH/+nY3ltf/tJwuL85N3rq4kUel/1XkKp4iLPM0sVlBR9YDs69gO
muf6jdi3QbSbBuApohlf8tn5BSu39hx5w8xPtZdhH1yse9mYJt6E/eBc5yN4/bk7pXHdXyyreM8U
RTxah3+Tp5rW3x+2qTu6Yxum5C3zuzx1yhj5uFTG8GRr5ivafBwWBUHB0sFLTNnfTLFmU1DvEehJ
SB1r35hTuLCs0P2qn7aoEuPBKM7QHU+2BoG07pppj03qsWzL9tQBMuhq9Hu2qe3YGyMinz+ywYEH
3MQsHFhNrDIEF2cM7GjlbLVmFB2jnoiNHavpC4W3ePnnV+rv707HUjRkjm7bBkvG316oIpeVzjOt
jh1z41XDBbzSzWpDFNy3xqQSjGoGwMKOX2tFits//+y/S2/52bawXHoSy0AS/Nc3SeobA+r3Rh0F
7KV8HomsywRuFNv37GVs+s8/7e/HlWPZ9yQ4hd3obx4s1ZpGhVpSHSND+xyK8kuN4+o+3U9EBivL
//znn2csx8tv1wDUUFPHEyUdLAu/PbVJlVVMPgrrmPi+vYm0GGRtvRONzFdF99/sndeS28i2bb8I
+8AlzCsJOpBFsoxK5gUhtVrwLuHx9XcA1XtLLfXdivN+QhEMgEUvIJG51pxjLsWOpUUQl5T9Q+Wp
qmSBzMvgals6FAGXllcNQfpkhNXTKhrNKzfZFkTOegPWo1KY+5QBa25DcQub2mcO7f5m+NB/HUAd
SzB88YOZBls//QcBQwumISOYPkoUG2I85fukkXetI3x9tN3xqGnKB4NGmOXycRFUdRs3H6mxLXLE
wUEhQjJ3Qw7zJjMnl3aG9QB2+1WPq/BlLt4Fop4P//1H/4fD2SX+WNP42bne//ybuzqsiLkSuk+p
gQK/oNshnLo4ogA8aUGpecVidKAUHubq+b+/tfYPYx5Hsm0ZFKBtk6Devx/ONsVb3jvX/RVZWhfz
tNEclDs9tAvNoJsfyH560FqnwvdOTnK6aGrlqI4bNH79b472n/3aXPwcDDKmQ3aQwHRo/PRpejUG
HUhotJ9ZBHSs6qF50fzcOf6iw1y9Y1XOCcf8ULGV8jdn9mqE+/ux7+LSEQjqbBo2vw4rCylTLaIl
WE39SE2wQjliTB+Ec8iN7GmOaUEbIqcEGiwtHDUBOZwtjv/I+mTHkDoyRfsiNfs4d6W49YZP5R5O
iKw8OS+QD6hL+5jG5W00tTvo+PhQBaYfup12hmfS+0Lgpdd79dCKwiIfjJZbhab2GsbhzqDOssEw
IvY5vDc0txb8dBL1vMTMn3qjPXa1W5xpSiw+UkFeHNkJuElNrG1w6XD2WhHYuKxhmu5KjWuZVnxK
1PAJbHOzh4hgngYtOIawEDhQvNgOx0uY6NaBQMlqE1YKdKd++jQOxlEB4zsoefokF8wok9pL05OC
hx6TZmfDiirp1BlkQO9cCjsj9Da9d02ksTortN8cLv9wwcYjzZKV3B2dBcQ6mP3ghCrgoMWTEgg/
HEznPKfigNLgSxI1zmPfqmcnRIaRTmgG4LnjZRftAlp/6cZAnIj4pblMkTWs0RXrXXaAckudAC0j
zRIi2bpavANpAaejm/XffHDx6xlPSBajLHZW1zGcny2ZYdYjW2EO6K8yUYHGZFamb10Yii95Lj85
yuRnmbAf0nkOsD5l9KSL7t66JmiqisspEhpAmTTyUD5cAuDPVJ8N1INyhE+uGKc0xHhpJa/hku/c
0+U7YHbGclTRa2hoa2nuByOBcrTRlNyETEYnn0Tf0NfG6r7OrFrW/Zf8jmOKgdEd9V2mx0vYvTuA
qTYeR4VeSCb/kPhHz96YkSUB7LU71lTw5DCBbPvkGBWmlDw2PHRYfD9m9wa/8C0PRgjPuMGOZYvO
S+jDx98MaT/FQjGIAFsQuOMYUDmJV+/uD0eFWjfR3JMp6GfO0aXYc21sQheRs+Evche3e4tvU1tU
o2lpltC6bI3EUUQRqUtKjEx/M7r/7KPWyUvl1zc1LESMbebPn6eOGxqXclqChMVwshskFba9G0tV
XmOTSkL7mLZFubUrdI9gpvbRjFK9sGm8QWduLl2sRb+Z6f466vORcDUZOLtdrpY/T6CcWUeTTfHQ
16PYQGYKy5B6RUBsAUQFjfKMjrzOttTpgXr/dLIyPPZqr58BbRi/SSXSfpnvL58FrbGmGsvkVfw0
5ue4cwD4qpMvQm1h8Yji1LT1IaYNCKCG/7RA15G+0vf0WkvRPLvjsylDdQvTDJJZnd/p6wc8pzO9
mtUui8k4Oc/j/Ok3x9WvVyeLCcWyKMHcxALh56UZ5Nx4tCp78BUJmRLvpEr+o3pBHQunkrbjkQIs
QEU0/7cgcI+Ke6hLTm03zqOLEj8ZMyaUwRbvolDKExjDbiOlk1+yaXiI9iNC36eqHvPFPH4F/Fs9
M0LkZzqWGI6Gaqd3DMNl2lTeRNTibi7dj0HR/kmeUr4EGAVkYLc5OquqcL2oQBAuEpPi4iKsjuoA
9oMjUBZazcFAqW82tjiJ2gCEPOX2riU+mOiNsDyLiNI2yrQ98Fv70DWwV3vNLo4UCwzkQRZUwLKI
PQIGphvndEFVcvCpjQbIG4nfKIHsnUeDtvB6U5E6uu+n0jysC5CShh7qV6O9zLglcYcU1m0GUOj1
u7yz9XfaxHQ+SUOSn6uPWcMSN4yznWK22gkH5zepogfpjdmBzSAfwgimrNV17m0dRBOKhmfV6Z+n
uvuoljPeCGU3oLS6xJry1Ohg+cMRLYVthg9h9Z6Gf4LnwHV9C8rUupKOA/ltLFCwJy7ZThVXgm0x
h9pVy2KucXlwbEwx/mbO8evBLzRW+viNXWHAYVlWGz+MVXGBQwY1V+PHqcFqDfTcMoeuhp2DB3gP
EZ2+yPS/P/uFxmlPUjxNCvsX5ksbqnrbj5H0nRRgiFKaD1nXu+dEIdA0IS3Fmx3j0LZARhZVVo6Z
502vIDrLufz3k0r/aYEDjYCpls6VEDOYUH85pwqsH1otBbntSAdr2ykunERcgpc4UmS/B+wb5smK
ggfF7CZv8WvM2PRP8Bfd1yRV9pEcaJU5w0McF1+YiFA41gk9QOg4KjlzJ5dW/hw9GrT/vBJlNgFg
oKrSZleOo/67kZ4Ax78vn0y+i2VYlsF3AbnADPbv/5/kuLYxge6JH4117DlKpPlzLlQ/h0CWb9Z9
LIuav26lRbZtqik+keY6+wn5B5S+l00nQPK0yZw820+G8gqcevbXm5hZPBL3kYmnFFCLuF+QiUX3
qWRmULezr48pDYW2BQOFFL1Ta8NLUwwUt24ClDHTTEksw49FArAlqsb/bKooUxQQYKRClIafRM60
E1bzLSeIGgLkPHJ9b7ot2VuBAIZYRoQS9MiWMiM/miI9JkpFXzsxAz9Drh04FV97BOHfLpsTZiEa
En6x3KxbLmh20JmFyi3uZCarhvpYiBazjEyewRbjlg5IP2Mtmh1HyzzojorMZoye646LFqMYirn6
JW9zhMYKV4FInw929C7KQ3Gwa+xs9BLQiysWwfQyelmdmW/2K/SCWO4IORAjfqBuoi1TZWZ9B2Wu
wVEJjByGogmKr5UkHBnYtEBbEDueB2BRR7QkOs2Np0TrtZci6rwGLctuDFJaBRkNVm0y5dnFE3TI
GKW3U+44FzsnImYQUPxNUDzLODoN1d1M4LRVIWS/zGyjY4tRbP2U9MAfCnrvRI/LeKvahXhuoVN6
bsrRwPKFzjwSIc8iteaiGGV3SRA/sbiokNzrQGpkS62pLfp7ENTqSxKq7iFEOyxNN3jG879Na84h
VakNrktNpXgR+B3UfuZDCNP2VicIZks4yFtIK9Zptetw2VI24UDrSpE9YgpiwDDpYZfHrXXkGAwB
jEWIVw2lOESjZL3QsJx2RVjum+YPvLNH2M/ay2BCCE/rUMEDSkl+KkVONKW2qJ3ERaQoz6D3RQdQ
kckB5xaRG2RZkyYCSywNrBcEY/ouQV1zKHP8kCkw/NaJFfo/4Ss1ohtWK8pQmnl0skg76bl5DFns
o1Gf9R2gan+Khy2tj7SotQ9FLl7NIv/gNCHC0i7CV4or/qR3cq+QvHY0Qg0rH9hWS8XiX0W4+mSv
v0c4y9y5yMzdIM342ES7gTdNOjne+Zib1sIe/1ahVFNkh46ENIpKHSPZ02pMnRZZ7li7Lzr6Lpow
1DIFU79LMXa3UgOKVChkRDgD8ipSEd+jhK0PvcNhtLqLAxS2dxP+9laJrfgPGX1WQ0zBbqNlhyFC
3zepGcR10NjYWlmu4zLgeJ31xxllzMuARhxQfhYhTmI3q7sHjDwao61qoRuhumB3gI1nsPn3WDLr
N3qIXeRCJMemVi+uUIqj0eN7hkeFZg/D384kDAAXdmA8oRfg7WcJbzOzPRVgZkJew9a0nGyTcOXd
Oiktz/JkTlb1DJkhJGq97miemNnWmOmwFtmiP8J6S+oKaWhYThEQZEczLF1EQ+Fy6Z1CxLYqEkgZ
XSiWRHAeGYUalROiMDplL4208VpUI15PA+vB0uEFww08uxB/HzgUiB8vDRR6OAvOw2FK/yQQKTyj
7asuahwvyhQMJxnCyotLYKI2tBdKvdmOAqS7re3E2JNIZm8zpQxPJFszy7TC+oV57bZ0CvORGROW
Fbd5KNpOu7qGkuCJeMK4k28wQzHGNA1U5L51KaiY43Dm+0fgcYBsqc5Iunkx3VFQRRwBcKEHu94L
M3LuSthot4qTqWY5uw0RY/oxPvilgDv4fa1cEpiDQUiTrFM/lNVITa4YXlLdDbhSTpPXVuENAbHz
nKZ/cGGgw9oYDshfVj2sJOtQx7aJmNc8tJgs+qBHCHV3R60hM0Zoe7We4IZHReaPWXjORx8IkI21
pP0Mw0Ye4twIt2GVwuhGlnQuS+cJtisEYPdz1IUnF5+Mn7qI4CbE7/uYtvbGyjSQiLJfWNPvusbY
jritzjFq8mPfVz5dxuSsCC5x0hUBHpAKXaNtMq2sGFKelDTcV1DDCbx1b2VLqNQoVXkI0uTRLCj1
tRUnflkVpqeoeNI6FOYnuPfqKZzyd1zyGajQqPJrL7FIbtNhSELftmVO7GJBGnsvoxl8CDuS1OB0
rd3UpEJFZDrNuUI6HW8Atio1ab5Ur65uYnxLQ8ubDOJc0AXgkhaj2MWopoqQfjfC2fI85UyX68Cz
CvNTUE/6BhqCvm8dwbw5S2+o7vlvSEgkaiA90AEecH4phzDDKIBbbL7SkqTQBjPJI1XU3UfYlne4
YvJDMNd4JVzYqVJ90DvVuLJsQasGn+Y2SAMnP7JWtEmQ98m9LA9jKz0CGZwLArpuV4oy2iPdUkmJ
46dvM5IL6nQ8CaPGc768NE3heKsttBakO6DS7PF5JbrZDKEOY9BzrYcJyLhuRDxxN4UhnmuGypwg
mvs8lcVh6NthO0sLw0mfYvEJOodIRVXb8UtCtrUFXkoiDbCMxBcgdqjyZsiCqvtqpVfCfuyPFryN
Blglfq3S3CTj0D+jUtuu2t8yjWmzROJzbluoCpMsOrlKu6sDxXzIC3PayV7eWVJ+1eP66AC5PGmq
ZzKVYmE0fkXOgfswbx7hehH8UGriaHZgUtPwqlPjvunNRBhNFXhZmF30RnWPuszV7WwgtYVVScBb
OGgHpmi7Lp6tY4N5YmNTuqQWx6ojIvDJmigztE0PUE+1TnlaA5Krzee1LdO1RnqyFEluWlJ8MlQU
HG1vXYgTPJuL2HoMDWA26aVMTHnS0452chBitO5bE2HeMB4N3kXLq+EMXesQh5F2Eb11np3sa90m
7jVAFmRQ4Dm0s7zXo5HyNYKJvNq582Mt8KL5XExudUVfhqTYrJQTnWcgL6qE18fPEQNpoBQEQWBK
nkrCQx8E9glt0pxLLS3PIdkIbt/weXWWtzEaozqPdnJuLsT4OSSkQpBxW3KUl2ZIWxnKputTr641
zRuRtu5GsLxMOFx9Rz8fTas6EPFZRZ6Ta48V1ZGk+0MV+xoxgikD8gPRlGyiAOagUDHcmwXWe6vC
+j4sFkYcoviEpUGjLvqCtHg8Vq1xR9FaeFMiK0QAXeCzyEMnjzV6q9WOBBvcVYdYF5/jwDAexNws
RqXkpKvZh2AczD39UG0T5VglbLw+sVq0Z2lbz25WbVMzUfxgSRW1SlagaTU8F0ajnjsz9GiiTtt2
MguKxc1Rw/arMzV/orb3kk+6es5m9CpDkJ6gwAra232/g1AWXZGT7IcZezOAEvuidS3Gk6GPfeqP
Gll8jL6UBXMWzOJuKfErw7j0B4pHN0KDOQGt8mQ4EQNIm167Wbg3SidWjIAypiOIwJK2X930n6j+
VY/W4wo4CVN7vK/zUETT+8w1ogvzfYNhHEm3Urdyp3DmA4qbQVbbIZrCjoNzJn3PbLsTIo/GCw2n
f1Tc4aSOofrQdkqDEl5AGRIWiXyRfUtUUx6UnESoYEZ4B7MAoUoTf7H7dD6NQ4dj1c2fpJZyQcuV
ZxVI2yExGpfhHpjkLAbM4HFwcse6eipI7DM08he5cobHoOK9xj593xvNc50TYq0NwRPVIvRQVarf
ekzWlIcAzExJg5gvdfJjk7JqwduENa+fz3Gjzje9AzxAbpjyaTKyG06kzlLsb0EEHRlt1WfWw4on
9fYSS7qj9UwVtE21k0wL5jcmx0a2mKpwgDUVzqPeaoaLgT/0aNXOF+gAOs6xc93SJZuDKffTsq52
pnANjBvQnd5EwA1wAsSjtFMxF21gcQ4+HJ93tdB3kVuRcQUv/RRHzkgroHt0jNz+PHCCuTO2oC5r
Cj9EHPlULQGEjCanOHSwH49dgkE9WK4ZLLXGPPIT84NVK8wHiwZJctVUmtciWfObqo5PUT7dw3ou
96Y5Bx+sCLXNaG2GMunvYU+OiEga42rPXJUl0u8pjvR7YJg3V4C10wYju5DTDrUjc19gsJ5j5H0P
XW1Sv5jko2iq5rHvUUT21QwPnfXDetwOaMK3g4Th0nQofzvbGJ/GQWrXpDPcV64+7k5M6OEx+uyn
CiBBjz7Wk3YnPXeYTrPCOo8V9qvpDuZZyVUMlqpeHPifeU8Io6BHt2A7E4D/LurQQubh44KUqSDd
bqZ0NAE0GeNz3gItGNKe0B+M3ZQNnefM+RjMAgCK5j4P4FfeuCKc1nLbzEQEre2CTsf2xNGGebEM
aCMWgFsac0GUpnJD4QzNVTGecrXlOilNEDU92Ool07bsmA9kNZlVTpbOB3cB5JL2al641EzwIXQE
SFXxjVKGu6OrAtBW5oRX6SNBDRquiGAUxj5BpPdAfsseMU96zmk2nVq7vehjVPsjTRZHyDsvh/g3
mZAwp2l1aF2kGqPaKgc5Te2hDNTngh7AeaIgvZa35ib6o+jp4bo4Xzd5FyQXLNYMzbr1Qgv+ZSim
q1RwdZnM4KaiSXA8wnVWmgiFusTrqR2ISmhIvIGJ0CQCLDAenLrJml2wuJqw6je3qu6bQxG6+Kw0
hzSJtj/gr3b2OsUvL+6az3rbGSDJ+pluAsqdTR8uY1gxKe9U5MuhYGVgTaqXOfqVZtn4MRNYUKZ9
nmUWU1uyKYIBeXtYkRRmFs11aNvUh7vs521Wnh1iL8K2BpMbjjg6TLpgpUE/bEUktehnd8i2iEVL
STmhBHWFibMvRCMfjYSJZJDIL1PkTky10WWROgvhMsf7qdN3seKRKGUaDOc+bA0/jwUFs1JA2i+d
+CJyUrvm8GGso2GPCcDdSFolSMDBnFg0WUXEb1gAj95St8BuNg6nzpbWMQ7Ga4jg8jjq+jdbTuIh
V53L5OCLaEw8KfWUDMcIWaanKsYnE8XxzmJFwaKpn7c9v9/Rlq+Dw9CgG1zWu2F4WkFQzI1UTnx3
o0FmWzETSM21azDFm76O5IMiuhdCtgD1tBLSp2MRX1UTg9WHWkai1D4YyvEyiNF3WEP4FQiwDmXd
DsVvClXLkmc70W/a4DRPrM85PBeDbB5feyf3ndQ1b/hyz2WXjYhuzfBO/X4J8613dhiqXmsjq5yU
qL7IuiKSVNY3jUC5990eTfmmUkN5axCiA0rd2v3ckMcgzmEf8T8PHmIfiPLTIHngaj0UA2zVsStu
KVYhTwtRX9a4Kjap077WnfHSY0PGZjQBOzG3dhKACYNBtGXk/5IrER60TK8fBt4TJrd4VUr3E3OV
TW062QFbLdNcihqHTBYYaLLkoW7gpy+rTFlMb4XSrLKMUwF4udFovc6Ca5e6VC2JBr3WesSEt8ue
A+NPDRgX9nDSZ51ZHEmk0987wWcoil/CEc+MaQ/BLtLJ2so0lv2jbjg7bJaaFzRtuMfZdgxxx6Sz
0ezMHnZM5EYPOAe/QpjGukFhYGNptSBjDUcQgmncavpLalAS07TO+jqTYflJmY3woYwKVjuO9uKS
Wd6E1kejF/1Nj7OTVO3snNT5UyhZeJmGCfclGB/JdldQYCkk4hJssW3iyjnFrX5uunDaNYMhPvda
LHbKJE5WWhg31qIXDvnSasYTahTdU4j72awzuJLRVYvpXsSojvlKrpdZQBjtvkBT0oaHWbW/RRr1
KFyZGL07ZAHDxLlKctM2slm/lgPDjtsYHxqO9U0UTu3JmPsRZ5VS7Fx12jFMxPu4Hc76RAu01+rr
GwhyEZABfxq9JFANDA5UJcbEzDxbUHkPSDLs+w6dcVFiZyGJRs2TZ5eITMg6CAdR+x6cmpRh9G/V
1lACYtnjwMIwkzzgGiNML5gL0DtYhOZ5/NO2gPPNauJSERyjxSu4DOjN1yqJ5RGWCNbzfv6iHODy
4Phxr4PeDb416MN2NKLeW/FdUAVgJ43I9kO9rfxBp1i7iiZpFKe+RfFykwqALiIcD6YtqcKyrHOK
qjmYA9NuN2M5xSXI6tHzFhjLN22f7vSwLPy+TT93rRU/MJWvN9IyuHYxbzpFZfs4tK5xMhqbS8qk
rkVTKnnLfaqcLlquhZ4hin4fDv3HwZTtfmizgrAx0gbhuMud6wws9MbFotIOCG2iRj2uV/yuhSRR
lv1estqqDXxhHJPYUIHajVk+fLAa/RSbuJ5t9YqJVhUj4VVE8jFEgBfDqgHcdLwj8bQ3tqRTqsrd
2OkkFTLIEunZnGdVfZydVLsOEkAI+YU4toeBc4eFqLMsdrI2+CIHqAmO7DiaayAbjmjKjeoOiW+C
/trOjnXIlmaiijePZdSAnL6sD/RPjFOFPWgzQ8w4BjPGKi2oP/E3zC96t2vjWLs0Q33Vh9E6KRMG
cGrpd9cvb1uILRbVIhJSB5wupyRVG6/RKhIvrea5yvTmKZOJecrNllKikt/l1RqE+SjS8CKd8g/V
yZxd1Zv1wUGcQKHC6fZUfLWXmkvVqaDrUcrynglYbkOMmy/ggoDB/ISkeXqKM/AWpMIt+o34IXnK
agKbrC7TPIaPu21N4AKGOtzqCUP0HE3WhZloP92oIXuGhOGRQDt9RLNKk662JoIOh4azMZ1uBi43
jMOk9+GDNB4Vh8HW1BvnGACZIRcURyNrZUErYjlya6gwWH27A/BTAF2iCGmEN+a25JKLD3sg8WnU
baKMO65rik652o2tj8P01YlwZykEg10TYr6vKoD6wC0+dYKiyZS9NLmuv9P7Gbcp+kewHtVZF/1X
1vyRh2kqp2cxRzeuVp5JDNulAVSyN3Btbyhrw1QIzScpxG5m4HwuGYymyPEFkyYCgcwvFWGBr+gN
PjhaRbiLK/8U1DvD9J1TOMal69TowWRA1tCUXfSO9oFDueUoivlP4M4R1gYi7FBxm69B8JEV0UtO
xeipDKFbx1F6a7tMpZMRT/s5ijCYDjEZASF41oJyupIE07OsVE6fdhJ4vOuOyMyBCLWZmlRkhc0j
Hq9XnSnQg1FdFD1WDxoJIKTyRGlHN6h+TUXXEDsu64/OYkUIhmq81XWpPg5a8QE/XXWfyuZb0UEj
04ckO6SDYr+fJ30h1M3KtZzwfqTDbO51ll7HpnMTJlBKcw3HewcFqTzYWeAZdrKk1KS42oeAsYoE
phRjUp1eJOppP4hnCoDkTc1YZPDzIJMlR8+k0OUSqhzpxfOQjO+DUhn3EQjdC4GNZ2MpjVhT3zPb
ZjGXl3K6oqObrjpDmaeMI1XdbnqXdqF57ydeeGPy0ep6YLabtTShu7p/jrBsHq1e5eRYdqcq6J5V
92RamXrLSC0v7VJ7F0bDztbV/KOku3LIwFTsZam17+w6PzHx93oLt/tmF+BV5niEUAMqUvmsVdPH
AejJa+RiA3dcZ0fSrMja9JLPyMjcXJzsFvoUq3jHas9k+gIf5r1xgBD7QEs6we8Avq6zdocn/v35
573fkMK3TfnH9XqH1vIAt+pMINDdecneW1+pBuvVhoSOgYCzApILbSOvZQYRe/EWGLvYuYzC0AGm
I3hjeRmcWzw8o2OvYBVLD9XswfR2u+vu+vGKs2zzmUiBLSlWu3Gn74Vfn+J7fO9fnQ/GN7A3zHor
C7Ag5ZwtHlF2k6e63XWC1scuzffOl5F21VE9ZefpPtz1l+YjaHeakSmeKHI85JbCdUDee0kC6L4b
DtTyca+iBMFBol6jKZ/IGoxeoq7aNwDRcEvRqOwqpzoCQuwPQdKZWPGlS6LDpJycobhiuyuvThd9
HMp85ES1dvStjS8pE4EN01kFNGhqH8OivGRpP3wuK2AA3aiUDxOSu3s3qK9zWOyboc/es5GgTCpD
5phx9p5K8lZIJAipiGq85ab53ugtKmYJ082kOBsYPgo+xPN7KPUbPDbT/t4OHo5M/54Crgqe7/Yj
vsq6GixPNFPtrze1WdV+De7zbdeOEuqIFa6fRE+kb0Nt84O6kf66u26lDYdGl+cXjXaaT+frokSX
nMrtvtbH0ncrq6RfztZPu5LuyHEWvZcQLuiXuQ3JIwprbjX6Zfsxc57Wv8yBJbaxkFSItbzwg8S4
2DQI9+sfg7Iv/LoPSxIH88sw6MoP91eFTREOD04xED243oRJkHNyc/P9vnULrM0y7HPNznAta8t7
NgXX62AO6nm7fnQRV6wr6eluQ63ChtNVftCE5WFqyWc5q5XeHUrwbrMQf71608TF2/v8dF9SA3DS
ZCa39EnfzUUd7aWtY2Rqorj1uKBBhFLqwmflUxB+l8GZSeYDOkadoUePcAjRqNYz9ceb9b7Qlhkl
vfKsLL/6ekM/ltpp7KbcjtYI7kZBImGojPoEXUPZkm3pp8sbDbT337SD/0f2/w3Z3+CajDrmf/6N
zv+F7P+u/Rz9SPX/6wl/Uf011f0XjUcacuqi2zdMhO9/Uf2puf1LtYBvChizeApMRB3/pvrr/1Kh
b1uOpaI6dtdUrb+o/ob9L5YcqqGS07Zka+j/K6o/Ku+fZItE7RHApBooy7BxIBj8SQpEgApyv8mZ
IFUrNEGRcIIrXo7KHzYtu1sYmdTo/bfNnx9gZgciMO0O+0U651tcKncWVpQNQC4eQEBjZBrAe5S4
0ztqT+GEB40iyz2yNbznnXORLPR8MzAdisDzt7FU4ntBZxdhAyTjhgQRUIWQfhQTAJE1hjZpiPp0
SGwQRvPQ+UOUfIyU+UOkMfoDgYqPlakQlT6MBz3vsG7a5DW7ptaQuGvBc8NRvWniQczb9Zs4uVsQ
ALx8a0Urnfl53TRJlO3PzkxTDjIj5kvOwr+ewEL63z/FDy+zPuuHX2l91HqnajlkbM/aoUvoQ+/I
iCx9LihWT0QRmwHwGWqh0YtY9ta71ps01EufWl/1j/eZQ8tIsD4wg/z+16ZJnBzz4eWZ65/Wp3/f
Xe/7/jbF+sR1/5fN//7u3z/guhXGlThNsRxPLUVWX3Xiiu4IW/1ys259/0OTMuB93123sKcu6QR/
f8r3l1mfsu4ySwNczKJi+08PxmkF0P/nV3y7d326CG3eZ92Ml6QcGuLrzk+f6fv7ra/101utu0zw
mo2im4DV//N9qtHk11/3I8IfiOXBJk4dgmthsd5i0Gd8pqGDcXXZzJbx2spr8L6Svtpy19sDi+UP
3x/y9hrro98etPz5++4Pf06biHfrzJSLwbq5Puqnl1t3//9/Xt/ih08Z0gzcRG5ckspD0uYmWa5p
6fJh10eiriFSwR0UPAet1tPiX/ZJevjrQevD191ZiRJ/eFqfut7x/ZXIIeJJ6362vPy69f2ZRY5v
/e011zsdhY55l7NMk5FyMyql9lsNGSUe2f9ssuiQfq7ptb/+fVxm1KAoqAEpYcgClWVQ39nwuRW4
Uqn5mGPhPGkgMfzA6RqfSIWLTWjy3m6V6YgRAwZKwYdwllnH26a2TGQEv2ZKR5cJzNvmem9Ehwa1
Ffz15THrzfrE9XHfd394yfXO9c/rA78/b70v0NN+WyaYMuuQtuumz8sv/VSjMwzkGe8Hxg80QhtL
2Li/s/YTcmLwrcuN0YwM6uU6tFvLHRpky21ZypZk8xHa5BKaa5JJcixm1UunRYlWv5SCbHG9lwi1
MCrlviUu6PCmU7RMvJzlO61b32/W+wrLIHgUWC6San6PWS4E6LxOGNil8Z4MSzCf5FodIygoB1Y/
ox+E3GSUDPfxrL3E+YJ1IXJD9YM+eCEr57GJA4LbZNv64FiouYCu8tbdnFBFs+Vb6CCmICMiS0z0
gbD12NHKbdonHYVyZnrVMme1ZY0kjeDnNq4HsMuvwug/G06n7Unhrc9x0VXU8yTrH7flCqFSGxy1
+TkAlWtVHahoGpC+i8of6aP911ZDr+Vo693WWMZoB5bFol6M8XwwEyOjtaTq7cRLDgGb3++Me/UG
T2Pej8sZtN7AIi3ftr7fJ5El75fIu345kdabNJLgWgrt5NrZhJLSUlVfCW/10mexpFV5SjVwCkx5
o+GsaKAiqL1XSBJQ3X54OxCNvx+N60G23ldnEut7Tykys9UzVMwMIBtnQTWRTCGkSzzt9/11q9a7
kTdzUTIDCvMUux/9tLKX/2GDzjlywmQXr/sR3COfwFn+Vwa93xamjawA50aNeqzAfuQMCgvb2Rz9
t03w725HKS6aZ6r/JAFDwqrxoKisf0DTOlHh0t3UUPosN3V3MgeWPdaCBW1l4/iNQd84JhZ7U7YG
gseRYjV4qL2SAiLekd1boUAH+B2jMHjENTo9LwD06NQ8j5+c6MBy2SEvsNjOr9lR+cZiPTS8Oid0
dsOhmH6NWWje4/5QhR86DDGjJ9Xj1H3Y/WFU15pcnubI1J4U1B5i1A7tyg7ggaAkP9lH+CPxfA3V
uwYDw/zaBZ9ZuvPSidwa5OYWu2z02tch8qRCOvlnyEQ4Apd1/HjunGMWAoHyEugA5YdoOuXzn0CJ
iY5FLOjHw16EJ1h7Kut4ZzOkuMj7/WC+s0y0shAU6RW9t/+0qtMk3gmXzuAOHItMHkrrNTIOUICD
aOcsakYUIZeCgBP1VKlHlt8N/HJI4TjhoDF2rVcZqGM8W6d8yYBj8rHiBw3lk3tCM/X/2DuT3ca1
NUu/SiLnPGDfAJU1IKlesixbsmxPCDvCZt/3fPr6KMe9ETfuOXmyBjUrBCBICnVms7n3/6/1LYVQ
RhyidAJYa/ftM8AAacJcv/eKIybSNENOBKyDthKQ7FXfXiFJQYa5L5rvOhGYW3NnoNsokPustHAb
0XYZXATigaDRz0Qxg45s68cPBiQzmBHind9tAdjWKS6htUJwJGjmfEXwdIFklnpIvYFGkrPkt5wa
WgzbVzmHytOU2Ok9iCy0UbW1EhF1fs6hws/Vk0mjTFwrn5FOv2LVHqUDrUIhoZa60IPFDM2zVqzv
iPrbERjRH/3QlS7NIXTpkmBki70lSXtxsxn1zaCsimCDzlirPhoEp9Cr84OJWjdc595Sn/am/B5N
TKkZJluIvnvRIvIKgvTKrMCQbiuD9f0uCrfdxHmBr5tiXhR/wnBQ6wMev2lXwKWGhDnZor9Cw0kf
RfjMSGXRkCTS7ZiDm7cFcjllobMDO6yMO+2Tc1bVvlPvCwa3lF2z2UqfeXXK4k0xsZycNxjbSSjR
Rzdbjk7ZWJfmhgoHNg9s3JAs+LDmNW931HsRK+fZEqyXQJyqhQ70QOMuA/BLh8vcic1aGlxxXzxo
wkJS6fRsoe6rYO42abP2CKatlwb9aWqPFVOHvQFZG3oLtZ+EpsN+ikd7MbwOF6IrI4qci0Q7NfKG
WAW766jxLaEuDwCyZgmvrSXrttn0EwIlW/qIXnXExN1g9/UKOlsvP/Tp3tCX4lkWCBR6EbNDaBzD
Z/K9lWmld1sJ3IbqpC8WGEVOBX+VSvcFOjkxfJiwjk1UpThrq2gjhoUDW1sCrNlSN3KSFJ3JTvbd
jp6XBIlky30JzA30upbV/54+bpOuYh85mXRuzWND6zZaY96ZRkf/XtDFu5iNoy0UUgRtD7QI1+bZ
ALsNvEWhLvsXilq6sZpZZqDh0xXLovxZgITLwFnYiu6KcyKPXQurKHCsxGWb33EwGwfrTtmlq4z+
9lwF4zpOW8gmHZowGx8RJNJFkggFWyG8pLmwcFKQm+zaZ015JonHSBbYOx/gBCuLuKJ6xkrDxjmK
P+AOQii/yatX2IhkBYaibTn+pbjOeWLIjaxdshPbhScuc/kxA5VI1gFDsdTvO2KexGXw3hIyYLlt
uxHeEnZX2Yg0WFY1PVt8ojIVQye8ZNf0UG6Do3qmtjY9BOFyMmy5fFWUY+C5ZD6SZsocbiFGbkfU
QHKQBtimB3BD1PPS4jLmy9JcGMLOSk5dYKNWT09haiPVFnALYsxM1s29dU3Z/t/yJ2OXqOthrS6q
x4y+Lxag07SLVfhPi+GKfgBSukiTP14gS0w5l5H4PIvKlnSTMEM2YK3rhGsdHFk0nW480SyyS86+
fSGcNWLopzNA3HE89SxK6zdL3CN3MkBDRbaisZOB+iN6WfpgfDCx5o/nNjgjlDBNzUbThq+jRRJM
6FX76EefJFLOIhnWkzj1rrh47K45yP6RrrQj8gBcdOeIyYqyG5bYpFzH3l5Hb8nIEuIxdkOS04u9
JOzqeMUWghWF+B5xWQj82kQiRlOKkr8N227m6X833/iVx+A5VHd8erxjQROQwEtOsG4HZ7CFq/6B
3DxJdqdmgW0hadH8rBJ3JiMgInqXDDtfBRUxUu5ZRMLm6FvZEexoaaA1cb/N8q1rMbr6fbwAKn+C
aD0tSVKhsIvYW3n11gQi5ZpjLDjSDNLZHfF7wXDw5J8jjAqPxt3cZrQzFKSFHVwh53je2qpt/6Le
m9+LNSrsw0d1pdem3UUNwWg2STIjnCCOWB4ICyKmbO2hdtE3r1OHbWoHDkq8pfbwzf6AQfGtXuru
JhBt+V65y9by/cigwATgAhOOMya7RlcauRLu0qv20HmOYhBj5g7FwjvrZLQWiyA58NIeW0IHCceN
VzC7vHswB518SUJopiuA0AiPEW1rJG4MTgAr3zZyt5kbnIsN6bvg7YLGyV/rVXEM6Tja4qyhfWC5
RBawBxShWo6LcKu6nZOwJ0jyU5dddjdtFcNJJffdsktnWkcEGMhL6bpRW7d/9XxH2Y8Lf20Q/HMn
fBOf5nyc0K7fgAYt0m1+0tbpSbz42/gATQF4Tkr8U3TXNXZ+yVdowNNVeDJfBFaGjLjXFNJT7kxo
7ZY+IWiQk+0g3+QOKy2kytzyHEEXbniqUXg1tsFmv8Lk4jjjCfEinWXf6R7lp/ouc7Nld6/tSS/s
7uMdqBmXg33ZospnozkYCvf1XXdfbbzVK3THaT/tAcsuTVDCa4GHVrA4cHqnEycbD2nXVGfUaV1n
LycmCOOcpLrIbcFmpbPXlsFLsyFOsX4bF+bW277Wb8M+vRvAjtnmitnHXt5me9DY07JmO8aOsEhc
y4ZnZ0cHSIg2L3HzQ7K0lrIT3TcbtAnFOb4rzsJz+AAv6S06W3Z0Nmzxs3zqF8VGswtXR6L04l8R
y2iudVYihniGAJfbFBSKC3TwvbkyknHosIUReNGtYoKI68Wfx/D+fnoAuxI4xSaGLocsaa+d4eO6
npOtrPvMCZfGC+IJoXFJxauc6aV1oH7R45lFt47m2/oLubOkD3BxeUn5q1b+ikkJHRUOh6fo3Oz7
z/jOXHX78i1h1kPl61n8fE7vwodx4X0GL9n3dC2yJRhjtJ22aw8WWgOYWo/ZY3vAYrBsX8VLeEIp
TWQahxUnVWifCfYkftcRB2e8wFAZ7LP13r5CeFcX8a48pWvzTb1UL+MdAyEDpPpWvUTfkPHdRb47
PMa7eCdfwEnflyf1Ei9Eh426kg/cOoCS+IL3InYYfZYo+TDg2dreWOtOvg2e54NuLVxR4zG8taxp
cU68opRrD1DweRLPzklaZ0cuidvyg2M1v+Dz3Uy7aFlfpp3PGNNc83iRH7g6xR+34765RscgABVm
QwDL3WGHjkGlLUbRX98ibQuhporwpR3OZ/J2J7e58n+cTGDgdGIGWKOwaVSbt6VsJsHOuWa8T+/R
I2kiEZBGgIfdciYSjisNXoDJaSK8iwfGZd3RlsOGziNny72+9dfDZmCHjHfD9+qlZAVqK0uOdxw4
TMm/+bqNFvtJOEJMWPoo/h3YBHDzbfGpV57jFWaFTbhB1JShyFpOC2UrHJRDk4cL4yH9GJnaAUG0
vsMULX28TVwyh/v4aho2xtzgND6IK+M47dvxFB9IMWWoxQ6IqPslp5vYrb37j/DUz/FDTkpPaHJ7
psrb6BieputwGwBvo4TH7JYLEa35S/7h22x9/nLtveWNgIMBwTB+cBl8hzPPQPDUbBBbASqxzbfm
WG6t9xTPLiiVB4v0yTfuVS/Bs7bvjvow/+oJsoRTP3SN01YO+717NK7ipTrG6KunVXqa5wev0nv5
yk/ECRVqbvnRAfO9ckHs3id2Ixnr2TwYM7AxRegPNcPSuIAiSQTLdly8g5BEYWYPD8odtCgb+4yD
smRRHRlLuUy+TumhH1f1JTky5CXH/sB2jdeiUy7AXPu2dJS3AWcoUyBHeqW1SVz7nki6DSc+CRmW
AxfEzdZAuFzsV0dxBT4abrSrnf1rtcSeTb3KDhjGnvz1e+AWC201BFzThpO+72zkqk5ERpc9lAuJ
QZKu9JLV2LXkivNufJ9e8E1o36UX7YjEzI2W1l12LXb6hhzC2rEe5GjRG4s2QvDHdZDpIHUYDtoL
vgCG52qDG9YVdtKjuSpXzFD55NU9NrMH5hT9hzn/9f622+Wrad1+kJo3rVFHO6UjraNl9Bie4pO2
y5b9w5KmqXQF0cbZOgiufOk4M0+cs94TtUV2oPqhhG4WLsSn8W18K+6rc/yQ3jX7jFHQ+GYdg7Px
KB0xU08bb6uv0jvzhCvMjV7eI1d4GHYdp7Oynv/pgx30yNUd/Ul+S+4FjdggAh2QraNQcoRnCKsI
kmKmUBjf7GcMCVxpxKfa25t0lB/krb6N6ZNblHc3rBdOKJPvmGZy1MoXS7KTJeN03m+Gs79VN+Qn
gK9HazsZH+KIMc0/xfrIXpzIeTo3Z3iLPo5wG6Vhds4frCs/4h0VGggR6C3trdraMbHSZUNhbcT6
6FZ2E+ZCZD63RG83X8/Vnq1gF6ZWQNHJnBsKt3vSXKK63fuqRplSS25zdGIVQhFKncvJt5tbJern
w9s94oFMW+4V1blVoW6/xxSxCKAYd3tDekSkMWwCNPslGg9yVnuHkAtjI6G9yrpwVwuvHcUcCXIq
LZVF2cnhehRzf2tyVs8/n2CGtWTE+VoUSWumJo+OwmcBPN+wdNFFQd/4JY3Qai7l3e7Vt6YzQevy
3Kyuo7mqL82NVApAJMTf7sYN9pgp6BkuEyKKMjqlcojALDIh+iA1nXzwun2WPQBIxOCRKSx48Smi
YFHK+0qlNhjqVByk+amhD7ptEEi4/UZojA0GmwnGaRQwo8YrR4MKTyqT8hS0ZnIYC+KJbr+TqhYd
ATHCFqnFoYU1+RZFl9/JisKAWwpHarTryq8SBk5+k+KjJ9Ty69AZhtPGkCQ1a+6lGHN75Ha3HXRK
GqFaMJrO3bpbjfdW173dM27NOtROOwISMTyA8trebsa5fydXVMd/PlcIbbiuAn/pZyMm21bqq21T
atW2m29uD283YkHhCp+7wUKBOujtphAI+QTkymPd805Nm3bLW132q1aLAzZhvRZy2we6sMZTXaBH
RSEwzJVhXCg/7mktTf/bc7eb3x7eXnd7W4wECxFsNr6CzKPQXX/EYv0hDqZDb5UBIG45VUWuM/h8
d1Ijy1uruiOwjL9roEi5HTEbbUtJGVZRPt2l3qYni8+VWxKm0dgieJi7OAPw6K97sWntpiwgc3Qa
7nNIv9ICL125RQdldECq2iOqUAkQpl5uJ3nWWlBVZ2/oTxje2s3Xo9t/wI0Bo+tTs//lydv7vh7f
7nbDwoK+slMmaq4aA748t/MbCKr0kzRgPMz65vu3p283Gb3KLfCnnJ3KS28Pf/5vWXtUXLtk9dvz
X58Cs68iofCfb9b77GS2RoMhD9QKrjJC30ZRO4QWXVACvkZi66hseoOKQ13iHCSNGlmC2hGtJw0v
eaJVq9wi5/yf/3e758/iBXOa+N23Nyh6CY739l+3G+gL7DS1TlDpIk1xby+6vYnqNRGK0q2NOH/m
YCS88uujfj779fj2httbbx8aIcdha/3zl/zyI25P/nz7z/d8ffzPr//64IHUmGVVdY+/veX2iT0m
Jwwl1LR/fszP1/3+y355/Ke/7OdXlxpAZdmK6DzP2+32kV93f//rvv7Q2zu9n9v4l2/6unt7wdcf
aLWsM3WQAV+74/aBf7lNbt9s1OE/dt4v2/Xn3/nbH3P7rn/7BT+/YnqdGvVCm+7lN0nNTVfz23O/
Pfyzl1D+p6510/3c/vt2I92aVj9ffrv38zW3j4UJwwrs52t+/vefPff719w+4reP/XqNoUwPDf22
ZTs3bcxbA9aPRoIS6mh7kwK18/X29r+/PTRuHU7G5+zrheati3p7+dfd2+tnYZJsai2QHL7gt4+4
Pbzd/PyYr5f8/DV/+b7ffthffsztdT+/6fZ5P58b5i7YTVDz/7VHf6M9khH+gKX6a+3RIcyyjzpv
3n4VIP141w8Bkmn9AVBTAT6MzkeCHoW+54cAyTL+wLoBcxaZkaIhgUAa9A8BkvWHYpIRZqholmBD
GgCEfgiQVOUP1bIInAMbaeIdNP6vBEh8zb+ia0RLgvYpGyZAAzKb5Bv96hcUkRLEVtqoGfHIopAH
JZ1eA2ftLlfJ7lmMNQT9HRxn5QOe/kQ6lWkkdEIqIkeMcxnJqf9pSEqvfUcFlwsX1cMJ+dQzAak/
/VFN8rfJUDrhexeZZGZEE3LHSZmoJQ1Fh2+8NE36zjbSW7Kb84JJ4mOlGaMMS6Kun0I5w6oQ1UXQ
kvSKoHhWhEr50iKRy/umBe3gO4ku+/KuCLrkGAsmrW+vF0A3d7lAG1oVCSfdt+Sa4MrMUOcjOwlG
CGItuQ4rPTE1eSWTI4DNOpLpI4ltkr2iJQM/3Rh+TFJIQmqEQw/cUm3iY1QU1vBXpA+ZXjdEK6LY
BxByfkrhsxyaOWULgDI977bW94SixV1wbDOQVxCpmsSq6YS00SiCg/c14hjSKNFC6c0IqtjfMLmO
qGvWicgUr4/jiC5L2oM5CNQHtacuEClTyVU6N6TGwahXgL7IvfhdrvsWfJpqJcGh8buUCntieGA1
RFVNiMmZgoEOCwAv7wVdBZkmoldPCIk1JSVMOZTGLeZyhRI+ouU5ecEYrfsWWHZ/UXqzVB55oVV8
14MhuPi0oL+JENbqVR2XBEdFVVUQkqLBAXBGTWledYTn3kIhBvUutRBmyrKnnDOJiIhQQu5P6Dyg
b1yXpK2SlTrI21iV1VOmJwr4UXxQpVNIeUYBqfSMS2sQIbLMuqIZTlZLtix6yyhiwiiPorStKv5U
ABgK005XqmW8mOrU6MX9NNRauAj1kfZnVdbFjGqQKWAQaZOj6W+DqR7tUOiye2L5BPNTM3oFGZE1
9cT9DngBqbPmCC5sI6wMfAdd6IfCjuA54g9SWccupBbFZBaAzzqDYoZV98iYZEM1Kcn2+K5YJ7CY
9cQ6JRgFK5u8Jh4rlZfoHJE+F0UnPZJjIUfYULW+PCQwF/2DMPiD8ZRppFWtSR4zqYMyorDga329
nVjoigV7padwVvdYQ1pU2yNABV3GMh5PvvBcqOn42BmK8iCRHLUACo/sNlb7e9EY/T1nAGX+RtMw
14nY5YYmCb8nqhyfharuV31G+htIxvC97IjZHARZ22E9LOhcqR5mnjRbycXQ0MxhM2OPyQt7ErOK
ynqj7NRKKg8hPE2qj5i+hJjejBUKwzmpdHnVh2a+S43SoJgsxizX+9T1JUNH+6ymm0rz+0e99D2a
j6AhiF+M1n6ryBvR87UncSxpxyF70uCBKx9q2o9voOmqOzR26ilve+/UdxMiL0nKTkXW+WyPOsBy
3NUnM/fb9y6Rik0rhspjwFKFakJrBAczGXghOkR0jb30nGZ1uFbKCDrDyKlClGG8VFBagc2O0ppc
rQwMTejHcP3QgVeC7u/93AsplOUSXhpGyCOc1+w1G9RoUbaWf6/rFQi9KvIWKEgb2K9gzKdxqKj3
yTUddEzeFvQRcKtNdVA4FFcdSZlLFZDpfad6wpscjgMflRdPZMc092Yb4fbJhHGZGBFJoRCkNnpE
g8kLdPqWWqjeE3IhU2wN1PQuhmXqBlEkfqZilD1WbVrfSYMZEAAEfhfJlpjKG7WehCtYPYKKOiPB
lDSOtJXFICaqWklI1+iwfY7j4LsyBnR8/xaovg7vdpQDm6K5hvdQEelEyODLHIIYhodJL9ul7gEd
17GBUCwdi3Ht+bLpyHieV3FqwiSpNYFODaYlG9YHQFnMTN9aSY44QghQqESy4KCM6HfVoNWEswX5
wmP/rIEwaxuiLIeNXDTCEmCGsCwCRdmWoTSs46TX4EjIw0GI5ISr1UhyY0MUvJdacwi9ZnyrelUg
z6UM96Iy24erAqCKrBSr3sx1VwmtkhRgvbozqwZqwVgEF69OxkPQwkOTZTFagikZVk0kRAuLnIOt
ZqaNE2H7JStSl10m9PKqDVQS69LRfIKiEpFBGWk7aL6Yq2LgvqB7hpOXAv9kGxgMyVkU0cTN85Ul
zgwRAuHxVAGtspAtrkbEUjYqrmKJ/5CCW6UGS8GXsk0p50BMda+5M8YCXnQyttsgBk4cJGh7G8bN
BepcDMJ5J60nvfMIHfW75QhN1+GCQDuFM5rMvslblUXB0kkV40NDeu13fG5k60Q1BnoDQUtm5ukK
NFHoFHEEWiclytU0e0reMSmX0YTgq41oMSpGyx4fxw6FSK+ts5QeuaIoWBdEA04m+KmrAWTrElem
fBQ8o3W5YBqr3oqSZdpAr/cE4iI4vRlEm9HDnsfVAs7TuCxVxfwMVNHfSaEYL4VJqB5Mc8RTqxFR
HPXkbknYOl0/nYDdTaY/57TjZCcLc9tOYPqjru2PZJYXC4HSyJ3EyLGaiFBeJIbuOdPQodlQlWSR
hQYpM+LULjXUkVQNlXDAhkUTN8z8COFXUR8KKwnh5yrtHEibuIPlKa6STxwObVexjknQPfi5jmVg
CsgTBUHmpsAgFpqkT5s2wtCrT9LgGES6uvBFcC1KnBmpmo3LKK1ofmYWx3BYVcsmigj8ypAPFZHY
roI+nS8gPVAhrneYmkWN+E6avX1KRyYZPFhN0QQJn5STaBF1ItfQSkz24di2D4IQQehNp2w9STm1
5JHEC0Eb2O3lBHeuYpipFUtYYxrWFiBcBprperuaYr2z6HnQKc+rghxBsVNXWT4oiA+GtoeuXhbB
qdMTKq+mGUCQNevqWrT5tFT6qbhTkwg9NbG+suFGPlaSZR3XtXcYQpCerhj6SbsMJN3U1gNJ1chw
2EjACkoUqOdBnQo8HF5bNa6KKfDART3JHUWaLbK6OmJHJBinDZeRakmlbAMBHTWvsCu/FUZx3xqm
+u5PnSpjBf9/sgpafeR3b+lH/b/m5dW3vBgrYDzN//7Xh/XXY/8jn/0M//JgkUHPGU/tRzU+fOBI
4a180I9X/k//8z8+bp/yN+sbRRNntvZfr2+ePqo0z5pfVzc/3vNjdWNIf6jMKbAtzH4JWKZQ+X+s
bgzWKYpKrp+uSrr4r6sbDXsFT5sq8U7KbKH45+JG/oN1CJRSFZONJMLz/89//Pn3X8h2ttzX5vjx
+D+ylpjSMGvq//rP2TrxK9id5ATJsgx+ILRw9d8go6bUtVOYc5j5uvWN6pqt0PGSiFGJYD98+XP+
8rsUjCS/fpnKSgXYM/ktpsKSjrUZ///LOspru1JWcnxuI3gbWg0tMppuwDBYKiGUK6cSv9e1uGnp
0sNXtjLzuRSGTZKKWIq69DU1aCIkuQZHu8Zbhr8sHkZCPmOCuMwsvISmeAZYyQVHV3aghCy3kMse
gzP8AjXGZz0YdMa0cJ/75rqvoWcIAHgXnVDd/3IE/MlGNX5nnc5/qKaTPEJ4gUTewrwhfvlDA8pX
4KVMaz36KHYak05nZMZuG2pIxiYnJvDS0UL5myomn0moEGdQ3QP4T53GI02KCc3S94imE9PPVIWC
nHS9S9Z44ugV1sJMTonwDcuFTGFdzvE7Vql0jduAIisKlkTdkB+DyJLk1MlXCaxrlANLtUMSwc0W
lYU067AFWWSVaERPt+4ByB4qvwH6ddDpCrSQJHCTSmIWYxAtw+JlbjiZsGkIxrGtGKyo4TfPI8zi
2US3DkzpkoVMaMj7TB0TNlRkEs2KqUfjLeGnFI3rrOjvO50dENSAtwg9G6ePMinvY9H/1GMZDUQc
PrIUcHGGd5jJYVuCCX3Jy5woHat7o9hPzLCe9F9D1l8elHOZ4N8OSgNbkYSoHtqw/ttBKVZqoaTN
ZK2DQMDwWXpnEuvJG0Zokg2E8JHORPO9bR1fjTRkXCTA5xUMPF1b1wK6FK8lfzcJ1hiWTceIA3EN
E2vh9bLsymG/LQKYoFppPg+1njiyKnNx7vCKBhFyUBYSFfQd2CdQK8zxJF07EXwLC+1PLULRVYTg
Jql2B4hoOO7LTlhUwL8Xk2q9JwFSZKUqn5Mg26tAVYDzI84wMRXSH9vBiX5q++w+zTnwDNo+8djB
e45fMZXfe/VY42idc69GWXdlKbmLPOEIwWevQXJESa+INQLKDpA+LyAmgL1IAUSzA9M6iRJ+Um+E
EMcc+mhZo2uoyXmo408TZSE76iG1OGL+5pz6k93E/JLAF4Dohi7/lr5Sq0rbjkZvrUNad0yDUcea
vkZED6LHRn5s1Pj5v//CfwMWzycxnjhFI/qVKtLvYV1aR3ZYIfGNyqDsCl2/n0wo5ep8MuhZey3C
7E4RYrgqZvscjxzBIZMbx8hlQu0yc8M177OWFj6s3q79G5D/nx2zxCSYHC2kQVkKV6hfxxdZqrMs
FRILYf/eqtF+GwE/jSsZizEAgnBwkb8CkP6bffAnX6uK0lxzI5kBo+Bv+wDZo2wmvWCuUy35HDTz
LBaMB2YefdYlRQ1/iFcwNc9/sx/E+WN/uUbNlw2NohuXyfky9W/XqMiXZKvnxF2LGHec0D/ixoBn
0tPSLsTOMQoJtXAX4xRhSWKcmYvTxRrQ8ENt+5Qka5d2U4e1zmL0D9KDHlHqihhkPDEegekne7BW
qxFarp1FI31QyC5kReDBS/T0nuCZ0EnG8JpVwilT9S3NYsZfAzxurOf0ieMGPTxd20TVl1HRNxyb
97qCIc/QwULHSboh1wWtn0L1kHjL/NUHBWsbmY9SmaWPgzWNdTIh5rpZfWvES1zEPSiO/mh5pWdr
HlLoqTRemx49n8Yv62PE59SWkD5bUJlUU/0cAP5IeG/cKEQXUKTDwozpxBeQ22iMjPPAkwzTXvW5
GIhq5wwju60ol4Ju+kgqcR8ryXhWuvzSSvNrubRibx8fjIZrTil0IrRz6wxCih9msXG1UnnWET+R
uj5Hqhi1TSs3c8neo3gYryt629AiRZvI4Bwcd/p3uQiy+luSkcp5Kc4ZFgZV2Tn+ab4A/3KB9WSP
IsRUDWvfkju7B/+VdUcK/PiWvTp3OutkisNoB1JxUBQPFwpwsKmfBKSmPoQa1YKrn3RUaQNqNMzN
xbVkIgRIUsoIrCYfASF0jtb3+K7R2gBN9fdkdV3aCNOKDLXSSZYtA7rbtBGVBJWlQFYi3xS0b6TM
gBdLJ2ekoOVoZu8TPIl2ODcoeIF0xvYBmTb3AX+m4yfA6K0BlcIFgfeei5sq6B+svMdn1JHLktfN
So7V6pBP6vdYQLrseeOZaCsBR4O2yDmcKDGGxfSIw3qfaNmDWSJX0IdKIR8nps4myc9Wm/RLWTVI
HMkwnrYkq7JIdzVkF87UMsXyJYLPJ8mjRjEuhSxj4dEJVx1WIMFHI/pp5VJP+YuXt2g2a+1ajcg3
0iR8jDC54aNzSt1DauwZe/BthaPXAnDWdjOkXuh2M8uG8gTxoRZVq2rTpCal5KB/VKJiTWVuYYpp
iNCwP1Rj1Lpg5cHXsKnQTvUUXegOP2Sl9okZN19RklhmRdXaEtFZqBD53V4UnAIm1o6hNbTbY2kZ
W1EBghDG8QAPa/BgmRnT4LKt3GTMY5wn1FfUcKL0oWAG8Zl8YcMYhpQjmffCJxzfmJqZ9oQgLmpG
0tJKRVqq8EFHL+oQWwemawKVo+rYHeua6m43YcMBUOqWkZJvCNIKOBo4JPB1IbaBh73sI+qnipKi
44LoafuxvKsyDe/KfHFWqEebCTGspgrsk/Cy55EyczSUATiG5DHScH5FxSYip8gpY2gyhNuucQyv
Qea5SDWWPeCBQOVgGAH8igaq8whxG4fduhQtZk9mjq5ytE4WKHQnFbpH8sWQaknVJeV0hfuknILe
EDZdTbBVLU9v8FH0mI/hUqLPSUxPWqnd6WIZL2opEBiGlFUmcnUph5JRkO4CdKbeMbUROSqi+HjY
RVJHxSwXFbJ3i8sgl4Y7WWDvrAHnCamkKyOl/q7GXEspzRAPT71nSe1W8GMISxnSwH4kRrabjGMe
FjvY28exI0pOEN7SfDgxaUWEHBt2qBCWUQ2IEyWve+nk7MGHT+KklSjutGrY1hRY5I4ZqsZsJdeK
dJm1wqPiMTITLHu0VD+jchk4SRSeIjI37NrsH2qha522xWquCvJ+qmr83BJndUPlFdAzgAZ7eAGE
jqo2BpHvYdAR+ugQU3m3SRyBHvNSKcjN6xDnp56CZcq9Ao5IorxZzdYL2u8lo82m6jmPrYFOgebd
JWX5mJna5rTsQZUV1OOJRMgO4lAtdTJLCyN4itPuozRKgHSit2Zku6vxW+nlS1O2Z6uWX2N1G5fT
FpZyCIEhjxbxaER2U2XkUhv9NdE0t208Jt3NSotRFQ+IF6bMoOfUocobocYXQXqpkg4LQ2K9xSaK
RC0eHhMLxmeK5EJXUjBeedctE4b6TKBa1VQJYfMdsdg+tG07HiAeymS2izrmqyTZd5l37gWyXQbk
LF0NIKaQk5coY+sE6lMhYnhJKxDjgl6AVez7qyVzNREiMT4VgpWhWJ2F/hJKWl8XltT15DgK1sLQ
pC5kDI91IywV6l2BjOiPtAA+X+wvZl/XrD66hxJFdKRyMhc5sTSl2lwMEOZCUxxjpUHAb8ID6aEN
NiaIyRrjUD0ZF4P1zWbKAJ8WQ8gYOdUFFTMvXtVIZswmSBaSRTiDFURvXniuaovk05FBM1BOmQ9K
Z/IRwZESMuBGkwI01TQ8hqhCi2c1OoOC16yL3BoBxCEz6UoieA0VoX2roFc0cUb2/aWwRuJWZSA2
FmziVoL1m3O5xX8CoI0avTW+C+ErZzkgyaiPXM0CD1pbp0HiWk2wx6UuqpU6SOx+1Gr2CRyUv9Fr
HD5laCyUYMzdoCDksuhaqqfiXjRZ+TGPpEnW1rY2Kc+Fpb4AMZQLEvfMnOtm2OGl0rNtofjfyGPp
Ev9bqiookkuyYJlNXZoiDXHrFDRAtX4re/VVFKxvXhqudbhV9ugJT7EO/ApGuctavyOpYIjXrag+
d9V4ThlesLuYx8hAStkYydrqLMBKLCNjRHyW8RlFSNk0k1CTusuvvQU+2SCqt8+Cu1wJnj0fzN0u
yUi6FmOgoJFiraSCbkUTUByc39uPoe/ioV3Wk0UmNahhxWJq0EszcFtzJjDfDkzfawBdzq4EM7K7
SKB0QNsK/sN0EdpkCXM5WGdWQnmT/8/oFYxN/KmRDGMbSYxAcJSu+RT4bilqC7lUsf6o9XZijKMW
IVbsYHM3VNbnMH/ZBAjLlv3kKSgg1JVA68bSvwQyyzUlclD0vTRCDiPIeJZ9SXsWqlMUig9pP4Eh
xu5ty8I0m9gY4kG5pi9xLqwkrrn9SNlc78xh8X/YO7PltpEti34RbmAeXkmAMyVZ1mS9IOQJSMxD
Agng63uBrlv2re6Ijn7viAoWKdEkRYLIPOfsvTa4AgTBgfEjzZCVDfNHJd0HpRgke3QRjlozvTHE
vcg0Po2Q6oIKvmXtaM/zbNhHwKgRaRwjiVfYJgwbtyrLQBFiRgcjfTZlBe0UoZ5G5drbOxg2yH21
tP8ly6MK7E7OgofCrssRQqnzie3qgvEQZyvh6iV+I42+zoT1EP5Ie/wtYLxd+32RrPLGMmOEqQ8j
3Ko1BWb0sUXiaN/fJIXWKql0W/bfcqnvbh7rdA18YfiQYTZbjPW9HCBzmsycimnfOrhHUM4lfulv
ikLepQbSu7ytXsicErtqtXGL2GTlUEyMCEVGA53hs7TMa+PoV72ywkqZDLSlec3MlCO0fOYQZ9ld
czxkgg8N6hYud4Y/LRydUDclFPJx1/ZGvkm0/MfQiQdFvg9i8uqHA0HUSwGVUXssc0I6yXRlmzRt
Ay99UHX/XPX5Z3JTzuVQ/+jUdBYmbX3f/PAH993GgEX5OWIVGMr6h1kkDyZeNsNUK+LEAw5liA27
jOs4uKzrw/M0FD/YQ51BrrJNweaY6QtLH80wX6dFPGPX0GbGvIXkWcg3wfoVlO/UfaSQ6STMKGuo
ohHJFcxKA2MalFPq78o+jloxnppmfzOH3+S3rjnFkTPULzeHu1y5STkfdN6DJyVoAc1yLcIeduvp
dlGpQjuRKnLHvjvexSv8aRk4jTG62tOkaU+dngfLVpSdu2m7+inL5bdesle5fbq3a7djBZoeOY0z
8EG8T0O6j//mANyu+TZiAKN1yyhdDbdd8OSaHTrwcvlq1qWxzd30KDqdlEu6P2qsXmI/3jN6wCuA
sTXD8E/BdEC3Aa2FeBZTJs+3UOyZSOhl0J2DmFjdKh2LjDEgH57p7yRSUbiOhITyJThmZALTLMAt
1bJ129or6VSvmC6Yy3d7VsdbD1Nmvr8ZUVYkvbb1a2wGjXB2mHDfqNrYHumazrzk6sY1+0FnZ3He
jJRLeRLz9nQy+znaNOQcR/sxQZIlTo0/QGKHdprJ2CQLA26bLebJo7zsvHiVn8J8bd2fSETM+7X1
dysS44aZuNuQAYIXFkUrJK+15F4QXm4MBASbcpTHxiz9cFqfDm78Mww6xuEEVa0tvFubSyuDp1Yv
3lsinjEHIwXRi+xbH+c/7WmJmPcc3Ym/L+vuUl2ztiqBsWjqeNOF1B8zE5t7jDbk6M332ggrNahZ
Xd3UqJiuCT3CCK81aEEROC+7oWq2o8S+QehmGrowueUIPGtmC5eJ5gOlzmeHYN5sJrCEWJQDik3S
p3HLCcTfBS3yiykuxQADuIyxTPp4hFLXVAePfqr86GsqqPWImZbUDdu1j0mKTFSmO4LgMO3JEkeD
A2C1Qz+fIE2ijUA72ic9cJtVenGcHL7jw9pWVDXT5ph5p/S677FLR6BS87kxEvbrI40KN+tfiarZ
ezNvt6PXL8bAdNFu4RxnuTp3tkkIg2TVhjwQ1RabJnruVVhC9trmGi/KJXyCkNy6Pw9ImqLbxwMt
9iqAfm3dOHuXfBDRuFQvps5SltEZVE59nwVYR3J9UaEWq8cFqCpQsoavR27daRZOBYfGiWjZTYP0
e9QIYNxMgB62knfFy+hiFK74IgbxiTmm/+uoyyeolYa+KnPZnagJdL6h/1wW9g9YQW6NkLzj4Fms
BBMFHUfmD1APY6B+md1zWPA7qraWA+qIHOn2AVjpWlKvnRivdD51nf2taOgNBUy5aCT9EBpoVJs8
HXB78Kl3t7dUZK2KLLFdG5VzwnfUqZA7rR9nnX+wt63Z+IzpmklFH1dbctTbOgqkUaJMyj+X03RH
BjpvWU0tVwrbRyYAr7dYFrlJSuNaNPmhotlAKiohIwsHPBISPtdbc7uiGUdnW0EewhCa0+HR3LJa
s5pMLIAMLVscouZEY7huyE8yJLGSBcNFHtk5DqBHT/WcvSc2XRhDu4wGTYkuQ1ld2o+x3+Y72vcs
x6l3bpWRQuKDiZyN/i4oBQxVu5IHIq5SpE37NCbGuBQ0a8BrDzVIxqzOd4WiUlgCrEqCLDTNeUsY
PVAVYOepYgTe+VeV5OMxHzDcF/6CbOJZrgewk9JY04L8XaBnQPFGeYxUZJ/TNzM6/ZMiXZUQu9Va
QFtpcXDBU1X264FH/8LZVvn5NpMptOwn7RU+ZuU/icK8KxaQKjGHLRuovihR1TDIR4dNFNN6jC12
pcKJ4CHYsgiVxs6M9KH91Pcov9M6/6kvnGkHhCOcKjHHl4i2Z4dumGGeTRMyMQ17vWz3pimC7TQW
kFR6+moa1Il8xOaZ8tEFdf8tjuPr2sWN84ts58cUNoVe8qWeXPz5RdBsCUNc+2jsgpPRP7qxk4Yz
32f+wv5H2xBZOIv07BhNRVVi4SOyaZAG8Mk1zilbaKaELtDK3JTJ2G+6oIkjJR5zd/ro2vHEEhuu
AaMU/JdA1WskHEor3WOXOFHmkPoU702p3SfBoYSWW7eHTjchBNcMlWFJNiQkMCl4ZZz8Se/VoaYj
hYgEj5kv8LVSduwN2CcbFuc1GpMgDQAE7pfOKBh0FPOzu3gHg1yF0de+odwXwOmBI5vs4Frr6Bps
C0UmaEUha+tWQZeZvTZFmm+R5byjjQC7MebHkRiEHEUAmBKIS0GB94g8iLsYAZcjzae2q1DLizu9
Le6sWXwaal1ERSkuSwDZIi66Q9AhbWhr96sxFG8yoVgUfhEFo84Yv+B49PC7xzogH5jabwY8eeBu
7Z0WAAGmZYtkZoFDoumsdXKA9hPk9Xma2aYQLCts+plIbA4znNHIdFBvLmaLT4O5P+p/XmqMeIHQ
Oy4SvR3KP253AW3NtlYnra/9c9ca3d7SkseOVwC3qIAHgi5jO07afO4XIjeWvA0RltIQXYDh1Kk1
l5vZ7fTT7XaQxveGZdZIr3wiTkurusQMZBflV8zqvEinWbBJhZlEldL3LsGCgAgs4yTzHKAdK6Zx
apzEPN2u3S7ynPhgwdqNVASq7O0iHoqUGhdct0xz69fPbr9YUnGh5z9FSUafsKuJqU6szyjMxAU7
W6vakm9eXqONoS1yqGLmk7RMKY37IxpR3znrAU9Us2rjIs1AIv194QQNlFwbIV5at9VZs7vTbTTw
/6Lr/0WUYK4Zmn9MUf4b8PEqOJfzX9OIP4UJf/27f8uu/X9BdTQMHwmC4XoQ2v8WJgTGv1wGWb90
B3/prS0UCUAdmWY7PDtTJ3ru/wY+6v+C6+whJDAZR7ngAv8vkgTT/GfwMbGvdCzWV+YinCAy7B/z
LeEJHCZNTyLQWItDoOT7YLt3iLCZd1RTDNrLxKE94omdyBbORHVMpjnfOnKdvppAGOyGXpw3P+Sd
JckJXhimSDILteajmGgCJ8bwg/50sKkT0jvykjaeStTPsV7Z16ifERGSOp1wtiM0QGd4v52TeT97
3RCl2nhnwdUA3ZGbZh2ipfVDvfPgBKWMRqT1s4OtusOWc7ZVWZydB8j/S6Q3/XvZ4j4EtOzBhBks
sow26fAtSa10K337s1uxs+oEgS5WkuZhvBQ7pce4UEe5n4aGlUPvUko5oR3cNeYty4lPWejX7xhq
0UCNi7tcc/IHZIHD1l4IFRGTQIRakB9tlMk3rTOCE9t460lKSxzQwX1JrUzcBfWY3nkx2m5poLLz
pni+oEFWJIWxXUNBfCTW3BZR1Tdm1GWaFvVBA03FS/RDPvVk3AmPF0e0eORY6cGPWaUpZcF95OV1
DlZuRD5eZ5Rlh5rQFaYC6qFIl8++69HCyPL8s69/ncb6OBLN/KMjRGzpY4j5A/vEgHRVzYjBoZMG
xB4pbElQ2VET0/md/JIJnPlSxXjUTWN+Yp3Frtp3PBAe9VabPaK9xjjMHAiZSk0Pi8cH2tD92tN5
qo8LYW7OohUX+ouEVPPAlq9Zkai7DyuFErHee5bpnVMvwXkSj2VcnP3YpuPRIBTQecCsbNnd60Ee
qpiN1hyAuoDih+yDOTirXLf3Lf5I1v7TXMB29vyEFUqKb2PqZAgfuaBx/tcFNF5Smv++efvt7X63
n/1PN2+/iO1M30+Ofbnd0hjbbMsR+VqXDWsO6H8+x+3xmttvbleXErRxm7iPv5/39jLszEf/sAyv
rdWXp9+v4vdLwQE5w15iAvH7Z7/v9/tpbz+73aQ3YtBjECkbLP7m37+43UyyhNLudvWP1/frntry
4riYlpME1tIfd/zj6u2Ot6ehW4uy22nIBIFXkPq1frld9IYp2axDMXIVIrh1P8vQmFCNcc7lyQkc
JM3J9FSVF1JT8j8uNGQoF3jJ/IzQaTZH9gr75mckosG+i/deq77c/s3tp4PPBpvp+RKNiX1yVP+K
1JA5sWlCxbaytj+gw0i19kqboCJEYNWc6KV2iaXSLrdrVloiho7pFkpzkmeiF08qUMsRar+KZLtK
UmrWfePgouq8oFuwLtp6ETC2uhBgkZh4PFDNva7Ksv3t96bEbO314yX22JNUGtQQHVfIbmwUpFu6
JpfbNQIqgDUw+F0jQXsMB7HGgbWYmXNJKm0dmPMe/v6Zlw6RNdCmmdZ7zF38rQsYjhW5dRBKueem
rNxzqhoMgmlOkNb6vi9TCloma/zuAqGnCrIdGUL403s4t0vh65fbvW4XOpmYv24S45btG5W/mQzW
OXkWHypuS3C+gC7jYAbh6A0YzgLn3KPK72e9PZQ07aSREFdiV9/yGFMu+nWmPzoT4dLLX6pGuvuu
VeWOWRjpV3W51hDkqFgLQT4oEabLTPTbPijrJ+y806VeL6YMhQWDM3K41nuY3QPieutccqY/KSe9
Sx+Esl1KZ2mg8qmd4yTqYzpXxMitFyM1y6nPU9AiQKEKQhd9hg4bZjAgKAQaWVfk9dWq3tHOFRf0
x7pC/8PMtcMBri0XbTYAsMXdcumzMj8uTXyiiPjr54tK2o1u+9nudrdsPfJv17629skK/Bq7zRHx
RrrDiMB5ag38qwI1SIIpzHvij8ZjIxnF6X63MwQBjePYobAIeCXJomUHqOzEUH8ebcJUOG9c5on6
ZS7Vwa7xlDCCyK0IkRcHv5Y4+8ZyXm4HVmeRWuCmABfJSSuuLe3g69JT8FDBdAiYuWlrfb+bbdxP
oz6XVxkQYKDWMSbGC8bJzJVElnwqEiI/0IJGtefHYZ2P0J0w4G4ZJBdIBmcGvhopeUOdGGCSyz2d
5uJVAMA/WHF2b9IwOpgrQWAi4Bv2+98wyxs9gNGuQuyrMP+rBnHyjciYrfdRPb7l27VfP/x9+/YP
M73G9nz7/T/ufrtp8vHsaA/e357aM6VHG0+423/8gz8e+tfVClJ7H5vp7hcb8nb32/Pdnn4pS3bb
zA+hvCEE3P7xIv64f1etYoWkgq2n01DYaC3WstuFv/ZWf9+E2Q7T8D9/dvvtMDLCgvkMnXdvaoa5
7WLd3VWJd2cNEEHmYoqIk+ML537F+vUVAG8bUlh/pXh8N6ZuvIKGACY1ioI0hzfH1qMJ0uWxmFy+
QHaOmCpwTAp5e2+bxnjo4tyDU+DyL0y6w9IuomkRpB8UBRzJxnjFXnJ0acmDFQvtxYD3kBowcr3m
cXSrQ1rNj3KVrtJu42/W0nuNPJIht0MG1iJsamMACUZKSuKqyKVlg3amFpwlluxYFgRtCyZzAAx6
L65DwzgFGSpTqrD2SNJNiG7GhTLJw9coI1yP2EKKrjdVZaRtpJkHvzsqu1K/eibD9Vb2T4ZNpHb8
mo4DSCPXlQe3xh+l7HbCZuHTTOp2ec7cPC2197IpR0Q20AmTyT+0aW6Se2uUYU28XujD674MRKXr
nAiRJ7lo3Gu6XZl+JHxwxVf0AXkhTNyD1Tvm1PExl/CsdIXLK26hXgjyiE2RFqGJVoNozMxkI2kd
U4eGk63rU2S0PVPqpUVU18tp0wZTG4qeobHBDixeQ3Nyy/uk8Tl0os8OsccUErIDTVsHDIpKU94E
VXw0Y0/DwtkPCVm/ufVdrGm6pf7ZNaYsJMjySuGKz6Ps3/DOk/0b22Mk5lWbGASnuCi7Y9MRfSY0
LQA3lz81pod7cCFxRC7uO5r15JzqXb9THJ7sxdyH2RnKC/mC79WLNxRuuBT4VbS6J112eOvdOA+D
CRqPRwaSOTVhLjuxb9AzWgEGSyIzQHMojU3FlOw9PW/565t3vCzQza6erx4a/HVRPATF0ZjNLfa3
A+GCyEsywtF8+bos8Y90QIXHlDr0sBkQEesCUrEOvGMWoWfJtNHPIEWKq+RwlCKgyaICigb8VdQe
dBGc5mTXevec9rs0wKwn65+e3YHQigf9TIi4UtVHXTHV6/X60Dng+OZSXuiPXHC7pVeayns8V6xu
EIQQE8GMEmM4Wl1wtsRIdhvsLnAS79Myz59cGpddmndXoTiWiLA7eAE8NUdygPqNft8hDSmHEzBY
YxOwwG3rxYHzEZOZ7drrOTl4DlJtgAk7Odssg2oUW8VeMGNE6AunyaFTj6xVCytOOmGeTJdcecy4
3GCfOvw/8HeGCdGu9V7srOMrFSON7HTrMCjzkKJVO3lQn5zKuyZz1YaBDkpFFlFtwL2feY3OeOgr
qGCI5u1dmWTDYbAYuSK3tFBS6IXth5Z+GMkEegkc+UxY18fk0gmZiAnAamJa+2K4ay2ahJrktOII
pnWVz7DWdQstnGeHXosWPE+99ZKRMxKOTRFESdfmeyK+3Iz3dqnoq5pq79Do3cYlNSDGRPuc5feu
AWqwTVPQudCCt02lbScS6SmOMr6WyRvtF/2o+ulNYeGMfMXQkTzFyzA1X3xZ3RPPgBigkDA7lTQB
/wTax5R2xa6iWxcvmRmWM687a0gGd9pSRGWgsAKmOjzd/MUpPC0yU7p0ZpNqW7I27d0wz9FsZdo+
KDocrXoKL8pHAFjF/XXd4uBl2rpOAXuDuDAQxL17EqSM1UmyZmLOC0ls2pVcKgah2y7XQHxJuK9S
JY+EsvlkFY5RU3gcj/RY4XA4OrQw1NBVQjY7O/lq8vLt9OEnFXo0DSU8c5Et3jPE9xWDRwPp5aYy
AZrEXXD09Z9m7MUH4ZUkxySMAey85W8fsnuDCG6KcN5a09hX9IJ3s0eSpcankTkKPKBovifOJZNf
fQs5vD0h26zE9E7Fij11NDJksJyr/LQ21q1dfFiaQGztGFpjZo3XDlCaiYcx1GyXR+1162rQ6jMC
dzzKgHGVytVjunhfyFwlFwZd4qZcz3j9OsyUbfYGzh39Zwz8mP3TkrQ5+287jTRblpzYC+Z9ePqc
zsdvrdnfE6bQSxx/Juyl2CQPpVvF53hO/A0+gZ8pLYyNKWlJWtmAQ9M9caZCORF8sbru2BUpZbpm
v5tal51mApAHHXRW0X7pKhYlW8qfjUhIseCNJg4YUEm6lqOpqa6pRlDeUqBV8SSVRVk+WKNi5KWX
32KDFTAgcdBA4r5pnTI7qArhLHqYNdAsCbSjBYGeGWxHJNkQ1gHj5GGmcVv28P6MCrdu4V0sv7zX
BbRklV8T/TFRw1UnrK6tNhrj8aST56rgdKLbXxKzeFEOH4OLOCWYcPUVyQtzF8ChrsLlWT02VJ6t
E0OUdpo6bAifTHJ6kkSV4CWIs2iumHqXA6hJKBOZ0a/Red9M9PHhYCu5DVpxjr22AjMaoD+skcwx
Uhzchx5B+6Ahpe8yoHD2bDS7h8avcVy2LtIr/VNe8fXT0hRbSdV/L6rkQByvjY7H+ebiWHu0tR9+
OR6GPgkep9YRm4VqyJ2cvdUah8YZ37qMjYVP2JOZsPMvE+btHF5aDpSmTBO2yMu2lkBzAObyto8o
67syXBrxQ7X2F1fSN+EkMpHVHOcRHAESL+JzUdPXgobFh6h5h8CHpsfCWIXuyGm3ceqPm1Kgdsmk
r7P0iyecD4t46I010dgyreoJTHKXJc9NuYBTbvIot9EqDa7/triNcahT7RCby31d87mmibFNKBvI
P5reJUEEOHvn7NCDCkynR9FK0I7VN7daYAMT8djwqBqMrOpdkkkeOpLZbTzWJ8Egd/QzQeommbVl
buPWt2fkX3En0ObU7xU9mkrPH2dFyqZDHLiQoOHGudvjsnToxCXPPjNykElsucycdDq7Y4E2MqrT
Yq19FydAIRv4J69N9niodpVyrvhvQQ+0GrYWB6mF67a7IBG7ANp1X+ndNqhzEXX98lpXS8McghJo
IpsX+FJwT7YMnHAH/LhHupyVk0CvoKa1XbDspzEOwr6L8cJP97P66Viy202lVm0ZC9o7f8FjXpbp
64Dmg8mv/bkaIL+lnbX3QULLbLiSZWydE+vkWCS6v+c5gu+A7v9WdAyHbf9sTqo6T6bDUMBu3wKP
RRUV/w9Nghg0OW0yHg42TcqMO+2R9aWlWe+K+K4ObHU/l7Q6tABiTm1Tfaa+ONr+0W7gkPtJvoo/
IW+z4ZUX1EM90QlCZEZY+PUCwsC+k62Cgt76M2iJxT3jWXw+WHr93rhRshTWEV3jAx4UZExlABkR
XXEVoDZFvgYRclhz33sZs7+OD6ZnJ/fKwmbajNsejcZnMdg/zZK57yQShxPbTHJiRe5VkOn9hX1d
nRtfUzZNQzzlUeN1zi5rPQQ5FKU7iJPTch0SC31x7p/IQKTvwJ8+ZxM8du81j8FN5CbKIsbi7Ket
i1GgeGWoeKqRhUc4mcTRN6yrriXPVd2SYrr4HUM2jE2eW37RnPmzBBTHStsSLxh0X2iGu0jktpnE
O21+AxuHRtpcxFFa5gvk/nNHLF9odAx2HMLxwKJsZlD4Zjqcg2xgUdQS4BINIseR+Y9GToHt1HZk
Ne0FFM5hyBBqJACl5wkOuKpn1LWrFHhsH0YzfdRhWIV+ZrJcTfJJTy6uUY0nLOjDtkcjUZoG774J
X94LBh07b0DxMvm8JwHwQnt47eM+MqRaPwoqHDI177yeTqBqsnu3BJexoKXOE+cBAsvZKeXVSHk5
bKquvE820az3ZmqDX5D+6wwbgili/9IE6jFv7JfWGtjxyoCQBi1/LIwB4VMzOxEySKa+m/S9ACaw
RfZOPEnW7mswGrQ29vOkHkUG8L7R0qvutx75H5kbboAwZKfe38+5udOtvjoOnql2lkEdg7vt2Bpj
djcM1V3RT1O0ni2aZl7p8LF16Onypzs1omlP2gzyaJlGjWXeTZUOknKdatk4+6JAM783RNafKYI2
dkzzv+nYJS9OvS2bY4dlcOulzRlPNUaWGE4hAdMvI73rVzeV0NUsfyGbbUNIbvXdKj4PaK5pySf+
nuyXR2E2Ipo7z4+IxbPDJvlRNoO6tMmAH5yhc0bSgo4mIfJJ1YhiQq0jBdaQT7EqodCLw1SyKLqZ
YFe0trBQ1dAnj6h63G3OntgubXxebkCQ4FQf4p7mgsupI8ZnskVmC202vk88G7ExejKOZDz/k3oy
SaXv/N7fxrOWbYtAe/LQDYUuhpMw7481k2OEpOyOgM9n5YEA07OP/mgDSqFkaUXkXLgeueX2gG2h
Q+SjTIdtPi3SxF+8PWXl0ZYMwvWxOIgKgG+HvseqSLfRPbYb9hIQcLEQQU2W5H5kLcTzjcCxDUiE
H2r5lPW9eepTip4yMw38ON2RWQNjCh0tYkL+80YS4DdnT4ZroXlt5ePkiSRKRqU2/eDSizNQDfFa
RzLIwz5meR+80zj01c7Dd7hzKh8YKweUYTV4okj/SQKHfGNhl6uGkSWwyXBlABYbA2AYA6tlW8As
9Q3nh6eb4tyo5IvIDj5sExY7OwOC4ryTj875oxgpMWKY2573MSdNsfWLgX2wpw4DkZsB/eZt0mfk
8YIP0e0iYKTtUdrAwJwXdRgn96mLKy1kkourSOokSXLqhzDyJSHJ+hxX/ksSdwPvMXhwM9DarTVQ
POsV5JehIdG4RxpoLETeCoZHug4kG748LWujf+lQjW9Q7NbXRWgzHxE+tJRqttO+djQpDH0CQm20
bURFgnBg55et96gVDpr/1DnJagLN384xbQj7ByLvF+JfyrBMwczyHRIb01ozIvuSNIzsZWnvkkwm
1y6t6gdR5CB42ZtHVfdSochgPaGR42nFTtrtzil01o+pIi6yzHzUvnq8H1X5ZCXxEKFeqJF3Va+9
RQ94mdDK5Mt3SsHFMfWoYmjUzMWnlE+MHnfGOv9gKbbQEhxzPkHbHgL3k91mP/PJvh/L8YlUNg/w
PCMPQzZLyLcS0WcyRtZHH0/lXmthFrtQCsLFgjFtz+KpoDI7GnbwOCxQsz3SGXyTJJE42zP/IyMH
10ImXmgalTuGky90RdG/2fJRrl9S+pHhTL1IcKl9UjIRZ9g2+ddlhIs5K5sEcZwL8BHiYCdw+WaD
Bs0ntQHGLAcfys5Gat68CyRHJr5sY697CnuI/aLcxOEI7anK0uXnAnAnkhroh9aHvvstTsa9hWvG
RwE7JNN3ZxmmfTprJzJn3uIJkAepwcE2tQL6V3HwsxzwUzSt875YhXFg2YRRW/TzlinLPYeFjEq8
IkjGKiQQJakv/bo6+qTd6QxmN0H7tejXVOXmyYKzuBNxjwW0ITiizz/puv2kionDqwckuhTea2vm
DCHhNGxKI/L0ZI2P+WrYNbEEbXdOu4CYcIdSMUG1tol1MkBsN7uQOYoWfKLSUfV9wyHC9zrAfKqI
o2qs4q2zLLj0jWER8Y4MzECEwEJladu2CtC8DA1yoTI+Jd58tDqPrbUOSMH+DjnkqSuG+wJADzjm
6aPy0d8Ys99GrrX1MtlfaU+GWtITm1N+HvuvGXakc2tZ76WsomZi9mqIId3ggNWP7vSdPWb22XOZ
NjrDiIy3Pg4jkk7ebopyFY0ECOWOQ9EmoHwkdME2shj7dSr6YxkBhLu2c2d67MjbvqfzUj2YAYPn
1NbmMO0UL40zduOP/l1g1cbBWdO4Ct36nidQQkjt/C5zRuAp/soQNw5DxgGVlc32cuNx8oRAjLCl
4IQWalKjL5lUYbfU5Q7g0VV35+5YE6OlGcrfN2im+QJtbmpZUB3iqKXVzhfIzfJCcGi08/Ms+xgi
lVHs5s4/StES9z1moP6xGqvab/cplmJ8NIhaxsoQF1u79sB/2V6X93bWX+aK5iFpXKQe0zo+gTXj
cLReayKZo6lymD8AkBFsX52C8fiAokhq6gEVoXfgG0PXQOZwrDLWTNV10aDkEPaltmszg9BsK5D7
2ggeZKF/QWw+bo20hh9eBxfLJaSAAN6iX8ujzCdqQR9Czk/7Uq8+qKyuC2LuRfPvVRvcTcQc0xbU
3iUSretIp2A/Y3LDA9lfNTcl6z7I2mh2oOPWqW4gE7wbq+9iRsziqKPZs25CBNl642CynNjfhDuU
YVp/tooHNczYWMC1RE2cyKjRPI8IXjvets4a50CXQdMefQv4gE0davRYKXEG0ASib64/+HRLQaEG
FQeUYlNfWFdhu0+e1+0dXw77bi7InRkXb9uueeUDTPdguqAA7rfj4NSh1RifKn8+OxkEkGbyxqMo
pqvpY81sbFqPDqx3XW/oRo9s0SeBGLL6tOTmB7MpSAxHs54BbncYqo1c0IVW8IaF/rVLg+SRc/NP
L41pogQM+vFTYAKiUCKe6Sjg3T2Isr7UhrnJZVJdKnTPfayVR2MhlsW0xgcm//ijM4huWWawayDm
ejcXNKrHlhCgpApwOo2vacubtsicNxgtVDTKCSq3TF/YiVihyUGNKnibtoU4Lj0t1Vl7j71+F/c2
GZWzu9f0UT2I3i62tgsCCXozBsAxEUiiPdJyfeKKCNWjjTAmw55VnPZnP314HAkMJA5ST0eOjx69
g10kW9e8OBZU5mSun3+TI28gSecGwfzNrPwHhfI3bPIvOubKtbw9xO03v//d7WeCKfYqjSQqcqVq
VngiCaNbQP8gxP58u8uvh/n1rP/jQ/qFhT5w7k1U7GsC4e15WA0ZQv/zxaxhzRKmNru0NZGLHJIx
9xM2vP9J/Pz1OBXxyjqh3FhH/37YDu8ANZP4xfb84/XdnunXHW9/Se87H6mKx+h2n5TWEy/s72f5
/VZ06599u5mWVbr1qnje3m7efnF7KLgN1V5Yxll02nM8OjQbAnqVuCLfC7PTwlR38RQBZ6J5t2oM
C43KZWTFnEyTSjJn0TUNIyxHimL2zJ/uiJjVQ38yg2Nm4ZXRbSNMEDmyYxueC85wGYgr20i+UfKT
HFJnGP7Y4EeZO3Oax92sAsb3ptxo8ZCF04wZwq2q5wBP5myhZ3GAno2Q1SpCLBYoWM6Q3+n6OjKZ
IcHOmlfBLrgQRI8LI/u2jjDI0Vv3Cs21sZaPvCfJdmidizLtfYCWZMMWw3Pw5mp3VklSCJYW1iew
QWE/kjxDg2KjyvhBtzihZh4KAcvBtB6rZOMvDZZjFMFLcO8mnCIrrI1L7WCAD05dm5aRsGzSe9z9
wCyeELcUAhGaXteF69aU5lnJ8uvS8fbWjLisxosSHX9WYPXPsiJUIMkZ13gctBurmI4sbAet8fc0
0kinwUhr0cublfaGTocsG3O6IM3ZWvRskdbrKwKl2zfQ+nBiWDsCwb8gy6FykDtgSQkCr2xnT30c
CdUxMrebl7Jwv9fKmsKxnb8rD10wVi9O3FY9wqthDTQGWaJpf0sT86ku2N42nMnCcWzysH4dyBmE
zLiaOVdgGZJWgBkHteIYKwOLhN8xQM/Egn008Pet3vB4+X+xd2bbbWNZtv0ixMA56F9Jgg0oimps
WdILhmzZ6HvgoPn6mmBkpjNi1K289V4vGCRtURCJZp+915rrHIaJ2LUznQHTKPPt0HM1VTnLjcER
Ajm3SUaWNrw2Iw4zx8y+jCF1hY1tgmHP25JLUiHIYir09vu8i4b8+8xNzdeQeOz7EtBbYo8EjMtd
YlrPDS3OZmqjvXSYyoOkuucyhmUW8YLVExaRFhY733iBvoSPdRdazMhIj586+2U0qu2EfxVcdt7s
+3nPvzJm8tpl4w3VtV+8l26pAyvrP4opeVhmppZmPLzp0wCdRKyw5d5x9jfNk13jJvg39eF/A8RZ
kUl/QTgwLkJCawAjMCiV0PX91a8fo2TOk4Hm1DwzdCmU5gVOxmQhEflDrqPuSMzwi4WU2tcKsqo0
LGl7N6IrjOdJbDXj1LXywAyFBKUoGs6i0LxHc5pJr3KKa8aBUDndM5eC6D/suPg7e2LdcRtwBqNV
yyDn+m87jrO7hXRQc8cZ3eyk2dgQStp52NCYnA1pT2swxV6a5PHVSuMEKj/a4P/5w1t5un//8Oh/
2Aa2UmZoVHl//fCSJkntKS6SE2KN+Vrn8pSJND5R+Qn8oY52rPLRJYPy2dUaSoZBD+zrEpf1f4CO
GH/D4DKMt5GKmmRQYwkRRH//dT+yap7NNnOi04DnGctBa56GnvG8zkVw7NJXtUTVocrtL8KNGkIE
4Q4mNFsUSWV12GkXTGrNHQU9OB13vEQIZrhfkZEci3j0zYjLNIpQcQmd6ByaFn69Eaic1kloe8zD
W42ZdJmHlV9BhLVdpY5T1Rwyr3Lubhs8z85dny//gQPz3xy7K/fXhOMkXN11nPXr+TfWxKD3btyr
GAOtgLw0dnXlp142+yJy9rWFkN9c2jvVjKwt1XK0ZH0qppL5fr5Qtk93JfL+Y6GP5lFYhTqFZoyD
O8I80dahIqYRe+ogx+chrIz97cD5P3n0f5ZHr+fQ/5vZtsqjKzyWf9NGrz/0T22094fugSx2pL1e
uX4Lo60/ME2SQc9p+JtErf9hCwHBDRiJwZVCAKn+pzLaRjRtStA1Qug4sFzzf6eMln+7Humg2oBn
65bFRdQxGAv/9WBshZ02QxPFgcTi4poRvaGyJ7iRHJU8ln0wZ7mFvT883J7dNiif/FbX06OOr/Ok
xKe1Bg7fNm41dwu3YZ7rrPa3er/cZ0mB8SSm4dXnNiCv6r3XQ0Ibo7K9EwyEY6P4acNYibg0XvSG
sl7RsJ/X+UCLZpEfT+/oSOyiCZe4PYhrWDSYruyoudPJ9inbsd6WLPL8WXBjc4flWc2CEfuynAcy
5vFL2d4J9ydtUFzpKF12SIubTQckaEf/Hh2ZnLJrlvn26ATrhOabPgVlM49bdBp3VcYPl+F3oMb2
DggtXhJWawnY1Y7Wnr00aGqY+2+lO5fQRqS9MdZ4aQlnZxOGtfInDfJqH3nGMT4pHB2gbdBruQ3e
CI1oFEPH49KF/T73MqqYaDoIGV6nKP4QaPc2QwuZcqr1n4aEyQBPBd2f9IFgg86wGQdxkyT8zWXU
V5lN5OdrM7ZWX2kHIgIPrdZ35bwfqnNNOPEhJUjRTp2nDPHoqUfDkJCp6PeGg346enDrmSiLlHaz
XZM2izTVRBQj5KAO7uJ37hJfI7rP5BA51SofuPG9yXSbx/AyhtQzsYxCn5HLg6M5gqU3NHAv61CB
MEJPBO03RZQziZp8HlmYfVnKdNgkYlQBS5agqJ5SMSwfndxPzfhz8pLwVISE1AriA8e5zXdguhkS
VPmzNQLic2EfVyU80qant+JFMRg1r5oIGwp7Kq80hHTaYirSwKfGGhGs0+PslvExr1EnZI75xSva
Ngh77WQq97LCaeH7OmcHwvA5wryjloLOGLrL3Uhk+hbIC+HH7CYrB+Y0B8zsHDiA9I5O29l7j3gU
aleFksl0yh2hzSsrr5xPDGYSP2vF47JAoqlwd39xNccvZxA2ssHo1eQ6pVmP8UqXa0AeWHJaEW/T
APzEAGO/zdfug7BLf1xRdp3aURIhXdby6qAaom7Ljl5C/jjHucce6PN1YX6DisL6SieDvZdWoKer
edvQiWulYa9Jse0No32yo9TgSyOxq+c8A4TAJ25Z81MN4Xhwzc8ce/N73J26hqQ7swjMmZmKQMts
ioXlvfslWso3UQ5iFyaJeYyTEHtD9RTVc7KvyIP2jFJHNj/MJ6hjNH/nAwVNsbcYrBwAHHvuyLcX
E+ra6wqBVFzRa5nJamQCphLsf0le31fY+fsGn0I/k/U6QmJqD8MSPRiTvZeWvcfLz+qW3hBl8Tro
kLF+6BEd1I5kXLDCx2uddrWdMV2lEK7zgtYGxEQJq8fCX3aRIrmi5Kp8c5skxnhfzF/7TlsOVg1m
CjKZLLTo2eC/X1I3ZdHlvjlY8wDANzuhOXdVYT6AHBhWBK4619L6rjPnS5aqPtgd3/FdUitKdx5v
XEv3TlHyNRmRGAxZG++jonsMBc1/mzRLcuF9BCX9Vi9Vuc0HDdZ0QeeisB4oA5ar6rpXTcXfYAKg
qTar2V+6pjq1obtHiAgjo/qOXoAevZ0TOOX6MloIugQti01N/4hoeDEKgJ4BcJ6FnE9n/leMc22A
NB9mc3gvEZJgT6dxY2UsC9rJsbf1vMQ7qSMpD1ELbZsWJlIHx3Aom61pMmrp0V1vc2dEjpYcrYUl
nZmL87LYVwO7GLO7uvazoftuFozRK8/7mTTmK6bP9iRLhPsMv65ixkIbT0uzi6VeH4yxXZvjsFS4
tO3mxCa5aqD3MpN9ZhIv7NTLMVROd9SLSvmo/y+ER53pwBjciVBVJzTRmnLs925WkBGEwitP5AOG
ztYIj6mjV4eaqSqidFZFdTTfs0LrlxdnYtEadjqGgsX9HGcUK5JbBE6Ru3hsHhoHKGVa5Z+NSn6k
pZueQ0W3udKAXMTzN6fPXB/SARILIBntTOymaS0fbbKipVraFJ1AslbTTsLXCEWLSKPxmOnjr3mq
Kl9k5mXsvHmPO32X46HfqnLR/HJqmxO3lkfdfG6ANX46I9wDXIsODpcx8Swkddw1TdQN21wff/Ze
oR7LVD0xrAUo5bGYKUkl7hZWyqbQ35P2jhXHBc1DoFfTbmIl3U4FsqxQBMKOtv0aVZWHkbdzSMHY
eDWfUq/Uj8L6FhVR9KzHa6hyx1WluJ89tG/6Mgtam/qL0T0ORpv7NslsgIKGGhw2MDfvu3AXlE/Y
ZiIXKc4MEl6viuxexti0E6IlenqKe2eF7U1Rx+nXQDesmndtxt9k5NLeeqQa7HVW21vKdMOP7ekr
w4xXYsDAgiUsp0dkghwf7xV0QVB0/VvPYnG72NGa2OSM4GNIsiS+wjEmYqRz8KKWWCIavR3aiASx
N/KjV8MBhm7Z2idNUfQslt75LckPO9NlxoAypLlPmIIiIwmTy+jlvjWqEyxy46ESY3GKSr5Wp2EI
WK7d9BSYno2xyc46RaQVtGpHrQ74GvJVQbGRN+sQtGOAxb32ajVx4NZtT9BpFQe6zFmEEe82RV59
h4KBoEyrOzZtBA4MNSqx4foLXYdXA0wBTKvS10GVAI2CFlhlxo94Vjtm3vdaVzOLkdmhhGQIgIzr
eV06J2fQnljmPIwcRlurOyN85TROOu0HmDLDHLUvnp5eYXBHCOr7ex17S7/0gZcksx8n7urkWF6z
mpPXlEilIiJ+NnXZvXLXsfYldo3d5HIzcyxcD/A0CfTA8z4YAiWn7kbXKiIQFds1LdYy0KDNb/RK
BGUPTU7Xym6v7HWY3r2Hy+oOnp0kaC3xM+mpM0Jo2inh7AfLifALs4InAkA/WWDIfasAVAalDn8d
3sQHsYI8NSv/OjHhXfsPYutIPbxnMoIN14NY7jhLdgfNHnkHtcI2ftWE8cpeztvOW7hWCy166Sxy
BxzvYEaOcRgIU7PbqmTZCEMiK6w04PRaW9kjuJJqOenYXLaIcdBzF4zgR9e4M7Glbdws4S5YRySP
JhkV6Sizx6qWdE3oeOnEiOJl3heLiKhDbQRrzOg7AQVW4e0WlrhPvUSe9SnMd6NlfrauVx1tZKSL
RcUyWF84PuEvjuQyz7ae7XA+BJoqIJyPAJ64eXNkGP2ukfTAYSuUlGZHpm/x2TPWrMoBH26ryZ9g
ZjtwCmjgmLTuphsXPRtPTTTtopJ493Q0532N3YZ7Tryb8GL4BgJHTLuLPwM9QKXEpTN3PKiG3dWo
zfdJcqwkZnuGeJei17LeSxebBVhH9YWmuL6TxCxgfuRpw9QHKhJnIz4k7iCe95AOFKezZZ16To4d
MQzlNs2rZ7C6JZL4ZLkb9fX6nXsEDpu1Ojh2SzzIWD01BsHhMgOCrlTzUkRdMNk1EJSmB4Jgdrji
9PKS9hTsJMt127nZNc0j2Xn1Li8doq+zBV85y5TObtKzXToPgjXGNtRa5hp85RCDLCLWk5CDsHpR
TWFfljC5GsXyrdbMjpuwZp7FuIvkrnG76uiOuKsc29KYEYL6ClGBepgbcD9l36cUVmIeozm1J7I5
ck+eTdHbdxQiVy9WSG+8wt7Z3szsPmekNjQXO0FV1zV3EUGIftYZB9oqrD8cdLRknHxDAL6y4vLz
TIzGqdWrZ9DxoS9iA7EdarBeVPbdmC3A5zMQOA5vztReuvJpksNbl3gnGTtvc1XRGM1iNFQVAuuK
cOoUYcJ2EvgIPPgICqDgYiQxe3ppsaHf62AeATgQ2BiRhO52HfmS78h55qAlrCFkBcPC4bV1zfTQ
SW6rslcHLo0/krYwH3NRnFuiAzbUSyejn4ptW8OvNC0SzIMY28QhjtQP4LHuBX0jrBv4ApBWwmct
VZ9k+zS4YpMedf+TQhL6Els26dzxZ6dN+p6cwuluWdIzc9uznAPII1CXhjePngnNrKsOv/+C0w7V
J4nR1K4k17TK3TbLq+Jb+5hTpGJTVv6KfD1VF77zeQtyHV1Fg/6ndzinY7fZSCXlHhYqkZveno4+
h5J1cvRxxZTK6NTaybF2h4jwhpApVeT+kDYjxRGm3Sa0uTI2qvsa1TggLLzxgpM0LltvJ2eOo8V7
cuLhroyIYk0JnDwiZjtBzJkPpts9aTqOYm/yzI8ihdyZVn6SauWnJB/eVoJTu24aKtwViFBwJrMG
9qMxY1Y54c9Lri0kkS899rDNYPH310JrAwN0xVaTIfYUw/JbiENb6vByCxsV2iLta1RfojpkhHoy
G7rWNk2mBKkWy/3ooOuYAbMJUVXBbXWu+ispA29GXTxMuhzuFALifSJJgkbnu82rci2supIsjJLT
USyMAdBXx938KJUxbrEhvBQOge42i/sJ18G+tWbEIYwgJ1Xbe7rb02EoSIq3bfkN+3HmxyE0FC2X
kGbFj851c87T4leKriRu0+QilLpKFttUmZlGo1V2JxWqL14mbOA3xFTH2Tr9NgheoS64K+VIMVY0
OcOAkNKyii513f1EBmb7CJ18FPLoEfmwU0PL/cwV+o7sFWK+y7q5NCmZxmP7QpZR4kMaHvdESAIX
0ZW4IItoYeiBq/MqDBao+nPH9GnUbpIu+dbabYIHGyW0psvnuMd/0SknYMKDc8hxqHU0SixHWzku
eGtqoX52ifjaTZF5AhhktNFZD02weTVLGN2PNp0GeF1xMam9ARuNzJ7M2TxLc272IwlJPj2Ild6D
wkRMZXXWsy5AxYcSItNZnFeiQW7MpLnuJfix8quskp+L5O0KY2Z5TNx3PjGCcNMPKcGp92F/FzFk
2hBc0aCmQKhBnoR5D1FOcDk62rNjb0qKt8a5Sb34E8qIMX3d6N9s+gNxHVHczzWWhPaqgW4hrslH
84eKTAwPpS1l0OiaDLhOOcXm9nxZ4fO3R7dNjVhxAOHl2h16aO0RrhdyAy3GfbVuGqsRQbVubk+5
eAso12O+xR8ng3rdxPlocjtq43vbttODNGN0tLn3gPcnPN1+W7fuwm1To8EArAL29p87offgEa1c
dv6fXLkVLnd79N897cZ2U5Vad3LWfdMJAws656PSS3G6Pbm9PEl0i5lqf+qtYO6Ougyd5ULhtO7s
7ZGhkiuAWg2CcAjA4/aaxtCXwz46EdYmgyIaECatj4y0NLdCimxrDqkLt2QgbdozHOJb4oe+x4vp
rJy2WdN75Gjln0m31b/ibz36c8Et/ZYIkPr2P3oKAOnLFkuRPaLHoZrtA3omfWB0gCuVDrmayQJS
8FvKsLH+3ARn8sZXQ00JYEFFuwrAbbAg/PxzM6Gbg/n8rxcVdxSOEkYkrHUftDYbg1B3FGUkj7x1
8/s1ggO0Y4loy57CMeht8Y9NrikMci6QGaJ89rkjniIC4P5MV1Yxk/l6UMlOTm0d/N6IFQVIkV0H
aA8JTdAjUGmVnZyEB0e017L6eIsYBvHVBA41Ogc0uimzBWRYFug0KbyQJa5PtUwXO0a6q8KODmFa
2GOQcSaehP3GEGoMdNTwhwZ6ygTtO1Dr5va6W2XoLbNE4ahzFwvNf7lWwPOgAkhZKmhyb+B4hhuO
j/ZNpJfRbIcgm6y8O9ZJOgSa46aoosZl20V1H/ze5PjBA0K5J4Kcy8fb6/z+NPDA/IHs0uFaGNAm
taEL6lKP6eKNsGJwOhyiygkMkBqYC2I8Ip3dB7835fpLO7NHx3d78cFY30EgxgiS9Q2bdS+GOQeL
dHveavOA/M1pEVZUXyqAan5qQkvWsHNEDpdJZ0QdqrNMKldCphsBJYr7Fw81MlNRooxiYb6rqelX
lBl9kcX+IRu6s05qnMZMu4S4CN3WgUYarprxrC83FpFp8IQblC5W+OY61WMUtwelK2s/pOK5Mbxv
c1GOxFnttSSND1WDbn0GkGGKpr/EvQlMwrY/U+0ZgEnjTwXoP9tyX2YrujNSE5o31TpGktHbF/Nn
kUz5weU8LhRdOgKz7nPNRJ4ebfTVHoPDiEXDMTVDubNdojQK+DdG/hK5jMbNni4qNqV+8FbxUoRY
q82fq9o1kG33vyjphhMJtwf+opckMxtIb1wvUc3mswUFnEPQXtvlTCQ32JWAcrrOcE0r3tbVXKgU
EQbxCfNBQQLiPm1BFuej2ui9DVnE+OyNEXKjx3rCRgeSSu3N1Dkuqtl2OLXKrRFO4U6N6OFtz/7Q
8peucJad1dqQiHMWXNJdofEZqN3ROXVeyhQuRQ+ckVN3ccr2lKXqxSvVRbXVHDQVyzOsBgbCq2Z4
6AZ0hJrxtcG6UQ0Uy8WofauwoGikHpE2tq4yS3UQ0BkgL+BqswCgvRGq2G+gzuzzoCjbb4mVD/ie
VpqvJk+M2N8Gg7sqgRCOX5WTPEXjS9qP7Rc6WRvIfMz/0Mh7OeFPTZg/TpHl7GC27C2H+1tD7rPv
iOFVWS7lXkMDqrc/GNjk3201vCH9xPjkxN/7xUk29aJ5iBX4MrRoQCM1lt/5wL/JPPXd3EGxCfHT
MapDpOQnutPnBHnF6nSLovBhCZ15Nw30PYkZOfQeDRDaEpvJnpIDdEUqfdPlCo5GfEgrz6f9fi3H
Y6jjdbZUqB+MygGhYo7plpB19H9T9BMTCoBaCnJmC2t3TT0uDRJSITMEwAMrO712NqLK72YzhS7V
eV9ZIUwb4qqqsadGSLp3egXv40QyWbTmWeFKYrFkcCuJk+oBpR4c4brTj4bLNGSOv6qWwXuHDQNR
GalnXRmfC/HQPi2SPzxjYEsJ/rYYLlH39SxYkK5U1wYDVDXC2M9S35JoS9oLpxZHl2XepzPs4Miy
3kwgMsDmnqoCN+pkTC+6KMx9pPr3EKbuTrN0EGwOh1mXxnQuUgqfSoOnXL5FfDGsw60dvHxzn6Ke
Jm4eP6CbntoSEnY5E4qFwJkhVBF+WWb2NMSFuhcO+B9hxRdOrs06yshRVPimC81dFc4JMkCNfA2J
i0P62pP5UCPm3xkAf9bWVkwvxgj0xv1YzVB3IUnwLM+tay3hYFppiI2MVt+M4QMVzftsuloQ1uDl
BAS8CJY4PmvxKEL9FcvoO41toIYRpqWxPtWuiM5cWxHr9geKOD9ue9vXJpZ2MW4smMzIbLn3Hiyk
l6s97EvMYIWlySeG6GQTAg7bQBWzNty9MAQb9t7NtR/WGn/uKP1XO8JcXybxUiXjso/lyqUxiy/2
iIkQQAkJamE2+I7p2fsiBMM4K/rPiO25Zq2WJBrdGzsu6usE7rmcSa6xv45ZLx/0Y9f4XcWRFyIp
PlVVF8GYBCfbVV/LCQK80+Pyb5BLR25zbCyzhOxnqV0yl0eCOT1w4lHq4wz1jYjbKa6RN3eI1d7t
5ztpWPdcsMB0JyxupDHwu2lNsri8j/MXS63xgW3zIpc0DDQDX5cXoQ4UyfIyKrcCf4+jdV6sUyvt
+2o2aNFKED/tfMxXeWrivWR10q58JXkQCDfphxSHeU4uKouQM1N+mmTfOfH8PSJf8pBiRdrkyv5C
4flNjw2NNtZ0IKluhNrWIkjsEV8V0SVJ2s7XvW9DOKdQp3L80tP4EsNGoxEW6KPBYqT2oNzPzjOU
GKIt9YMpZ3TlzGNY8Fk1S+Xqo8rVN2IjbnwUNF7qI6lG0NOteML0s2J1NfDaYbstqmi8U/pw7Yr8
J81AU9n4wInoVubKsgjp43bkbZ7S9bXbP9w2yaqsK1bmBXGYL/Q1sTUsVCm3TdNQnA5cdN0ipi02
Y3eEqn8PKnWje+1TUZB5iiIdREqQK/wJdkXNcNtApiEfYH06h324yjcSLHahAN2Al3KNPZCMVgZN
nefQjA4o7rYuBoYh0SM/oSfJmM4Md4w/CZxl5BeZEPYcs5uOeZhdClCUJ8+rr/HEbdxLhSu25QjJ
H5LqKdP1mQo/mYLJG9Hk0bjd5RX1KzfJjgqFItbGWCvTrjrdXm8QYB2ICGZR7z42tO/9ZWA8mWRP
Y9jb+I8KLzCwMwfE5Uy9lQS1HOgUFqC5yLBMT45LIWR3gPDJXBxXrma5QYNa+7OeF2eSPPLzgl/4
bEYjHRGWV9GcgLsZ7R7afITHmFxkzj3Zpehbhiaw183t0W0zpjlLqttDJLNVgJyZANhzicTwPK24
pDwVP+vBrIPZ5dzOTQq4GXG6T7fsM9KhdvSa3QRWBdjj9pSlXr2B/Hps55H+x/odOWHyj2/LUct4
wHh/10xOs3PxmmyXNs12SF5mGvYJrg8Wf9tk/VXmVNI7j8rNwseB0PBRLxLtYJh2cUxDC/cAZeHv
jVFSKnYyoZV7e3j7lxkDZihZLwC5KM5xj8gUouh9Gddv2XpMzjpphtssaS9aOTr7f3utt7uLgsrB
icrKz17IxpqkYqDK0S3WH709Yh7dn4byZUxtI+DKaQSFIjVtQ1zLqmcwvQS0wrqBRFIHy2JmJJyF
/c4zCnozcqoCr2Y9cXt021jpRCzZWAFPGrvkLJV2SEv61PhZDWLx5ALu8YB9PgoSr6WXZ0wOfvvG
pdu8lvUm+JONdFqOsbXUv22cZPD2El4K9AEZ9In7s5rpknJbPzmM5gcjpgynhCsTjp1qLcOdqHNY
tky0DVZNBwO7BIBBB4NmqEmDFTZhB7LEpfJ74yGlPIqIJWwJqWXD51r4+IF+mYoDR0tjljLrxvvX
I6PxSPxxOEYB5rn7KRnuMyPs/xSQ2JBd8syuj7sZ37u+HZG9HHvb3Kp1jVisq0UPryRAPPq4ty8i
WjE5+TKj5uhax8bGSJ89pkhjiE9JXleYdty2RHOKgrdnBESDspi0w2JZRRClC/1Urz7+KRCO6kod
htnEZY1ouqjDp9Dzyv3t94w36s14w/cQlQly3hgfexf6p+PAmCxQhpHl1bOzysRVh7HkthDSwDqo
rHq9WfaRniJ1SSzqVkxt2xQHTLDe4INmNfTfnpo4+g94DU79usgjIwjEqKFDAlhMLpTGuhb04obM
FhM4ueqgNPUxgydX0RQ2hu+2nJ/SJe32cl2FgkqsA/ATa1Lf+nwifvyQtAmfhaqGM1lByammrXCT
4EzlFOMIWHexWo/PFocUriiFypedi5tXfEft6banKP5YEBmyvzgdX6EC4cMY5XY8E02wNN4+4pdU
+gzkxT7e3nIeSGX9891vz/UMC8j6uxlVNXjN2MhuYkd/P1fK6LaluTxC3n2PI6jbI0isTs0cZnI9
ujhCxLKNF0zk03pxWV9rTbvZOEwhdre/2HQG1My3zyHVutcFu/YuneCirB9HfFcixgmgcNtB33Xb
aoQd9ufJuH4Kam5whc4Nc7p1Wd4W7vcQOX6+tke6Zo5IOaCVsj4L5+RTTYXySdOqgLZO5daMw24r
HMWpsu7W7Xy5Pb1tlvUfxiEeSHWn537b82nWmr1hrJFq1n1k5qhL+HZTx1q/lZnIXWOfQaLaqHE4
qaLIAtvglC8wE9JBf+UOpsE6KXIkzS2onH3e1M/GgNvDy4Z7UZLn5EQhsC+U6BO9lg2cq4tK9Acq
CJqRXLlk3ue7VqEZThroeshRh0MjYs5BLZAVn6qs1Y+avuaG8PUnt5avaW+/2bl739TC27GiRC5e
4+tyLOsuTwnDgoLJ7VzvA1AK586p31Y29a6x9CfAblCs0Ypv5xiNQVe8k6SFDUDJws/rZFsSWUun
RN8ow80OTWJ+Heaz0YSXCsFmJa1xl8jhngzb96rLuc6al2HE2Yr15wft+O5J0atUcNxbUpie8lA/
9tRjyELRms/lyWm0fue4eL7a3L7Qpn9w0xBH06NwCNitTeAgk51cp9WqmNTYstwZK7VkYUyRSqHS
A8lvqx+ckQuMOooymQBGlzo2tS6V7dbtkD8wLSjPc2PZ5IOVJ4gyAwlbD5YTmj/iEH826xPu8hU1
qgLA7Y76S2RqV4/GhQ8Nnazzsf8lPOr6JlaPUwN5pas0b387GWk6D6SKIP4vW/0w2u7hdhXxWpku
29vDbIrkqZlPyBBQFMy9uIp80fZeXHrBVBBL9H9az/+ffF4pHBdu7f+g9SSc96P8+KvU8/Yz/5B6
Ct38Q5eG7Zi6EIwUyNP9Zz4vms4/8JYIOIkkJUuh85v+QcM1EYjqeF90SQazZSJT+Jfm0zT/MDD1
eQ5aUMuybVP8rzSfhvhbmqxu2botONuhKLnSNdGQ/kWAXC9VJgl+i6/2vAqQqEbwxZfHsllgh2v6
aSkrZ5/mxrkYXJDPKnnHCk4/d7IFOoOY7nx8Hmi97NFSpLuh/OWuK+K6t96k2z+ZdZtiZiMtdlYW
ci6MKJQGnBVgmjqreixGiyGnJOWkwhr7JZv778sClclJFwgA8byBsfsWZ9OPUpYHG8DsNc9m/XHl
J6D322RaBtMhHNyNZdO+yM2JZZRpsBwW1EEPZEK8aFbxzZi15FD9oo6mzmsPrbuOOAZmyHGbLYeG
TO1tFOaHiB+DJklrhGb5K3q+AfLA/EnUEhAqy92iSY+Oi4J9ZmKum705iNQHlO3ssegrf/BaRiwU
vfA8nTPqLOqMhZyHfCBGGB1ehRwm+WwG91yqfOWIwP9XOyE7km1cpO0TjVYEM35hdrjx82o6SHK9
QBXbgR73ySH2uBSZgqAcLkC0EobhDqN/Ha3CNw0tZlQTlDGMGbhxZvOpnB9iKEd4aa9NSTxAnVm7
3lzts4b3rCUJ1XerP/QKmu2glf12yeJqY9fPrLVIABLWspFm/ipaABiNzD/EgHiMYW8EGsViRloj
Uwtdl2iQ7o0oeSZCi1H50EkCScTgXd3Ee0haXOuYRBV5W+0Tm3VexCeQw/gZmYi8i1w92Qs0KRhJ
OpUAdyXqHOaFywIqyp2vzRi3Z5jsDO40jTAfULx0yOPeM8Gc8h74/17gNaFfcECtxrn8YFU0HQ0I
Aazv1CnP4nIHHzU85hYZbiiGSJloQNsRQDElK7WT0Nl9ObniABxqz5lyKRaUSsC/mEs77+XSl9sq
hi+iZjKU9HsshPTOjfqj6BGladw6kDmk9yDaV53PYu+xxBvSJrUI/5vXpiPRe9xWcvnLA5F1iovh
VU/ohLYTiz4sIf5UpcnOaDF79XZ07u1jV/3ItL4I0lKiB4ir8mAa1nxHauja+pGPcGaIhGwhGcXx
Sxh7+RldLhLOhHsmvhbQVYXAoSfQkk6k/CVPU7fVbVzEjfnDag4EWJF01F4dGpD7SNQuyihIUpzf
jtgxW0c2APovJtD6NNOeZDUTb2occUUC3aD1SuyUpvNRtOEnY0t9qy9CQ53DMJfFWTdPycacYR6U
08XQS947HenTNsMApGXkUActtFUd0SrrIGIviG9SXl0fAd/uZkrDqIQgJ1huifS1QTx3cvCrPaDo
pvlcknyq0DSb0GvbhFFiGFetT47asBtyQi4YEKAfY/LctISHuCjc0AJUWOFm19hzBSbnyvrkEy9Z
a8OIyEbmW0gjhMt326Ob0CJqFXKGJo7ZNgLqaQMk1St5zpLxg7HZvuqG6WgNhEwsNs50WzfQYycF
vVhVjSekvISaxfd65ba7eJWKwWelGZXVhG/m4LhduEZeZa5ZgJWPETra62Y5HUg/2mpDOO49zaPw
yl+jCqjYWE7GAU/2FbNdDJhmaLv5RLCOkZvM63TVk7ipfbhG8ZTl8QdBI9eyMKyr5qxmvhBREAXe
YzrMl/hrQuZBLuadSGnbTgzx6XAdwPJUe91O3IPEStdj+j625gzPZWI4x/wgb69xKjN6+qziykEN
TGaZdxC/soxtkDCTCXIv7oDSruiTSD//fun2Pzp8+JKR1+1n/vy39Qf/7TmqP1hsCx3J1NVUkK2N
o9sjZkoPi2Z//hd757HkuLJl2X/pOdqgHRj0hCQoggydESkmsJTQWuPra7nHvZfxsvOV1ZvXBAYg
qIKEcD9n77UtTAZpbBkHNcxXk2xcCwy05cBeLbKWkCUHsllP5YHURNHNh6Xz7/E3YJLPKoadcHA3
Axmp993agfZEazeGE/jMGOwwF+qdG5Nn45lCu4tlsNuK6zthZoAOsCgxCJkMrdSqWnTAI7cr/xJ+
WqaWalFORnEDKR9G8D/7jH42diVg4q02r4w5uY1OzLtpS3ElTNf2yUoqmss0XyJz/VCRqMqE3btb
HQw9XZIfF3u4v4Yt1DJ7wY7i09AViMJaI6Ntfea4ym5QuDy4UfSxD4tHev49khHmCGgTvN7zTxa6
EyiudVQc28wMekP+co7R7Ns+ep7dCveo2oeem1+Tis5p6l8KegM3MFC8rFuOkQzXM0vKI7P3tWd2
16dWcyYv6xdWLSfQPBriqejuIYlVN6qIoIwiurijggDSxdLK6qgmRsL87o8SCAnSMHKjFZl+7Gwi
mYumFr6kww7UBElGkatGz+Wxjao+aKxFHDXkpE3v4oCcfW7gWQHm1q644kYav5Cayysjr5Vl2Y39
CDPm2daLERfBTeyKeQN5EPm0oV8QviDWFOMX3SCfvuhdkg+bYq8DsSjK0UQr1+HjtaOc4yRD/auO
AEsfgF/aBD2p6pB6p+vit30mKbQUeABxFFNf6IEqsxRdCku/huCivqU2QQddJM3Pa5FFralJ42/7
uDO2ezSUT6Ps4qrFivgdKTS1zXSttAVfBjVr2Uar7cmdQeD702aUJZ1EVk7UwgoTh06V+Ynw1Fwd
DquM0otsGBiNbv4yF9A/SzRAzwgPk0euzLc4j79rc+wt20Ye3rM8vD0kvTfXzSIby+Ko/jKLuV3J
/5BVFdho2QZgCV5kscBTe3uE+lur2Xt77OJ021GEub4S8YDFDoLmvFGvZsnTT629vczbW8hPoNbe
vY3aHoqBTM6G4/Sfh6g19TJvH+f6VtfHqH0V5UZ70YBXFKn48tsf/+2m+sNvr/n2Ud/eTv39bYf6
zt79G+9W1aOQs6yMQOYMZmarVe++rHcvolb/+J+8e7l3f3+3qp56Xfz2oUVhg0nxBoT6DMwbq4vP
s53G52oxZrS1unEAB94e1R9COv2o/uVjiki6kUiqiqk0sXCKF04STvnYeRYdFuGI+NcbL/cIqPrz
alczxEPDa25LA4uOQYt1Z81SIyBkWVkzc4qD6qlqWy0MEhygOFPfMEaDonvukVzbzYCnmnNJZ3Vv
26D36s7Udzq30cAeR2QZpKzvVULgoupfNjciRF31vSiamzjlgK7kNdyTh5zanBOdI/e6rXZq8shX
a789pZry/jj2DItkmU8tELBUb2ukyZLWljIO8IsZOa58kaqAbkc2IatjGAMjUG9fqL1q9d1epMOf
SocBidstzQ0QY2iSVfPZNVYuxjE1niHV8lM/1lQFUs/XgjkzX2Crf41Ml3mQPBvVopdrKYNhSdsl
CGzJv5UE9yDh5Nq3zufMrunN+sNRYcuNmVrySIKzV/eARyJyxflurP4HDffipF6QiSkfX75q2O3o
fomTm0w/1sl/aAoqJer/CDP3OZQqglJdENQ+9TVw7RUnnnf9fKa8Y47IuDbXb7FGjg25WVZQ6SE5
u9AhDRJvHnV1zf80GroV1Csyl7eH2LKe14L1IX7QCfQ2x3cIbopiLLZe+CvitITW0wxYkiHBvOvx
3BVpPh9nWfQ3hwaCVWJIYDL2yJ36lH7W3xHhR01OfgT1uUI3mU+9eb9aZc/ozXp8e+A/P63aJATz
e0rc1AYzB4WZKqWQqt5lkO2yUb6f1sX8a2o7U3VtoziSp76QvNRNemDAbQXV1JfT7aAL+6jERJ4c
+0xIf+kXLb/quABEIL9/9Ut06qX/2VR/SDzrZz6CCVz8dofJyucsIWQ5VUB5bwwx2HAvlSQk9cuo
wzrSR/i/TC/Cyn47ZNXf1AIN9l+nyvWXfDug5emj/vXfNtXj1D7113/7Un05zow9btUpp4419WHU
ZqHKW9dttfa2c00o4+mRyN9+r0gb3KMOOUg9RL0tc03OZLU6q1PtbVWd3+rTMPL7+wTM1BtdP3JU
lx4R7/ZF84cPCo2vIPmxFmproE4TyiYVRq3F/lK1ZX1AqJ3hiIljPVAPf1sN5bcGK4M8E4ZP8sKg
jlS1dl1c95EWZu8XwwxqI6Gt+fc1Sf1PatGPBrd8tYpkhNGPWn379PU6Qwm4nSuYxiPrXbWse1jP
ZLM1OT1L1/7mqQ9CUhZab/2kvmwCejiN5Vtdv/vrPnISmJlHjra5Pli95XXz+ly1dv0Zr3+4vt5v
z03KlyFD8qi+C3XhHERMgqbaVmce33jWn9X224dfa3R/GDn1nXot9Ztejy1//RppBGyrwzXBOb1w
KvEbxMPAUEYdiH9eVS/xdqmasS0fvTrfAcalayMX6lqiNtWa2nfdVPtcOQr+jx6nHjyF3yfoyCf1
/urzUbTnsL2eM6EnD+O3g1nt9c1yWNHh/H3eqbW3R6nV37ffveq7R/3+Br8/SzMQH/fQFlYd8qD8
DtVtRK2p5/5p3/Uh6q+mGgWq1etC/R7XTbWmnvdvX7U2PL6B61PUA397qz/t++1Vf3unSF7wZz1o
ZZtGnbM9lQRrbBBqyJHzdbF6Vo0+UN5PrjvV2nUf3GtOcbXd9MRQwA+Xr6Eut+rFrw999xe1ioyB
iEH6D29HtLuWiOuuJ8q77bdVdV6926u21ePVefbXM4HdzYg5hmw1KOkxOG6+Y2VzTd1+yNcMP0nU
A7as/QMeGH3rTy/ZXBIx0A36C5eTWcq0xCN1YUCu69C8ANI52Q1WwJUm8efSLo9uY2kvphH6D+Rp
NDszHJ9BzmL2bWcfl0RGzjFKQ911nso5pfVtYfOnm1Nf1oWAUBH15GLYxQUNFuVG6iRoTlD+eCPR
mZOgWgfbcq+pa9zv//Db5WSFCDjISZW0NODl50tTt1d1Y70uAIr9fbd9d8tVq396+G/71K1b7Xt7
hz897+0dpsy/uB3Oh5ipH6emWnjq3L1u42NnEkPpXMoX5fkrtyd5cr3t/OPff3u66/QLlGFRw7GR
FzX19MITZXqvHjlmDe3huXlUf1jUKfjn1SSCRObk1Xcjad0tphr6W4AOchhC3DZtafeJv4vyMmg1
P3SFFsIWAFo/4Syy90nXHinYiZsJ2yFRaA7N7N5+7erkwWjdizf7d1aJ5sgDoyWDz8yucGgQOk9o
w77XJngheXkOEob+x8lAe9qtaHLtpJzgOK/dbqA1CbtN6wA0DB2IuwIZXyrTQ6gzHnptOLdf3Ch2
EEAwMmw0r+ctHqJcxzQAOjvIl6rFSoR2bIqrFVom5js8vVvDyc4G99kjt3hJjoLpWQlnp2nhqzsM
n6N4hiWVE+rq0MucqbNR5RupglEI3zSerMCHS0s+HYRvMc8WlYLlDnwLVQrXyigZFtU+zKItyQN5
sNSs0RRFhDOth6jr0o3dhXlQ2tUPzfDvbXIBmCr3B7fWfhXavAQFZNSgjvnkufOau/YC9YkpeF2J
B1CQX/F0RkeYCVvKBGjmwo+D2zx6+OoAojfbnIxYGgfkNHwjrbm/G5Z+BXcLwDZ19qINXeJPyx+L
V58cbaw3VTzPoJGLIViy8qGpdP+eed93QQrHjU4MEsEjKIJlW9SYkEeRr1pvhUywKet9g0WlW910
b4ZlgaM376jc5AHTNirnxGE3Veke89ZGHDKiB5x1MqZIRkx1mgi+h4DZqImMADxWEgELYISyhUHy
mYXxb6OV1jNibO/sLI0N/gvmZNO9+Gto7YSIfISW/nM698s207vkMXWGTzGIpwzRx4cKfy4ADOMD
UioYikRVbLhApYRUh7fl2pb7IXIpaOMpkn3pc9k6a1COhrMdJvvg+c1XgOekAkAtRG5GBvMCqOwi
DMRqrlZ+Hrw7fLbLlk56h7icyDJqei/FYnxl9smsErf7vuwAB4VtyL87U3QuKTMNGmhoY/xGtqq3
9W2EB7nmXhoLLrXAzCyv/lBPuOpRb6Lju83JSuiXvLy0Q3SIbWOAAwbY3zrRXdQCrU4+IyOd9xkF
1mZoj7Axe5Ifc5dehW+0iGi7HwVu8CA33A82TrYVJoSojfjbYunf0noun9sxS29KpyJgoDJ2HHLG
Xb9QK6ffgjthOvtr4j1P5KOJiWtnaNcItqPLTOTTcXK4r1R02Aazig7L8DMSSfmQTdkPz5iOSefV
QdoS5VH27t0CWM3EF2YO+rfVLc1brhQZFQSEytyGPmczmHKA123QNs0nmXoTIH0SWzyWTA7TkyOF
INkQf117dGe+ld/4FXLpNrQ/VXuzQkeWud0Xd6KVkC6fokksm7U3L+5kftG8wQ8qDc2njyq7e1rq
72XjxI+pXhAuW5fzPupaik3EmYzEX1yEh0HRcKfPpnA5SKgRL0kScUiL70YYu6RrFISwSGCla7WB
qIx6a+niA7kaxc7oTKBR4YxbjhQfv+OKAX+YEAPgnqPsJeZ10Wzr2v9RUGor5ukA32q95HH5KJrs
TDkWFbk4ZXjCMiP/6CfcDceNV7YcflqrPXsR7+ETb2lS9ywd52Bb2aPpYS5pkztuf66ToVVvxCni
dwyW5pnAH/M74rp6rD5OKC2wrpPkMuXhtsv5IjUjP08p5oWWt9tFy6vpjB/9CRBqTqgL3EF+lHJ4
KJziPOG8CSxthcFQF/HRs/EBGA1n7WBbFh/aeR2dSr9pQrKKaB/lIkD99grgErWEL2S2u3n2WrzV
dho+mmESVG2Y7r2h73bTWp/bXBbJdY0voTJuvSE54g+b7+xZCyHWddwhFu5LRYSQjwbAcmE8g0Wy
/WVXtntsQDH2Mf64ECTgaBH3lQC46+21PPUtURD4nstTYzMjdE0bJp7BWR4BeAXkvUyIqtz90kzT
bVj35DLRZN7XNG0Sv26PyYCkLMVPKK/8nIEDaSY5hd097jGuLsKmKTvbPVSFz3VPz9RsaQVFevRL
i/rvpEitAFUex8lCCV6NpJC1QGzsDGE8srvSiaNbazVfHL2G9bZk2ZnUkBtr+dp0tXaXmyuHS5zf
TpqGUahIxxNNuU3lIMlFai8DKA4UClDCFCO08bEgYKztzl4kUG1T7//I9fHskvREKBsHarnY2PK4
WJkGYWWWyJ6ozO8ATicHnW9sl1l+erCy+EtqVHewmLBidFPGS1Yr6XfmramND2ufnv2Wy9sQut+Y
MR+6hmKtn9zSFDe3TuoiGs+4G2lhdGu6Zr0dGu8u1OFSWy00RChydKvc+dFJHMjLOTQaFLlHqyz9
841R0wueOR3PuvaSg+PeRNKo7ocIAq3ko95NXpB/DUO6+tqK93lGaYxycQD89joCJtqOePryLAGw
5D7Oi3WgMZehJNtTPLLQ2S9km3OKN54fdIAut7hjvtDd5gQNeaEKDskxBPrnFMYLaPP+EVQ6EKXK
JFtjOg053xBUon3rz+nZ0NEea2HQ1pdp7vynKImmU2tvqgTqgOlC3xSgM6eCoJjQn44psbgZHeUc
10NKMsLikpfVTxaJYQ1KuMLvt1POeBzaaFCakHPrvpgDYJBc+tbkeTAXFPqFy2i60ehhlv4CybmL
cGgSL9Y1zUtoPIiVTN4JoIz4Yvlrtl2skdIW/iML7nmgu7Ms/DgOvSiSIJxkkYetJpuWw9kZTSjx
2dnWPi1TJg6RNXHW51qLx7f7jNeLcBJr/YBkDeItHvmyzCbU5ZCeuHcdShNl++Q5n/FHYHaqz5OW
oyaeMaJacwHDf5xevS4+GqJsTn3azluXtFtucieiczQ6+/Fw8t0FzGrEgDmJBcL5h3hAks64qfYj
0szr9QmDOZXhPNbszRrphBOF8104EbtCBFxgwsjbtCBAF9JoRif+UZcrTjkRBvRr+SYSYx+fKoEn
hSic+7XQd7X1jErC23SJo8E74Yaau5IwCuKgqdcb7kp0goeGUzAhmbToPo2oL/C21J89ZzyBdDI2
OlnMvh//KpbsM0oTfLHUJS5t2T8hvvf3sTM6xznyvsVF9sEpZMxOlOqbXmBq6XL87JHhPMfiY8H8
h3Y0/oI2JwnFqJNL4dwK7YuI4uaQDMwdFu2sTet0QbX/RV80F5IS45aoZyjG1bQqs/gpGbuzqFZA
HmFE1x4XcrJwUW7MJt8thqDrO8GwHjBXFQ+mZaWnaRpevcX71Tausa0LcOX+2HCHWm5HZAAZuNat
i2fiQBLVFEuJOgEBp0R78E2XcAOXe7FnQuoRMqEDCA+pdi64ah+OrOMwZyBh0AmJnI/0I/kv9l77
VE4mA/XKr85mQjO98BCLOvZzwtVBeCeu6C/F6u2AvS1nvX3IZkjAeTF9Xwl2gbEGFAYJEOrodFvY
tz18hB0sMxwTo79v4Iu60tlQOT5UrTC807vR3EQN3lmG3Qn9zjUZpkOZNu1OJ0NsEyV6EhSWvAJx
8bO66WGY5xufcRCjqvywdguKwTDiuPcnBuGZftBm0OdWrx/ntLAfQeMgeqERGh/xCn+Gb3LXOVF7
15eY8+e41RCKGnuABYSR1vVdzwQa3GMJ7m7e272cmkwEaS7el6IwaRCSsLCtXYjnxFq9xPicFkYA
c1g/pYL4aMNG64pYc7AIFURnmu5yOK45iI2ItuQuJZYa6foPsUY5pKeUyYII833tWMU2L9ID04ZP
TYUBa0BzQFZCh2t7EluPvKmNsTZHv2yJ/EZJ4AtE3Qt4OrjESG/FTZk+DLolR+jwj72y+Apc9iIS
CkCAbxDwL6gsBsMZyRQCszLiJx44CicTrh/ovOd58L47njN9qjz/Y9PmLYaw/EeSau4uHAzUNgKz
r8Xxldt3beaYr3krPnYoe2iQGkEfuYDZSpLFSlI6tL6DBDOjSwqb6GiUKUEJdvFMRKazg5yznVfE
TmmivZQpgLEO0kxYLUWgA6tmrrZ+BIfXBPqcAxLlt3SdlCOn6nZRC00onId47zIeaBfk+B7CtG1F
7c6Id6Nm3U0WsSANHq5DvYwjUXPk7RD0NZm5cYiEvxzdNcUihRmzdcF4JDYDHVzZ0zaCp7gTZJgH
Y/Rocr/ZY9SnD5Nzy8V2wTRjo1PeRKxCYsFKPnLlhNjqIwBR6D89OEAjQ45YZMFEoTiXSTbttByn
rO459QEuLD3F59y7ZHoDLWvonY8F06UU5hBZitAqnLYlEg4J2zriWfP0vjhaiaNvWtpic4tr1k0h
xuHusHHjt/d9ir0uZ/LBlSzH6u+IxdmTKkfATrGgnV2nfLPGq7txbWbJo9cdCtDKeVEsx6VLHwtX
VCRMzydOapilITrftBf3ZVgA151JUnBdfSvqdnxMSbhwZI56LGw6Jy3qNPCYKWC0nhOOI5BEYK7+
UekYN9j74n245K96CnbC5KZFVB0xg4I8586Lw5u2epqn7tVLnmK7x6wJiWeIsmpLittYpu6JX6ON
OncTko3mR/x4treSUjMjsBoaTmgiI60KOrQX+69xDbyavvcjwZHuAUVZeRB4Zh0D38rQgpEzVgNl
rVkgpwsZzBitae7ApS0i/pXzXW6JgQfllWQ/k8n9Rv/+ID/iKXWHLw5VLqAe+Us7T1TDlv7o9BF5
z2lBrmXZ7qbhkxmCORL+JUFO71gDHrfeOf9qSDu7CUOYVdwinkymIBsSVeu9HRWMjoisclZ+0poQ
MuYV2EO7+G6oxLpxZqIUKAyjwWsHbgPDy2oOnwojMonyEsSDru2dDn2bjkCF08MpO1hsebn3W+s5
9WQP1hXRzuhlDWK5HxryYzvQX7ukAXRdWkYUiCHNz57Rb/5XW/w/0habnvvfaovvfn5rv3bZv4qL
3570l7jYd/6vZdi27Uh4so5OmNebfnb9//s/mtIdY0N2LeEZgkR4FMR/i4stxMWW6emu5bvofa13
4mL9PxETG6bgDd/DpHXPdpA0E5Yh8Ic6fLR/FRPnOCz1JYzHSzna/YyrAYPhrVJJhbLUqdaui/98
XyQ79r6qqv73L8PZi808gtNr7wyrIAhevn+letHqmaMNeXQkw2mpC7iJ+WMoXd659HsLczqQX77J
pBM8nl4rrzJP5Trh9JFucQ/bOHW6E69VU+bHUV5iLYeIic08rRvsHl8HFLUBkyiIRCBg3WE86DGs
AWtcD5Nffwg91ILSw95iZu8xtfeY2wvpcnek372VzvdJeuBDzPB5Or5SDTjl0iXvS6FPL53zNU5G
02pxMocaqoeKxjHRIOQ0RDLB7VVgwJ+kE9+WnvyBlnItXfqO9OtnGPcL6eAvpJcfxNxmwdxvMLkv
MPuXvA+zRjPbMxEn6BIkgC/ZAJmkBIQevABdkgP6ZNXR/FIwIv5nmxrkunV7IWkDqeQO9HX5aqbR
sXOd4WRr46/JjrGKT+VzBkEJHzL8glCSDBCBxpJsQCv6NeKHCoR3k0n2QWVN3nGWPATjCPSodjSk
ulN5h3iaDCHwCQSxki+7/AglV2H0ICzYkrWwAl3AEPTqR4W/rRhkBWP7oQTPAHZXJxNM72+XhLin
qcof2riJDyQCrJLu0IJ5GME9rG7loCWpD50oHtfa+4xEGs+iZESUEaGj7TDSHlEECVASM0gJD7SE
JRkTlm99H5NmCSbJn6Ag8YV5SrYLJ9gUufuKdRfwpaRW2Dr8ikGSLGKQFimIc01QsimNu7DVL8wW
GNzYK3bD2kfJ0GwzjEFMlFFr+V9H8q6Dso5N7pNgG2siEg39ezWO5S51vmqCsOdcLwjkdSEOtFlz
8ca82NmckCSvtCVjl4xfr6rv68J3d/ArNQ7puAkw6N7jqXPB2uIds6iqgzXEWIv+dpy8Kojc6hUv
AKAXfIn7YRwnIIqAcgsrYI4Y2A2peebqPM2LwWAmrqiTxja6eTyF1tze1A0MVVdgA1+GKoIpFjZQ
M/Q00M34rohWZri5doRAPWz5qEQVN+Jb3hbf4oZgWJuU09EWT2mf/9R12QJ3cGcye3KdBRui/bVk
NrwRTO6CUU37nRNe4B+UucLA6h/t0TLJB652M0bQR4PJrBnlX7I4C3Rj/rbm4+eYMKkj1DfwQ335
1atxXnfwTTXLevFqyurDxG+lmQ0Eov6s+d9mo36W19cN3iGfH83G5FDe+s00H/sBS3JojkAebP1Q
Mqw/92Hyy82KJy6PwepHRIFhyCV5ghxyFx7jFJvVBkj9YH0wy/pDS7D7EUQ1Yxq0J28LQfhAYX9M
imVg2Gs+pK37mPWaz8AkbuA3Yug2Bg82v4nNXEseRDYeJmgk3Nb184qtAPaDfTNXnBMinbMdkHwH
ae9tamUf+gLNCmeXra3kH/KLGU9ahdh/KEiFNOxzo8GiTT46K92PtSfaPG2AJC1dfs5R9u+Sm4ih
xp48Gwa46bRckNcf+F9+rNFo31rFfIfWnkPDbI5DY2+jfn5o8oiCSdSJoygAvorsZdHqehOJ2tph
L7iNhPcN99h0aZlRexlw8bAT2N+8pwo7wD7KTQoQjQicYSU2ySIdePY2dBqYIWXeEmgOfDWbSd0j
pYjyPmwc2OO7WifYzzXTz7aPNrRmthQBF2UoTDG/X5xtbCPaLzzc5tCtGfr9rAvnCMljOnSzIIvT
tr/U4bzthltwkMwsrR1WsnpXL2GOhN55IJ1tMKhfJ3C9t+bE9LHLnOLOapMnwx22DUr0LX0COOOr
9m2wPQhqtWFuTZuAFwzS0IZGQkZqz38ow104atFNTtroppcafGEzodQWN6CIiNOZtL8NNV1zjfud
RTF2u4C4lqfWvBIXmTvuEmTpD7NA4+HYN+1qxlS3SV6GfPGzmcZPXJDYm8J/GYxLFVc/6mq652Zw
aWnlbLBOQNGx80dfh9QYVQTCLxQrpl+JiaCvLNqfMSSHTR9O3Cr7X0u4APjJ4g9p39VHaii7yojW
PeLxX7RpyOX2PERiwr4kTo2ezQgyQWMaRvCwc+UsLEOJRfnQ+7X2BZM3lMFTxtyy65ntF1AWNVAc
hk8i8pA797rQ3DuLjul2mePqlvbIt2k2n9pludAFGU7xuJSXMdxjr6UlZeavRm+Dx8qs8dCXQNbS
ZHlgAP7S6OSjhKnPuUPZ0VlR+C8hpAuXQbVkmPeNhBXWnMgIEzMH7kk/CwBAP/2k7Biqa4wdQGfr
q332MeAGpTd/7ifqBmFrfQ2bEB4Lrx2J4RcSf4GVhmhyyM7ozpPHpXj1zAj0WP4g7LXZCj2Pgmxx
fzk5CFxCKijdm+MujJnO9Y544iVxA2Rc9CY9fSABnqPTjC7Z1GiXcYjPeu3Tu4GMcrTxBQJqPPBg
ZntNQxBn/zTVjDIw8e/GGlFAkfs5OV0h3cwBekBSjfQJ/W5XG8bPZvSBz1HDndz6U9E4yRZa7S+f
IBCEac2hZ0iH+J3Jp99Hx7HrFhBE43SmV7LVW3r2dju2jC5ajzIV1eWO/oLXME1yubChJj8nEeSV
JGulUThgVuVvrWx8YBwJiXeOE3h5GL4sLsdBl0zH3pu/goCYiX/sCDi3pp/RjWZU4tiVmb+rVu2z
mabJYe7EcGasAOQ3t2tu9j5AeEOyTme72hIl+c1gpnRqvf4YAp+/aHpxrjrvfunNabvCaNgNkQ6b
UzN2Q2H7O5tU5gWY0pFa5mHp9X7b8WNR5KZj5Nn1Tl8op+YWhgG+vxThZfNzGLhgkBPE9D+hl8y1
jLBC6gl3jQOQf2yw4qCGTw+9KKrbPsb0aZQ0UVydAwijEi7Y4qcg24kOx8C16KhPyY+SX7JZTfTd
SzGdBG5ZWjg+nKY5XKgL0rDwnIi6rmZyGmkmjZ/FOUwrd9Y6EkSoZRjPeF8fY/mWrmWzB3hqIk0v
8x2FFCpns/6odVaNLjDu9y34ycOYxk8lLoeLo9XS8MKAwXaHW44BxiD5qcHoFjRU6Dd1Of4QXfZj
TfVvmPKfw5juV23P0u09fGni1QuWwXNuiCvoIQaYceA4ywudy/TolgWw0ND64K+wVisazlsKFk44
/rCRjeBgkkGIa7cZcxbtEkM2hZzqJtW5tIbvZh9hFwRuUGCrll3zD0Xh1Y/AmJLQOXkNqEsM9jib
fO+2qZJqlxrcyNeoHneWR5lktaLh0hFe6aZ6g7JdtDv8Wdo5X/CZU8O8d0p9OjgC/OAyxRBIwSwi
ZtbGD2B07qu2vcNwQznKsqujntvIAriv6SEAshisM8DD5C6taF6seJgpG8Hxc7Vi3Oq1wclbNQPd
CUY2lgtTNUV7w0U5qS86sZl47Jufup81506aLNQauS33lqMbJ1MDcVYJaGuzALwxxY5FK2v6qC0F
FPxsudjoKu5iwYkNAfW4pMtwmrht4q3Jy0Oqjxoa9/RuLjIL5ogctguf1FJZjjPJIIRIFd6CVJx3
6Vg7exAIm9RewiM3ikvbif6c438/duH6uKRjeJyzUGwmXdzMorc2GZgN5MLiKR9rgJfEoZ3CtNFf
C896SGnIzQakzsyMYkr2glAOKs6Lbp2Hek5vm5CsBS4kg1FdumrVH2Zq0JaxxBeoXJ+xtEFEs8mQ
y+bqQ0OG6Lmom2fHr8GPlgIW/1One+vDqq9J0KxFs6diGRJ7imcuMV0XsUEo9pO3QjN0tWedLOpt
yMxiX46Ez+a68bE3A1Lj7U07FtPdZJYV2KxLFNJYXj0Gpwo4WPxDHVQ8wt/2eVn+PYkYcSj+YO2N
3BaxUVCquRII9Vrs6LhNR9l3vlEYQhDRGX61f7bp4yX4k+T8wcS8NBYLKQVl9OsNu6eIe2pRFdEC
BAUWRNRYX5PeGrZuaePO0hoYLb5PZjqoUFw1b9t98zXCQfcmHzcyTdJgpOqZTtyujYXSEv+1SKxm
pxFceBzsOR7PXMgdwkKzrZgLvFVK6ljYIRQItYqj3QsGo/uolLBK3nZdTFInpzYXjfac7bT7oQPk
M0QluYdSJaleQy10LuxMQMThuuvtDdoGwtYY06mRimn1aoS2IPdWq9edPvmilQm356qGZqyFqleJ
/Vo/Wk+RcXknI36nmlWyskZW6JdYu1cSUyYelFj7bnYPM/WDTJIM/SEs+Lq0lSkqunOAYOBoQA8y
31DoQqRPeCikiDCWhia10KRo1L1kaA5MOIyMGEO6G2A0+JXkT6XW5sJajSDR8H/hulLadksSZdRa
rTs0ku1ZfBq4ggPAx/bmShF4VVPjOy6kiEcSl8l9AR8D4sGbrJS4H7VtthAmGZ/QZ9Ws7RxV7U0v
bV5qjZCt4egIfJPSEtbJhVrLyXMIenP+PMqHhvqu74v4DdGoDr7EgMqTeNLpOdI22Bo4CujeSw8X
Yx0jUP84P5I8EGsa6IL8zkT+xwBMmpvBd+b6OMGviFPDPUQZzBi1cCQ+A3Z3czN1IWIyqJdq17qK
aocLnjlw+YJeCb4OTeP6hmCK6obMc0CcclFiMA9mawDXr/d7f+kf/z/55ZveUsoxlxi3beZLh6yU
zPvKP6bU82pbLdTmqoVQU9rSR/xWMA1HTY/Wfh0uTOLCvTpwNKYMYIYLxEcu3tVW/gfqH1L/y/xE
shxWPeDo/CaKnGNKJoguFynqrYMLlESxU4UGXQpLa94isEi5lJhPjj0ZZDRK4lQqAVSKNpVxouyQ
IBCmI6X+asE5/dfa4soEzOu2+rOudtLlmgJ/YY78z/MgxOson+R2P5hF++m3V1s7qzh1+s+5lsiW
xua4e1u1GyIPuFcwNpE70xGQR9EmXOevjxxxAOEHZKHW1APHmfsw1ZsFYQKHhJkOQe2Ae1JbgBD+
Ikz5VvupGXqZA8mjWkjKRqBHegkep3Z2tVYmu7Si02f9w6RSdKrfNl3yPH3ye6SVDZ/+9eUtq9N2
uF1wX8jvVn2tV7iX2jfJP6i1Pz0EJaFzHEuu6MqMqrgzBBCEeqBFrYu/MZbTbLu4r8C5c++DKK6T
5YJmTmr/hVLfq9VmMW8TkZIVND9UCw1mT8nwr5bTN+8hZdxmtzbS0Fo9aurXVHbHd6vKeArP9CiS
eDxgn+Qi+UYxqvzSPmagbxVyx3JHj8hgHeQkl5Lrx1ebieLz/GOtjesGEcCAaFNejxT4540BdN0O
J6Bz3qDB6+E/U9QgtVZy/ZxHMzlSJm53pgM4Wu1XC6cj2hp+TUkTZWGGt1D7k1cVTqC4PapVArLI
8KRlvs0VRlYyaVO5pjbnqGUGWkiUVZ9/jSdjPF2NkUC0XK5N0ig5GRrBIpCt/vUglJsKkqaOSYf6
296Y7Id3x7da7RNKoRnYla3arK04O+SGcX73OHVk671xZziatX938KvHXN+jMRA2l0VNb13C2cAn
cD6Vs8Rzocp6+4DqKZ0rgQqzlPV6+rTuUiVbVsg9BdqL5X3wt031B8zDYvu/HZn/UUfG0mUq5b+n
vdz9HL/++Nd+zNtT/oa9GMBe/ou981hynMmy9KuM9R5lcGgsekOCWoRiRmbEBhaRAlo69NP3B0T9
FVnZNTNd+97QKECQBCHc7z3nOzqwF0uQZGmpLu2Pv/oxGll7fzVgNBowjm65dG4cyA2O+AfdRTd5
ybR41jE0zTGF9W81ZMwZL/NPDRmLYEnwtURMUozU6Af9c0MGNvHQ5XWpXwhPoEJWmxumjjF2EkJt
g7BN11hpKN9ntBRD2hZEnjRJaJ4BM9qrSau/+AUV785Eb0pUAaEkWr2BR18qAD2AaSN1q7FqFxri
aEUMbwLuZsgAetOCoFj3xrSaVJxHHWjZtBU5YGn7S53548aNGRG6Ir/3ZWHuhMO5PgDLR6lYK2Ds
TnU5rvMpiulUT0eph86+jpsnvR0qSoLGzdEDMQMSmq2o1WCt9h1TXq07qI2ioiozYbS2g3xugvpG
Z/W5JlDnq06OoJ4PV9fxJXoebKB61w9rYu4hzxjVHSwAoFQQDYAKoIKmebzx0aHAhLLFydeMY6q2
2b3iwFQXYe+5GiAX5NcZNc/0QTGQzSVZDUpX/drOjSAxnVwz3Rd+UL7ANKVsM16mMgy9vqsECsv+
6IQaYRc0qzeDOj0k/YsJTJHmsyWZzlDL6yfx6AZdv1regV8DZIhFO0BzuAxyLXHhF6CEsCWNJLLM
03Udk7zuJ/fmFJUIb4hlIWagj3YCODxCMoONXf5qW0EPXSUUjmoduph8i5/R37rGD4sJ+lo6cxaJ
bp3wM/hXhGkWCV6jNO965ASbPLkzKgSiNO1xtrr9L1v2L4OZVXvkf5sgjghyy4F3tYPtUZthmhGn
1JjyVB4mkHomygUC7+uc2B0EYWaBgrrXSIBgALkmsMmGFYuCGoJN43THrkXMEhG2Nctw6MBP9Mg7
RdyXdZ9c9LGGnFy7FysdkYzbib5JA8CDXXf074NYiS4pmHzic8lCnGLlRpOkTAmHnQqCgJBGcRw4
IzwatFSlZ2tpek/swIlY4+ZsP5GWFOwDWdCvaH+ZdedfgM2/50xud3ImHaE+A4yNSBA0r/o1MCRh
e05vsHn806S6BeA7OjOEwa86IHdXHfZcnwX1SWeWVUy9/jUpnW2EZyCqcSMwTFiRmKOfYkaL69w3
Jk8YmFuMKPjiWqi4XKIBr26jlp6fqVzXBrkLJSQ1XwzdpeZfxBjq7sIINFmnJIOHMyfdo7WGMYZU
wJe1c8+33jsWPYmgT80NLgJAtEn+FSikPDtQytZSv+lp2L5Ubf6UBvkXmiydV3SpuXejQXq4hIeu
D041QtLDGNZMrGGigQvtJ3LIIgbLQa28KXp0Eb3sUR25Eg8j5xDH7/ZCUQ6JoavXehZl+ZNCkTPK
vmpzNSzT0MGBZZwxi6CZUyjEVydzzqGhZfv5dEW4XIaUNaAK8wKo4dKoTvuzwvhztlXyNxk3bSkg
4/tEqH2SKttg1MLCU5WmuEQK4h/crC+aWfrMmaOBxhwmI1MinvcdyhcALw1vUob0ziedcm/ZBE1G
pZFeUKr3CKhQ1QQ1ohkSsruNKSXqJMiKm8oKNc+vc3ujdMg+VfKZdnXn+l6c9WRK+f5zAyDo1mbF
GiODtWZAZKyTDJx7oTJkCuR0z+9sRp0todGDiDqEv0WcnUNq9x83aRxfctM/SNvgcOMvVywhV6Jv
GiByw0+G7uZTEkTGbIoB/TR2pzYfGJY2hBOo1is1SBwNAZE6JQMqYPL1GseJ4ok8k0yfuNHnmzac
oRufj5d7OWPFlFYvdNqP10dMxGyvGds/v+nz4ceSy5N27bKm5aXf7i4vDfQjtnIQ98sqlkWW5/9Y
Y8tQ5qhjYXfeNIdxZytmt/e0mN1n9uTHXaXgbjg/Xu4tCy03n+9JbPYIvOQs48gZS/n50ud7Pp9b
3r28gLuFJB74+esRaOS0Xp78199AWb7XssDHxy1r+e3ux9uWT/m4i9b6xOHOBPgfX/63VX9+seXl
j1eWJ397/MfvXF4eap9wdruu15/r/VxO1t0TKQTIfD634/K2jx/4+dM/37Lc+3Px5cnfft3//Zt9
vPO31S+bgF4fXqTPb1jS4fBMmdK/1hS29LL+5Qa+p2Q6Nf95v32J5aXlyeVe6RqHMjVrqC7DS4Ca
+eMNH0sNBqN39KN0r2HEkO8w8SG+eYmLXKyLIDDQflFNR9f0kNFPONojFYW4nJkBJGuzuyzPfr7U
MOfYWb5y/OP55aE5v3lZw+erH2uRMFKB636ukUbtKi6Z7gwVdV6c/vE8yY06rMar5a5SgXn4eDxG
qFvDPHK8357M/aQ7JMXXj0WWF5b3+eEotoPa3/lJ5HIemKnNiB9AYAAv59QfJl7quKcqYeLHhLg6
LvfqeQKvtzBYDYIRPS07Ymi/Rq4PRmk+3pdDtFxOBaV21RpN44gsTkQic7lK+M8YA+cHR7prKbuf
tvzJmZysn3x8TZUS2xCqJLBI8804z22XG2vmUP+rh5/LLW/j3yAVgORTqMTtfhjK0yClfTDKnJy9
4T0P3Xpb1/DKV+5ELd3Q+xc/s54K2kXIHmjUlDMpYsF+LHW95WE1NGsDl9Qe/4fOEAdACTUYElot
klNiuUYW2lKlBMu73Mj53kfaSgb7eW/MfqeZvbzErKjzveVh2UxiBy3+oAxWeFpusLoRkTZyNS/w
69NIrJ38hPmmwNbDX7rUMJcbrHwrrfft/WIxHeY53nLTAlguhTnjjUuwGK6vRztrsO7rGR094h9Z
j4AtKLqgn059ZZ8OgA5MrC/GAh7OFRODlgUiqZsYbDZ6XJP8J/SjbUsdOJ1So/SJcdDPdcO4Jnde
xYS+srrqBcbLpWZEwuWMvyoeHvHlgdzDk6Jt9IRQXatqfFoQln8AwWHO2UNLeBIyAdtAKWLj1UaG
MnufF/f8fK+36HnTHvvgiwDbDlcpACaCeNmnljSiag5RWu65FpNt5gSI0vWOcBr+A/bsqtkzfaZv
CcoM2TI8bHu+6RtHHKr0cakJqnNpDakuhUI/1fdkE/VkXP9l3k8Wzu5Sm1589+mUMzRgmLcU/bSZ
+23Sj8j21HCBgUQ6GahzeWzxlX/eBOOMRNIzUPZKLiAzGcioFjqIOVIaJT5qpGtNY3NhOnzugMu9
P54bG+IpwgGPgjOfDV27IOgr2EpGgXORf6YKzz/pt8eWHUYb5mcROLb55PIHc2ApnS8/2S3xLMGZ
J4Rz3qeWn7fscNkCHFnK9ssrjg+0B1zspzd+ufd5s2yEJqHBONNo/rCaf9izPzkVoNCR6TSy8paj
btmFlnufN5+sC64mDFdjY2/ORaal8h3MEUzLzedDgoFeSLUllGuEVhn15rReYCgfd3W6hqvOMQ0M
e9RXlsJ3vOzV880fD+lobjM9AKk9V7iXovfnzTgTsZaHgYYwn93i6PT6gAOx13426oibaqaYLzdh
KIm19fm/sOL4e8PId4Gk00/izmapHy/b77Ml8QegpUnzo9RqMYszrF0LvxMHFbvRhON4pLV7ojas
IfeKSy/u8XMQcyLkbuSat/wgg0PaLAQeOrWTFIOZBK6Q+aaehgGRI4s4Aw3QVoyftlO1O8e3DaQl
tnWMRhK5iDFBahyqZADo8TmI4lvfN8BDZZmiIDTQ7M815TZxIOrPHJjc0QCrzBb1j6NAUb0u7+iA
kwrrQd0KTi2ItTogZmvZO5CrJFtI47dFt7T88cu9z53Bpip+NJ7ygTSiGs+FN8xzIyN9G0Shk98F
y92ebxQmg0rVJOulxrtkEQRuHx3TEh2e61I1rJx9pIbEGrTPbekqUMnTwKtSHadTF9Ygr4V5prQ5
7Kawj0+Nkbc7W5YPVYLRyZhIbWRwqKwA8MKfrNrWq1WE4TDlqCLaBQbrSUv2IUmkopQHPQbq1uZI
tpYsgcbgxGbgc6PoPp88hF8QbYOizHPpP839oY50KKci8othszoPm4f5qmrjxdmQ5/2s04ogd+ea
Zka3saULoxp6o1PXt97a6Ux71x9rNwqeThPf8ZbPocOvryv1nOVkE9p1tcoGtD0NBCrLKrxMEjhX
z9d50uQAoItZb9GIcylUlbyv+bnl1SkO8X/K5ha2nGumKfji+6lPBE4AyNt4nwxlBNceiBOB6/g/
qP5jADtGVUcnRmK0yXIfNU4Tgwqe0JHPG4DuhER3op0x/NzV1AU26oRKSfkFqKo4hVX3Tchg3Dh9
s/FJBUSwiaNpANAFjIuDfr7JFSWgVK7+NCTHolNDWpTqE63YaF//1ghZWiJLdd53BZkcRovqv7uz
nSHexGFIeBgnFFTwKXLVZQGOXuy1bzZBI9smRqXWgQbvyEuYZWVcX+bfFpYk96lD76wqaz7pzjdd
RoOpo8jipS2nmXH6Woz1c6A0E5NtsgInW7B5rOQZNyldkYR0TN2Oxkvc5I6nl1huyGr62D2ycQ4w
MCINM5tSuJAGoT8w2fzvnIjlyYUDocjxBIA5JGKEhbUZ0fOJgljuLYtZn4yJ5fGygiTK8TpRs/5z
uWURVbOSDWzpXx/vXZ7L4v4Q5Wqyzs3viQoUoEiJAeqLJoC5ayieNOOnPEumizuJ5JF852kf949x
DXZM13A5ov+hhKaMWxIyCaRUB6D27nvQZ89TOeLHSnvgxENnkYRFdN00VTharfJr0Oa7zBGAHlPA
q2GLJjoPNPw3Hea7ejjRMay/+wOiw750X4sFLzZSU/K7yl4bsu3R5FCTVNRkOPbdpDyidfsu4Hw5
uvEqdQf/XdD7d3YY1BdfKMS9JNH4ZtfRecLD9EWj9rWnxASNtjO710Q5La/3eoroBOwBkLbaf6pE
+8UapuHNCCUY3sy3r7R+5TWX5BHPJZc3BJyPueaDmEyLAAZdRGLx1CNGnV+UKoGXbfImiW7bthPJ
1nFg51/qcLoua2WrsatHpnEhrre/M6kLEwXMxzWO8hLG2J76siYo2sBSmI2EZqst4/pChV4/uNNL
JVCN5bnZQlR0p+e+DA/LjxibHrOljPRzKStxz+xn1m/PZxoLm6sc8awStuM/2FMkTnieR6prfNuJ
msLkWsm3TKmnnT00YifSNvwGOw6/EN+qHcMBVI2lnXobNa1JiuLH1wVTiui5ifT7LhjFOdfhXi+r
HMGYdYOJbY1UlX0xFvTCcXK9ZEihllWGBWjxRur6UZp28oTA+nV5Xk0jBICBP9xpY6ZfJqvp6Ynz
HURYXJ1Urb5QGSwOcqghSihW8GaSFjv/wUbF7kSMknXoerW9Rcn0uKywL1EOdqbTXMOxJNMJL+rH
H2g65JmqSKeJ+U03sm2ToyCy5eMPVOXJDbX+dcIgSRef7FJNtU0MNul5WesU2gSLz7sYJmn/btnt
lh9uVLBOzEJ7NNQxOoUOurXl6+eC4aVGcnRUAF7JVCQIVWkc0IK7D3FAgdUd9fx73hpHaIza18GZ
4LZqKEID3LQPwaAg7JqXQFNxMC0l/gauJd4aY10dS05ID1IxBcdgVnyPBmPnY/791ka5uwl11Drh
XB0lAXrv6uxoy3pQFeNRT8MXRlvaJg505yigpdyPkGQ/1mNGeLx6pXtJ6cVvFBs6wKDn4X1dBxE9
XT4pyAoPgpz/Il273CRl1p8QQIk7ysRQh+dvW8Oixu3ZvAajxt/ta1zonay6U1E6fqzDwsiUNabz
OlW26w2liM95QR06DafuY4kWj1w3TfLNkabuxanRnPHTqldzZrssnzJwDnBj5y0tnMHL6SeepRWW
V1tiPFy+qNvtLYyJ52UBtWylZzd1dGka2yV5sCVmaf45+MjKeLTfu9bC7m7Z8pI4zcQuKGJK+DL9
nv79CxX4Bgej1y86ueOXlM/ykroX79Q1P75PpTrrVlHCK+nh/hkudetVOiGBmXJaPklMpU7gZdFc
yw7xf+sDvvGJlnrrjK/LAgBvxnWtVsa1EWN5NiSRu03QqNei5e+BArCmdF//oKVDKbJv1EeMxCXX
NlKisynvHieHUOdOWNUPgtKxPbfGG3FqyjqNWEfF/nnK+Y6bDjvls9IEjx9rc8On0inMZ19JlQ3d
rORkC8W4sjMhIQ8d/83hz1oWTXRC1QkqqR7Nwuj2ReLD0SoK85FoVBJW5u9GBPA6pzj7hlsy9sqk
qq8oy/tTYkq6zF1JHlpa3S+LcvTcWuwRz5RWMCpwSByryQnv+sI1GPnk8l0Hx2/Ma9WZ1K6sxlIe
xDhqewZP5P5YevxE1HK9gvhR/4CsidmwU15jhXDpwEtx0SOVG4xTQ6DmJso4vIzJuC6bx9IcuAJ1
9GzIhjjxYBBHLcrru0EqKjrtch4ZfV2WnEgZW8E2EA+D37n7fgSU0XT1aWir9gl8VfGxvceAKAPD
HV+VuIR4iWXzgsIlPA8t3v/Wt8NvU5tclt/ilu43tWv1L3aodNspJ2KBQDL1ToBqB4TBDie6y7KB
KmZyYFWn+qGD1nCg7T/umiQwn6IObc6yiG8FW4d21auP72gO4+ovtqYUZ98Q+caMZPNNZOK0LEql
7i0Kc66TGf4njMTZTqA3PFi56zxYUzaC+teN721WowaolZeEnGevbwp5RsodXhGJRehm0+Y9cx7G
NjO/Dwo5451rK3c6wBNsHwaGzqJrv2JmvSzrChv1lxIH8Y3+AjyJoR0ISuDSbQdtwbWNdXSRC5vT
F99cc+o2kxUOp3jKg7tMFnDC5u+z3CwP28BVro7KzkQvHvD//Lb5/csSenD83974/6w3LubkkP9X
b7z/P8eftfw5/lMYir687e/9cVv/m8vY0qbxTdqIq9t02//eH7fNv5kmzzuaoVEi4oW/muXib/rc
xHY009VsW58thbJom/A//0N3/gZ8wKZhjizSEOq/2SzX7NmdWKQjTb7Dj//8D2o1qsl12xGu4/Ai
Bv1/bpZrVQ1HvzXrvRyYHoWjcsHugjHZZY4V1ySLSRouq7zWAZNn4U2pLd9TogwEfNZ4beJXt8Bt
HtugUr24iZNzLgHcRLRswCtAyBrmYmmcFjHNEETPTmu9Gtngn7BOX+tiMLdwyfSjb1oHocrkULlW
udO/kXdWn1yum6sCCSY3mERE02VbmqaZp2tjTLimPj5Vb76I32uniB+koSUbQwJipwZ0ZgL5DKEP
C7viwm+XjKyldEuSCBTcg71i7Nq0vHfyprniFLs55XRBkSR39RDIA1YbJKXqs2tqygaMbATGZvzF
SdHr8HBVCMG0ckDXqRjHxpAVpgJf7oIhu+MQ9G9tbnxX+vi10l0CTlSnu6+wVuORLA5NSo6Kgled
mdzRTnJiZ7QoXl9qzOKFpseXuFYiYkjhcziIgxEaF9l2LAIF6kp+iydhAyFLSADQawhVFekKQZzt
6qD/MrY1gbD9DutGvtN61lxaac+kFezgOPP7C5hF2Gu+BSXSPlm7t5pCJEa8G7nOXMh6eBwhWsSq
AkUWUngt623WGva6Ala3Loup2aCDvpnCRvTQV0w1WxMDpMajWm02FOM5/bk8zUb06s4g/yPIO6+S
2it4O+bM4A3aMd43PVGmbcUsWjZNu4ahti5IDGnQ3G7tkpWTWHlKZyW0yyRJ10FFN8VjATJipWSQ
euntNKAGmFZm6ohxhXf0lq1gxQd44cQkgrng+SkQwD1oTEngxbhXNTZHzbVmTZ4Y9g6DZJr6GUoy
f0p4GGHxeouPYXCN/dROz+QpYtYA84JIl+b5aNdPBFnScPYvYrLB/CXNue9FwdhT673RJLFMF8Cj
E6bUWoKtB+fUbuzYvF32RbOHR7euLXBdpU42BrmT7lzpFM0GvQOblp0OlemZwlm0YZCdTBVzRpNw
1OlZG9jVaiPdsQ8PpN9p/tqHvzI5x2ZpgE7VQQ/7dTy4DiEz2bTFVzPmqCgNG6aOhuHDs9t6bfW6
cjdGybd8uisMxz4h/4cR0KR4iqaBxjDS9oE+a+IiQK76iH2+698t61sZi+6pVb6aJEfOf+p0NFo6
5BVsAhAlznlo2EjJFH5rZawc9X6i6TQGFikIRbzJtALZq1Y8V3aypRWGujjq8/0AoYw87pzQW1E/
UeBuzo6vlmu1cbbCj2uQWQSL16LbWVnzUNSttvPBbK4GA5CgnTEaTVPij0JL9Rj5lFiPyNnWh7WI
kmRX+IW+c5ll9yU7D/bMDuSXoolpX2fleda3hl3orFN9AHaGhHPTtBaNeHeP/8azHO1VNOZDjQ2Y
aVT6NPZTcOar2OvgHtdBuy6dXD4hw4HxX+NjsLt047fEOzj8pR4U0Z9WwXwxdlR2FpPFMNuY20Sx
3J1vl4CY+lsazNKQgTGrn4Zy7YJBkIPUV4Xo8h0i2gfMDgBa54pbl6XvcM1hgY3xjyJIYqB51S0B
pUggc0p00UzmiWuwRfwLrWfju6OMMCh4EpndiXZv/AqcItr6Pf+z4077kZHdNGdCM5gl45qZJ52m
MNk6dvdEXAqBrBBfsRIZOgmwzrNiUbUCK4hKJ9/0vfIzUZMvOFYdTyjdQc86dIySrmUOSakqfjrE
Z5U+FUxNZeQcRu/KQHgddaR9k5TawZIQjLUiea+lggc02PZdpHsY2+agddJ3zJIDqNaSu6KBvUjQ
IMfpwDDWbB0SAocT1JRsY80LARvK2EL5PphwzjlV6u4SU5A1M8OVoHVuYlxaq/xV0zW5Ru2FgWSs
DDT82c0BDrPtdQhZOrtCXmyUQ+5DpSKLz5lrOe0lES5KDNRdfe/HnlGU/rbN7QigEkHiaSGpP0fB
z1jBD9zOJ9XoRxB2l6AkX0lR1M6jtbqRDu6PXMlGr5+nApLJaNMBMUwCCj2GgroqL4JrourMJEDb
Aep3fkW2AsSv0LrdlFsvslRhJcLYgw2E3WnQfRU7abXTDeRNdQZyEzSROPsRTvRW79JtpjXVvTai
ZMqxEwd1+ZDYBrj/TonOeQrOTWZQbDWK1y7pLAzEuwOUJWVODzxm5Dg9IKjBaspVRSmUamcEiv/Q
NePV1ePqZNoRQPvI+cG08hgoGr6ZJhxQomm/Ji02z37Gj8gJdScysJKXSub1cUo4NTUcnrlm5Oxw
EZAmpz3JYnhRA3fcJpM57wb7jGExkDf01F0OFXK+brUOjftYXo1xaHBIstxYIfawj8wmOe4L6xpa
LdFkAwGifvjO1X7OtmKxgQT5oX5jLkPEWDIhHOuAvExqlWxbuntru4ge3alJjkF7IZ2s3jE04wdH
4RdZ1SHJKBmBaCoTj+VgnFosaiVwyrr3NwPYUM90gk2ZGNPe6Og8xsO0tgbxAiTP3VmpeyVmcQQs
8qxJxV73rorlO6AXWnOqQc2NryIiISQari0uChzf/nfHMFRoeA7QuN4hxbKXtDSAzbpsT8K9YnLk
u+ixUWh36u2TPdg7w0q1ddNHtHRd823SHNoYogM7OdMMQB15LYCnjWPkgF+Srpsdm0y7QVJtHCl+
cWE2hBivcTsqeN/aaxYLoDbET0RNg2c6q190vWHH4Gyb+OVZimTcGktFehTvoL2+MqvTzhCNl0uZ
HuYNM8VhpZQMkMy+sr2Bq7kt0tSzVW2HTMY/ipAEuL4h73Uk9tGJqMzHLzJSsfrEg9iCgLi5hrxC
NAu3PUaGtcHGXSezx3/OeSHy2/haKl286hVaDZFjmoRV3dVTU18KYeJh0YiJC9eSkxxjE7rOnBjg
82jtJi0PQvMso1a8cFRn82O0jq2AFB2UKGdcxfyh7SyFRDg201X7AxfFegUpi0q+RBVJ/K77ODrN
d2cynqzS7+6pjW1rGTuPWf5UNCNuMi2Sp0RE/Yn648ptzXPBtTnj2viYTzrMnaRx97Wa6ju40xCl
XFTcdnRfGlWLbWLijAr72ahLT7P8/lY7uot7Rv8R+/n0lBTncaAT0A5IwYPuttz0ZfyFukh87W3Z
3Qy4BeCcgm7vBxUJ76o24dvz1R3xg2QsU5MxLdbUoCB4UBQu9IUBYcIyBefAiA1R5cDpyCwksUHl
om36Ny6JxRX3mboNOuAIoTnYNzXQAHUaNvSgGOAk8XD2QaeMhVt4erEG092IfFSoHvbicY5ccLPM
vKnmaN78JNmquZBkRsxPuVQw8l4lQHTEwolI95YEHByyKiifMBnHp1lpO/xTI86fVtu2YTN8EQqH
r0ghaJqwghmHk+g20nBCQkl4TqPwK77L0jU9bdDyS64SHhiUVnR1M+1YE2nY2dMZzFM09YTED0m0
7lUwR6SwR101k4tJRiomhDSTszpXTug8CgEGzrC6L2ma2sS91HS+S5QmmvEw2smd3fb+WpmUIzG/
mDvgqe8lSq/11Dc3HSkmTif5bA2RDWl0LieQsd36LgN+uHp+Hj2nwVjvDQ3gJBbvcM8lLtr2UGfx
JIuvvVqvjLCvdinaYvBhxTeLstJG0bmUhJ22b7RdPWG3oEewittqV7inHIbuwFXrINz8S79Shl1i
BWyCcG+21i6z2EKC4cI+r8mWZcLxkMP0zITNRc/tVK/lYoeFGMuh023isrW3YeTMbVR6wBgcb9mQ
p6geMfhPTVHtzCzY4toZj9Sg3lNOFARHNWKV6ZIYEcs4tRw39IEGsFZTuQVoZgD/rbC7j9MUf4va
mAFi0Q7zibXaBJFKviGGg3EgQT7GhLJSh+5H/CqpwDwwFrHhTOO3SOqzqd8s04X9Z0PQauYRSqeU
51qzb3nmVnfVhH8qNIFRWc3GmCCeWEN7TNz+XSal/sDp5lSjXsSl3esz7y8n4Syoz8ymBkgRjHs0
fd8phDBmeGBdO/mVhfghUbZUG6tKntRY22nmiF1lxqa6JpNj3flpWhwbKrPJTA54jKty7yjOVsn6
B9J0CIDSOHRBvEShjqr1W0CjQyfidtfNLctG1gcRjBNUBFV6Zh4/maH4hiJC9bIksTYd7nndQUrr
dwEMZ9SWfpc+UVA6U019dSxM1whUn7rcR+07Nj8Crrugepx1Q/dujQnum1MxQU1KK9hMA8ZsMjoS
EJX260i51esGDb5yF0wb0wgoQFKcBWXX07pLrHVkMYtQU0c9awwk+HUBrnktbs/R1HlBr9gH6WzT
INAfaQfNl0EN27DDWDaIfpUBkGI5daQb++WqSlG5hj9suzd3TQpXm2ykYR9blEvpPklPWFy6/SQE
QNFQi1sPYOxAGDG9LWx70y8l9Nb/kgSOve6S+jBMps0MqndP9RCv3ZZGisZF4tZNZAUj/QVOa4u9
D6mVtll5coPybAnCU/vCeHE0dK9RqF2NAjN9UgR3gJaVg5TNxVdb3PrWaHvGjAFoXDu76yfrrgJk
xI5SvDE8+J7YRFMiFwpdHE8DMFcblq9qy1swszcZwkE3o6Q5i8QaoHggd+knP5u5iVmZgwvYHaeL
SAu54mcZl7naYtRSiU2cCE6SMtXAvpOAmiOn2ImETqQlsGLHdmNfJk27SJJfzmb9btltczLC9qJX
zhFHEMMGzQqvudb2G0aH1cGNOD+01I4PbY+5mdISvAqayWunUjCNMspLGiqq1QUUOBjIAJJoFIqL
r9iAxoV1ABruQOSBiIKYlmO0db9AvsKPZSo/87h8RzacoIVmP9E4YhEGzzHuTaSt2xj5bOaqN7P6
TmRsDAe5zfdZVXnWZGINhgd9ULEAFtLCdI/ozGIiY0yAXoNJfdFyQYYz0dErs9e1bRJyKQ9aRo2G
b+in3AByr7ViDV/xBZQlVKcCYnZRbK3A05zHsZXW3lBB86W102LqGACFhBjeCoi4HZqNVWMwzp6C
+jh0G4qz42qUJ8TO/ppRmFBvYxmEII09yCkgFAwmeKl0d5MbBoxTcrweUlySKhUP15nDz8T1mSvX
rw4ICvIH96HS8WDFuL5iycHtBy0lqp461eDkZJuSYNX0xE0oqvGUof2AzseQfFJDsdaGr2moqru2
GXZCUEGrUerV6vTT0HKEGlb0iq/8lCu5u2M48tZRgV6bOhf2h7jwX80uAY2QY7zWUyYTpnQ4a0zG
d1pFpGS19Ua3SoJQw3eDwjd64EHx4IfKtVMM6UaX0XZqGBoy9dvgsc62XXuHQ/YJEPLJSod4TzYC
LAG6AptMmPeEm3G0JwQkhFX8HEnmMi1DA9QhiX80kwzLgf062Wr9ktzlBhwfv6hDGJ4zaEr5HjaU
pWTwCkQgAAfPg1wpPNGXwcYl7tRGc+51OnCYjtmrpVlMDoJ42joVyIiYctamHt1NPpgGqFF+gcAr
4+k0v/pBUTZBGr8jdnFnKkEwx0+dcqtBboCHea6vUUYr/dtowoQYUeAvs7i4alGZ6lefi9luCuAL
mY2XGmznZSrhSJ+1MmIMabbWdCrBB7qbPhiO4fTQA4BFJd0qoMXBlYNIyiQ9iCCGtMNoot7NxPBy
HveTUcZeVPknpmcmYF8OX+Bk+lxDUycypzNKNZmdl3vYjNEq4NIPVKqnu5NZ3QES03usdEzve/Vo
hMyRc60ApJgd7PRJEeY3QBHFGgGgu86rlFqY5gVzqZLwi5AIkoDQZtShLjI2L+mxjwZpJfaBUd1I
BkO/FGf3/kjLJg3RWhVyRmeV/l3KxOnSFSPaLj/43tMCJ+0sfTLaMT0BHnloYLK2XajBSAhaXFOA
baiSTKt8oOiCEmh8BG30tQVcRY18vKayPEkwRafCAvY2FlW/bUUL6bGc6UGC6ItyeIogZ/TsIzLG
eRyMsMYcYZ7+t4PxP+xg6Nr/r4Nx+TlE34s/Ohjz2/5y+KkzPNGwTEhuqmUZKn66vxx+KqHtpm7T
RWC6akOY+EcPQ7fnN5H9zrvsubnwSVzUaW9orrAcXcBM1ITh/DuGP8f9E8DounRCgOwapiks1zT+
aGFUEPCmPsjjs+RCF1SWX6x0iAG7JB3OsTP7OpaE1VAjF2RtudTbZu2ComT+KoxktalC87uRhYh6
mMH1SAllaPUfN7oRDUdfI4+Qgs5rJhBY6iUySTevcFkvd3MHWNBmudtCOf14fXmYcOWFQ/xf7J3H
duxI2l1fRUtjoRcCHlqSBul90vPyTrCuK3jv8fTaCFZVstjV3b/mmoBwiUwikUDEF+fs43oL6QTO
Z312oZcEBrb9Jprt9XIi6hpFnZwFVpTtw/SndEbfYnjtWQd1W2wRdGJIV1AEzWoq6YaWfMecUSZ6
NbN0qpkMEKapPa5kbiviGQSO0vsupY7zotzgin5JJOMEIANxnz9P9FnadpuYrQEv0DCPMulWprnK
iYx57RVT2UxhfZKrgMYNZKpy4yy7OciikxAAS+qTuzx/SERdbbxOz3j0z1rf91kb6Ms+Hh7MoqLw
rs+5j+VMFpATuRiFUbYW6MMrxWn7Iwa+hoQPu6P4rkQDgop8lQQ0XEzPm4HZP5t0vFNavaftkWWk
PKYAiNprFan+Zqy7rQNEYWEr8Yw1DJttMnRPHmkqAgzhTjjpUxtwayqC6tKL2NyONlDlIvLv8DOX
TXWcshjl5jxHXEK+ZTz8Gz3dta0r4brqjW5DJK+ygJyYklc2JaEODX+OopMYT/ndRFb5nExN6U1n
6mMv8vtjbDtEIES9pbkz8t6idTzDDfqW4piHGA2roPUL8C9xVjgmDyAn2oOcgyPw+9xtnV70xkxF
+WOL3Oe2eHudXKcitQd4AIGqGluSyf982X84zOfN8rC+FhAZImfftxN0MWH5uL2nKT/cbfn2fv/v
6yq6/ss4m7z3d5QHSCv19xMiF2/ruiSatorpghXafHqr91Pw6TR9WhwyBqrUliKqfDFG/GJbMWSW
zD+XcP5ByUn252Is7ey3Zbm5yuZ0TPkaueV9p9srjRASV0PwfUCjYfF3h/207vb2hdRbftosF2/7
3D5N1kDrVEANrOQucsPf7Xc7nkJvYFMR+XVbdXvpbd3tf7uti2vtWtHH4gqfk8kY4H4mQdLffDBH
1XmlrqWZ6YM76sOstFQpo3+NWiFI15gdU6rwxdJSfP/dtXY7mnRN3RblYd+dXHLLB5PV6KHGb6AZ
vvuo/sZoJ1/xwQYmP8j7EeRr5PLt1Z/W5emg7eNKzckiCLpD4X011v2ssW1mtS0jMaTxyeUwQVaH
ZZZNH2al1SpJAm6mnzcV7Y7G1laaFUJ7vlmM87hRGGbGu55davEr+Uj4sJMvd/2XOv3WMsRmjE3K
xJimbjms0n9Qi5A7tFDQFOOPvpfr5H5yzqxncMptWb74tij3kROsuxgNZrBPgMxh4WaAwyRp6hN4
ysxdcOPOlC0/bGiA7hKDSqaHgFrCHfrj5O/WNTHPyArK/Pzge3cazXPSHyLXvQfSyi2+GHaF0Ykt
IUAM00KHbRmwdRiazMLL553fXyfXvsfbMjK7iQDAgnCk/SAnbYdAOi38btkEEIFkqLGcSEqQnJMb
3klVRf6qVgOW/tmXISeaTLTPIs1ZkxzyZZhPlV4z7lPUunLw1bJfo7AIF4agzGRj9aGqze2vl0CQ
PydyXZCb39VsICM61CZAZt506OYJQ/Zim0H1rf0C/VUNd0TORTD6O4bA9hJr189sO0ECmYT4BJDF
1KXXadXGN6YH7JjGYoxy5HXzVSO/X+lNSbyJC0aubOW1Y84s6+Q4wULl9TrO5Tgj08aDOk3FcT5F
8sR4hrNDtmVjnFYNaFSucZBzgUm8mpwbrTYH5p7T+0px/C2leUabDHwMtAAJQcaXc8AUTXnCUMmK
G8t6p2HqNgdj6h+lJwpOIUOmuO2Wpknyy9qtIh9xHCUJrCLNelBQZlF4cQ8JcWbrEEHhcnBsgnQw
V9KZBp4sw21l6+2T3cOQK+X2d5Tt3NjLZHZzwTj+Us8HSjdy+bZdzr2vvFlIqFJZG01rzu+HnL3f
K9eLaiT1+iPxY+lmQJuPCcvmdiLpUHLCcCGpCL2+I2fZEr5Jhgnb5eRvXVbyRbd9QErgkfi0+22f
ymJEVZtUj8oXHgY5mdrZdSxnucrA/9zsiJ+3jxahI8iQEUX+aVm8Hei/sE7u8v4u8nUeSdy+61cw
E//4OHLu9q92AxYIqJIUCeYTIc/W7d/9tCj/0VjZmtN9M/uxbxMxe7Rviww15AdvfmaIxtvo1WBx
wc7e7Vw+zW47yrlB+qtvr7ltfj9smOikAP/5hnIldGcO9+lt5T7/cp1FG35JRWhjgTGnqgWZTk4A
g3Coz7NyOZstwX+7Z22afJX/evuHg37e9cPy++yHtx60gV8d8dXvh/6n7XLXKcyRuQsY5n/3wT+s
/ft3un3oeBRPjD8S3DifjA8vvO3y4RByp8/LcuWHl79v/3AoPdkaNf2uSIm1D5Pkz8UUTYxBdgaZ
LOxxW397gW2oHgHvCbLdP47hGY1G0FeSEqs4z8otbeKI9znSX/DHhNjk1OogJ9JvxcgluL1ohiTK
WblSbk6agt7wbU85FySBWBGwhlP7ttkC5asu5fYPh9NmT5fWFwCe5Kzc/v5OcjmqpqepcJMNZgLw
eLeXy7kPx7x9JHl0uZmv+0ER5MwLYi0Romgv8rdy+0XIRcMHdbZ7/11YXVSogCD4Acq91BRKmRfS
CpFQuF7mwAayBdSbuPluE5R/wdLNCPq2B3I9l9I0JU1WcqJ0+BwWcjadYlNdyln3V9WaIXXq2W+b
zL8ZkKH5AaFLwRf6x2I6bKLoYDoOIjAFHxzxKF9p7FBBGHWkMciExtb4yQgqgpJ58C73V6Z4xElQ
HfK2+0IgbHoMa9ztDSj9ANL6WvatYw7DgJ+L13AN6vD37rvsw996+FNYBWvkGxgr2yw6qi36hdin
gRvE+sHSeZhbjb2MS/KTFLXd9ob1nPC/mOZwhHwLLpcmKteOqFLUb/C7J8VEYxRfb31XWYqQvdh0
wKtdWlTL3b4T/19y/Ou/WLCzIGP9e8nxG+rVT+W6+UV/CI7FPxxTaI7tGILEC6kr/kNw7P7DtijK
WYZrCP5oHyTHQLjmGpqqWrbQHcum/ve75NhQ/2G4LtploavOu4L5//yvH8P/9H/ld+9K4vrT8n/L
2vQupwpT/+//LvhkfxEcO6alG7aJGJrGvWNZn6p1orNKRo38fD+qfnLtwK0/eEQBRAhuesCTq0l4
oJfxPbS+95tpYVeXProPJ+33T/WXT/FZ9jx/CscVKqeJcyEcqpPFj28PYebPn/l/dLWqoLQU2T5L
3HJTmN5jR5lo6kZxMQFkb5AHniuLgcdAW1i+YJTBhPo+FME2MMnCwn9XvWcC/eVEffxI2idsmcFH
ol6q0aS3Ddhln5XYlaJrdkGA2l5jlBYLpdKs1BbLJUKEn2kTqXfJgN0trxt0sf53wyREAx81lSKH
pDlTefAyhk1x67Zb3TQ9DjAbWeeQREwokJmRNm2pPs5CqMZfzwEPq9yudkpf73oizUEkDM//4STP
oLWP2nL+I8TlXG0OF5Qz13n/cpJLRaVLWFfZXnUn9ajbdD6cIK/WReihqkBuq3lVuK3jQcNubBBn
jFyO8Z+8KcjSzp4Iqdaumea8eprqrv/DZ+NS/6fPxoWuG3NihWPP1/vHC6CpCWnsHTvd45V88Ci4
9YTi7amyjVtfBXVVuwyvjHr5ZrotJEaT9AWtL/d4nYal7sXTNVWuvsqw1H/4XP90YVqCHyGfimQj
0Hyf4XURuuRCQ6AN135fNpm91FXGTkyFAO5CZKeG7BhiO931JLJoq/n9C6aznHhEuOeTOYlzCmni
338kc/6a/vI12qaqI381XZfvkmL3X0/VWAt1wo/Y7fRI9ARre8rRqsid0xzl7CZh9Zh4ZxyC/j0R
GdFTJqz1CNp+ORlkeaYVwTGqR8QtAeAIajokad2QGIdR9/cZAOzXqme8FcvpedITkmAd5HNmbDxZ
6FVPVsfYV2tsMhFVZzFcI6kAm7VgUzGnmNNOGMldA2k9fs8hVy0dxR0IjswxjNkdnbt6b+r5WzAL
3NDZ8tRG86YrKM56UoTyvBovgDmdEXV/VGprFWnharAhp9tSRDfL6SyXaOYJcvuiz3oqzqju/v3p
1Qw8G/90goVgPb97wKyEavz1BCNicRDyN+1O6/GOaWl+gdhwLDPXZdRNr/ZROcddllgJBgJBh8yY
jhP5s3dRkFHnJrkXnU+8yoTiH92u+lVR9sdcyQka258kwfO/j4xCxt7kHQPP/lGURAiE4ehyfiES
WQaFclsp3jy4A0HguMtk0GrE1BpB95pxFzvakzsG3T6obfWiVEzkXOz6PmWs9q5zScvUA5I6akUE
VzlJAveCloCyF6jYNVyWo11nD3yN7SVphmFXN6Z46kC+3QfedYAlfZc1qdjirRdPUw00vq6CqxsV
5QLoqjKnx0+r2kfzlQN8R/6+BRZdLYUoIJvlkP6BjGb7Iov2hjHF58Yt4rNmfh9bLVsNgyCml4H2
zTS1yZ7hqhWR7NGGHzcZDloF72CsDTK0/VV0igU0PIugvEtTJlhGw3qZar5/n0avo1K3Ox5tNdy1
aSRIvRMX/MQQKMYLjp07xyyVVVdUKKS1zD31QVmhqsttIIqDvRB5IfY82BEwqeSG9saYH4XTMnDL
GNSpxWAYNdN4UAJjIAsJXl/a6jvk3t+yrnt2itw5yO/Ighq7LANdrOZqz0bX1TczcAUEEUqEdHLN
U4TRBKfjhWpOtraVxJ5xznu3tMN7Sn9HdK76KRBxeO8pXXiPKjFY5GpJZAutUUUpxSOKZ8y+nkNw
zGBshGb5J5Pa8qV0shEEDFeLhjgXFsJ40uwIVBujyveuFUZ75HKIGYrma9j42Qn6GeYTt62XrU3w
ZmwOh9F2+qU+8pSPFD9dO52h8SZJdEJwxvAdlPyd1weXeLKhMwqa6EEuuM06w0PUZ9kBh294HdTA
30QMHy2nFqV9ZlXJvgtQEeRZqN555JOFYRTuy7H9NlTleNciHLzrmvSFVKrj1Db6bhKDjju5VK5h
j+97XtIN9QmhFSdZ5O51ZBQa7YR7MJNpj9fOvsoJvL9w7zpI+OXi5GbO+4bY5P9oCIxay3UQt3tI
osWwxQQxneTOuquGSIgzY+2moUNYM6yMwq/9e1iY/n1CKuyeH0kw5zj692PJzbTSg+FsVBb+HlYZ
IK0ISBMHKNUAll0n2GoQGx/jLECAH9OF4QajPMiJSlRaQLzDRZ33IAy0JZ6Wap5enO1at+7kpAHI
fRiN8YdcSitnuvDv4eoV3JtrYCddGCSPcjJgcHYmO9uM3LQXNWoVb6FEqljY0NMrwjEP01AWd27S
N2SauM2jDySQB+x0UgrGOFvdfRGhauMyqvtHnQKWyP2XgsFJ4Ej2uGvNqFnkVt1ixyiwCrm1cmnr
GPLIpIF580riiBHYh9bPPozD52bkIoYCszQS80WYiDGcPLX3wgARRNaSDfVp+JHkrXtHmnxia1+d
VO/uOkLh2vGltdBPWSBRAuDLFsQ8Ige63dgg7fJQkUatS8CTF+0HfhdrpTYWiISTvZmY5bruG5Py
oHlqKxSdIfS5bWwgnvHtifRlpwJZVfbjNoEXsfF7WBAd4q69WoS/adzaNuCJDO5c6E6SnvtERejh
UmxROSOF0LNVWg3ePVSbr41OUKvBzXeXEq9BrqVzyYkIWSleDyakS7eMRRpLqDfPUUMOObcuPMRB
hsqxf/IGxUKm4jrLwSQ2FPFatkoSN1h7jn9OAMC9n80E3dV+yqqFMDV9j6a9J3f41Wzb5k5trFVU
Fhgg5vvTlDj608i1XNVfHFUp7nlSXSD490ecK9lSOMOjbQFbbc0jlVFzOyWspelukSs3FIe+H74a
tTFtjLC+MMiLea7nJmGRjYRKE+lvgUveiKZd4DjlTuhgCTjAm59MjxbIulPo16h+Mj3fxhmSmaF3
16obKpjUlgEjyUs3EOmR7+/O8dFgN759ZxfTsIjJwFiXY6zAvLN3ZpLT2RXY0WkKbzOPAWHDISqL
f23cEKhbrgYiehZKQOhtpYjvqpJVtFdhtUewzPqszY9Rp0fs1eBh1sWxCZz+ZPhrXWTTRbTdMcsj
5XXCYOOmxqrXgnEHUC8mhra4TLObgQ5ZsrXLLNwYSnCY+nETxN1rmGMgIdjmiVT6pR+rJmTLcWW0
SAS5HJUXv/UdSFn51m07m4Fuf7pzyvvKjASSnNDHLTcUvD0MTaxTPFi76egMiI6DEe3uAEv/qqYO
lLdkOodRtPRJDNzHZUqIooOtucCzshixPp2CuR2QKpuhgQ9l+YZ5mOoZC4OeIv+hwoJbqcjOd3pb
nMtEyy+q+yvowZR5nv6FRo25j83qVzjX/kFw6nulca+i1UldHCfwUVZqzvqsftfa+vBgGZM4ZrbB
49hhdBPUkL1Vm6G6g0CAaSOzjG8I9Yu30A5eAPibBx2K3LI3CqwNCeZ9S+j63mjR8YEbqqyq2Do1
GFQn7OK9WlqXEqpQEfrwoXCOKjWOyNi6E0Tx4qBbFUWR4y9FDYu/HmdcFEULx/aqvfzwMADq+6J1
z7lfKAe1DMlYQxe/bNpQPbtpjEosJV/dfeq6suI20IUYXAae/o6B1hpXQzlbZ5u4BufLmVWq5grG
ol7URgg1IiDb0EWuSRAiI1ptp8OhKK8J0VG7od4wWFDs846k7274VZlZfu5zp19NXvVbMTn6ovd5
gEdmsUxx/ImoVDYO8Ra7JIcdwkMtWxt8eZClGQeyfMp4QWzb2F25Fbbe8KpBlVsGI/9CjG13FWPx
2WsRV9N8jAbc8zLLRLnlCtrrrQ4cY4pI0NT8Bjsi6sw+NtcDHOYl9xWXOCYLDFMJJbpQTskc2D3B
91y1tb3mMtFWTbMMI+tXwjD2XUAEeEjGt9bgT6zAWifG6BzaosV3Gjoz5hjxdYfkunax4LY96sTS
oZpXAYrsV3Ye6E9Vi2XYh9w3tPmrN/UFIY7uk9Zi3wonIj57HL58HH3BfaPaOJYTPbej+ltlzlHC
ox09VGgx23rUv3XwuJeTAIQsoOQu4Q30lDu74pig0H5KTH66TRvzaGqii1XbtE3J5dwpAbGBcrGF
z3LiycIp7pxj0PCM6sx4eGzTdB8r7rore+vsZEF/LCyzWySjRZ5aGmlwluP0iwi8OzzB3S/drvfU
Hs5OVQzQFdx4WaWZddSQleN3btu12mkEygt+IKwJ+946OhrqvnIiWSRKwqLiimNLIV/VFkcIvAZm
WAQDSRaSHdj6xapVY3BhadMfLXv0EfjSTTIqjUXF++kKDUl/X6ib0Ey/VnTIjp0f+ic5Jyc2JslV
r9rt0iS7rFqUqqEcXUKcS60jWG9+RY2RlbRPZTtM7m92o4WrTh0vihlRZVQs7X2SgT8HSlaCp8SG
sbDpfo04y6OVqebJ1ZnCNxXv8UZRL2JQ8nujvBsSy7pTiEDqc3Lh1UQzdyUVnIXSjcWDXNeaA9iU
qnO2daErNKUVscYSUT3kMentDTY4ueQJTRwsB+OQXPR3ZoYFh8s4w72ahmvLMYs1l4x+H1uafj/G
QL/jpELwOY3toqLasi91lNQDsaMX8CIntK7lI1EnaNj1B1s4/iEfy3RnkP+1rCpRnhw3fhZeb59E
4+wdo0dNrhb+BvCFeGhioT4EloDdxAf0GtfY5L1KD0zz15SmCOZs55+PQ95iYe/obuQnh/vv0nRN
BNGKchW1qx7GSVUPoNDwb8tlu8A/hs2vXDm5RXpVPh0VxqqXWpqMy5oi2sFQ/Ae9dartpKPBRBbd
HzoadtiepoOc5IlDmvttORjHgN/bMK01zjOPzNH6FYp6RI2+Q7uK4L4075MCCqjNj+hIu5xwzJiC
dVq4jKxW0XEGAm2Hurxo3uRvtND8oqgTPwdbzVa0G/ZYliJCbJ1k3frpSWuTL1VufUd45R8VwmBU
NyKQNw1PHZZvvlj/Xu2jizuFlwqAutVoT7TwdpFo8UPyUUdhcOwUxDnwqlPDU8Axe2URjcPXMgni
Jb6FV2TX5FqqhI9F4RNJbFQFCK6ljdZ5hJaR2xTyE3R/IA/+Zk/2rne6Zxzw5LFOb6lqTSsrCwnN
fAoKLwTzGOWEmyr0AB2fq7QmEajud5HR3NM4eQ3mJ0xi9Fs8wbVKiklR7jQRwRPYa1Vwx0g3GEaP
Fi6YOfjTCLe9Ps+4V/gnxRj3mLrwkXQHtVa/5e0D7Xxv7ZUjQ73QnzAf2GIf4bxamt2w6wy47Ak+
311i8ZsqBUGDal4tZ1C4odjthlHAb0M8FQuiGF613Gr2aN4Gjxa64yfWnlIbSuFkFVFTOtjz7VJO
UnNlVYG1E5H7q574P6O23iJv3wunUdeGYd5b4LcWTRUvtRyzvZIVDhY2FTsvrtxYV5RVEWl4PJQH
RQcslZeEFKAK+T64LY34ubyTkjASOy8qKe9rzwKjVdYDkK1xcgkfwlGSk5VIZBfIsY7uUJ6K3zxO
ddF72QqKHKptQUOgictv8ZseFeldoaZkTpbwA+YKclZMzU9uHFduQ2j4kKFeHcUn9bW3y52e5r/1
CACWXmRqGzG45otv6Re3xIweNi4VUIvYzCQw6F8F+rPlFl8QCCaHEB/NyXC9dBm4fXTSyvqI38fG
ZDu3vrLqa5jlxStfyVlJvJeqJGstrMpvaN8jbFHltK17YiXRoRKsEMTqwuQeQqc9PuLTJ+kR3MF6
tPXgoiTuCi9FdWnixN7UjfLScfvJQnrt0Tgn2RQ8vhyvIGNG6NUSSluwaxIFjbmKs/XSFmG+re2i
uA9DKoaYxNI2JhPWsm065YTkdmIkNNtLT11SaHSWnlXRqCe112FuGg2m6azkJGq/qxsLyAMrM6nK
pcDavHfN5mtG4WiB2eeAlDUARiy4f5nqVU+EfRdQoM4UC6Qj8TSj+q2AYEsKoW0co8Rl1FPNvpa0
pbZx59yrk3WePC1cIiA3twQxi0XSuXjle+gOyVNPUZn466hbUaUur3kZPtpGvFImzznxreGcMakn
kS5mr52YknKUpysbxtzRiPn17+0hLkHb2Q3pbjw3sCw/u6Op72konPLY71dxzadPjOjesXrvOY/I
6CjGF9II+hUcPkR+Y1tSqK5yAHVRhk0hvheKy31rAA8scFqIAlyuRh5wXXveEhOds9D98trl9SVW
0mIZRGyPR9q0oep5dIvKXV+X2pJoDSJ7w33fxPhmSUVY+cWgH0QLA9RK7Xzj2dOzFEaZlK5/h76+
i65qrCxhU3x12sRbDOpTnrkbJe5JtexrhoML4i7gOdKnLCCfJuV3Z0q+I6h3DlCbsKF1mukc5DL8
zQW5o8FeKiSkkkKGr92kE4aYJQz/crM3D7fe9u5tt94QHEmARLYVRY/013qzY3IfayPRCKsGy5qO
WbzryhQ37LzDrDOakH/wNBkBc1Skc87KHznpIkY+x58BfXAdaziNtZOXtOE+UVKaXleQp8Rwh919
hkM5Bnl2gF6TLAk7/TampIcqeu1w2bfKYdKudeq29DQVZ23HYCKEFfQbH1/Jg1fCJkD7BECv9+/t
WcaZPoZ291wRYfMhVm/w3cVQVdpxFNNK3xZubz+2FcMqbue8qpg3n1ysyk+TjdTaH0g06PeoBeND
rzsjsL2wXJm2QnJuTuiIm+Bf6hJC5gJ15+ON54sjTYVTs58MDyXS1KQaBk4lPThIhimuGo8DN66i
iA9uPv3ky7a5ZSvmHvuMs3C0COVmMX7R+sa99MGkbxPYOXQUifudeBpXdU4PcDRWXe5Q1k2orLSJ
n1/NqD7P6RdHUi+2LlfySlEzl72wgukDpiQoXZozxV+sFAaPl1Fs8MI6W9WMl53iJLvoAFZfCtfp
NzZthH3S+N29q7jE3hCW/WOIg609NdtuaoxH2w7yLT+BbOcFQfaSZ94xyyLlGyCxYmk4oiOfM0gu
PKLpKOGVLWiMf/MLajxtuMwBlr11fnCP3Nb+hSVz1TUVsgPFuiae3p0yHDeLSh13pVFb39NMd+h6
Yc60VQrpOFce3IEBna6lyEuH2l7lGOz2mtJjdEtx8WPLnaAtcOsYEcvwbGlqSnPTKgcjvVXLYUuJ
g8H7DOwI4nHr4pd+Qj0wFyvFapWTXSn+aqxdY0Vn/zcddRkdSmuPm5ygITu7xqITTxTb0OghKEtS
dzya9OBGPQ8eq8Zr1/OSXTIc16aNfWk0XSyIuVZ2ldFiYh2zp4A+wjJq6QX7VYp53enyrUEyr+WN
ERbmXLkf/PMYmTbUIFhBqmL9qJx63JtfswGsUUuA9DAoi9BUtWOhQ5G3XWHs+whESFV09rmv0rMT
ZeFJzOnItjocGZ2E6N6N505E7b2WWt9iQD6BkaSrnIrvXaTWylILeEgJosdLq31oax7Gta86eN2m
n3WZdjsceyC9Ka6ilQ4yREgM4FbwFaIKj509hPVZd+J+FfWItBVyWclyrWaaxlsQNDTR+2rOF6Ms
5Zr6lmEj60Go30rdwE6cE/LcNc4XqyC+JigC/ZCEE+71oti0msY1RizEIvanl3Ass5029o98W+Ps
wqYPFHcTkIrWWBCB02PybbVt7KvTRnCBcYtIllbkLqeY6jCOPX8R6NWr22B67xhGKke1PXZJAz61
NE9AH+w2vWYEu90HU9ZSgfabs5JCHTJ4pFV9PWzN8W10+4ubudBR42ZtcnoPY5h9SSanP+IBPkZa
ZF2ysX/1ccLdtaV3sgPsnHpvxSB5GbIhG/vqFomCa5loh8mvr0BUubQYsTH6FvNeXgbHJmwfJvIZ
1475s9QH8EsapEZfobFNnO261rO5p95QmVQc2sfpuu11e2tZpr8a+uaH2o/BEY0HzKluyHf48Ksm
3Kb50J6BF2swnKikKdO5Lx1zS/oQxJaiCNayclCnEBm9Zg7G9jEt2n227+KuXYYkEu/GmNNhGMYl
TB37rXoeuSmbXnMdtQ6hUhc/+oMWXuBIaMe4ESurNNQ1kiAT5WWR40ZdCoK9Dq4Ghlsxwk0w0vEM
KOj1batup5ruP6Xi4pW7Pa1wNSLOKcq+NtOeVO5Di2fnYimMNdNIqq0FuFf1Gvq0hGxGnu6Cmtuh
XjXKKaoUDqr5d71JMWCoprNjeGLX4m1EgkQv0WdUgvRWzh8NW+sIsLU9trn73INw3pZa5S1FlQEv
NDDZmBkvAqawCrzW7RhRibTj4EW/Oj2xNgXYsUPWPmCFa7+QBfylbXjC2hm+9UDwFRuJIaA2TMHe
b4NxGTA+j7JrvBeRpW9zBItgC9QOcC5jwAUNv6gxTgQ823t3yF8MEQUns9Zm9pPmAr7wdOBGtc9F
qMT3DodYhc4wLeCLeVvIyu3kw9Yhh4n+/7FuCOgw3dE65rQZvYbCUdxpzZYebnk20QgdBrIJMtDr
5zCwXtTUaMEQ6C8MVSgUz/OyBo1A00JUDPhqTk19SePq05xi5p/2xmKAV7Lm6aAQHe7HFE48giN4
9B6kCrkw4m5rhONJ0KA46fMk1LgjV3579HpahIXqlCi3cVyFFoPNRSieoCM3Ww+e60opj1RS06Ov
E3JS98pviQe/rG694kkHaHBVQEKZzpuEUdSA654miv4E1r+FatecbajxJ7MFhdwLYMVT5B04IzDV
6Cc2Y2FeSCplPA9TPJKyND2miZEeA2yhy6wiT6UUZXYcFDAUc7q3EtHkC9SZnWRaGK81P/xlRSXo
48A0DpaaOHu3ecEvxMiBiNDN2jG4F4sHO+VWjVko7tMhjIti7VGyWFg1NwyJtX9n3bs1DIrOp+hn
R5iBwOJ2+4i6UNWXXrUrWuIHvM4cFjlaCng7PF8mzcOeazRFfwnA/22ihIH4LmueNR3wTgbfaGRE
myGmJNP7s4/31uWWHNf2tSqr+trME3nbSfgFo0OJd/ZwZVCAtnrZONnFnoepDbhhZxNSsW8GOyfi
Do9dOmH8TMTXYJ6zQ8BROZ3urOmtHaALxkbdbtVVCeu87GzlXX0ioHnr0Iw9VvBEUEDGyT6Aaxd3
QcAoq00P1NWfYZvzmDRUcnIIZebJ7VvnvsGnjLf6HJOY6dZZenT7ONiTHQoTxYNmpeNCpBib1tsk
n74FNgkXqpO6j4jRz1lTqW+ePmXARKwMcru4a2s6/mnaFmhQ4mFZh2W2Naoc2oeafO2FFmCldY9F
ZmbzqLn94mJko71/sFXdf6oaQcFuGI++iewuiGyIxrrzYwyMaotMsF8rgXYMGDd6w527AutsLSqa
pBdREEVuDBHxsma3NiigHDqaesLOxfe4L3HXpYwe0AjNHKp/SNErxjY1KjvbTtcgBZW1+xThXHaD
ZgmkNzwNCfWEDgCKEBVwDDW/UqJfx7FWfBs69Zfptz/MPMt3nluPTwXlaUoLT2Ghh7u+obgkrwd5
ZcBl2xo0OdYF+AbCclJvn/hwNLi4ueLr+Nmo0Ig6lDO2dWZU9xk9U5A8MOp0UD4lpTLGob52QSOW
gufGgsH46uRH4okBcHWV4FaBvzsTDifeI2G4c9mG9UMXp8a+hPs3wyXiRQcl8iVzzV9KPbEqSVR0
2Y32DF7AXWWTNm3lTVjPGVUK4ZxtzaH50SNLOadVrcLhKwk6yBjZrCJNIeLCNs9YB1+CPG+eMtIs
z4GuvcTlvcX4/6MVm+GTWwkq1Fko4Ne5yARmca0hNa8yVVcu68iaDnJO6lflIlpNZFZhCObHbHgk
hJG712U2jQyjlZMs618BbiWrAQmGMYeAtHbByL0659C+zxKdre778UyxmZDZeWLOqnZ37nbJOVUq
7fOGAjg/eYLrZ3MB7li4+wyEYq96n89CC1N5pUcmEoVkL62iUrgpJ64k6FvlUTSluq/19mfcpOU6
klkp/Z/2UDkn4tziHm69RvasBu/msPP3WalMlUbQ0uZuFNRmumJcuTgAxyugzc2eg3nxNjHnOJdy
jnORhlN5AHnA90PN/lM5VxnuarL9fJfSAcMwFyfe2hz6F7kxluvkAWI15yPJj/DpgHGBOAsc64v0
keZWbxNu9n8pO6/l2JEsy/5K/wB6IByAw2xsHgIIHVRBefkC41XQ0qG/fhYisyYrq21qeswyaSQv
VUQA7sfP2XvtNP7TV1qtDtNoTTgfEWUE5UAmlMxJ57hZdZndVafbe399GMYahWrUUSvRBvjr87en
/18+99eHf30diYjocv/6yXlk4zqTZU9pzwsY//Uq3j7WboFSiYpOXPw6g8sE54vA/pITRGT5nV0g
yPCy/ThKj9bh8+0LNPHdM1V9nNypVuebY/j2c92l5Oq4vQtF5k8v8e09I5Zqq6fdj9sX3z51e3Nz
IN/eU54kiMWtjn/9uNvn//iZ1UTjT9To5wq8hPisONuDwfjzvduHt3/oE07g0FGEn9TPIP/nY0cw
6GYeSJG4ubPzBmk5ddHGjEhxvL3M8e1y++tlzbPdsN5UtztpWk1ktzfD+p5w4Ac1SxKTSj1Op6Yu
SYShPU9Tjw//enP7XBEvnAwhhqZZB6imy4tqe3sgN53z7Q3UT8I9s3ZCLgIm30sHpE7oBXKbATI6
l3az6pogjVhZu3OduiaFnnafpxP3Ubh7WFAotuQLfuWWPEhnnxYkFYaDswOJ8rNI4lfi3K9WRgt2
nLYzo/wNrXMyIiID2cG8p0AzzxIoRWJkhj9zwtswOnzNE/OhMFO5M+fsp/Q47zAIf3UqfmHRrZNF
7N9aWb3L2ToOpRIka8bRnoyBO5gjHJUahHoRdAa6oG9mYz90ZhpdIoERk9ykLUvEJcyc+OTyB27G
jTur7/TimJUzGN0gAAOkwSvDD0STsYGdMwO0p/sPX5HuJhTYnGjWmkr7GDrWXSjA61n93bTOhvsO
6qyTPuiudxazCn26dUPXMCPtwTaq/l3k7SMdsz3AH0OPDKBtkhSB9w4Whl91Hua07AerNZD4kccT
JftUk+i1mvnHsjC9hyl8AmW8lbMHJ7y2X83R/dL0va6K1J9cKG4dc5bZc7FvGcwLQoULt5iZ4MQm
hwW28QTHdGyTbZH0mdhoxJv3um3fRWHy2STEcI09lC7DnI6wyp5SJjdDwdkyDB8TyTwRbsU+LkEV
uzWoTy8g2aP3mebQkAGNsBtpoIqOBAP0KGBaK6ND6iDBbjobw+KZU5zEwAwMRzy2wO7UHO9IH2N+
7hnfKmcPuCDeWAUlft2GO2DGT0l3X1azta0KsIlevwZoyyLoQH9yps0V1irKLwaBDsNBy9iHiG1g
EDVQQQVdSdNM7rzWep470/NDBxAv2ogrLao7Hrva1HOCohhA0M6FTjy1nrFJbThPtVO+cXf+Nrqg
W+iTktcN4LkbjyLi4jIM8xAughmGFe+XIQGe1evfOUAA9jiaBKNzbacB9SFUKBpcE0CU+n3urJKe
dPI9qccZ5pUeoJAMt5CeSMAtjOvs2j+Jlwjs8VRnGtlJHc9x3xLYEJpg2snrC/ftJA5ipcPpKydO
X4lx3cqOM1eKHICYGVs+ZLlyZcy1K20uXblzYiXQTaDocDKWZ1g/qAFWTt1yI9aBrltWht3tU3BV
IAWMxlVfSXf2BPNOAb8zVwpesfLw3JWMl66MvGWl5UUrN0/rwYdZK0uPuSKCTvB6E+rio7cS9wiY
5gZdKXzlyuMTK5kv5BGoldUnVmpfDOWnWjl+2gwEjR7OsvNWyl+z8v4sxmh0JmAATisNcAALyEYx
vNzedNNpWsmBaXVJVpJgClKwWdmCQCfHF1eAzgGEwFa4/MoTUAJmMiaPiaVJHMY7qw5N1qrcO7gu
OX2h0pJrFLunWFiXisGsHOzh3Cw2M4Ku16DXXK3Ocq+TkezmfBkecZw8N2X7A4Ooxz/N9KpJwXhw
RNdyUDfGozRILe7CFrFNZUwB1Ml6W3jtvhLKujc42Q1V2Z0Rfn9R72S7lDYifb8poVwU48VN34o6
lVT/Y7sN1cRVML4g9Og25jCO+OQ8SqeasjDX7xpHijvbnAWQBeSKpMakOwfwI3dyCp4IPjZtf9dP
oti4CEM8NQMQIvJUpi3tKrWptHeL6J47q5OXCd3VgfieJCiKlQRK2zRoybRArV7EW/Thv+bcfEZZ
ET93tOfjsCtenfE8L8qD7OawrmTvhTGPl9Cb67tUg5S4qm6alq5kApg7WtrD4PDr/72y2FitFH8T
bktUV64Fis40HCD0/2K1WAYz9RLXqg+ZIbMDAdD1titCbYNm8FUiWnyeCtUCoZt39irumJwu+X/8
CeZ/cXvgjmZB1Q3bABGjW6v0+Z98Fl4Ydz3mqfpQaMidwt58cCNWAG2MIVSn8ltuUp8jCKh3RHnE
98KDD2UW0FnIR/YVkR0o46L4vIpN9cEAsS6jl47h8pHjqn6/qkBv3ah//8SZq+D6X544uTL2HQcd
vkD1/ve/GjdDbqXVxBPndc42tw15jIbw3rCAeiBeEHub8MtgGozj4MzxnmNT9m3BbCuy78k4X0Il
vK+JMGgZf3dM/a2imUPzx/6FQMUmQwPyNH3i8JHMR/zLSbL84Z76v1tJ/ou5gWd9zQdwpOfwMG6C
83961meV4pkxnIqlrqR0F8C2kk7xIOyWIdusH1FllD6SJ1I3cvdjcBKWB0GIl9dtK7MSW7T9l1F+
t7O0PSyO/PDWDkiT1t+48x7Tqa73U12RDVDEsP1ScU+cau/fXoT/8bdH8Ydz6AfztZYbrfuXD//X
S1Xw3/9cv+f/fM3Na/TXR3fJjxY77e/u337V/ld1/1X8Uv/6RX/7yfz2P/+64Kv7+tsH25t566n/
1c7XX6rPu384ntav/O/+43/8Ny1gzuqZ+jcWMLqw8X/4X22VJ+XX341gt2/9hxHM/k9hg9IQ0rFd
WqWrleRPI5gUEJgMh26JIRwhhYXl48/sCcv5T7yJjBdtqVsm38Z3/SN7wvpPvpRF1KR81Q068P8/
3CbLMFePzT/fZgwciP7zXJuQGUO3XOvvt5mbTU3R5iol0dAWe2eqX21JDainw7aszf4ptdz4KUpH
hnxGjlKQutCqdeuK/Yyo3GLpTzbT1mwsnWutNXhilFnuEqCCl3Gm3zAuwn4cQhQP9fBIDC/DP1Cb
SJrQBSdjcVFrD9lq7zwj87NEXz7DviyD0huRr3Rlfc5A/cB1UygGE8N9arwFbLzNqNDNiJOMnIgs
+NC6ShwAu840zLNdJd6ZSphkNShUgRmDfasn5oXVrKYfnafdxdLQ+Mud/CxKJz8sU1isY/nxQ2/b
AF3n9C2RyCoapMY1YX5sxU71Ts7PtGliF4FevtpNo/51wkO/iTV2k75buldVwD2s1vZzLWtn4+hG
/Er7LSjsHEHyQp93qu7n5WkOY3EcZPPluV4ZpPRHjWaCH57Y8pI6S7xvew1xGBG8nXFvgXLzUA1t
XScOmqUYLh7SAZnNZxVSrvBkveldC6MZ2WfqLS+VU1hbzQYw6jjil4Yavqr4dbpaGIESboUjbRo3
DcBqhjeHchmvCO68rWsSHmSyD4tiV+qG2mlCIdisLqnqvTf9nD7pMFcfo376CMdi3BUTpKKZ6D5/
bvvqAP59jIadGpHBeDiDJ1blRzEN15s/o+jTCZ5eHu89HoLpXDSJYJQspm1XUU7SAixQf0vzpFz6
Nr1o07cQiTbyRZw1soVQ1xgVSJCf3EfNIUsLcXBnh3mCF+YBaQMvKiNWYOsqMByxepBmYfquHdaU
eQNFo21O+9rspp3Ni7PrvJgJ3jzscH61x3xqND9KYUWVxZwHGkzCQ5ehedFqOz4btLMrpX+vNSac
c9RYTzq8jyG0wFpjLrF7j1M+P9TPQzCZne5EJ8tk5ic5q6woRW2nham37xxsHOngWY9MACVz64LM
Zyv/bC09u9TrG4a1ZzK2k0NcIifUs5zrPkYAo6wTzG9yvr0rW4R5J5PJvMPUWQQqR4xB9tpzltS7
hCvrJENiAcZ0PjFASddaElKWdJ4ma6ZEj0FZOoopbFu0PR6EkgO/ngBYbBRxY7e5YoQutdBcGO+D
zsuPNkmrEjeIF8xiXTW/lbNJJ56nnPba0uzTcH1NsUqlIUQns7Dgvc3OsHP7emvUab95GaeyP09t
/J342vzYNhwRbafzyevMg0pH2QYOdU8YQnuYlytA9XODnufR1QtgLcb68GcTLZGFQHbSiFnphOyI
m+JirUNKpAqhcqCMOtsyypI0fbN3nS7vo1eZCNezUxJy4DYj+RZrYXWmX4MYd+1kOlH1UVTG3m0V
oltW4DvunXe7i5C6KWjERr48LZM5H3UXZHKbALIM63hnIaXaxmWFGoeoPWChjD/TNHY3vT4w951z
GYR5xo0mWCbaqsbKiIHr3kqS5i7lLJa25acQkFgrcnKQNvtqetW8fNuJpL+rzNTYzC2DfK9PiZS0
OjpRCWdyUhXLqSREQFRA3VFCq3FCm7Z4H9JjSLiUbsGpsPhmwFyrHBHuGqlV3xK0w7Pu7voGs0kE
1/fe8abpytym8HO3ji/uvDgbSNswcCXJGiQgOL7Qiv6hc1vzSWT6g4nr8UGO7tOyMPFjtM2pI3KG
+waOHnJ99/s4xNumso9Rnb5FIxRjWdRyWwbVkKZHegv2BgxQchzcVU9XAO7kAIbfLV57jqaWHtJa
+26n1fichuZDlds7EdOmcHRnDSpqqy37UHVx0IaWc/+uz6z8xi/djc2Hmqt/Szaufq/W9k65wmCi
aej3kbeYftRjJUwGgTJdmb5o3C/out6bFc7hvWgNQmjRF011iBY+ZRo2psV0cQrN3M34pKHTpqsp
aHpcYll9pvYoHiDKveKIOhet079W7hYqvbCImJfIv9Jhh8zhd5p4PQJaUnozVTEFLOnLILhMDkUm
5nMjs488gS2AT/IswziAW5C9tPOPeggf+tiUr6mmfRRuf65rNw2WtfUDI1ttzLg3fRPLwbYo0Law
eBNdFxenaMaXjIHhc0HNNTt85cCBaNe3jUdpWZL/Hs0E+hCHefC44oMu9Fq0IXTBrZ9RFXtvTdTY
h0WPaJqQaEzgcvyczpnpj3NynfSs2Zct/yMRuStiKyhIvgiM2hvOQpnxgWnMRxjbjT9mBSDFLB78
QS4FGmQt3Q9hjeiRHv/eic2DWuzqpc97MgZVMe1vpi5pDQed0K2d24I/twdbv3gNs13cNXIvF2fc
uggwjlGpj4GMhUGWTRnhd2NEQP/70zT0AO+6+UryzwR72XhkMBP5rXDsK3RhEY3jziE64sSEE02Y
bdp7dmrY/gj0AvoPv815/kKQZ7zNxlkfSu9tzscrhdHXQmfCR+fpbUWmXqPBQ2fb6b26LI1G4oT8
isU8nipt/KjVSTMs1JJNXfnEWeFxFMb5j43EndMjPhp2xdSF8dTAMmwVeyKuHpMagCl71pLbFAtV
4NTKW9wXX2aj208Z5/IjsaLWxcysZJc27NSxIANFqFIe2q7XmVPF1UuVpDCSJNt6b67wWnKBDznk
93PLZPkIQtjY9Nl80sOchGqj2JTh+MPJryCgsLIyCt93BpKvtsmMa0ZktdsN3tlqACiOrUcE6tie
XOsh6oV+Rb0yqTo6CyM5tTMQmBpdBjRnlOpTiGQjdtTGVrV6Ul5IkzsML4Ceez+GQrxXjPwvcCdP
ToNWJq3pe7l5/qtZGqoChL1YkJ6agisb8910jfT+uSM49KUlJzbvHN3HCqHvZBftNWzylyL9zC0c
+bKbf7a6XdGQC+lzMtBaHQx300LAS6ewGW/sLIL3oVc9yew5bczMIIQkKj5BbNCtJYi6HiPpO5mp
3yc5135VtyW+00nf8UpbSCq+SY+QpE1T9WpLdEp0HJeUuGW5SrNk/zA4aDJkSgthRl8RjpCOCfcU
gZAN2TWDGV8cu/pF0AkeE5I1nBiqvyKk/ahG2T6iX3gfq3hVdj53rlY9Q7tcywimJw6uiCvdaWOn
N00WjFlffgzNFko/kavLo2FnP9yUskOYKmCS4t5J6sIA/1C7jxfakq73rbSv2FbHB6Q/XzZ08n2x
HJjbw542UvWEgZQmYeeeZZ7v0BIbF/K6O5GX53yYf1vwrC9dSDBHGS1sCm5i+R72UQbJRXbuaLT0
SThvS6OOqdbS7pEInGkSI835tH+kZi3IQp3AurpIHISI8kMMf9MHnjZvBisydrnrvBWmIqgsW/RD
UdmLb7pkJTEK7YjiROFjIQEXRBgfZjm/CtUne8sMX1ytTQ7MxpK9nY4POO4pCNoFFTVhqUvHPc/8
AlS19pLSQgtl++ESAUAZVA9p81CLcmtF45NHJA5dcxSeaXXQMxEGnjHrJ9s8MX407pvUMQIKGYIA
WgRaoTNM10LUb7HwNllv10c5FOyd9XLNjHKjJ/F8VxHySUjn9FhhEOitxDgSMGQdtcnbgjkgyUyj
CG/HSm0Hlem7OC9/liVbbqhZySUrZ2Zlc11t4s4V950cAM1PzrLn1AVaWrPIsos1pMdyqfx03VEU
TrUC787xVgzx99KsnYhN7epnlfT1egowH5Ci+OG4eBc3ownX53Wyb82ayBpg54mRpLsmzp+Y6qZ3
/PspdySKnwwfN5ijwk9sfGLGOFibUswohteibHRHyL0xtrzQMZtN3aXeWR+LTxpJKCW0Mr80fdow
4cBV4GorGh9EeMmZaOu5cw25ppm3HoiNQz9h8nIGrDMNYTzJlNvPrYXlz6mYDersllsAi1vTN6rx
anmwP1qX09P6j8kgY/6serMU9cz0jXwhzy7okWvcuyzHBJB1xyryYEQMpFM3FNu73oYMl5hNTlXp
HTWLwrdPqKm11vJlUlQH1I5YeVA07Rk6H3Bj35UeCYv8ZNIQ9IHpBR6Qqv9EgcNlxzlg49j6NhXT
b1fWMiDpOgvyLvshTJ0b0oISgtqbWwVevl8Kh7wrZS3BuADV8DwiCdjuGQqhKM294WhGMxEEqjPv
caKTxIF+LISFQFYOO2YT5FH6kWZkHIVKMu1YlwFeuq3K31Ik7A9qMW26/rI9dk3mL3FEmHE1jgen
NURgmtG9h0H7xajLD6+lAq4IiGXwNpDLwlofzlN8FtP0jKNi2FedLverhJPDFTvdxIFFz1fjS59g
/c9mpNNttbNdB+WPh3HOfa4xBzNNAXNXZz1BgVj/qKbDdu9q2rDP0/ndSxvjHvkSUmDCgCDkcVm2
UGWM1apIpsZdPdfvCekNXH5I9mRpJeg45m+qGBZ/WL2uEPWdnVTM08cl5AUlL6/3pNgAN0iCrF/U
bpAO/WStPNljxY0SgpHNnTQ6iSk7w/FtjkZj/zRkSx4rQm+/ihz8uwmBXFMUwntulBXMQ4XZUwW3
A3ci5wzJVfE8zxnP+GD8puFvIomI020cDT9mu+blJr3YbgTqPQ6ffqxw33tFIw/92rLDckdhW5A8
MM4a0SyNq5MzTNxihso+qOLC2sGrUH7cyoNSdXkQhhcHiYu8PqtNCjvDIfIsqe40gQDdpVoRCQML
A4tlvFH2j4RgvVBvqi3eXaJ5wg7PNJphJoBxxnbfsW7vyKH8cuz5h1qIFEFDsqjJu6sHonaqsvTu
mlA71lOmDmR2WMHNBcoQzeE1nGmQ47EP6HXk4CxRk5lLeEe08CcnV74gH8LTIrt36Q7OsTbt7rGt
HvG47dnFu4eQ/WgvaOUEDVKzmKbVvrewGOXeZRnxr3YMUeBadflObzMj0Bn5BIlafsl0MYKpmTD0
1hzC0lleclMzXhycIJcE1Ty2xLoBPzEi6TfKa4xB1LLN7gGsLQHHXRTvHZkFnizUsS3vUWqKC7PG
/JiUoWp8t2SWaLiI0BXd/61BliswQBBtRYjgQxM59mRVMIm0S+Ne7+odvJKgK+LwjUHuvtfrbBel
qNYNi2oH2jO2zuWyeMUeaVh2z4mg22NRZxSXR/pWJgt5JVjPfccyAQCsW+DUmjpjhvTVabvpQuLq
NMzZYZlbIgy7GRHb6KN0Uy9YxwtldaRae/Yd5459SnDPYzfpVzSnaz/nDU0V+aSOdCAghIQcAtXe
4rjOEchlzXsVgqMJadH3AIub0O63lSIjL2nN4eByzCywQh61RT4ZhTIeK/k5KAz9+lg91gayewXB
BiebHWhsB0dsvX7bi7NYSu0wo4qFueFMu6ymSeUKzeM2To6zQdJ8Hd+RAPORd5p6gwxLw6D83mla
8izy5CNMVzFgGH/edqw0x1+lIBGQrIHDY9FeBxoxi+G0z3HG+mK1FtQaFMhx3w17FjnzyLJCyf5k
RV3+FltWHBAKM1p4wQHFEH8RFfsiGcwHEl1IiVNhtK+4yDumu6hKnEodAE5BL0GIwEFEP3gaFzV7
9T3Be0DcNAvpaikgSKQjCCccD8dk3rsT9V40GvNhDBkMkvGIsjo16TUZ0W9ncedHhsQHHWbNdaIE
NElYsPv6W0pHX3YpvSMrI/Z6yulNiepMlNDvVLT6HXFIW7tA2wlvyjymBkxgb0LX2Sk9vne2jIzl
sZkIBnJS0tOaPfJ60nCSJTsnE1GtTDy7XTQ17h2qa+1Adt9zxbxlv7QZs4OiPaDQLvdD7IU0EdMq
EHOc3OWjbe5rlDqbaCa83ZuE+L5G1zfiWNuj+jCUtxEGXc0NK/kDE/v4kKchJb5ysTBq3p1e/ZRT
t5+mZvZb1WF/171vscazJenP+BR7RFuxuz0qJsP6kiXICzjNUNmMj82nFEu1G622CVrkNKSYVZei
0OxrHMdBqvT3eOisz0j7CEOtPyeWDR7BCY+OSRpGKvMTD2Z8cJRgVG2S4UGK5yFPWOfZxbVA0zSa
MYX+pKU2tjKsIvck76HAxG+UoWd/Lonj8nATsGrWEzgirtlqbdZao7raSUszk5hhatrY3S6pWfqV
KFks9PJNZU8T5jdaKc4P04pxaGq4B4RAKNqPL8iW3QcxHkGQ2BePfdk0xvBgq6nwFYlFFN/EKy6O
hnm+mMhclTLc0zhfgckuvyTNGb+HcGtxcROEGkXaIcHovinJP9wR3CL9ehjDjdmpaEcCp7G5dSwG
pHVMxd1iryVwfWnor5G7WrFr2jbbYTLz9gTa+wtwCZpA8SMZTNfK4jROBNh9P/XDG/zJBW0EAH0h
fwxgnJ+z1PCea0GHYKI3IcXjyCgWfA/mNVrOhEMXzlHDZOtrMmyeYyBXGsXd3Rhl78Bw1InlMiEW
tvGe6I/41VRl23GZCtIAnYa2PhE9qCGw+4+BxoDgNBv4njWGs5ukKdCWmt9Muua4GZ0ts53k3XGJ
68rat4bY9QG00y11FyrdbwdPES1L2h8yonKOJ+/oOllzqurmHoUghS0Rm0/pVD07DP73VF/TMZ/F
PaVOdIz0LD54MUqCGCsYviUNIHJFDGnYmA56I8QWfW+ccFW39ILbNd6L8ZqGI1W6JfURe0VqMovA
dPJ9qJM1xpYcJJB0j1MBkk5q5ZfUkCYuWbRPzOrEjoMCWGNJvsGsuwmYSt6aOJnZjxyHpkLkjvs0
cu9dvVGnofWJ/rQ2KqVtnOVXjQG/lXnTyVjf6D8nmMGqyObDDYzbJfazTgtlByLgU2tWC3nFMtmT
40pxT/hlS8dV44u0MtVPso8PcyF1v21GDP2D/kAFYu1uHGpXicaX6FZ9FHDVwcZc53RsX67CsIn2
y4Q+4lH5Oz00HarqKZZAxryZtlGynaxqPPVRNJ4mtGGSp43ebZttXAy1HCsQdBCxZRXinlxRe6dj
qlC9gypuaZ5EuFoZc2igGsLr7e3vzAZn4fHanLHzLvd1i+ffq17dvrpLBTB5cmyCfJDTgZKaxbUC
nGckdhVEOnSSHzeH2g3anc7okIoZRFuzKIAkvEF1tMkqVz/ODc3BcczUtkAlVEMGJqnpvWrzn3VV
JaxFpAqvCrky4eho2flvt+oX/NC94lgsEeC3ZRfEWFzxgLj7cWp+4ANjF9VoVWW4FrxvS/gRryBt
c3HFoUIRY2uuwpPNm2hFo0fxbAY3irGuSaxV4BMCseYS3N7Q8sURwvwl0Lx5OIGoyvZhP1wyk5yG
eTLHbRWP37vYA+5tZs+Ipg2fco9AU9wixohHSOjSj8pi5NAwcCJk/r8by+xazgjSnKS0A5XoG6d3
TnQHqx1ySRJhi+KyotoIZfGt1UdZztuMQ9ZmMrNxC8yh2hFz9R2Jy89KLPuudl+WNP8VkpyqV0PE
8IZBBrskmCnvOK98dMOK4h2Jam+h7g5o/ZDIzcP8aWMW2WBHpwrM9wR+P6pJGse5HjeLRPpF7pB2
mvWp34TRpGi78UI05StpvCLodV39wXyX0yPwdLbAyr67Ad4dkRI+r8JzNULjM9J62dOf4OKJordB
DOYrCenGCt442CwCR7fBgh3htd0t9fzq5ZYV3GYki6ras1Wuv+v+YiQzODXZZ99IFgSIRfVhuwqx
uWG/xNpkImVyrROaozdznJytnhDmOKHtZYwR7TONEGW7j8TH7KBLNxCRGKEIrFVZS8dq1v2a8Qln
GQIWRex1XASEbRn2hAeoiqxNQ59+1U3+wWpXxL1z1Lz+cV2uQs6ZPiOyOudVJMNdO7svhffT7t7a
JL5qcxySaNl8YSgb6Vx4WKBK50EWpH4tffZ70uHYeCigHU1jFfYQEJpCrhZrbRUNkpWWhSjIKmEd
6tI1TxrfHJvErAm1MsfKzl03Y99CJHoYuSgJi6GHuHN6zu0/KFM8x9p6ShlBoonLmIsrHcc/wPMa
sgtp1p96MnDzluchowB2nif1uESgiDzytjQX8gXthg+s6+/qh4zvC8PpCRq+6AoJ/tCvh2oTI6h6
Fq5z0kbaMvNwrWW/ClxR1aFSD+kFOX0f6AbiTlytrxnU3VCTrwTpgEaIje1opdnBXuXdExT2w7ho
fjFhIWyslenYn4rY5Cl2SjSHqmci1FPxLnTImgYVIR1thsy+0yVqgwqj4zjYGDM2nbl6khlJxiaT
pCKwzcILOLDqmyJDvxlF9O5gHlRJdM3Mhm5EaWBmUNm9QPO4sIXPyXNE+4nyBfuKx7YTEdkexNbA
6JjQzLWlocMCQI83O8VW9dPPdJVjk+sdd4FEhc36AyQJRWlQz1ZxbBdxiFvb20cciIirGQ/WjKI5
jsQBcStI5Ig9Sk/FqW9AodnI7w+uZvkR/BHMduVhGFdjf9NwTLK8n+QvYTyNFmrmwkSJ5tL6oj/g
a07KodLz7hLH/aAgxrmGJ1yyYJz6Gu/lZrKNQ9RG8DQMS53yEOudw/cbKTFE9hxxb4R6irWkj7YK
0B2V0ihQ0zcFGRb6ZQjxKFFP0sPDWhZZFXFKoLOKhrJ6glS0caYJ7ZZHrI+c3+r128JIseE1vDpK
e6JC6Okwhw86689fsQv1uraLNbYoteVjo8fnyYx5fGGlNu0qPQdG+dzYyHGi0KIgxlYTDEClWOsa
ziom58J8OFVMqNe/FrEO2bfRwq1dFnigOaAi4yo2VR/d64T1hl50qkX/UHcgrpyMGz2r5i851oSs
MkfrypZD87pLr3/57b0x/xqS0Ny4hJf6U6V9MMAkTa4s3qYn4pl8hye2ruEqzhS+NeUM7VkZ+maJ
k6Zp/RruRor4j/2KGISuuXpVKrC54WGy9Z4hgGFgKCrcO28yJn9Ih3fTLb76yJn8hMA4X4M2zhnP
FJyQre/eWp3YJAGyPFslQzWJ+F+jPD1lJFqdQncojy3RJgLswb43xjfbZs9gOSclOsRdCUqhxUCF
F76oG7HNpUx9O0+jIPdCtq4c0Ba8H3IcDPN3IzBQ2/QxJxzTt32bBlZ/1NSXpWsvpH09wAAFj2uF
5yhyDo0hrgodzt5VbujXXbbQLWOK4A7zQ6/yCSPabtIdhpO1syco820e0ojLu73Puuls0RHCVRtv
Z6sVV6uFVJGSUEyxO114JTuEAONLNIwPVLZPnNZkIO22RQ/p4AlMyt+2wQLBWTkgAA1ryZK/S+6k
podhFWLTBYx16N4zNJfHRc2uX0JB8Z1oAAil/yJNmeqpgl/JShfuE5Tz2zEMn1uOgCjTVftAR7QF
ls6aLA8h+PaNl9fTaeynfZ6jEQeMngeWW0W77KVJtd4v4/iJdSKkrUgbw2ayTYKLURusjEakjv2a
lK7QTqedS1B7VIGILnRyLx1t31pNuLczlR8ig2xkOnarh03b9YWtH3WpdmCZaRcU8luSS1heBkWM
Oz8MjETObUKmdonipk/Ghy5CBEBhkrf9V5iW33Ve4o0j59m3jZ6A85b58zg0n6Vjfmqpn1udfdZr
CzNy+r00kLBUc4daQGrjcbIJAOPArvySk7UP98PXhmtFFhknHoNdcpN6+gC7zjK37I9l4GXYqaFK
DZAorDcPQt7B6H/qhnZQhhkeLdxPOUJxNNv2Y4r3L+jADuwNotw3UZO+3Hzpau4P2RAap9H+FVZI
MWMRHW3Okn7r5J3vVb/bKsw/vJL2iiqOpoqzT2/feHnkp1SQh1GUArer/curlbNNlXI3HWmmYRGe
E7CTG2eZpD8k9dFSRrXlAYAgcmiQCZt4IFmaAQPQzCfjFgreBKMwFM7b/ybvPLYjV7Il+0WoBeVw
YBpakIxgUHOCRZXQWjiAr38bkbdEZ71V1T3uQUWRvEkFQrgfM9vGSbC0p5kl2JQm+yOMAQGQplmZ
970MRmYa7Mz2ovdYdzQwPNCSWODNTaBMnfXggwREPsspXw5lqCudd1QM/jIKgCG2xDd7H396otfO
hhgGF3hGtttRKEQG1WajCpg0PdR0r+yxYI0kfSiEp032HMhmUyYmpbLGN+N7cXY7mbGVum0nDOh9
UFKtGzGu6xqG7ml6MthgiwwedhMEW25Q8c4tSrFkK/2adfsy1b/9WjGbsAbQY56HJwnX6dYX+dZn
MMTdilUKTTHw8gCSQIOUwOTAvA4DzTS2hCdX15RC27i2SKO/WKYNdbmGSiNcZ1q2QrY705I//e20
JuSOJpf5lOjatrEsnBixfFoNax0BbePH9rtZP1oSsG+n8ChEA4wF9CucP7g/1nrjQHhiyFVY2FyS
/B5zhbuR4KkQlLEwZO4usTUeRwlWTZsdlJi6JaoM23h4W307KvRGhdyV28dBn3drOHRozY1lGhwd
vXiVA2EduhgW3AVlBSOLNTXJRmRcZhbcNDSadxZNkn16qh7hB/GDidID/zUCfM19exc1EBgpU/52
mQdX+lETQ74OwuQxLSvjOBZUFFUa+7seGl5FaErjMQclfIUdrF6MBAhjMMCgVqoLuzwe0npKsCGa
1gZB6jTqxr2d4gOqG2MtNLUIM0Uog0pwoo/xyor6T1mLh6mt+yVj/lVZxnv/RNdkxtAU2Yi54zL1
ur0Oc8AFz3UoGnPtjHqyazsSg35qbmJfoR4K2ppti/xywrELDHXR6sBbhpwdZSIOCKPpsvLLbWxr
5CcAxYtBh9gAdHUVSHNcBI3xhfQLrrykO7mJIYpM5nDWoUauhgs7nJq03rTEYxJtbHciRNITC/er
lqHX8OoUt4HX1Og39meqKFh2ldQBm3CdZ0X/hvknmzU6n8Cjd0QI1rYpxG2XT9mk0HDrfOhY6Q3Y
kOavohzd3lRQRiobl1NbpJJRELAoiJ1OBiY6BW6EfuOsbH/8VejhsLNynO2ul8M3RY5gr7qyzJAH
b1LYGzMITwRPF77f2nAbzYcs7W+C3DUWlt1Xi5kIUlalWulagdCMbrHCv44GjRmpVNk60IK32rzP
23x6KjP6b6O1rVhaK9M0NrAWy2VDrITppM6sVyodmo13g2/MAr1RD+uMoAkkyNc8HbslbRkYXQba
MWI298KEyAZ6bqln89nQSFR4ypQEONaa6Opa1+PHzjFeXOQjiumZr2ATdY0i5Jp7SvEhbrBosE3n
/MBEZjX3VuiGR2SqW4XxkAZEeOWeaRxdx38JvcJfda3cEBaJjo5NoUpGxnme4rcU1K+zLgApxvp/
0ki2GChG2aig1dphQnCoP1dlevIlcEfD4LRx7drH3Ae5scqiQ1bDOK7L8S2+Gzr7y0q5XMcyfyrb
CpW3994jKOyb0KsW0FEo2Z6MeQyZHdOJrUXet1wTuMF6moGJbwRWvC6r4wxiiEyeyx5SGOv56NkX
oNZGywxmjMPe0QVFafl8JQ6sobn3/T02Weld30ItfHKlbPd0dJNnnlfX15ff70o2Ts5oO6tr/lQb
KzrAqQ1WWRZQ2DkPFq4vxj/e+r/9WMYUY9Gy8Zy81F79M5/YxzoI0oF95uh0xsat3QedLWFS+CNu
I+L/dULBWtyqw/Wt8B9vXd/93z52/Sf//Iz/7Z/Y9sBmIRLdqrGNhDtNRXPnjCEP4QytA2MiYVS0
OPNGH2hOw3gmnIBChfWTrezvACzpCfC0gmqWyIVduQS2yX6Ujp5vbOzIS4d/ZffYTFuarlkr4SEq
D67ZMxAckV27lmmh6uMbzrwtt1iySyNrks4Lh5PSKig0MCpzMeo0a7UolYw5BFLtwu6iY8B/pxWg
2+BjWXbAbbTaf38nOugR/PvFPXOgP5TbHChMsXaqditsD+yg8RHEVrcafcjquWKKZMTcJS3JEqqj
Qh2sOBxi0M9QXn1nlQ/We2n65xEqyFayhZ9FbK1Tn2bpGEc/aoFnIoI6krnQSJorCU+1F1vMDC3M
jz2OItNxKRVjRen42nOX/dKpZn1QxltrjD8MV8PVpPtPQUUYMrHGrdW05aFIEsBFA76aqTbtZe1u
k5JCAF+xs1dD8T2N8S1rFx6DevOMH5q59MStYHTTO5YLa5cdERlJmawjo7tk/tLttQsuIoA/pnhS
0LXZpUf8Cx20kBl9NQwo4AdGVH57ZH7M2n3MtdDiUqPt3uiiFlhzfyIG8uZ2ivgMCwddRKx4Mhg6
RWkzbAmCoxt21jaaJgC2ViUOfeeKg124j5QEdax52dEN2dDO46JhJYfR3ZBnvks7qFUVZJql3zkK
Yfi7Ely4bcUXLOa2v2KIGWTdB0xgK0n9bAF3Aa16wU2TsveUB80qyqAxjoWXk0zN7mFZPoSkd5HX
zX5VzxBOzRgkqDGKv92RuHcjcntPiBL7O+NUUvNbau4dfjpm6Vk2br1a54bimXuA+Olx9Ip1m2Rq
Z897vL4oE/SD1ofHiVfCKzgWRpCZUO2mFzaKAK2ogAo8Fe5Kvz7AscLzPcBXmX9/oz5ZjmSEMuh3
qOVMMkeHnXf2IpPkLAbrHCt8b+EzacXk6Oq0PPnIi/jwxaWLWe+YjJ+uX8gTYEP4nTTFyDl0tE3L
zKAPa2eHb2NcpBOzWE8aAW4+16fy2Nxmg6d2VdhD2x2h2gh9RLQyUdWLYxIJbmd3cR4fiqzj+/bM
9OlVDKSz1IR/kJXGicN6GI8ru//E27DIe6tD9oJzLUDmqn45lizfUvhucXTrCuOlHUS+tDz/oymN
Gyt2tm0qSdGkr0Pd42kEuyOV/2b5oY+KHXcPvRUu9EkPD12YsatBMrMtG8tzeiWbvBpVp28kuJtl
FY1v8EJGFH/mUT3VYGs/pvraBTD2UIjqRyeHXIdJfKGLy13oNLTHKt0qmE6XPETZ6qb0WbrSg1rI
ep3tw1qiSCFNu/EpS+KdrvnhRivskFyQ44HuhN7nZUxdlH1TDJ62I9ON4lgTISXogMc7hPxssJ35
cMw0ucknqgu69VjJy8AoJ0BxLDF1bAi33qfzLkrJgn46MKG1i/KA7kg6NFWPbsqcI+1iSfwL1aEo
vc+Y9AFuro4SaDcdD+Z8+rWCUb3XcNiDfGqWyMvH0KRsMqDvaqmzIl36rDNIvjZ3YeCgW5XxS1yW
Fm1VMP1IU1TwCeh44LkdTNz9yLOSoyLGGeADBsWvGIUDpfDkEsKDx5ZGwA7BM4O2o956LxoOVgdQ
9frilVQCKZO5QRnVt7nR9+CUnTvXwhSUVlQMTfHBb00dGaG87w1B5wyCxvWlKzGoCF2DhOz6z0My
OAtyB9RTi6hbW/3wnemFXLoeVueqg/C6GwvSqK2VtCsYzY95xkKR5IRa9AysDyRuGTvNL1PRMyJs
URavrd+GGT1PsD7QEXqeao7ZHc183vTU32aUgOmaPwcHABur+Z5GmPAXpT4ARSL72YYkCccZQbuy
0Dz7+tbF3/RWlih4JUazHMh0PSvYgOZmWnjyjV0q3PduqZ/6Bve77KAWBJH2jF8xm/zojMm4XQ40
SbC7SOyNapyGp+aADqCTeC3dvFsxjpvRVL9G5vXsJOyj00QAsWZcUT4Z9Y9brvNlKvpgaSuDp4r1
qjqEYl3HjCWUG50Su7phfp5ucWTkrMu6W2oA9rWXFxdfik/aYB4CO5zetKI4elINP5lFKBoW1BS+
gfgrIMKJCAWnxJ3sxhSHBsWzCZwpnoTa9DET/JHIwETtOIHFMno1O+/NUqL+HpsXsHfgmPVz0NoO
uyUlVnZu/fIlZtS4CADU1m689nuTvWGOYcsii7IywiBk5u3/JJONj7oFJ0T32yIopvx2lFhEa2Py
HuRsAfeK2n0nS9uWzbnVxcWpog7gX5DsG6pq3ax6YkaFcJXOaYEM7tkwfoj4bA9R+JjXBmP0iA5d
RH2uDO5ssoo/zLQOjgIi4k3bWt2GVXa5FwGmkqQoHgo8cqWvN/iLG53tbAWLGde+Z/W/Y/WE7uvH
MiypvK25ivKLM3ZgG41pXY3gZePI8PEKYOwaqzIgAWMQiuLv6ISy3AcuM1hz/PEA+EL02xYwLX+Z
Vbh3ayzfbN6dTaQ4UB5o8lNH1HTPrbDb2jgsHsh8sc8l0/Qjgp0xaeVuYoW7ksHUHYNQkJjpjHMN
Mf881MiK0nEgDhfQeVV1e20M6Zwu3CZmyAiYcdut6+j3LXZp7MtNfhtUCepqzDC1BwvJPb0z3hqT
lvYooRhHzjLF9SVjT3hIXlTYlrd5EpdwZyJn7RKkXvx+l0H+tmntkeKT+Ha0J3V22/A1HMl4QUez
uKGal9iljsvyevxUVVSuU3pYtrL2oL+F7RI6pOR+NyRkz0EgJiT2961sXoloJzeBmI95yeTGTgz7
pkq0J9HBAWMOkK/b8JchnfkROT4jB/XsUSf8kDZuaYEc3JHv5s+Dy7EpE0yu6XRoQuHf9fgBrFQd
onBMzu6DchIsRIAvaNroMEh4YNHq3JgbMWB/aBlLYtNmllQSmim4Ge+0LHfXrg9V719yjuffycB/
rUgTfwaaCQwK8owmsUFTEh78o1CsC30Q6IB1do7ZEOKZGvO2b3U6g1vvnsO16ZhNHRLbytsFc5u1
A2qCpzjK/5QTSmEphZk9HaMUR0v83M/g1GIGp0ZJpO2wr2TZ0nWyZKFK668olJWG5rKoZQqptdk5
QxSDr4tYOyep89imXkP2ozOOVoIPvzBMnUGCPq2ZJ4U7s/TfriylxqvivdlZpxIm9u0/X9wsb3Zp
0D0GRoWuRY9A2eOA00fpANPsmnJd6salk57/Xw6j/Wc8mMPoWgZ6ly1di0P5R7wZgIyBxtAGwNDk
d9kHxltXx/0ysWIXnrfmMOHoo9fptRwhKE1koVeM8a0LbkfQBWla7Ds7tS7or81JUu+BZ4EAi50R
f2HY/cCFSxink4/62Gj7xAPWx0juPCSxs+LYN+vCcb5gmzUHzMHhvUkMEctF+J7WKZ6iYcpoixny
FVAEBqd2KJfYP/07aXR7lx6rI5bQc2uS07Obat+iO7M+a4xn10Y//8+nm/VneJ0DBKKLJaDpEJOV
f3bE5VbnFyG+gF1n+qsBdvja8ZttqQp+3dgcWUqKGJZg1R57HStr2G9izoGtsgDWMh6+82f+Y4hC
IUfg5tcAWyzaaicCEBIZeuPyW5RZcHLX1TCNT9kQ3Q16Bicmwcuo+dkbWLn+QVP2EQ/Pf/7d+L7/
Hr7ll3Pm/2EXNuw/4AD5SIo17yds706a7rGXMj7dqMKK3sOyIQIZFBWXEn8I1Ct7A+F0WJRapH3C
d+TZVbAIrtNyZ8ciXecuYiv6KZi3sdOfak/Q31BnjLo5rejQhvHF6Ko5BZZM/+WtRIRg5Kz2buyo
utHMpP3quUU6+pi/ODAiNlD+Z0mCVK5xNxVAaINAl29+me0zGzUuH/RnvY3fIrOPnljddNuUBMzO
Bu55STGCL/AiYcRUkDSnQHth6uM8EJVIFl0cUVzEnmNZFB5YXnST3QgVHVQiV45xNMNz7cL2rgLD
pT+poTYehUDBlL8pPZBtbGa5IfhkKet48IGB5y994/Q/PWIXPb3vRTeOeNyxgpri0vb4GBIpKup2
YOLSjst4OhtAdrGhBmdOkDSrsPPJrndeq6E4GfUkfri17ph++kcH6iMPbN9ftB3sg9i3Yecbwrkj
ZkfiQst2hC4haRMyjMMNz+16M2lEVNSmmcrmjdgbxvFmz7VLfld57Y0Zk3Kxex5Hqi5fc+l4C0pR
nvBi2Yc4FNmutepxK1qsmH1sUtlXtNY6ZZkR+oXx9p/PQuvf70RCSkNIC1qBLo0/rzAEnkgDPZLu
PAamOx3rssVo81b2L2lvnqOZZmYHtbNmmGgeU0BkjPwAymKhZ8fvqpb6qZmbqJufmWDOS7VTsJU6
Ork+CpTecaS6j3iH2ZAU6GZX/dS6C9k2GfAfZpDUy6ytwmN+74dvGNswbTAdXdrZdKu3/MvUVWIH
N/y/XHxzvP6P4DtuClJv0CWkZejGH+WTmqi0qTNluJtkcYqS0TyZYxQsnVSL7sAHHrPcpLwmyB8L
aIkLu9e7R3Y0J011bDDrpjs3NhnLXpqoPyK41fzUmYeVFjYZMstlj/s7yHqcg7MRcho+DNJ/C0sj
ARjE8RMXUbny0MSSurlzrPBgFmLHODrZpIOPPi0rsUrNTGwqsW3Qv1YTctZ/OQSG8+9/eogEtvAc
8h5MH/9kVMheL0kEV+GuN8v+NKaBe9vVFnqZ+erItr2fQA0eqiD6kjbeDTsqX1Tkr2oZDBtH6gzk
Mq98S5NT2xsP6ZjgYs5M6zGTgb2o4DK6PESOoqr7Fy9687EpnHvVf1aDru/MaiTnptn6sxVTlNM6
XGlNTF5lLE6t5WPfR8YOi/Q5R3g70an8ogVttIz8JD7AEe0ePEn9UV4+dkyEVlUGJ6TrinMK8v5U
IyHfDMH47upNj8002zTliDtcOM8NsOZTC4DsxP3ylYocfeWYBqdpG7UX/EMWbMTmzqw6wdYwIx6i
tNuOVBFQIZvmMTWVpwapZtWO5u3VW8I9e9+kbPl7HR6zGKvpUgrj4nZlceyq+mJZM7sGQ9QlYzNY
ehOOY/ySW7TWo1aUZE7aPNq6nSBNMbmAYb1jq1dIBUqPuOW598Lokq3mtPqMpLXXSsOQSkwxKG0c
6LJ0b0zRaJiWsL8MWMs2zD++JVTENWnqZEEELAe2k/pnKjpOTBzSbdwDtSpdnMRNHlCjxPZ9rRsZ
HVyuxHxnaMkmMpP8rEfdDssp9r2Ifbk/MewWRpAsplDFRzzdzcLRGJqL0PXXRmWYW7tNuBU8s7hi
/QfWiD4vgs/NpzAo8wRwg5Vr6t90aTXbKcSEQjKStV9HwLEE38z0hH0D/N1fVFyd8W3eGli2Tipj
OGqTMKWejMAH265znXbe2pHCWg/QddcRoFOk9RwvoMRtMUb6Iznz4j4Nh2ipHD4z9B3W6pP7jFNs
YUn2fThMnZusGxF4Sl97+s83VGip/35rkaa0HcO1Ddvx/uzcDQ2NwVAvNbjrDKznEOEplbQU4Og2
F+Nkf/dsoi95Gfur0WjSNX0B+UGFxnufywB6AoM7DTDzbeF5w7nRzHBPk/uwzKi+os452tUgCzY9
zNydZTkvbQ6kvxyzW1EIoLGjhnWv6puFFabtnQfI2RNuwQbvDEY4PM9y3z0LUrIVhinXUY7r10ec
ByEab92+bRdQ7Pi8gHHKIPOUp5CVwIjF/NAL1a0g14hbYWfI5oVhoAwXH8jmTKrd4raDmIW7n/Mx
Eoa8M9OWTlInajahqmOaYohuZ2P7kilTnlUSrS3SZnNOb5OFh0zrmi9od/uIQiaMlmfT/GR80e+0
ArW8gC/NIuJOssLlSaLUDngI/hMH1DY35LXq+S6B6Qh0KX/aWU5wbvMYyw1bMKS5cQ/3gl6VOQcv
5NFyGOulwGl3GRMb+kGU90yM9jYZK+gU9n0+4bli4W0dQuERB2wpLiE+D2Yv8Ky1TQx7MUEPOyU5
S3OMSTf4MJeGVs4Mu+xQpzhjFNGko5MH+gYb+2xqm50QmKvxu4jHmOQNky9ocb2PFzNOimnnuUl1
F+EHmcBW0B9PGA+XZBzE2ZeXYAzwYpP+Gd88mtRs/CZE/QXS+WtT9wfX5493/3/F/Mz7rv+G+Vl9
JEX7J+Rn/sS/ID8euB4HHI80DZu2aK74f0B+DN3+m247MM8gcEv+D5LPX5Af2/ubrutgRmwmebrQ
JQuUv7e9i79htALGw6exOWRn8P8C+TGk9X/WmtuuJ21LEkDiJxTck6w/1jqUg2NVAWd5Yy3MmXJ7
fcGEb7HqsiZuU9LcmrNVUpsJt/3V8PnP968fbHW6knp8or/Zq2ONhZaCm0Of2XTqTh5c1bSe73Fq
tBbC7iiwwvbtsjM0shzwwiznhBqGrSg/XF+UcgG/RFbv7RlLXdXKoGYZv7vCRq/vC9M/WkMFLz3I
AnoDCbYus0veo6dOYfacEmkKR+tCh72+yymyKI0Ju1qE1YD5rt+foBUOqzxGGSet/9QE02Omq+5G
qWyvKXPtARxCU03KTQwTiJkV1tfAdu8V1A/bD/EUTmBNEp7klTe2oIGKjnWJvWsNI1sFI713BVkk
hODqy+ImhbQmz6XFBsJNLk1FhazevqSikitTsIKw0ngNKyFYyoyYmRbBd3SEf1PlDQGyyPvlDGDW
stlLyfy1jZD687K9hQiycjN1a7dCowZAvFTZeMI1dW+wSRQA9KgyzaA+y1Vu+sCM9IuDJ2DjEmD1
YAVatgnwIlC094Fpmb9gGzYvrEcwRuJGGnJ8JRk9AYmag0iBN8IhKsmWCGJsYBpt8OSXAo/Bkn1H
zZ5tYcc0F7f5ezn7DVCxs2XigNuzjOkYRvVb6bqPpOMfjKo+u418Iqz23LiAJAMV77zMgfPkc9y5
l8nq3qTYTsM6kdj9chrKo+IpsQqD6rtqsd0UVv5N9nMoMDOlk78mNMqoQX0phWXY8hENZnN4AiA6
X+NYpZFTEFKIoE2WG0uPBgKoVFFIZ1/rDMYaI0QAzYW/Luzql2my4xr1adqGHbplcO/Rcp+2xo9I
+Wul5WPWY1Nq8xE/eSh+IbEv8Sse4zZAspHzcF6VPAP4pQkjraiV4VjKjhOvDt8jVSFXyWLc1GZr
bWRB/iWVS6W8z1KkpCVUfcrzV6VbuP3QKpYG58MCWMaD8cJUs8IPl3lICc5G7/0ba/A28/lU6sWu
0F2UR8rI8FFAAJ/Sc5Tuc6XBiAfQmOGUls7J7MF/WBP9h3aEO4u5MSLZ+E3D8h09WOQS2pgZrq7D
0iFO0SEH9EZ2Xw8jeVs9ea4N/8XKad7u8D92kHTZHAqkVVgEWml+261+1rqDbA3Er8QgDOzGO2GZ
EFDdsOCEwChQghBTzncHnnuVzH06PbW5YZ0+uDqDKnB2e28aTpbLPLdQRbUChk+GkE6iyoGn09hn
uq+x0aT+naC0KSN+VHm5glSyqy1wuvrIBsWMbmu3fVSJSnCSZGs750x2zHYC5skStA2YOSwzB19I
WkCpast4Vz+o3uWPLDEGkHxRI8sYnuKrLnHw6Ivgvh0s2nb1I/x5GuxOes7o3YXYDnp3/MU3eMsi
+6yFVbtI6uiT7NweJCWaaP3gO/Enb0fMOZydqxE8G2J+3n0Z9cnG8uObqArYuq/6bqt6emIQh+H2
iYA/lAkS17JJhpk2zlQhIK6MsEcIEJ8aA5ZAUP2KW42d4R0x9ce2pmUsQPNtDa7pPrbOXXibMhrF
fdfcO1b0rGwSQQ1unKrt9kpTdG8U6mzCPpSMZnhKcHrF770FBoSgwa+GagVE4oRgpTYcnVR/8GJO
ZlNgh2Lz86OLO3iZpKfdU5NGP74xGORe1YX5RMgP2T4ahdUt7BFHFtE7EEk4It2JRwpFKg992H81
VnHRy/59KPkhAf3f2SZW4JbMGb/5ypX2OfRyGnEYlMsu+9CG+slQ1qo37acixaJtT+6SFE5lkOvr
U/3i8xDA+PsLdMajUhXFFfGvIciPcOo3mlm2ZHh4mrSIPksM0wDFVjLtWgi/yYJO5bVZ3LE2Jwwh
5ths/qTz5U1Xxmvdx1+TWAQOM5qT/W5bTUvvy4m5V3Qsml3xNY32sCYXxReJUKkQQdc0WrJem3J3
0U70rKCQBWk+p0Bf/Ej/kf6MmLAZBE12B/RF3vhmv/EGdZQjeJo+m86UROAPrNf2bOoyaSNi8rjs
zfSDlixdDy76vDzM2hsqd4ckO9uZT+RUYsjrSrGuO4+QPybe1sAtnN+nffqDlwQrBg41rx8+XGvQ
V+5QnHsqjqL56hqmagPKao7XhT90Ra17Rf2XPxOkY69mbY/bWHt3GmbQSeMxocfyEqh+RcFtt2S9
cufm/ldPZwor9NJFBfxszeB5GADUugzy+hgnEdipXcQ4c9FI/TX3W4JkVkiW0B33Q2UBsoKhByb6
ZtCS8xiynFD+ku0rOX3NX4WO2upiuhhszsjg0objV9hyB75uYt/qOSiCuCVaFju7UhkMR+QLIkO4
nM92JEBj27j4SgIqTYPBfAsUAx14DJ+ZVd8TdSBbGSOfv+bUf8lx+PGGdq3hkMf990Ti5yEfMCmQ
Bn6LsdZsqQk6NJNFXhCIQEH4twqoI+XWsG+9ndG4GOGG4t4qzIs9hUeIXOHCyBaWCfvYq50zEVbM
+vwjN3/0yIIg73zYyqTVPoqfy4kTUccojVPh2NDxspKi5H5Hyoz9TrWlGyJZZBP761xw3tAMhk8c
ung3TbSDptWrUFmF7YWPI1CQ24dwdcOSYqkKnacbZ4hl19sgT3dOOXef2Ife4QfG4fnkDdmxxrbO
X/wtMuhQjifnmw6erSOZqMZK+/SQLJaloKYs9PYqsW7bFBNVU6XvLSjybVGyUWyovkiUu9R1CCeK
yBhNCrl5jIS56jpCAWWUPzpMGVYYXT4sO37Mx5k8VFc/1siQy62erET31nGpYLqk6Q2KkrnwCdwP
uvVU9FyuYek+S7i0pfsU9RhWLem/JOCx1iKs30yXhhOnKFdBEV+czP/J85pWEo/lk4xBuYwMr0kt
RDZ1j3rE/YYqCysbPq2yJMAb6Hel9QkCfGGr9NHwcCTItwySLb6PAOcAU3XuiJndPLq2zb4t0180
Tef+1XMm+Pi5+4ZP0Qv3BUyZw+JHLnRwLAw11QEHGzU7ncJoipMBvfvBcMsvRl+Wp78r4X43IZGS
plE3SeOaC89GjwxpbCiKJzJN2MNC/dwQkFrEuKZcC7eu2TqI9MomjjHA7HaDE6os6s++0yPWR0nw
lloJ/ozgo0qmu9CKL0gzdyRubsEkeksi00ergRRBMVA9IZs0oMsQfofnMSeTRp/1w+Ra73S6HQuB
18VI04eOimm6RcmpDn6xBGQI6vGsiuBFFAMgoCRkqmdx30Uy4Pa30nL7kSmFvtAcZvoeSn0eDa8i
nnxuXuXZZ2HNr0LSdISIAKSQh1AYnArBXGnItp5JQTyGBQP+E4PkIIP/orvjV0x6Vg+IotSMITb4
HaguFkdW5JqduUwYCjAN46ZS/iMzrHZJO2q58MnA694sNobCIiFyX1hYUeKGG9wYppdZxV14bcA3
mDkxpAA+ULceHRfDq5ZT2iRGyCSwL18SY7bIVV8A/C+xhgsxTcOPwVWvMuy/kdZ/zMmZ3befkUdq
rtQ5VqGPzQcJEZWaIYDXb3u7jXfYUi+GmW1HoW7Yvx8dU/jLMajfMf2C+8YMSmMoM/WyicHiRfLV
jLMjHUq/wpZH7GhQemO6K2G4O1xMAf7m5N6ggXGJH/MrbLWI8lN1a+jJyTN6wuih89mmhAZySf1Q
Mj/whiXP8aKb46KqnrOV2d518GCNesXjv3vAFPcJCDmcA8xbbrgA2HAlEphIdJv1PxZfUgvDFzec
ixVSTe7fK/wYdHgu8xYHRYHZFixZsqJv8h5bD6FBhnS7kAy1iJ8GO38cg4DH/9IHhLqk3S9gs4Hg
E85+Gy0GOGGyUu6EWFRiYDaK86IAHDOF8qQoDTNJQK3GqsGDN7AJahzKzbJNb3Y3VaEeTFy8JEaK
XTeZK1f3vuxgvDRWKnZ1V51HZTzrpYtYFd9o+G24dLnAXAbzBBwXKaSvaVLZUmnmvo+4ptrEwTli
3CcaXelDx3pgim7CnDtU5T2bBqCVAqr/2opI1OjSPtUWmk9rPCcyXNNmDYJjrndS2S6WGcVjj7Gy
oQel86rWBg/jxDwAIyamWnTb4WndgHbpllaBE3zkHuV5iB3+m6+Mdt9llBMHIRbCR02HT5UzjF80
s3vOyW4shYfFz+STZYfPLvyPQsm7kuMalN1sPP/p0D+NinZG88U2+58o9L+DSb3CL/jsQuc5sFlv
e+6B/fcZmNivKinvfdfFBhmBlGYgusTms8B8jX1FfEFK2BvGcFNHJwTodg2HZOsWKCIQ1gyr21UQ
xLmKUyh3aizWkYN+FBTlI+28hzZmIJfkbGo9ncQaKvZHBjWKi3PQ2PGFb2F9grcnlgEds8QhoZBF
ycWcrGbtjeFP7NqbLngUPPdMZ/3VKSM7YBKROwIQi2v4+voCxooxw/XNGBrOwnGMaH19N8vIcpac
6wja9EzkFJ8G/jhbc6v80M+TCC84hVGFjSeHt+aV5ff189IhYLheV8GKge3fv3Yxf/scrMtaOHXw
+/tdPzZAe6AKY8CYRHT1cP0K7jz06HsDexYOYlInZv3hzx+7viiuNEiVDRheJy4WWaUcjBTU9yzH
uQpGi8iVB1Dj+a304L1XWC+9JkSHu0ag26R56McpPziJe2L4CVDl9zBGRQk5pmTRkvY+IL62+JVx
BDf/+G0pz6WZTOA0plYjO7TzEbi+BSWdb3Z908uGDOXFhEvFSQsQnoOEU5lOk+ub80uhBfkq0bYV
c24e3ooaj+uvlTaaPa3/5c3rZ8sRRg5XLUCQ32+iJKyd3Il21+83NA2CbTMv616I3hyuR+73UYoo
aC3E7L6fg/bXo5K0PPOb1mDqMn/sevyvn3F96/qx36fD9f3rizVXa4I52FUkGlvVXa5/+AjyV0J4
lBPhn2fD9b/UA14cRCda6OZDcf0hzb7m+LT/w955LEeOZFn0X3qPMWg4FrMJrcmgSrGBMRW01vj6
OXBmd7DY1dk/MFZmUYFQREK6v3fvuX4OknNOFxit8lsz1GtRJ/R85x8xM6ebsO0Ym9T1LI46SiBZ
s/eNYJORF79qoMZwgeWD80Ma2c528iewGSW7FV19tsN229owDLP83/7wu3WQT1GDZAtND2bFLKv4
tvfCAOEoGUr6apgPDvIOcOdWwB5soFfDQ5Igy5GbaqDcF4NJ+NdZI3THI/Fw3qAft6BRBhd8S0KB
vWUEGXKySARflTZV17ctzCly0B0Be3E+quQq5dgvEKJ16OdZlw63cGJPKlGCFqyvOuVE73Vl8/bR
+byS35S/+B9fI2FloucQEEI9nx909KklINOXqwzOytkBm6Dl+M+TbP4A1DQ+YDIsLvyRTgIH79Ba
PXyj2SZfrjOHspQnY7j+49+1c4K7AkIO3MzASj//bfkn5dpO0RkLLHgLI7exkskzTf6LZZnzdnTN
r+WOuZ6vSJY+OWvPKftN4CT3jq9wIMojTz7cztZ3h+jbU/n+RBkUsuusr2Vjv32lCayt8tLU2eZt
r2alX291v9rfznD5z5Nfka/JRX8+CtUOcHcTs5mccCPfM+XBLj9x+/7HQ1Auy70mn719Ry6/Pf3w
vlz88NrbYVuUtv370pOnjKKsxIQqDKgq0XcacrWlSlTr2/bRXatd+Dps3BEDGbGjwqqZDc17vIch
RE/wLpuaK0kwlCtpjCYMAzHfNX18zYSx66v2aJFWcaDWeMXKk9cQKKCDNdSIsEbuDAVyW6m0O2UE
viAfchT1h0qrgJLKZScROqZslQBzJ3caRmOYm0XWBVRBS96Rn//7pxmh8ZteEFGSFBNSkKfRjIJj
Pz94Yc9dQC57uo2sUz5tdSiMYTVLmQY4E/g1/aN8w/e5UdgC1C5JoECCOH3kgzsfmrfF22uDMbCJ
5dtvT+VbQh72t8//4f3bL4eDk+/MSo+GkzVU0+b29Xc/9/bUmVfn3atvf/rdC7cVvP3K3712++vy
3cEmXdmr4G8YNYb1P/+j9fng+PDzU5X5IJSa57efu22cD597t6q3n4EsPCAzZy4lPy3/fMTBpSXq
lyDDeww0lLrVu6cyH01PR5e4a+stZFC2X7Shwro9P8jgQflMviEX6yHetJBXtm9JgzJ5sJxdpPJh
lPGDPqxgZmi+D6pwvo1I7xYrw8X/thynhb2kUMUgVF73ZfKgfHiLH5RJa26FZCk3tKvszFhpz/2+
ma9eKjc4JDpMaip5bYNbx1jMgQQ8X+BEX0aH4a2nU8ohBIB2f2fGYs18mY4QwamBupYNHX++H6nk
FeVhZu+ksS3Bccj2mhEVN6ObXETM/DWld7DWZHzhfNLKZ4wktuSsV1QqQwKloWyDh2mZmVeZiukd
GeUqmzlAYqYZFP969uG1qlJhykU9cWglHaxGg3ssH3oEUIe31yJ12IK4XqqTuZDvdaZrbgMyrOT+
xJD+O/lOY8Mcbq8hlOYYsEAvjGME+beqGf1aFi79AYQgYrS5/SaX7Up/8fLcW8v2muy20fpmg8g9
fOu+jUUVL5ldUzGex3Xl/CCfyT394TXclDWFwfJ7JG/vbx24t+dyR3cZNbVGuEu5O+UuvnXkbHkr
elueb1j2xNArQyspm3GhtCvKp6M0HXY1GZRxWP7E617g08avaCrgzd/tUflilOXUZhmrtorKFiAA
uN7aXOVlEKQ571uvg3fBZBCEH4BUWLVp8mzVY3lIuibvj0UeNfvR/uKpbnWQQYW3h797jQrMTglr
skM1oz6MCAveHhqS+KhKGmQG/Ou1sfQJS/SpLkNVMFfVnJ04hd8M3y321CCtdV93ny1tgsUh95Mv
d5F8ihPt2cOoC0lxTpW87Qm5Y257J6g0JqkOfAS5C24Pznxxui2+nZSNna/jMf4pd4PcQX+3q9p5
//S5Xux8yl1ypxS2uzGL1N7KM+1tF8kzT0SdtQToSEtkdtwgM1oCtRp3sZcl6pIQ9Oowj873loLy
T8Jfwrj47tFJWPfzdvI1NnsibLz9cvntqes73VINmD/LTajO2/Fte8/P5KJmAg0BbbqQZ0sY6QI2
hfh0i450RxLBlvLkkQ9abod7O6d+Vgha03YqhqXB3od5giM2UDSdfDkM2YGqx7sh69f0Lyk0y3en
+UrhZbiV7Kl4+RAyeluUz2TwqKUoNB4YQMgjLZg3gzL/htQL/L+04mksfv7vP15/pCGS8rqpwu/N
+xgkY9YZ/Ela8em1DsLMb/Lsb772W1ihafb/uJpBBJgl3FlZga7hd3qSppv/46Dd1IWmo2p8r6kA
ZOVoQrc1Hv+iqbBMC4rRLGsC+cDa/TM/6i8CGf9n/nv5vQtCKiPfzBH7H//7D1OgmRQa2nSqLyoK
wY8SL6Z0ZaswYbvGeE9XWRWP+7rxMZWp1BjaNFunBtwLoYNZJ9poa/f5MVPVfCNnDXUhSnoE7g44
pIr1L/71bkv+zdrpxl8EaHLtXFdziU9zUaHp1ge9h28hBXSCxrxiMiCRNTfPictcvRGKtQ8T7Qqv
7sHibIOuF+E9znGJOLaGL9RnYuGkIlxL2JxHjz8QVnTyJlAVmCIQsGp9cNd64SYFtpBPdkcBy/v2
X1b/r9Lc36tvoI4Rwka2YiGaeR9YV/lN3Fc5eYCTOxRfKFpHl3JC/ho7RbEsJoIafS1w7yk4t0b/
ZQRYeN8Q/ZTaTnAyAjM86X5yKGVCOohzgUiwEY327BbVPswVsSKxMkXkWFb7rqsfUM3URw+Wcu6l
wC0K1TmlSnL9L/+meZP/9YBxsMxoqnCFyzH48d9Ek9vP3Cgxrhzo2ZZYbGfJPAs0TO/vCeVGbBJo
1inm+IC4goLey0vlYGnBeBpMr9+GdEyk9cIBKO3OpG1TPNGIxIYbxeaDTWgKJkxQw67frP+86vNJ
8++rzrljckZxVn1UD2VF5rV+4epXen5L1Vaih1Hb0n+qFkkaekvH74JjNucQhGN87tpk+FrUy0b0
G8tSSPoMNTjDFbrvwZ+GjdHm6YK+fchADjA6/wQ0FPpZ6fxwicfOXehVFtwJhUClvKcZb0KJcZwa
018YuwdUdcmGY6OlFBZMQIQAphgaIZRNit+qDKcIAVIQbEqbqoXSFzh7jTtsg+oyMUkXmLwpuBak
5ZQe7ZpWcTVy3P1LGNiwzeaHOFqBuk63lo0KoIrV80jJdm9BbN0AUQaCxzCTUeL41c3tZiH68FOn
5C1xkjgCuFQM21r1jIWItGhjqk13J5/1cXcfU99aqzNCmMC3/KKW3j7XXKC61HB6uvT4u57syayW
1RATP6yZzYLE4ZKoX5W+rFL8GO3B3adh/RlKHxzFQZjXQCt2VlpXuz/v7w+RcPPp5+g2qdxEwpEY
aXx0pRAvgqOWsJ0rYPpT57SzBr+qth5YOO7d5l44+qU3ZpzgWD8HIULcOBWoGvwcXRYz4nMA1KfF
OKfF1XTCs3ftlZVPjvMCvv+0mir37FqZ++m/rPZfzTS/V9vlwuwILsn8/69XDdTITjRYlXadLNBd
qh08EIN8Zzgx3TWGEpsy0yN2vO8uUOplZxN+ZajEj7X7Sqa8DpYn/CVmB0QvCHOo0eDQy0nXRplN
qzEgkeLPqyv9BR8uCIYmDOHYQBxU8fEa3bluFpegBK+pJ8p7fFpLWPSoh5JT0OZgV0RWktQrsKiY
J40UvJPmEzEbi2b/5xUxEC5+PL0NzaVhIVTWxpKn/7ugSmhaKIhV9hJWpEdEPeap+pQECKTzkKaW
qrQvafclzjPzETb12dcHl46Srt/JTTnWzQacXHIBmGquoB0s4Qerkb4vyqxYwA/C5RopJykVDzKA
g0Pq7PWwe+hiM79k5XjoPc0FnwcDrHJK9cSobDwoUUIQAmyrP/9TP/it5CFiGCoCSOTHlvFvVzKd
EE63VD31Wg/hd7NFyE4TRAdrYTirJLIeaE3/snNxVZQSoos3JF8j2zhrY2cj+jCmTRE17XYUU7UP
HJS4Tap2i0kZtpObKatSoRP45xW2//1GjjXHnO8Z/OdYs+j0/Z2QJDUVc06nXyWLW0duuOUijR+w
/V6MjXMHihSOaIITh9hxa93iuyGrKjL3NXXgNrbuNcg1UIPp39H3OiGCi4Fl5V8xADN6V9EX4L2L
94x+7/oJFbhud8ZemHTPfbFTAwPkTo4cKeMv7MjIOZDegH+8qINNpRpgxTQnPbX0Vk70Xg38Q0dH
Hx5iVK1kJRDVJqJK2ykDMWVxRx1ckCAmOiYaCLEQ7DQrNFb3We1bv5QI+ltYaFeldQ5G1PqHPNIe
Ndc3cOQhE9QIRD1YNdi4LB3ORJsr8DvRzcz/KL0yus2ft7s5Xys+nJyOzimhYnaFLyA+GPMicD0t
lmrt6rpFMoH96x7GYMqPk0NRzlbs4UFxkayFTp6cxnGC1NKPzFwILekU0OypShgbUjbCE7StmSmX
toXzb5kD8EHVx8BfBitf5OOx8J/bbo4DFO6mACq4svEtIshhbJiN5qOfMakjUm1WstpPQkCnQWQx
GS1ZgDkagXL0+rOOfX/q410h8uSxK1GsuI2JpL7NNqCUIWJGDvnOVkwCeI7a/c9bSvurhUieUo5h
kl+qmmwvS/2wpWDk4pnzTO1KlsMnIqsARLfB5zjhQKwhN67oNaMw6qty6YVperToSgUtrARsjcVx
9BJ8CsV4zgxnXP15zeyPwxYMTVzTmDiomgXI7uOapY2PzS4ea/rVBtkiALbuXQu0qhs/e6UiTpWj
IEIC3q6gwgSeivPVI1Z7IexCWb4lDRpxt7PGylo0umKgODSZy7adeho99zzpOdmRno3yRS+UDe6X
cBPLxLU2QCNh7PzWVB9641Nvc19U+klbTIVt7mKneSU+p9+D3suUiVgKNMKoUjN/OSTFFgeRuwhA
VyFDUJcWXifEa7MSoiuMJeJc0KsokxEMU3dw8gobYWzBJXURvabqsOpREMLwHC9x/BrFY3sCYVEk
XJoZe+SM1fWXONW0DWBwDEdFkW5cVAHLwAUlWFNaX1qQn+lw54SDkZvy366/rvlXa4wpmC6pnFDG
7BwH3is+XNAmEbsO5hj/qsR9fkmVCbqjgjzWAsu/zJWTZZU/Qm9oNnD/xL6JwoNrZMFTA+Jr31uo
4QLnmxiq+GKNLfIE3ZmmlVmUDBs1de84FSKnvsFqZPlmvYzsb0mNdteJOm89zmHVeR1uCG+M71WI
R01JDJo3PDedrZ4xj0VufKd2CmjdpFHpK1Xfw9bepsDRUA1YVvDQd7r9mDbKITaQmOiRTkauuR46
tO2CU5omUNieM8JFqWppjFUxF7eur66440THNoKGOiQPDqDEFRSxc9DZ7s4WUCUFReAioA0ERTPb
qlWhrtKBrhUuqx5uQDyc3p7p7XVIzYPjDQa6XDLXtBDvVjzEd1bZr9McoaShVIChkox0sBZajaVm
60JA/PFj/cGdeu+K1N5uT5nde6umjD5pvVPtIiqwQwVZaIrprGPV4khLpnrmIC+S0gnv/ECgKKW+
unWi2tnyswbwPXQ+TU8MLQc6IC6LPBc1h5E8MOi9lMnnsYIU0WZNvZxq1V/bNHe7UhlPbqGl66pe
1y7jgcrrB9QHhb8EvBNdRpFjO/Jce20M6XdI1uMuqwL+nZZ5Gcz2hH4nvEMSOYO+jDAol2oMhLoz
egPhF+KsVG3y9aCJZWp1PyO9T45qX19SlKNbW3jDqmrHpT0p7RVcmMm5zNlbpM4PLVI8OD2jcp56
VLie2l2iObC1a6KvxDm9YhYMNhG8gSvJKAvuGYSOC/seotznKgrQceb9xsQMsKpI+SAsiuTXos53
Jdr4jZXXP8xE14FfYKmqOqE+VU2+J1h2QkXVh8QtkFFB8NWOHDZAcdCiQwX3BHzzFHsoWbDJaN8X
nCq7oXCbc7Fi/uNt3Sw4gYL4CVtPUEuoo3OiIZFiYI/dyqvrizeG9SWpoLCnbbUXmkiPujuuKWeU
eJ+43yJKHBe4qtKzV9TnlkiihWqK4erUNkhHXVl2Gf8sO2zGO0FEPGgl3F1hGBDkYsE5dPoU6uHY
2piYmIX5095RtfjSJ7/yhBNsSBxUkmp5Qddy9hhy5X49nEfD81eIzu1VqFPTIeKJyinoYLFSDPvY
2LNCunIh6MVVdQdQu74zk4k+G/yEdRSoyRG/u7/OLbNYBSYAYaEOLybfOimqmlEaUJDkKfz7u2lH
rhFK7clU75MG1fo4jaSm762MKOiwYSPVEXFvbWrMdFNiiIC2+xdCOQ9A0a1TGtivrYdFzXKmXdgM
9p2WdOU2wQC/8CwFxYog94dGCAqryv0+BuYy6YyvgyeUbYfcDNNFg4DI4cgnKi+eDsbkc60Nmp9O
Ew0Xd35A5JctSkFRiLmdc4Q+FW+7IfkxppAapqZv9gqktxzkM/m35hNJROeq8nwg3AYxj27V7bSg
eoGSrT/avn4MlHG6gIfC6k2/FEk+ijaRfQOB9mP0FGdL1A+Mh8btThPcNgZjMPS1ajgW1jNZ0PUh
niCXY+ZZmO7k3MuxjB+Fd+D7w4vnVBc/8IKdX6TelkCUDCimwfiuKwHl1JGN8LvLD73jLAnddu7b
fPhaQvVPyiF4NGNzDQiRNDxj+owTttykpYPOsCXqsOyc/Kk37wo0gVy+tDuuU8GqRa5fk31KTaT2
wK4SqWfDBWlsXBtaN6Au65SfQaMZ+7by7g2Ypovabc1nTdOflWBCpi1w5I6hBTa2nXs6757KHs+4
HXRq77IS3YUg+JkWFW+LOmHKv5t4InLvuCpPG3O2RlmZmNT1NDfs3pZVRLEemNnlh+Yc4qaz7tQO
ThQ2azu3mG4P5GyqYWHtnczk+Bi4yq4dof+QbQzTYFxkz1S/2HLGQzg/ANIZD17hIK0k1akkgaXk
dncI+q7b6nq6j3xlxFTZvb69HCBYs/V4W8yE+0pi7olfPrQhPgyM4KB1y7Q+pIQgOkzpQZ+hTlrc
uiGygE8AcX1A8vudfGciCRIq7J5bj2s9V0cyJpJn3/SfYblX2EVnfDP6LlQhdB2TEUCaEQTuyui0
8OhknCxT1QFLnMZH0OvkLOopkYNkybeDtZf9I9mhkA8fFqcZETYppbVw3BpstlmgrauzF7TNGYOD
f8IxZdn/tliNirnr6mjpzs0kWeyXHSa5KJ/5/dxrkstEyGwqTcGFQdxPNWiPUQIJmihaPFoJ7t2e
i/0K3tSiCnR3RaTJtM3t/AmiC6w3v63J8h2xSUfVShHNsSpzKFnEFBf2ue/JPDRU6M2V04E/Fyh4
G/JPIROWUExwBK6bslfxbvVLQfP/krhPDTX2jQ9tYa1gAOjB2kw9LDyulYiCu9hewVsE4TvzqpHo
tQHC/XokGwhfBuzDMmVDUa849JX6S3GVVxdLRqg4nJ50SxZxQwR3NHPi8RfXsbnyO7J2GeKcyJKn
9ZMDeyq59yemVu7C7DVTQsQKMMCaqaZNavlzHHh3IklQztUTwFbKo22F8SrwGsqZEF0hkNMRGo36
SGlol80yp0Q2ksO5VxXPD9y+9q5P+0++hKw2O8jPyWfytdtn3777H9++/YIVUBxsOiUAH/7Xv5lK
zdztzxSlGm7pOR3f/XYsP6OXBJVomXOAV0gj/fbjxTwqAq33s4LLPeE151+Rc3malnGHI7CfmOvJ
X5Dv3L4nV0Uuxn6hM+b3V5o/KhDCIpQt2bCJIs6QXFhEgChMkETe/Igib6sMBrTHiUwI3SUjfmF7
4GXlw6TrwKIiFY1y1HDBH7UNThry1DVRLgeX1piwYqaXlqMeVZSBq9glTIpaOcWwQv8eRKG9D9XA
OqB0tA5xb6HdziyXrPcmeOyF4EyWb8uHlnnQASxhvNTLgqAKohpNhPR8m7ugdaBHe6wiDIXyc/Il
+SAXU3iWO8UigGb+Efm6lYjfz0CAUzVQI5eEH35IfoGR/KwepfMALlLsyN1YREJp9mncwICouHl6
ikqcd0KCh0gnaxd99nvv0Uotsab8lB883wLVJp9mqVIjMJOhFPIF+dDbKhLKaBYa5DMmEIsKFOp/
KcWkTPG2KNVdjtQ83l686cpur8nvyU/L124/M/iY+l0cImS7ICBYAXCmiCDlf4CxBJTkeHjyQQdv
3oSFUmt1e8ikJOq2LGVV/3FRvnETdclFjCr4cf78FYYDBAxocbkKWmodb59O09z9/XSSwpjb3wb6
DLOWWw7mXq7yCETfCeduH7v9USmVuy3KZx8+J7tht9fe/cPlOx++0ruEcU/G2TWK+4ryaUOg3qx/
HFoAL8VS/g70ibp5lEozsKUpJJ1ZqFLEXZZijnUWhNFbO7nPbntULr4pfVMpm3in+r199LajQ8KQ
cIdJafCbxpcMtmlrEJLSqTrj/h4P/5pQmVXJRFyKAknaxG0lj4Bh0qP6s9RF/hb1VsyOtDmzCy0s
6D7g/LHMppozgLL5ocIpMmdz/nPZs3xlqdSo8QvNnqUXFjMMrn034aela1D+sE8nCrZES8FloAoC
E2exmNwvFQPfjV7mTwWzur03276BUGJ6ap6TsFnLDfhh88vX3u2iN+Xe21aXR6x86sUFYrOwbb+K
1v9OMjBdLCvMQdJPsC5bUSzc0smuLcymORYP1r81PEAYjnFRMONSIZgotQBSXjhbm2jj5TD3ME2M
nmvHaYN10TT1tnPJ18sZShLWNlVnWhDnodTLT9a9YnvGSWRXT7N8uGcj8FgffGgO+aMNtG/AKcxL
mYMIgRix15tLi/Lv6KbmtQR2CDeCAfMmrK3xYkL7X5tcgrnn0SWqywrUf2mfwzZ4mirFYYhgovAv
o61dim85FytSlyN1EfZdgIKbe/0Qul9LGH2XnIgB6JeGt1dH5Qh3gtKYrX51A2HjZIgmBDnaF8LL
QSb34aLVU4Xg2qbA1lvijMAq6qnesMl6JvSKOb6G04Bbp8uPgNwVirhMnugw6YwNXBti/2ymj6ES
kdo27MGGfJ9oAG/6FMslqTn+vVqvA4g7mVldI398sezc2Y+ZAzA0HTdq3bo7z+oxWaruQ5n54YNT
T+WWRO1nnP5Q1FKRrLSx8FfGmIt1lPbWq95RMMMB7m9rP9z3nAx3OAAM4gmSblMSbetG6idrNC1u
sZ67DNNhhp9XFyxhLWml2XeZM9gV5P4mWbSjDnrPBakkitQO9kkIDDiyOyST8dV01fSJPMuZMGB+
G/RRfSGQQzUIQskVx9mgC8IgCRWutXF5NFNHLgFxyv0YcyuMwOrUBjUD9sf3yTEunVtYx9DjPuih
tqM79CvNqVPGamovVeA0S6uErQ6ZxAyAxYjsRcTMxYynAWTV6wxTRYzazipVP9k6xCc0Q3uKSaZd
WFpd3uvkjKAtwZtZQwgpc7EQjTKgRPJgcubdXTe25c7RhvEhDKqdBRVRcaz2qjcDJRRjpEeZivgI
9KjmUIuY6HGjU4RzmUzP32cRTcwoIxUuSLZtc21aHDhtZ5Kk2xUvfudoezMP92XnJQAZqSGqFuHV
lRdDVwS5fBx65Wu7I+fjOg6xe0qCtF2oaQAtSftG0GaPqYZ2wlj748KEIb307NLaG7a1BeHkInsV
CpeLAkqMYHiUi/pHCkXsErnaC/0bRrDM0Dea1q85u/MLWaIbdUQpZKRVdtQq5zEoDP2Uvk60nF8a
95tejA8j4b1XLTS/GqU53PuDZx3ycTzTwksvlkOsCmOVbl/l5MyPef1SDZX1iNXynOhVdKrV4XtW
UaPyMbicR4VYvLanj+SqDZDxrH0SSrLu1WhYy8S4rM5fekMUe+ane0QR5FYZw6mbI6idsNuTPcH8
N6uOnTa5a12PWDs28KLyTBCV4/QcFUn1NOOlPdImYmPj2359FSkezRwTfmgllIrpimqJwxCJdIRo
GodtBZhxS9NmWDLYxD+i+OoJOH2+zRP6B2U2+keXvMnMgn2gI9Cv4gYcKdKTYzO5nwZcwSezJn4b
79O0UidqhAAM8OtCo4U0BWcoS3XsZqWB2N3BkIFj10qjz2PPmjPbhxFVNZ8VvEILvUu8MxGnP8cm
+xwUzoaPZBtDh96BE7U4lkPbPiA9wF6lU09gceVNBeAbRmX04r/hjdAuWSEubRDX+9FRvqjMii8N
Hk5cdvoSBsZMgAJkS9v1u67mT+5QPzU+kHWfjPHcms5RWnzOlepiW9WwVT16re7wRW1Iic6R0hCa
U3mruf2oGT/VaN+jQHvVPuteNp2VQFlX1b5wWu0pHL+GDt5oQBVfe721d2TWPDRW9AvIQLUbEvom
5EYWSQp0jbnsU02HekGnodqn4wPAa3XdDTYUXTubHvuOCiORHMvMsOstZDSwQJHyDNNx5zhoySP9
KTDEaqAdcLJKnfxyqCvLdI7XG0WnHkdf3ZOtsums8dNkEqhW+HVzsRBcrvO8dNeu84iHsyLEo6HQ
HwyrIerEVvGYAY6K4wPKigqCzgiGDftTpsK/IgTBbNriUa8FJS2juAvaPl0JIPqndPqW92N1xbV1
bfX+kaGcve7pHgxJP3426vhswPKtjSh4dEG4bbUgKg9lXRX1Ajvbs2J43dVRKYRN5FyPpH5eu/F7
SH7jN6W2yxXK2RDDNQct1ciMaXQPr8MZSATu/J4aEIaxEWzpUiSwS9q50ccJUWHCu3aN2R7kK57h
E7M4ZD/jyMWFbEJuGXN7qw7ZSZiWspvAscCwIHCg9jhhUPltw4K/Y0Zdcfajod304KYWZZvGlIbj
6HkkkqDy82A5ijS6a7y24rAG1Nm7FQ+Q+QYMhocqhG7GMbGsbf3Y1twYHBsHYdGMP2wLyuXMrPLH
8FVRK2fvZ/NlO6UWPWaATisGlQy9YNgmzUDpfkT00Da7iTHUvWM324Oh5tZ+EIqzVruy4dZrKo9J
bJOVZv6Cutm/FFZ0iFU7RCiShA914pPsFfpbNY8mOAfxqxGM+bnuMnVR06c+NFfFoQlolyYRJwhk
aLswlTedbTlmPvXulHsYVVHd3ne53T9TWuHwVYBcVJhbZ2frQUD2Y6zUv1KcV7dEOZsLUfbu2Yxc
xEO4Wl1w5peqv/rFF/7ktO/ZCptRmz4HNuG3oxoUy1jpajr3xgg3k5Kpx5ZZEgr53OQxwwuCg+DS
eA5xSPEnP2k8Ono6YOxerzeVPVKaU+ntFl5AbApUkomR6mfTTJ47EgYynRKrS94OzFksbmEwPMVW
piMuM+NN3/t3Q0X1M7JZiUgxHExipGsZo9hSFqa4gtBZtV9p3hHTDr2CDWmkaf/FyEglsi3/p1/R
mcvpM12HQWFY2QQnx70fyENd6VnymPscyl0IRAOcGJA1cBlLEuHvtMmIDi5z5R6A892kEURr+8NL
yKyZCvIUPnmEfPu+Zy1La5y2oOeXAuoPIPkfYTkkW7XjdG0QEK0jp74ocVPhuDIIAjOdT6r5i1Ed
KE29h8hDftd+aIufNHMerFZXfxhKSCHZtT9x9yqQ+TorjZiZa5E4z8GUTq9Q8j0oOxPZT0bJmLGL
xdGM7WpR6KWydR0QZIrVu/vaP3ALhbxaZt8cxNduWBPDEmpYpM1JoczmtafJD9wTeIE7DZTjdkI9
sg6TNtzVMTONirH0ial468bOVannkRf0oNaDNRhr4goXpdo1c7kEiT1dNq3INwTSYWAht4pwyZay
sA2GP+0RQMzsYLCM9hfXT76KIE3x8NjliUA12GyDf1QbEDtx3Ktz+o677H3jXmSpuLdA9nkYt+mF
hkdagjtK2dRVzOlLOQdBlFwMatoxRH5QhsOcQGHEb7xD2RoPEZoZyPN2syuVmtGyHSd7mlV8e6Bh
lzDYDxKDqBhXP0moaUDQ2iJ6LhwFhKvaEK/mqAiRXHFfDO54iHX1CxbWYpVo3FAcmqrZgH12HtMD
cDV2hTP8KC3tbhg3RW9zrU4d71jG7j0q0DvIy2KF2W8fT3OsW0qYWGo592WUfyk0stzbAhOHhmtJ
meYsKbpv27pndRhWRWgimm4faOlDNCrd3hVtvBoU8YsBj3FUqppgEdec9oPW723ubXc6GRBV2TOq
6ERGCXd4tWsaMKbShs8WHnCQBYdh8Bg22SQthVUZr+PGobpkWJz0JrlUiX3JAshDIoYeNTo/s9p7
NfMvoaEOD3ak3iWt8QUer3vnuMWnzI21QwOZZq0X9ch4k6DyMrKsHRkqRyjxxToIkfrhC0zPWO22
oEVId1G6FLaFcwjm30wtIp71pV262lMHq9gAqUynbRIHTGu0vlTxAAF1TdCUdUxyyOrRiHYOcWG6
BRujbzVzEGvUtr+ojRMjn7GxcofdV4MwKOxxN/nal7z3zgyPsH0Y9pYQu+mCndoLq+G+i08gqr6U
5BPc64FbLLSyLFZWnk93A3tiURiVtxYKdXwoNrnWGFtvbO7HRrT7mKyR3Hy0y8Q8aw2RQwOhL2c9
6K4JmW0xSvWz62FPK1BNbRKtwLCLzN8RIthKeaYfJrBwlSDZcH1dUi+paXJYFd0gQs/yoCtW1TwY
j5Xh8q0z6N+0UAKlvIS85iWAJufSj/V3TeRLkwb1qRNzXF897cnFgMCr5TOaCRCLEYQreYwjk13F
flrs+7D/hQwR9wOEMpovdPtp1iwGnXZ1CAURgdSxbJOf6PSnFTIclcFRHh9s1KO2l2oPMDBeAqGc
6NLkFzJ7FbJHYbKTGYEgOoJIxP1ePsSIXc/wyD71sdPuGPmlpymF1SsINqafT+JhhBIpIcIiMLFf
M715qgV+vPhzXZlIJV1oK55deBsT3ci6BzK1kG2nnDymqPeMc+SVL79LA4li7P1YOZIRzmTtxOe6
zYjcdCIWD6M7w9uIifMqnsPdYlf8oOO/42LQHss6vpZxrB1xO5JZFI3HEVQedzlLORPAhHW51O2V
NigPZj/+ZH5d4/+zvulDBgxFyYJdH8AJYU50TCzrMw0+sRdx4CLIVX/kE45yZ8rIxzat+ti2cG44
b2DI5zEdMYW4bqX1VqreoNKFAWRkJnWhnBq8WSVkqfYl0Dw3LfeUgPV92bAYFIOJjmAkI9ZxQ+5u
cb6us7zDp6H0W2bEFVhItMOUbZJjlqv/x96ZLDeOpVn6XWqPNOBiXtQGIDhT1ES5pA1McrljBi7m
4enrgyKyIjOs29J63xsF5QwNpMiLfzjnO8SLwRGy8kKBdT170HtbQs3hfGnuhBgpKFFfBe3Q71lE
6OA7vtSF+miuxnNHN3agDv/Ba6Y9tfpjx1TjIcvcO0UypelUtdgCI5nuZxF7XRcDVNJR90SRYTyY
LqAWSBytkZaXHMoZICR9b6khQT+RE28XQLd+HPaFL5i8HkVKdOmQt9TzyLq2xJbjSjeSHy0zxYvZ
lACAIgAHDLiSII9tdxeTFUjkhzHuFJs6U6L6PfHNZqh8vj3XM55mC7VbI0JPWQckedd+AdsKL5OM
7kU0YOoP3Zepg1lHBgjZAEpCpJQkhz2hW1QRBh5LY41mJrB27yIUDHQ7Rydn9gFb3/quyKt6BaSl
2D5lEUBMmjbV7FlKB+xnTn9VIzvWqC3xiIVmf3aLzIVhkhM82mm/lVbVL3ZbBEvf1NcRXh3s8OS4
8Cr1p8bp9yXgGjbTLLfJUtDuwIdnbQXWnJUXQkiVPAdLnY6V7Y73pJsdLeYzSjxeiWi5EfhysXTQ
yYZNAGfvqvD4tfnSpS42tSLqL3aUX5W6UX1rbUii2kzviqX/sfTxlixI8TUCCSkKFxaG0YvbyJHo
dlbyPDREpxuDfVe3on53i2HbGPlPIdyIflw81TAr8AuhohAunkOYvMUDgLidC2pgGyoSqp5LANDs
ACZBfHKP/FI/hA3vhlzGAcVYSyItUXiQu0yCC910g5ZybRlG8otYebYCAZ09XMRUI4qqRGCHVrhv
ZGgwy2JxPjbQWjp1pltfi5JU09JjJOkRWF+yaZcNYVKIL5cEsaPUx2fdnHmErPlZGIQimFK8GF12
DKe43YoQsL7oQzLRtJ4NBhYGkkES9nfqh0sFZdYNz3EmX4csU469KdJHTWcZIgPHaGbwrFgSHIfm
RTVyMBkSFsIQRZ+kuw5HN32MOC7uYqX8XczEIuq05A7YHr+NodTNA4JLsGOc+4DmyO9IRp89irId
8gQjWJv5djmmZ2e+KjPwj2qF91mxtoBbuimgVYLMSZQDK3gdNdNC7GwouqNTsbNvC8M+Zt1MmZb1
YttVicbCydjyji4RSvJGJe2zC5WrIMU6GxqD8E21P6kZzOqViZKTkzPFJLRyzI4kpvqdHctdNdTY
lW0HEfhFZ4W/R+cNtJD42z/ma2r7CE54uTbSna8zqRXYCnNIvWX4A9ciydfCIVE+l+1VH++5GiVn
pbVfv0cwuT0aPpgJbZ+96VWu4QBFEAT4krfbYkwsEQd100ZZv1OaX0kDOmZKRtCAw/BFwOzJzckP
bVMVpT6ZIb49mU9mWyp+XZnIJuqZ6qByHwai1g+ZbOhZ9SlkSip/87Af9Dq5FWUkNi0jU18n7tkr
pUlxNKy05lXCEYfqe6eloDejTN2IosPuqxMkSaqGdRU9aSezsZ2WJtlJRNwbaylxOMZhvSdZj/Gf
TWWt6zJ/FFp+c4bk0Z0iXO1RMgWA3hB5Agvcqi45n1Vh3k2t3Z/kTI7vnUG44tGU+q8eicVZK0xC
P1Kip13UE4narFQWYunSQiEtFXgRyhSn3yyJPdEnA9zBq0OBMaBxbKV5ibOhOKVZeCVZc+vYlfkx
yotYYuesF8yRihT3CYymr4zQVb9Qe15PDXhyrMUhNXf161sMH07OZymt9ofHrCr1YtMJdyoPksDv
pb1aJPKZ4mZO0/gbVipWQJNqmojS/aB9UnAl124RzP2aKSfqFBCdlTBsrHJ9mwL+3ma8m32mzX4x
9s2lGp2zGWnlI3Nb4WtkzW+opm5dWic71s2oBxLTOSM4ejOkbE51hEeit40E6Hi4pkTmHUFnbX/E
Ncjqo7HOVoiVXi3QJKXVKRx6lc22y27fjeLnmZUEUl30ISV007S2zA2q4n7fqtp5yaVxCZFFg50j
QuSJCEiSmOKGFO60MXFoMHpMo5okv+5eZBNTemXOtsCeXmua4XNqKS/ES0c7B83nKcpAxiereNFV
QF2y9MTnGR1H91HaqX36/pArBq+5tiAxI9RRbhq/YnpUhMOo57xRKT/m9I4quTqXmTX9yEjvjsI4
KLUYe0OZuc/ScJ9y3ginCDK81brruzpjGDfljLhIL7qihGtBKTk7N1RzzvhAdRi7KphsbDf/XbuD
Gthy4ULWyoueAQxjyYLldmkoSKq4O5po/rVMOdd5n9/ISs4emk/R1rsyqbIbV2ftXM5x4jXwGBWR
Pqko64NCm1nZkCcM87XxlSVrd1ObO4g4GgDl62xBax5pUZS9OkpCIQjlrGP2H6rTgIb5AhYcn+qB
0z7Tlaey4zPRm5u509zLXGQHpUpsJPdNfcQA957UvRNoRcM7yqnJgXOyVdwiwNdqyCLKCZJ/yQwr
FrqfiZosWCPZzyn+bjPWwj0eZORCc8FsqXDI7rbKEiZEZ5H/Uj+prT7tRi3edrFuP5Y2oZgdWr3K
0e6KMnvvllVBM8j2scxspmsE0Kb0apiWTeJ/SwaFOGC7U63Eu2oS6pXYWFKPOByNhRJ81rV7Pebh
l2wo11zuAtpravl9aRsbnYp4h0a3OTpMWOKpQrJnifOcK5/KOFi70pELfNmmhGbwQlzBtI/DcQZb
aw0MVpNLCKjNj/BQn3Mngo029cVdk326FY5ORxQfKaeppyNfwfFDKFLWjUEp9HRraimnkZUA35sw
cSijpr+aA8PhjKT7Kg+PgH6eddnJuzbi3LINssXqRtvEuHkhyQ7lfTj9LlnKB0NMd8HIZ763oKNd
iR/yVLt8bVTZHkmpqpHmqchokmVAI1t2l74kQ2sw6R+E42njYF4wHZkXQs1/FjAGD5UzK1eW/U8E
uGg+47rmbhpB14fewjDoiWsOWN+6sE/kkIQt6boKLk1Cfx6Ze2dPivI7J3p+x85w8Em11B5HmZ1h
PqKdVHOUOFHCqy1N4rOV6dfUqCqganZxl7e3Pz4RA68LJNm+AgfjZMH8OSk6glWlHI0gMQyeZJqz
50SMvEi0aDjrndl5Q08Mztgs9v7bcCFGKijR0lGyKoKlpSJvTC3nXA+srESkVOdxTn/0I5M8VVPv
KxZWbdxbQT7Vim9LDVBJKvbfnSIPAdVvquzttuPvm3LeO2aHwBaui0iI6LRVYuPihOHdlE73ZkTH
GYUPTawRW9rSloXOvM1HkQdZWBH7nCNw4o/lU9NoG9Sh9sVa6o+lSOH49Eg4yOKxtkaTvUXreWLb
IRDgTnmI2iFFnz5PhHPZyoYy0ibXsw5oqh++07fYG0CLGgkxr9e1o2y57I8umj0DCmW5VqwlZTGS
mNSTPRcHhl3OCgx1vRI8rTG01UlVLIZPXIdrrUWTZZdBGran2iQKopXI5oYBvxmPCU1iN5CnwUAu
mrSXoaItq8efDDCz/WzMxFCPheNrsoECnCDn1wWZH6BET1Jd0it9sqQVSEzfiU12EaWsMItGDFw7
U3tmoD8w6WbGujftcX42UiN9gDHKQHlG1GLPT2Nr8n+oiYOuTPMHuZZnCVFNizgzXMBolALsm6vZ
2YRNjy4HC82sxeIZoAY66fRSGAJ7jc6Yd3TkL0vPDEDl9nBXjiSQJAbQrcR6J6PTtq3Jt3u942Dq
nRN4AtcrbLXfq/zdoBX6jZwtij8ilJs0afaispnfFacBNR8u2thEI73aJxNGhCyxjlVUp/ff2VjW
xKi37dLuKJFbsNO07qTTJZuFhuvcWOJHaL1PkdW98Me6JaMDoDRpYNrpPeoCa6LvXJOqQC7dBr36
NEQ93oXOThRuS/9MAyRDl/rDKh6JAGHP2exKs5dvwlaCsUieCgEHWOmt7n6pioNRp35lxrn/vZkj
wWFE7zACQtRm/noCAkhTC+1OGClE3efeQIA+V7nLAZnP1yqeEGhZ45vp6DxINwSxqe8VOqVzbnwq
yHF3UR9BW65qLpu9vWGDGflzbsWnroIoomhZ+FLEXeDEuEdKYlo8MCLEYzYJ05AIBXO+GNGmnXW5
KwtGsN146udhvH+OECudTJApRfpC6VRvEDOnXJABlPbWsgdQy6pEsfSDKIsbUunp5BrTeJrZFE2t
qR/7MasvDYKVnessn7YO3VgVenH6vlWZsjyNmUYUaSO3oV4BzDT48H1rWnScocrMLClvL7bCYJtI
511nohMA7D37QiAbcxL4l1NfPY7Yh9gk82eGYIQsMXVVr7JL/ArZoj3PTdT4tY2NvYlWDnsZT5eG
9f23vaxkvfq0pD8RYl1rI7Te2hVW6GpvcrL7R52EwJM9kjbdwVKTlkLkRraaChKGgW21XAQB6g96
+o4s0XzqjGxnzO6AwKxXfbhM0J82WiWATHa/q6R4jan8d6wfmOqiXueivNhbatsjKzPqL8Lck2h6
NVSoiFoMxtCFDu8h8/741keQA8R4ekzqy2JAAEYpjbp8LBlkOo4kG2Z4JlpcnJWYk5Ix1EfPL5Ki
1fNQU/zWSLiF3sLbuFGtVa/SnQbDeCm06RF5ngtouPqZJqTTaKGymYWpHc3FvBihUwGpw73rGv0m
JQrm6DrDCQ69cnLD4ixhVG8gko2eUVF1612PXcOtjuyMbxG+9yNlkrXp2HIzPeXqQHaN94dEthF3
iZz1bbIyhkrFkawD845gEWLQJD66AH23s20LpifJqCv+DBVd2PK5z506iBxOiVINMZ6znfLTcu78
bCVNrgghBs0aY8WRKOmhydKgLXpow1llPiTAnNGnmof0ggYyvOltzTKe0953LRQpiZ0zGy3nD6Th
NUi/Y6Qo1oVRFmW/UIgXUsXNye1f5F3vR66bu4LNS9G3Nap3J8F1yUx3MU2uAzOE+3W/OCJBKGMG
z/Ww10eyopTiE6NLtYOCfI0ZyHo4S9p9C2q8BRedEVP8c9y3VROMC3i/SjRXJx6bTWMq+WbsmX8C
lrC8JBv0TZy5YGG4/lzrobukBrblonotGKnB6DRszhcpPSHtbgt89JjYiCZmt6yDvQs4ftdaNikW
kTuh6Cvyy1T2P6dUYy4ZZgd9tm+1xoqktjOFLNMUt3hHRE0nTQaqrCuppMWGpBDtQoPy0IRac5Rm
8xbp6p2o2uK+M8VWT8boQiTm/dzHYF3UPNxwEM7wnDDUq6XKPoz9E/3fqnkc7xTDVg/N0j5++wk6
Q3tGolkduo66CHDxU9pUw34prZfOABnWSXvGpaJ8mSNXiiLO6kBZY5WnELaww9aJ7DNNP5dd9xE1
5CkmA/EHC6qdb1/e/yei/AciCvQHHXPk/z1shqFk9a8slD+/4E8WiqP+w2QZqKrYUk3NNXXoKn+y
UBzjHw6xfdwLJ0WQFoOL+J9AFO0fYF0FCZOabfEfk7uIKeni//4v3fkHRjyVjCr9n6yU/wcgivHv
TmXeQQBHHGGatqaDZMEP+u9O5XBUooHEY/MAkofNlDFfQ1Qf3mCSyV5E5qeO8yp1Pp1Be+Ssg8fg
GtlmaJ3X2nVK3qFkgHRjFAaNMRxqjl/ZcL+rp8s2c4b7nEGJr40TOxkSd/elU29Ml0pSw98q2YXR
LBTCX0JE73rBUUdhc1jSu6ojmWLOydcw1bcsU+PALh04SM9ltUPIE+8Lbc2SacVRa3vxH7gZf6Ow
fD8lgoAfk2dF6FBnVyTIvxjr3d7hXT66xmFhlr+PcJDTjSl3uUzmXaUoO6sUzD1bpqdcuO/UKN6L
JXtXiPHbpBJY98wj7SQi7J6IhCWNKOxVhpUpZkf2T1tnUIhad61Xwmrlf4ACaPz5/s0CbZJOq5sO
8WWmRTSRhSz533/7MBa5tPqkPoRR+FrUwLGlXjwUk6V6RecS4bxo13L8UcKm9OfVgVnbgHSNxvlB
RzLutAaV3hTBoh7HvPZthrpMi/aYL3ECppqX2uZGtAnnb/2JEdVG6kRBWOG9qCImkq2Zn/Qc/2GB
zFwTy0Oi1YhXGAbiZG49GdJSIw0MZDWd5iECdLxciK2GCzs5r2KIbrbsIEkn2gGpFHYN66DR2Z0s
554Brcl8rO+34NZu8CkGAsOUQRwKJXRpjBcLaW3ASACtBSd9lsQrBO6TnWXtxdbwc4YYWzuI1fk6
HxiOo2hN0BKU52kW2jir+xLoNPyVruqkIQLUPEJxSZZkblg/aIL4/9qabSO9MIMiWXcsVoTys+u5
bMR2ZxIB3e+Jl1vJly65B2FMunyvntmHM8+ICYowVTYChvVcknfCNKogP4hvolDE+0lvPBCR9pP5
UOqJcfVrllC3Z+0jm5+RExheNhkfTnyATBF7LMvumamdDFUaOHV68nKK9sSQdxvl6duyWAErTvKk
G7ySrUGTkxTtpTYWfQsagDX/InZ2WX4s2ez4llmoZGHUqBCbVy5s/C3HRPp1P03IHRmDGIhZmvhU
uOvssWPCQqJO7ie5o1+RK9S+JtCyaWdylXoI3E+QM7J93pDSBF+6WDQI7MN0LOzuc90rmDEh2t1C
p4FZRbFIzSgQJG0wbpZbtsUPkUMm8Sznt2K4NfSifl6XL3I23puu/bTzGo9m/8r+nHFUV361afIg
4ob1cJJc0d2pPI/DD6uWbws7aiNkpkJ6sL8oC0UUMe9GeJIL5r1JNV7tJAmmSlxqFmt+lQq8LShK
swZdmGQGSMNe8PrpibBjeOHVxnxQ43q70OJl8GHmod/FojvHVbPriIhzpvHQZs1PWzyQRH7s3eLW
kk4bROr0oWhmUPc989U0WCNGKwcyebXMjPlwkkVV7TmzTSAWQdlK3B/MgtkN1jhQKMYPJ7OfVwCw
oSznVMJkjKe0gKscEZxlMG4iVGpIqsfUaj8q0b4h3N0ZEd5V3kleGffvnbNHdsOPs3EykdjYalrv
ZW6oeapCO+qGHKzW81JhnrHzz9ZxfoMVeW/ymT2b/oFUXfqCOn/D3t5vJ/c+GczXlL+nlsbXLExO
GTpqCubbBPSvHqJ74DQ/Q5MHUBofxjw2uBqzTViGj04qL6mLlV2l9kYM85gbTdAZmDo14VJohSRF
LMWwKyLtV8k7j7H1tKYp5Te8xFuS2HIP6m3Ie4j8K7FgQWUz4FGlssy0q0e7y7d0GnyPLk85NUiI
lLl+rYg9q3rF4zs/zLZzn0zZQ2rNd66uIA5xN4CRqErNPgrsnLLZBXiE7XhOMp2Gg4gWvRKHNuwP
aROT3hR+CrM4U+M+ESvWsKmbbjK3xGYJzYZWRWVMvv5c7C80sNWWHRtw6PQjz+zN+v6eW0ZODW+l
pkgOYR4GeqoG2txQq0VvQ82echmmXzkDMw8iPU8SM41Ouw+ha6x3pK79mo0LWkOEt134GJEh1o6N
7iUhTjjHeXcmUlCdEzWt3bqs9+rhdTnMTJK8WnNrjt5VsToFiUskad23DKhREqrS2lWC5FrbagqU
XmbNjih+DkdTgwDVH4TgyIw79i2tFm01Y7wCczywLv2hm4GRNvkms+07y65+RG5zyhLzFQdi6hEH
wHrlg6EhIa+kui4JeHmSkIKyjyBWk6uMy5AWs6dD7Tv7uW0GifwaCMC8oBt1HYsZGGkmBKWEXL9e
mHjs8xxh8lSKcasb+jWXzUsYT/eWPTBWL+0XrUUqlLVfjM3I4ur1Lx0bY9VhGlz9jA0UC28ohub7
rtmtHxm+n0vX4RrokKYR6+9iYhMpseCnTbRhTYLj0UBRPRXVQPgnJv9sUTxrGX5PzMdYiKAsKT7Z
+Kp48NOR7ByLkGh4k6yLVijrILdiNq8RkUbs+otDlffPE/NML1JnzheuPbPGY860nxC5mOcSEYRj
loRl3XzLJtjfDHg+pBL+aOKeLV5PD6hXoEEidacbSBVD9VLYQBoFTjFvwEDp9zOqPXc2LhIn6Tg7
T6k5YXG0X4t1JNcDZt28pzL5QHnARMPUP2i02O/ChFEE+kFj6n3wumWQNTaUMkFQGn1izSjpfnF4
gKoeWXhmOVmAlgCob+6NNW9A7QoPZjDjXKl311jg53ZwZl+sMmEf0UZfC875ehoWj8cweesLXmnb
xrc1JqzI/lXTpd2zql8JocZerlWqhxkRb2y6izQXMh/BXcUaLeyYaJGT6DyEB3si1bYp7HsVLQZZ
LOPXkugdBNZ5B2P6FjdtyUYD1oPG0qC37efR4goaOUfRETeoekYsj1aFiS9U+G05t8Kl+8gta9nB
t3IuWzNPL2PI+t2ht6yqwiJh/Tx2xtOaRmp3Wfe2PnVdiPRn/XuMKEyiuv9aFN7ERay+jvYaF1Hi
CkZbGGnFE9kooH46DRWJ9mo3AkeogVTXyL+GkoWppNruSEYBA1ezI1Xux354N7gg+gucoDEsb1ZJ
4z6stLi6rl5YY28IXr+jqz70s/WoiPGayoZxQ/ZM+XlU+uk5hPCF3QK5bbi4B42xLV/FvN28fT86
Lo8+wnmvwP17WH+sjsxGZO4Ta4xfbTrxmp/sF2knDwOP0DLaYMwMhmB3FtmvitvwixvjhiGfHeYu
G0iHBD/Xze/74XMZCnLJsr7dYRklWlMPLIkaxGzHQ1fM9gFbvu6Tt0EGE/YljnptFgHYqRsEkDfi
FFAiE5EL4gWKaI4gQJhz5Zcj6zOstscJ8Z5PRl66VywqH7eptuBZCLxfksCQRXeq0F/kthC4GbAf
QA9DRiz0o9bErByLfGP2gzxnBgFCHfuZVNDB4O776XSpdhqLiUXEMrLWKm4CjYqHjT6HWeA8w7WC
u7i0/Bn7zg8z9QkhSlkmJSb5dNejWj276P2oS/q9W7q/kgiNWrmokU+OLJk145icZ0HeCUrlEVFL
UvpFyB5k7tVHdItcCKPkoS7IZ8hcRfFkCZxjYODiS8breXvAnAhtIW/9Nmz0jYTYspkEYH9VEgmX
j+qhttE6GSai3UEhTy8yNiQ8Fhe7qJ/i2GaivOTdZojjE9YGBRYIbw+lLgaONKuCLBHne7Kc4Bgj
Uyk2VYtPuRsxzQ/rB9XBSf/Xp9+3tNk6Neuc8vvOETAMCxXgZ993/vEF+n3eLBOVEfDkv77F9y1M
EAPSFuW+7iEJgwx0iYtRubbruzharANAKWIKB1ghSGZBySoimqmVecF8fxDrL/T9jb4/lRNAqpR9
R73aBicIjZn3fTNTQ/qLUPqR47xNK3ofGWWIWwMRpI026yCFdigaBQiMTX5XMpXGwUa86dHAAbPq
yifbwIKWzuGzYUqelvXbr9/m+9b3j4i+Cdrf/5iv1mjH0CbE8RxMkZLVxX622sTTCkb8Uz2ekzay
D4M9BnURoQ9OtfLgNqp6Ct0+8vLYWXDjrB2TbsqdrrR7JzGWEy+Z+NooWnydnFhjbU0YYl23ZZBL
IuIirU3v4jDKg2kUDQQZFzVPiDVi4qIwhWif7CgiwDJFTEQFQzWX10MQkaS4MdYsLk0xzAech8lR
FDg5IoNFxAxSF6Kopgck7DBrA7FShdBPmemSgpWhOAXzFlhD9U49Uh0MYk/O+KFeOjQOVIllQBo4
0tWivqgk1d4rBcWDA141Rpa9VTRpbjONn9+aU3RmX/jGfOHn0izZoSioUtsmJN5jm7e5PKDKlZ6h
SOMxRj3kzj3uLJOAH6vlfCgll4quYA2MqzJ/X7ggOakO+FAOKA3WcxbUmB7UUfNQGEZzEriYArjh
T4YmpgvotBj71NxuGeVqJ4tRB/L66KphAYRObB7o8UGyDWH60CG3QkNHjkFpl5+sZlHNuAhNuYC1
SlGyaKASI8urveFSAJWluFSXtsJBEQ/5q21HD1VIiKPI0mlbJUP0PC7lb73m/B7xYgCRx2GPdPLI
JuKNGey0Qz+3XHiJOPjiOrLgxyjag5KgxrSd07iO5gevdk2Ynp1keJKTTBqx4WpXSQ9klfsM/wYz
1ujTrLr5ICvjM4cNecrCIQsmq8Us0iXpHXL45E7RWVqG0dRsemEd56WenxUL3UZWDpyWuXg0Xdd5
jpS2PCgDcr4KOi5dvXU/kSaMFFYuA5mWVKxl6oizXD8MqkGMkzlAqNKywFw6cUts6z6TpCwl/XRp
Z0Xeu26IxEPL947etadoGm+5ncOUx+O9gDKB91r26WOjsQdKcmsfs6YljhRTF64PD0WHdhyl8ZpY
6GtQiwwYT3TnEE8R2gvWBUHpclVV69eQagSplwoc0kzdQz5UgVHge5K1CayrQOFj5ZOPF/U+GjOm
1mTO0CLl3T5vBYDPZ61l8LAYFmHqpJ8JECFelItqNw3RMSFfdBsX4Vc3ZPJRI7eR5by9gytDPKdm
8oRpy9sAGxTJD5AAtQKslK0aqepk8sptWrZ9BOfBBzwSWKsf7BG1kh2XP8JFyx5tQA5a2LSnUdKC
qnCKpM0LYliJfywAThFTmTUYFEsbjPTxzpyYlzjW9JDMsBnxa7VQRzJzry6rnMGE9dC1IH8EXqxT
iD9tcGbEmDCcor7/leYdhODJeQsL/WVwqWQQSu3kaldqeOXGdVQctajaLP2iHzQEeXKIV3PQQnG0
JrigqnoHQDYQtxgFCqq9Bq3WQzrLu1AvUDCX8CaqvPDj1fxWKifpzDw6vUhRVLwsKoAKNy3KXZLm
R6aljF46e2KgQCjV3J2MMetPawRB82AmBfmbi0u2sYMa2ZpbdCE927x4KuHOKvOVejrdIq9wDqGy
W7Levapo0rlW50oQ2fNdmC3i2CAh5WUjUAR3rnVnWmy8jKacd6oaHg2iI2+mMr52g6Zemh9IC5Pn
Hj8dSfP9fYhcWEwUjIVqEmKtkwIc5QZIMS2o2VJlNtV517DX6K0x2xQ6ooYJOsKmnZyvqChmACF9
fYIhs7HNZUv4qblhVrqVkcNozTJus1t0+8Ec1qU6duQ8dfdSZa3TdOW5yW6NSC/2EEYBJILwuLpc
OnkqKugyS96e2EmoD8wsPaflxenJGW4KHhvXPdrrh+9bSXKGqUFqeI2bkGUsN6fmTAsccnWMlWM0
pPtxHghEc+UcID3CvtJMrunnCu7EGcosBjqpHPO4/l0q2hy0qiKOKfNi1shuHyTZDAwCLZp+/ONm
IiediUKdHxFNO+WohleR5/pmceaO+oP3Wt/hHliBS4ZLA98VaRHkJhyduDU2sY0Vkg5jtY7wT98f
5hadcM+oI+uqEeVtIpbjYIvhz5tZBf5XHTJfLUz1OK8fvm8JArLpA7vxz8+7OU82apqjQF+N+AaE
LxyQ3Crpw6nwkXEfMffp9DugptY7+iRy/GrCS9CshQsyVGLZU8uFoYbq6vvfwu/S5a+7La79QdRm
7xzzZHpA0vuXr/3+Bt8f/vqCv32qsjmC4d+k6AMietC/vqRmnbWJShWhw//+Mt/3amS0k0ix/nJ/
3NSIEGX6FiHEWP/xX+7563MMFYBgyAv1//4Ivv+fv/0I14HdMEUx6OP1Z8d1aIFbnFaS1D9/wN++
4v/0Xf76X3BUX1k0Eza1VoschEhQjSnHprzG3SsW6zjU1uBd17trw+FpH9dkjhQ1WsQ+zYLsTFPH
B3uFrzA8Bbvw/bmz/uPUEjGHFLoKYMXQvAGmGjYQyLiKzrgBS+fZwr3ki/UVwPvqp8vIJzCruVLR
4mvVkbUGd0T4FL2wAUDkiPzJBXRShFO9U/Qink85FkSwB67JCEBWx9RQ36dyOTTD+BUXINkIlbWi
8NILeSwLYpUpLLhAziaYH3vVFvGaSnLqdHO4GazHvSaTT0li/wbLfHXNehPpOJe06MOqMvQaAyzF
1PqNPrgdknvMviriALR10krIj4peSfcg1dZENFPon1aL9JSBT+epjfLRkzxrLTYEw0XulXr6mRUF
CgQ5TZtY6SHJs3L2mm6+6JXyO7QogF3tCa3ULc3G57ieZdAL5/57g1CG5L/m+fhTH01CXemMLCF/
NMYvZ2KSazrDFdbuHvrIoDIBUpuRpHhoarBV/VifTnacnQol2oG9eF8lAQy9WIjrvtCck22mIQVi
zE8bNx31X9qzxe2JN4yi8knJ0FOsSGN8a1mNgs80rsLsX7Ddg5J/MPL6BdH6IxS/DDeGsesS5auF
hrpx2+Qq6unJ0ZZbVg3TXjPYtsMLOndNu5cKmRnUbhm74aMklnBfuPOjjJDmDeFvXJ+URXWWsHGn
QQbX57WAhutIzzcJybU8E7rh2WHjNWQLe6NGN+Dmt0l3Ig/719Y5NRRbPqB4d+Myh3BX6qvNmYTl
hvI/UurHrr7N2Tz+JnIaNACSUP19VsZtPYUHrQ/vapMUscG9dCVyyU5fy/M71UmfDUjRnl25T/a0
SedLbRp4GoZL7Zh7K5k3bvc+jK3BeFP5iT7onA2EG1SR8SLJNBbpD+CkDUPYXt85Mj2RHlIE4M1T
qtfk0RFiNY/KzwpSqeciVR04SMCm4Pycex3gFCpcrCPIfEZRY9MleXwDRFNZV15+L1lCFDqoN0Oa
RGbiHQKTr7HQppCP1kYG6d0KTfhqlHGCQz5UfrvXcwOaqlKycshw0y0pT6AccXm7M70gnTrSStef
H10lUTF/Ol//w955LEeOZFn0X2aPMmixmE1EICR1UiS5gZGZScChAYf++jmOrG5Wl431zOxnkTCE
YIYCHO7v3Xuu1+e3todTzpwiYsSagoMxujfbiDzgMou3lBQfsZnNoedET6LyDqUun1mUnVhLuJti
4LezUXZvYtu5E1jqd/XkpJzpy6VK8l8ViNgk+4ZI6dMf9SYcqhonai5IRic3JwrMN7wjLuTXaUd4
a7qF4CLhBpVEZ7qwTnSbkE7q9+ZLlROYXRUehaBc0JEA2bjRpwbi9lRlxwzLOw4/VAiw2+uluYwe
31sQZ99nHCP9RGi0Q9V04SuoSw2RefmWc5HbY3rKVCI1ixa0CcaN+odjSgCl5GyZQQBkHddXLMGP
HPCMNC5pfEHbDZushy5RUbJrcqoM7cLFsSqxQbcTAdi6lWwFotYKoCMlhmonxhqE7YKGrTXjm4JW
AVczj1A8PSbdlJTgoNyBSjHDPObKnY8lheJXSbnnIqsMd5FvzXxabN8VKeW0b8ew9bPvyvkXWgUK
battvkW5V24xsdzC5KXcpH0vJo8G1ch5pfKrkLGZVRDxfvkijXSg/+UUN6xW6GpF3xCcvUkn+NFS
D+HXMN78Q9xOaEoLHJzL9KujD9lm2YOADuaNpQ8fI35SDWm6XVBXu6Q74AI+tGMjQhfly8bLSL0f
G/JsoogpvZEBw/HAM2znMT1ZPh4+pL/gjDr18TtP7PyGmXprOVTyvEPeRKyYbdaDk+Xygri/QbDe
dYA6woGQYrNJJKrWOQ4b/SRppLV5wSFo2vT87M/BZzXcOBdn0G4nVbDv1BlZ9qcyB/Nr9go6QTBS
Emg/zCS9yvLqR6vq6SbgabofbXW59pHNO+gDMUxq4uC5xwDTzSky5x8NZ1BL2VkzEFsKSjfdLF6R
/6JCw1leWjt0OTejQXsXBfiGVO1Fp3Squ58ZJYN9XdM6oCKDL7U8Js5SHlk5tduCxQxRZ36F3SYp
kNZTgyW+zCGvnK5xmv2wcjSrTr5QEYQTtIVhfL+0/o+MMbTWnCcPux+51ih5DPNWK4Yp7A37vZOg
tTm/220neU95xZeuEeEb4elIs6LfuiXxEz6yQc52vn3kSVumCGmz/hT2I401UoyDFjtSg0cdp1a7
LwLtwee03BR1Z2AgIfUbxM1hsoJs1wEL0X61ZMJRN6Cz0zvaxEUUrVUxNc9ZfptjmoK+gM8ZAwZ+
EfO675tpM9VemPU3AE2bsO4VSrq/DnQ81GQFosgjPoEhIf4d+vD/qpz/WZUTIGX5N6qcLH9PquL9
b8oc9Ud/KnMC+w/bMjjyTGIUEE0ESF/+kVKkW3/ouut6DjR5BDpKFfOnMsfy1CMeshzQu5T/XRD0
/1DmWH+4huM4vosESP2t/3+JKjJZGv2rlIM7LC8wEejwNgyLl/tXKUcLRqAEowUQU3i4rCmFjzNT
Yy8Dwxclz2jTt/UEXa/GqbbrtW+Zb8CX6Ck/JlmBlBJpKxcOhgliTsgzzjrCdVj0prZ9CiJNO+s2
MWE2vAckoxZzulMyluLCJKDWnWxrDdj4xrb7mBqdzpikdVWQCAwHb2fPxjEAjLG3XQKpF6uA0OTH
wy5NmNSYleuda9d5rqk1bltsLZsWGfh5kJOHHpO9r41mbydTQFfSxc7xAu24PmRS0WRdqp7ajBUG
uSKW+0rLngPaAbAe4z83McLGc9SytAa8qsjW3GQqm4MchDv49eT1gXUj1FPWvfV/WffmkmkcwSah
McUpzIzPRGIv1vwChZGO+Hrd6EZfXNolco9OiiJmNs1zIFn0/t7rql2BPHtLm3CgHOt1p6hfmF0v
+YVeGD3qINDu+0Z4+yq6QrwI+lqSjuorjfDXJjUGsXVhQG7nLEoLjJCDsxuAD9MBMeuLcMUVjWH8
djeFi/kKy2eK/6QSLIGKO3P0f7g1sxGSBMbQ1fPvgHzoXIj6zfcH/L2zdx+NmEbA32LmTv2Si3Kp
0CzKrqW99n5CDXzI90OjQW4JpuVYuYSW+45g6YnOmhAE8zruTON6wmk4I4OgawylRt+nbXrUkzk7
ab618UwZT1QujORKmz+t0iivh4BVDe/mepTlEecXDEqrv4rmPkw78yMecXWICZNaiYjuugEtj8MI
XonlVFwWWge/1kAInsiHbzPVarhX85U7YSBoHUl5SHMSdMktR2e3kDGUB/I42tZR1mVxYycBSVhF
OxysMWauYGQDGpQWm4cNl2Oy0eH4ehJvzAJ2jxfZKNw79C/YGP2pcq70XLgHz1+e18eCGnGqrukh
1tSB6w1PcDGAnMxWOxh89OvZnwkdUe+6k8nzoJnzvhXg/tVjEK6ta1cUt6iNvV2iL09unKIdsTvM
5lm5XLUjH2t0Bd+Hkx8ClEXe0sX7ZeZKPRpLegC3eQ28l3NeqqVoyvR7L135L/eN7WubwCHvsLnm
WVJcNDPQj3DE9qQPIYZWsbiSFyd4U+2ud35tQPmHGjCeDQMgqRcKnmzYvHLazZf1ljnRCsp0UOrT
4vk7l5aMClYOm/Z+ceKnSTBP5NgwLwoGH8Nvhi1PZ89y77D9IIvt57PAqrrP4uHGyoLp3DuLMjK3
9s5sBBIPlxoazui7DG3NWRWSw8Ev3laC4wg19VgFrABWfmM1QkT8vVtjuWqNrDrqkcr8+JH7+UAF
bxrPptqM+bvt8Mv5AR3ilcVYKEpjCwdW4k04rncFLcspwyA6sbWQhTEkQDbVRhbkVDnpTrNq0asY
/H2D9J1lmyRgxUxZKrrpj2wahjCxzOacqs2suNTr3nrf5A8HCPTOAZgNRN6IGt9iuMcC9za8gWAJ
7Vo2LBmDd6sN8j3OrD/hkUsRvxuiNcLf36QyFlX+BN1dfbGlzYKTfOHjTCzDznQIqeAy1oZonmki
c2AzQYboBVU/31ox8efemvCp09U5WyqUsdMb9+SCcFCFM6kkyl1qFUeEzHvdiTFcAk3vyaooNHeG
Q9E9WcvMaAy4am9W5SOwcHsngClBNRjlVkcvieWe0AIulfyMHRr7kcI8ic8WvSi5RPRNruTQJHuH
dXhpDcEJsw6EGJgkSr6g2mpgq7lUrLsre3NN1F73mIBvLCzU1abSdDgdCh66HgAruXLdk1X10AFB
20cKD6tyMc9Y6bhc/aa79urilSOxCCIE3qjRZuKNuvGstdlIBrwio+asS+LOms/mYP4wPU8PnT6y
99Yi79fKaDNK68iadZavjvwVq4hSWniYCBeWy2dvazqcqWUASwaPjoWn1/0U5OiE6zPzyibMHQHt
72eTL8ASOaok5q8+9Iq0PvqjKY6O1e3b+QRUzqfvNVIjYjgMfQpWO22xX8wc78c0nP722debg1jT
4Zf4epaJ//trkOmwNXVkkuuXsm7WLHVncq9yc/4YS1rYmNiss02Sa+hQCUCYFgB+KIRHNyvZ5jpH
R6YOUEVkW+aF0qVJhZfAFUzF2hCcl5vJswir14y9pPVN7FV7NTpVdqDJjOTBpYLXB6kBtheZqIAn
dm7hw6PROadQ7M869b7JEZSxmQXoQ/INyo+27wvSAoJ0pEE6gSjRnWHXqFTgdbMQYE1kt0oO9hxi
joOtS536lAw0rFXILspThEAiOuYu14K6rWn/sypxVU3ua7PeJ5f+Xo9bYkdWUrzaWP/cW+9ThLxz
ITRqFbHX7pKKQAwOs+N69se6wWiw7q4bn5Qzmvqe0l10V2mMArLWjRLJVjRSRmbTGagiTBmd1zEI
wsO1m3TJpixhhkhzuNVqd0EWp7+tr7uOt19v4+vmEpEwXbrFHmE5E0JMvlFHtyNTCNehmVkU+/mL
dKj/r6XudSO13N7Jgm+k0mOiybymOZid81kw/wpX165pa7ulrKejWT5qkZvpoAk5MhOb5AYTs+d2
PTd/w29tJRfDYAZNTXXDR5J5TjVukIH2tDnGrzkIo5Q/JP9w3EtPcZQbK7v0lOMOK+52ZeoWi8J2
r7tfINyvh43iKPveOn09tj51fQLItPrkDW+WCmb2xtQ5jhFjnbrlqy8lVVabr5u/98hkOVkjQ3vj
xka43leBK2PEUn9Sw1QdLmlT4eD2nIPFJy7hLpztNNev0sFbrrAtnoZaYxHpFTOWsvKXKAbjbGiW
cW5q4pKNIEDnRwk5V9DqdW/FV2O2o3C87q53fj3nv7vPkxOuPC1GA6/+r69NUZL6YjTD7uuuv/39
+oCrMPvrXj9hPsUvTmaKOvXquhDj7brbtICD0K2aasJOQWNiQO+paze0e46TVTEs/vMS+nVz3RsW
G23z+vB6e73Mft0srGZXDMQfdFMrNqWhTwB0uOSY6uKDqBfV63obNws5iMiLh0KO+SZRccXrxtcn
IpT8rvePQzNuR6vur9bN5HnVbuaKvM1dgarHIFsgMj00nAFD9Hme++EcIWaVRzFk0WFGwA2r1Z75
Ntw6VlVWtTsFKuwaMAG513976C/PEn06kgGCGPf3s8oQsVp9WjxGnxAUQHGGgkOfSO2tm77Q5Z+P
1JlL1vl6L6sWJCDrLm4pOqiQQyFaq915BXV//S8mte4tyLIhv4BLzHZVw1qAOr/Ssvz+z/96z9d/
GYmoOK//43rfJE3/1EMSVXf/7VnJyhdfH/m9u7767zeyPnW9LRoPrvh6+/crfv1Xelo2WzNwu/Li
eTMDhPr462v/7V38fttfD3/97/+L+yr4F16jt6Cisui0RPMsWY+K2N6CfGpCWVsL8AGKZCUSkEWM
JriN5sZOYcN1Y8mgt5TPqQIIVkH9nNXWwGR2cfYlTj4cf96dzKb6O0vhT6bo7xBTmnAhSW/XLBoZ
OSZPNypytQq0Mlshk6fJwVsJqDc6u8GCdrBH5BeR14WTbQ5zEXRwW7pHQqS40viyV552uprD8LiM
PkDbRn9xSefadFiLEate4pIKewI/JzXLAGoxHxNwygbgq9znGhc+19t3IxAGEFgs27u05Vzo5C6V
ZYLJryb6qOx+IZgWSnYebRN9eIU+TMXS/e6nYOO8OiUqnVAHu23382S8WRoBH8N+qOhgmw3lscWF
F+P1Lt2rpYJilBHSzfeWS/tSVV3P0CdeE78rb5Lk5zh/5AHUHQvv5ZBqAxio5KWjnYNSNcHry4K0
rKZzbFkAFupbo447fqpG28i4/+lG+a7WA+dggjBGwV3u45aVW992L5rn/nS0XUusEyzPmWsrf7pB
7f2QTdHeyvZOizwRkzihoDlBNbn1QfvuPqA08TwUHzTEw54p1y0pBO9Fy1y3adHBCP2uISQdqQC2
bfbaLWVoVhx2jwTMfQMdqO/sMpCnKkNCqqvgkBRCzJZV9mFqqRgWrkbvANsdAoEAJ2/3ri8y2U1t
/IwAPr1kNJ5ACPXdrmb5GJbGcNBAPW6gmIYTdeu9qJNyi9kKTMNonFOu1FtMUgvWC/G4TMZT5Knu
gklklcsElDjmc+m4xmECkTjqwJAgiVnHMTa++WNrH6y8OiVFYz8I2//m1/nNiN+TCwnsxs6Ib3uJ
/r6Zxt2CZzOgnIHyPMoPwg1I0W0g+RRkhok0+gkr9Ip/DeG4ODzRjWMaFQxw0ibAc0kYJgUTrE1T
7VKgpwfHRoWx6LeBaPVTFnftWfcAcA3zfBvMGnVpLUc/g7tYcrwaRgSwDiH50EB9rHIZ2iPNBx+h
yH4yvQ5h/XgHSI0UFbs5y677MNUky9e96TTWLxqJtMTBoEG06naX2qi+EeUwJ+qca3+plIEkaTZm
kKUX2xysA9lDDzA30pkMjByERelkAFycD0c6D2Sl6t+J8HqpGaK285DpcFVxJ49Ky2Iu43Ct69cC
T8zWm2i02CQr8iy6yID2Ivq6NzA2bJcuJlbte7fq5d1cfsLS/EZkLl0M6Bb6lDD2PXpXjR5kD21d
4XqbbApY2s+FWnopon2eJMegxtXgpr7cFrjuD1muGMuZFFi25U+0lmBrgL84XiOPDbZvaR9suBUU
r9H+IZDCAqXlSj4ccbo554WqFtM8PyRRGLXnEF1JFEgIg/tfTHLTjT1Z4y5icKqKAT1cDpO3p2tS
yACqToLiDJxYExkdwNTsrcp0kLFYpABttMrigBEEBuumo+4D+LWl1RW9FBFsiNZNs62TH5NR/1bD
4DznXbZPPCcIu8a+ZLrX3GsTAuXUGDPinuTPsSP+JmKM2upzgQ6kY41rT6yiO3lTpuNdPFgu/oLD
WPmPY4+TKnDLDoGb/lO4eO9ny9yao3hfxnxr+wmMITOm68/xtS+D4Toy22erdei06HO5ByTIEvd5
GPLPWqCw9IMWRvVAI1jj8K3fKVPwmcgs2dhG9hpE0xGd66MBggIdQfazr+h/V0uSH1J7QrBnW6i0
gfIGNH99XDJIiAExF+5BVvkDjtoSXaRrh2OsKKS1qPbBjAo3rbsQ0FcNoPG9j8e3iVAXYmCeOoLM
qV/h75HIBMTwhGQz2xQm2juZXGZtui1N9wPTU4fkjThShI0DOumGPl7ljeCq9c8xARUOjPXTN8pj
lgw6RTlPpbFy+Inaw/tSLzfYIFk9+Em2z+MCD11AuHVmRwRRF7ResxqDulUSVc38aIc64KMeQx9G
Xpj2wwFJFSCmpkXOxtLT51KVH/Kgv84t3Q8JhRWbWtgk9ZXGT7DGED8EgOAG/1dla5tKDh+9pHei
BzXnRUaIeALhQw50pt4GDwVpVGfekTpUDQSRNqd9E0uhOoVYgObZ39A7dDv6J0EBvnfRklfbuV6K
6GYi9nCXjMSA21H/alsZwBkA5O3oXHrXdW+MMrmGPlzioLSHPZIcXNj8bGnRwdaKaUD2lIc3Yq7v
aWkeuQo3IB7gNHvCCslseEFCUm+atHPpwJnlLmHSuBnp5xIAkeHqUB5DauxWMr3D9FByvmwjZf6M
jXBizmj+Mqu7mAzrrV3NhMXZM0Phs5uZF/leJ+mTvWjvXSCa8wTnemssQ3ZiuXqDtQyBXJzcErBF
gLVRHpz6tiiNO39pux358s1+0KZwCbpqG3exgU2QwRgw2b4frKeuSSpSMLguU0B4sDXryYsYIDNR
6/cgX/pDW4JItmJQmBWC8AKryDCg6us70PZJhbkSiswGrJd+WDp5pwK9TdIsOSCWK6EXd1OlU6zm
Jys8DIpAUQBKo2czPDA5ZZycqqp2jpAvoXBuMRZmt8z8um3seU911l76MrnzRCMv0Nw/lJQCSAvC
WCG2JBCifIMtOSWpH7o9OXaRoZdIIaMfBkzpfuF71OjToT7H2MB1TOkwZLELGmawg/lgQNVw4vRm
AaRAkCvxJkjBwloSyIkBDWBN+ZFXY7UH/TfiKhqAckqcNI7/DlOHyCiTKaAVyFt9bkkDJdlisLxD
6qN9dqr4F2sOqvh23AcvrVY+BHU8bAxbzJSEa+LBziNmY0IxcuRdQoUf6XD8TGtf9+MDq1wu1Jx1
xJAxwjk+ZU+oRZMd60hX5kcWe9/w42VXIxSZEZ1AoZUTo3lwnahlyFI8kG2PdUofdgZBdcQr1veG
AHip0ZOntX+RaUdkXlv3W90jERB/Zn0fDC21Zt8IlxgNyRLXtOEbAjSIVGwicjBajzWf9l2jVUor
e2pxNeCbqDKfLLi5vItF4N1CoJy6KnhjOAJ1x2R+T/8zCPN+Mm7gR8C60M+4OKDWGfHElbakBZsL
OjCkjs3oUytzxjg1T3eepRehjoV2Rw1cbHtR0wWnMnm03TTdG/3RjCl9lfCgZ7K50TkSkMI1aaf3
5Y8qtX8KjblW7iHyRndM1TjXp9txGsNsfCyZEh7MqnZDN+9P9agn26o0lqPF0MCAGOj3YzddgUEw
bxffOeH92Pn5GIRMkzS63Rm91ohrnyNvMjtpWXshTKkGCpSBh05c06U4DJBxUmG3JBS06cFyWygL
2LsPiGdcFDzbzhQujD8kNbbx0btFvV9yRmVhYsFwZHSVIstgopV8Cnmdlsa+4PrKNDI6OkX9YLnf
vMAwHiPQWmM8yj0J4TU8zJ3TNK9yoHDed+azbTK5DzzrHpP9Cyp2aFr6veG7WC+asoPzs5A6K8Hf
6NUCGwMW8VQg+9X5xucEXbkRxfjdasJApsvQZ4jiQWOH9vSA6FTHKEHkgDedSd5BjVKYdx2NTlAU
5ImX/rwDSow4BLL5VotAa+vt8ux7al0AdBO9qOLgg4UbNfnWx3TmjJrMbw8+0gYLho/gq+jRh5Qz
V5uxyx/nooVqJIqfVulB+8PrxHrMlztDgOeoGpOy3S8zKbp94xDl2mU9GMbgWLX45VuPkm+GwO1o
ROgOSbyuwzxIQ1Y5SLx7mJRWcZ27vHIOQWcbSORjo3Wro4Zg1pWFqBpTrN7w1TErvvWM/VurF8sh
ydzXtkt7BjwfBSEuLqPt392pe0QOfG83VNWbhRoDpqAtuS6tNNDyzNP7XBK4iCj4ZSjwDukeuO+6
cTf9gjUtTeaCI3sMKaRdPOXDpsVESZ8CUOETQNBq6lOam9hJb6P64A0Yw2QxnAEWCvHhoH/HpoeS
2jGfx3T8bHFBY9Bz9m48/LLJAC0y9QOCBOA3Y9lml9u8aEluDKonHxfTZi6CFwA/h9obfvXF9GQm
8QkJ14Fp/XuUJTjWAybLZeA+EIJznWhA+1M4pLnWnTunP5SVM+/gXToZpFoHt9SmmmyxG6zpuorH
cxVFaI29d3NBuluPcRAuNTp/gSP9GdGyxD5XGVe9bhKf6jbTpbNvaA3FMDRJoAOC/6RnIPAX0un4
yazdDMqJtQuVIEfDBRh2jMIB5Rq9658XjIw3rFJMzAiA2vnKavLQNyUUwDnpftC3/Ux6PAVyofBI
VM/GQRTNKPGzoXm2rwvrYAxxw4mRmJsuYNSOHH/H9RlroDZwEY39XUpnHXoLrYUAslegNc9urA97
yNCx/8DZMzp1xioFod7s09DLBXxlwFpe4bwiXiFtAPlcJr1dID681qHoxzEpPTSUE+3qjRhw+ZeL
2GkGxUTZVp9ABsB4JjM64fnDKDtz26gMIyJnN8TflEcjaftNi4S40b738YQaH9csc4QXq7O+tdg6
UMTf+4a4DVJ+pSKNKaUWiCqD5dB0XJ9YyDc9ZHxifJ/ImjQ2dRXsrTjzz8ncKSBBwgo5ie8Cs4KT
UyTM+wDrbvu8N0JoBGQEgsol08LFk2OC/fGplJIiDBDE2vRTyRcScYm0id0ZIbEi66V3k8yNudHn
qt8ILE1XGRUG4RD7m3vju9XIVx8SWoEYjB4ZDvN8TJ/BFUCGfY0LBEidxLZTzlyd4TmIwZA3Bt7W
nAAuc3KvTctzLjWWXKRu0QY5BQpm/UL1Cfd/Q+5ILkkgHrBl2H3/JGYnum7HM3QlrsOm+VH1dot0
bej3Gst49saHmTgcA/Z1CP33M2jpT2uNfo68Mt5LuGxEZ+XMNa0RAdqMJbjoDCqJ5DjkWlXte+dh
qrSnfvwMEqrervE0Ok0PCsJ/U6okz+UqZw1w0SvvGOWsFukToUhiBPBiXr/NU7Gl+XVKau/GqfVG
5ZYptCY5fT0z1Sa1mTkgGp2qWmwNZG8Iccmg8eVdotEUbDKb4SG9C5KaTG79w4ij9oB7BoybwcjH
e06AsIYNPXOD6Wgb6NdqjYqvM9oYkdFwQvKRJn166fsWi7Ju7FMNDFccO0y/XaiMNdb3ThehNuY7
ks3rkICkJ0xln11RfSpNiVOIW2KjjQ0rlYjfGFbUc4JmcmcKf5uJnNm59l1h5zY9xsBrT/yw8+LO
IdXxhLAJgSfzTmwp88ZsrGtdak+Ym+kSKyDnEOkb47lQiXAsBRiMl3JndMkPbYjFvsmOE6t7VLz1
IxfNa6te7r2Yw7MILfU7Af8geWKw+IxgELZDY2KXjzla9ETlbgkzjJOauVnwYI3Ga5UqFwnyF8s9
1ambIjEms4oCNEkv15mDxCCPaA7GyR31OBy6YwawgPYpMotGjo/unD6KYXmYJnEfi/kkIGV2sti3
7Y2Tma8VHyEa4NA2P2pIJ/Go3Un8G9LSrialtS7Bm6mF6dKDJwwWJrSxcQsG+92MrCccOAZqUcDV
afOZJl6LZaE5D0Xn7x3tyQ/mY+3o10MfGBtAdcjRCLEmx8zFBTzcm/xa5EWFGLSh9H3zl+WxgZp3
NF5pKqCpyzggMeLCkdx3BUdMa5dEERAA05GDBX/4bfG8N/SMlBCMa90oPnsZvFl9/1GWH6MEHFjS
4Cj06Ik20n2jwflyy0+TN5svkJcRvuZO9VgSA72lYomxoyRLiuP5ILP+tWSCDcCbISlt5mxjddU7
qWenlrSwUtAisnMKBdPJnkFwmvU3xyGCVOovniG/jV6xT5Dc7cjKvvfh8W7RcXxmfnYfxM8jYSWm
1K6SLj31ev6j1ukqtcriqhExtGD6B7xj79uhKXAW4/AyjeZFE3f1Il6zTv4q4htLtkiZalKz486/
rrDmVH1yGxkIFjQLC43z6RgA2GJbFatMcuUGs9rSQ6OKxEwb3TmCznPUvVi2xHz2vZ1i7VR0870W
sRT0cECSFbSI/8ds/SrpA87/o6CPKue/FfS1v+Kq/Fc53/onf8r5DMP9w3bdAKG176Lps/8i5zPt
PxzXcVxPN1yGPwfN3j9AW+4fJqgkBwEgzj3HCngPf8r5bBhcQWB7nuVj04fdH/xf5HxG4CqUVpXP
vOvTz//8D0d3bIu3AFYK7KPj6yZUsb9ypTLZL9nYB+KujN58vSHwQfW0XaAcFGTn45wD7aj658Rq
ojOF6o76ffbkT+JnrCdyixG43AZK3fC18auhPEepdTW5YE/zyQILhDZo3bS0W7umor7lweJU8mha
X7Dk9mRmXOdxb9KjZFMpcxWoWBNwIfqRoW1OrmFUIdRkXOowEQ7utEDyiRPkRhnp07UssmNvDZfI
sn+kuRbdEUpCC8QKnksf+/hC/pLKkscS1cbjfNc3jbjP/OIUMWU0Jt+/MmVx7fRZe2JI+RBucib8
VbvENnKbRqWEN4ZPsWztKrXKUL3u9atExJye65EaU1OB0B7K+uDkzk026BkdlbSkQU1xdYp+gDly
z1OOvbGqAbuLwqWd6U8GlR7hbtuo35cGBSWopM4lGCaLRvH7iNn20rCq2rX4ALcxn0ZLz45SDVhq
Q2mr+n1z3TPK8nHKqIdG6jcoY1c7YljcDLgfL9kiyS9U+OByMHZfDa+AAtaRuSVRKrAYtuuH03k1
3HV1Hg5jJ0LKAo+jlV6liZ5f5tkk5q3yQSC0mXf2CQ/fMQO/ZeWqTNtYqFFQGGSQbPTYzHckWuMf
GPRB0jV05W5EFd8rtZDo3FMc+ZJSedlyUe2oGTi9S9bo6LWXaLFM0COEmBSxvzeL2IMUPxgnK/jr
V/+3X+Lr16lEZoda239adnnQmckfaeQipvKnOsSxiN5DbdAktaFfOb+A0KOZ6Ud5jl0EcH3jtGdX
nQzr3tdm0hJ5NvMqOtizs7d4+fO6WT/Q327S62nOiDNtfAmALhKlogCRiQDg9+4CHWDMWW8Lw3y1
Ve+Bohx9XbX3dRN3Hg94LZQLJKTrD88148/ffL35dTCse6RD0u9wKDmtZ+R6MpIqw4o2Ufqj9c71
6ECd8N0qKECu7dX1q/vafN1nJdjYsvQMA6c8x+pEzld9hKV8h4barI/ky4gfpyYNTCiRQfbPzaTE
Aut5XqxyA5mxiHc8sBfmgEOvtZSN0FBd+L/czrO9O3f3tkT0GvqqZ5zQymdJnL/Hmd6fu6FC6aX5
SOUBG52BCBLurTbrzXVjBmiqgGhrG5ZPKaINCvaHeigzIgc7a4dSEgGsSXTGZtUg4ztgF41TeSin
7tKO0YsPxbqvTH3niV47Q7h7nP0Fvf4q9VvflB12QuRnXZ1s6x2GGgnXjfXPvfVmAGLlAFLhQJZJ
eZ7VH+DGMQ8s6K+5QOwgihmnrIuri1vQStN0LSYoBhRvoni8OpE+mGSJ+F7s6bso2uAstCQ528sT
32wGbMFGaUDE+3AekqDHr98waicOTacuvrSe/Qh/oNivb3GlQyQF08/JJeNoUk3/9YFBpEXz3dOD
5jRjnjJujDF9nOcOZqIBVz1b7mXQ4MQZiR3qB3mTLtNH16KVtrRx3OjDFWwR4le40kEGjn6KwMhP
VAiNfUNAjxm133JfF0cILM+63RwDf8RQVwbvRW0gPhyL+2DfB21+FoV+Bb0535cNz2hER7m+WnaE
AACLmcl29L3y4E/T60SuvTGBD7er4GSRwIWOCALrVC/M6dShME23Vktf1Oj112hmglUZYB2JI70R
ZhXvq9TPEJv2NIIGIQ8xn47JcW2H7ezGuxLdU5aUV3m9FAwRg7iy4QeiNCucuLhWfj+KDsuFtSfa
X1uc5s68NhoMfIk0WMhH6FULL9iMBEmFc8/1zfGnIz65y5KOSF58Rd2aEnkJsvl5amnOzqlGyTAp
f5J4AevQ739oKKLOS214oeUTdTBJwuib4Z5IEVJwguFJsLw/1Cn5LqnfneJ5HPaQQliF5/O4ZfF9
a+GGu3jSKU5l5hNZhBg9XyiRFYUbOlEGbYW+HaiZDpFKddHawELA1qBLmGRzkL2C7sqoCx3Rm7t4
vK1idLOOTValZaMnbIFgMT9Ot4MjaHBYLLzz1DcYwysLr5Rl7S2rV5k52S8iIvVDHMygg+fbHDzL
Yw5HNIQYgEjB8kDekfqkzwQOEmayCwyTSm0aQb+t+U9nmd91CzEk/PDTxSwzDTxNwh/HPxMI2zd+
ruW7JqopJkXF00Rwcph5BEMhl3ir0jpmXq6dS2sFLnbx3ZzXF6vz9f1Cn0fTWu2mR1TGwomuaF8M
zmZwsukbmnQJR7SfdzE9K8/vjWu/BrVSGBI7OfOkjxxZzkpT2Airz7HRjubW960XDOFJD+5Hx51U
mqS4kkagi59ZnNDSQdkAllG7po+wNeZm3g5cz4/dxAk0lMkrhbmaNF7YgwMIlROsppmVFKnBmUu+
WD//9GzCaIb/Yu+8luRGtiz7K/MDKIMWr6F16kyyXmDJJBOAQ2vx9b3ceW/lrTLrmen3fiAMEZER
DAHA3c/Ze23T0LZ4Klp7+WkU1r2Xhw9F5V3TjO/U1cs/6Xd+R+FGRkNwHcv8ZHuctyRVoGQS0W20
Yv9gZh5FcU5VPBkd5teYCiAxj21uOC8kC2q7uaQCQjL80QWBlM4sdxzyi5rJ2Lm21m8yXexMIerN
GCMK6+34tXSDj8wUDCc6smpfd7Tb0m37nChWb3Y5Jw0SFenZYrWKCVPs5/4+kPqAIXBcZgbjR4R8
eJVmoSAjFWFNd4xd422E+LypNPs7q/bTiC8F2eJLl0ApgMT0CRPMeSia52Ym8CqIpq0XdemxSV2E
tHZBLFc58HZFeGgtrMyhk+bbyj80mjndS6gUb/Q+SaJ+3SJLuAppLJyjY5u7v8RsfVuqSEYN6hdL
D/2trQ/NOrKqTRLbN6zK3Y5OXQAToNdgfunaNQ9HoFFZctat+rMq6eM3gx7vyswlTc7QipVFZYay
Yr1lFfoD9MKd0IJ6N+n1FXAEub5D7K6n1Lh0/XSzZpryQDkeTI92vp6l63bonu1+Y7XxHV375hy7
+arxcuqJDsnsYzoYq9RA6sUKGMa6j++ZSz+JeD5V5bqijDZMLdF6S7+p7shZmWV5JibgE8+M22Z7
K+21K8jwd8f5E9RSeG7CusCaDz1J56zvasrveZrejx5TGd1GTWMw8y7aH1T5s51Hg3Ep2l3cEwEd
JczEF4q4GYJjULFvsY/8u0/Ql5I2Tglw7A99pZ+1CQRhYAf407T6Z0Gb8cgXAd9O3FVOtwowPd8v
fk5/cx17wqHgjg9lIaSE3AJvhYIN73g5zVBmouCkDKRW5a9MRuzzDJOPy1N/YyyN1lV/36C3oDlB
EKxZmHyxM7BV1yD9Tk/Kg5cIljn6sE1RGoZCsp1oN7A4kfMTdVvtRSmPqJuj5E7OGlMyuXxRG+am
aEf+usmQWOwwlrxONuXlIYfGz8ZZ6aOA5CcnUWozyrnRP26W/eQco+lUmMz3LEYTFGDzk2U1OkIn
EnCbsU3OXk/DpqrpACrpNPi7jFUSNW962s0+trE9FNmLVerzTgvaeYs5nMkNPdBdn8UfSvydSK24
UomrjZhIPyOGmhi1gl8pr3Pk47YjJFaX5oO0PhRW2J0yuTFoaO2TOLk0NoAPSorvaaTNWwtHfTIO
w17d3RgJ7VhzOOS6u7LKej65EfpL1hgYLnSn2zikcHJ4IbD0ffPnjD1q6yN6ZzaYVA7W/FMPE+k/
Np2clZtRjhDNCrCt/Fs5rUTTeUV9LlCYgxoclxJMd7Yz66RLcpuIr3mX5t6dkuHmSl6rdpXcVsly
1U1DMNfEgCBn9iOpR3RO5S7XLoQfOhPDftxnwN5ucwsdK7GNJ8cqX2k/DwdGESqVkx5do0HmA+T2
sx2Fa8BPgKZKDu7S0O7o+P/sYyvdSwsZXcgeZkOFai3sxHQD9jbd4Lj8WjI32ymiiDbm4Dgb1kdL
jGBpkw3G70CxpJA8AvcjiQAf2DNcLNTxztqRhwho8JpSbe7eGcN8CAvmC0Xsvvel7RAMg2AmTqJb
EVQsTXMEaamWoQZ36Qm2jfk+seTyxrZ8pJmZV08asZ+51rwZnYieXV8j16tKnA2rcW1lE0n8MqDJ
Prn0H/CpfM64Ga6d0RG2m6HBSuV6UbdMe2s7eJyIHG7IHY+au9F1mH/qJSoB4Zw58mhjxlwy3cQo
OCvLxYVc4ERk0ZITYQbzw0QEReWWN34ImnSZI+5t4xeltPRm1wQjLfAI48rdWIVoKE1niCkWhOg5
FNZdG8wSGJnMd2KJx53hEkqQGgAqyml6yHsLqfFUX4cxZ/3PAUMBllZMVStG47TV9QXDUkS6JWmL
QGPt5hbMSXvrS5hIFYVZ9C0JYQYu9gZ9bH45M0WDIAr3cAHrpcN0hSx0mu37NvFLINQjgkONlUze
8tYdK1rb8JQPNMlOLvN7MBP6cuaqAN8LQCXMbrI+MtOEI9L+rE2sZAJa90Ebw502xJATaszeczJw
lhvz/QiMFVj6fUzjnLytibAlx3kQUxzviA18b8hf1IrZuu/mmhQYu1pDDSMZXrfCfdDT/caqtgce
RpI3a6wHS6ezMzsTvdNw2TN9uA1GQUyoMzCf89cFNh70nC4Z49ZIFmfKlUogWF/3llHfEQ3kegS2
Jd0Fi5h9E6Z21pFRHuwp/+gsjOezROrEvhA306cLUvQZYKU6Kg4Dg/TIhlXzfPEm86Qzo9gORYck
sDGMY5N9m33B8qTkd80wc23iHiphP4bmJm5Fu+n4RADXWo+Dqxr2cewHcMF5Nwkz+ILLzL5dyA+h
NcgnxXJGG6Q8mRQdDn0t3kqXheySdhcCfbU0fEA98YjV3jjwsgDkIuijPjhWW2vANZRpveJ32wK7
Su/MBD5UEoYXP5zIVMztE/XkB+rM46UpvPGi9liiEEWiCX3juk2xz1hRk1EpKtY9YL5HWtCs+q5a
DBpvRuIlpKok1MV5CKgBaaWQ1nnbOMnEWrtM8HJjiFkZrjfuBFAkMQ5bvaYDbrrByc5r9ylN+/gR
2cTqrU4dIjZL6UTT96lc42iRuINDNQEeogA/vMRTqD/qxfe+4/wC9ryrh1y/DW4Zbrm6puui+WGg
O11js+jQvul4S82cFPhWMh6GnjnZaGR3LaKvO7/C8Ze1P0Y9kmphqzlCzoqeqyU6Ifv1j3XDS2Si
/DkaMNN9F1huTPMJ+gOasaa86SRFCARuq1iGR5SkSBCpal0CGSwR9FjzhOHwq2YhXSOn7Q+E0vzs
KyIpehlOoRfua9oQV+GQW9HLAAtDRlmQ3vGsLrTt0j5GSBOOmgy+MGQEhj9jAYFPeOqKZq3LmAxb
BWbI6IzON6DKEqbRy1QNGa8Rk7PBaPS9DQ1sb/704MkojoRMjliGc/QypsORgR2zjO5AK6+t5myC
r+oFL1xosiNwUQK6x4/KabLrLENAOpc4kFAGgxwXGRKC6sDflKN5Mv2432U+iI1c94H1cY3kiPmW
yrgR/IIIRwkgSWQUiZChJFSNXRSXOJ80N0W1FOMyrEgxmZaxf5TV1OmQ9YScdKSddKSecE7hTJBB
KMjb5DFc7qPihz0SldKTmYLo3zhNxg+mGOMhlbEqWGvg6MugFZfIlaInfIXYyjVI0mmP0Y9wE++X
YNr+YjO778EGruknulhQQWYS6jKT7iJkzEsoA1/cAYKsTWOPYYU4mPSay2wYGRIzyLgYpteQLmSE
TCLDZCTIgaZI8NkSYLAq3K5jqovi3HMdcMta6K/Ckgl2bxTPtRXBRwY1SXoLctHJ9OlCIZWcElg8
rckEdnGZzSuLTQ2wejcSh6OmYnRBAZU6ZOXgC3rtZHpO3JTGKXCsl5rrtC0TdhyZtTPJ1J1a5u8w
lF3oHEYXZ5zgTc8UY5isdx11a0fm97gLOkKZ6GMS7ZPKjJ+ozz6mZg42+TwACjdfYXZ3Z0uzz4Ho
OzglZg2ovll5cCKOPtCh517vpQbx3R6X+DxmCECq2Ri4jOHfHRaAmWgPr0E+M6k3IdET1LrRQYPQ
XjsXYMCuNLuJkvaY+IbDDgbS/BQhPEtbIMqUoiB0IOTclm2IOi/J4lvmMPf27CXdBSxf60RfNUYM
zrnKPxsdFxnS1vHdaarHJK3yrVOnA26eEKXnFD4vc2pR1tTEKgUzcQ1oVm+dQL8gggm3uqfFx4Xp
D7qBgFWr+cRK6nNY9OnitQiSWTG28O3Nz6AzKZuY1hEq5RaCS7Ihcs5mzChxSXUUOnrTsbaVnUyE
ZWu7oEGyBa+geEEvNt31VnjnwukQon+zibDal0vWrDq//fDTLDbAVHY3rYupRJEzci7aeWfp9vBQ
N+iQNfRIXGHscO+kDRl0VUORszUeCwa6qM6DC+kkb3MWMEespRNdY+OFZH/lOsrgwSaXjXFGdk5T
xsMJvFeMLoZGX6ZdIkcfViJoG+JCxkNlIM4v5AFrNUB47WlbuNVElngLcbeovum131zKUcRnj3c/
aV65Rvll4k6qjEO2hO95VFUvMydiMtAfjJ1getRqSMGVFj2JEAQK5JlNXtD/MASCpIXM9L3jY3oM
un4z5qO9yVjabnM9ctYdA802RnBOywK8VkqL+zAGxXCOG3wSDPPaJiR47prI/4U2JuZ4Y2EgRZyx
8Wmzp2T7UV13jGeLdvbGnVpiEGnWsHyokVeJx9IldrjgP137Q2siS2GGmtblzY9uU9Y45yZtQhSX
WXbs0uzB0PD9BiM/gBdAIxwjhFv0ohkAWGKvCW/sj4kJBz6KsyuFif1og2qgGd+ecdN1O7sd4A4Q
TUAryDOOnVt+YEmG9T343T7UHKDRASWJrDaiA7OiHWZ8vpEFPXCy+JSOzYGc1tJnvVY2DclJxEp6
o0bqU6EVe/VFGzE8CsOYbxpB064V6mevYh7M8gwpDsHFBGuL2j90EAvCxGseDN1cj1XF5XZ0KHX9
qdkyLc0vn/VMLAcnsrSTiJDJzmZ3LfPx+5AtBldZNM/hZFNRzPsFfC1l1MvYpt/sesISkS/WJczz
YF/P+Y8uTxukJIEHjUvPqEcWdE6s4pK4TC4AnTfwEhpxlupUQ6vgzU10LI8pIrojjcJzUIo7xuTo
7HdhdnVzG41SWt46vdtZfLJ9NSUsDJ3oMaS2eS2QbiTjt4Tc6YufEhnphla9tf3OPWVewCKt1B4d
QSqt2vjNIHi5hmxHy87vnKqC0zHCtvMjppB17jf7ZPS8KxrH4srH9vtEu7OF+91xsDeG8lbnie8T
x8OZRf1AAZ9rwWi5b7mnFTfsFCViRxMo2tScRdLBDGTNuvXSaVuZ8/hYyM0UtNus6B+DgZUqdOuG
uDlo4kF/th1UYSweyG7zUC0sRD9TixL1eUkMcSyDdNwUmXFvImB7QpTFsU4kwCaZFmRftowT4Ydb
x23lHbVe+ITP2bvKoWE5ACDdJz5z14Br17ruQwEMZLnDomIcynL6YQ91cjD5UW8FiStaPifXIOr9
NXpsg1ftP8bJsR8AY2wChuSnAXRYnOk3Dd3bjTXvcSHg6VKjVsfNw+Q8O9ql05I06me7pkIpWLT9
HQVCqF2IR6hv2+nZLZg2OhRusxlhvd9sEB4wGLA0hVCcborUaY5VzkU4R6V3DSZWLFSc7n0i4cGv
NCnTzEvfFPXVo3SYOBjdssp6Hh3zXDW1v9dElBwjH8GeWXc0T+ogvQNYdQfabzhllAPbNCCsLigT
sMoFdRos0qONdlXQX20NfMI0MANScIk5mUg3g98okq1RFtZWWmG5fgSc1wNGdtH80oVb74PC/0FS
yWlsh5yUJmxlo2h7BLd1v3Wa5dYAeiNqHX1yTHF6VdEf3s/T1O3tjKFesGzajTnspr4gcS3RCPKr
kYzGZtS/5k5zUfGKlke/eZm9aj/nyDJJeI3PTtY96n5frYey471OTNMrv39WqZQUcJ8jg7EEcQ+9
3gQ9s9t7R0+aFOrq6ErdMmtuDo6e1RtpH/vcobZrLDVsJxN7WVf7D/jnyLlz8DFommbjr3WY9fRU
lMgt/WVFE1GStUeci1MeElFsLUkNafv2rXDL72jk4DzP43vfM7P1J7FVn6P3a0zEi/c2xgUHcBJl
h9HoX2J/6LdxCdFy7u6W8NWd7Aj1f71wCXQpEJMZThuM8OCys5+r9GzYOimJDuPO2NgQtpz+d49P
dftU8++r7/d1Hyy/57gGTkw1l2JvLmtJlWzE9m257UNao2VsrxcfLy3Np2KjBX3GlQCzjAJFGIWe
r0mQR4Ogbou2BQWXR0eKh/BUCWJcWS6MFmOMmb7b9nRCsJ6RpZtARtGjhwiV2aqLRbJRfftOtvGZ
Q40HBLdowBOkCXr+nlt+T1lWOwTNHZl3mQx8YPyXPAV4wB5M6orcEdcYT5FZQC4lZ2glBK45tYkz
cQu7LtlrlGpO7Qy8w544uMl9JTY8hcfNlOaBk6VZAVt7dQB2sWZJ0IuxlinPIjPAAuYQUfXAp4zh
GlVFJNVM2nQ6HzMJuY2shVRoyfnwNL05BUrgtmCzog76YgiNlAOBMjYAm0MmE0yQJMajyhIE3IX8
JGoTyKdmssj3dZ9mmWKXzuXLP/rQocUsKWU14khYgPrkaq+ssKF/3VR7XjWLTWPRSWJ5yCxYkizU
nv/XnroZyy+sNM3npatvcZ0T51lN8BOiIdvOTozrUG4CyP2Y4IAKDnbTn9TGYfQ6LjgzfOmuXoBh
YZSXuxU2od8bdXMxmYwKUQbQtKfL4KfzuY0WnXkAX4Z8b7hrOfo2SoaRKpFCytWZqjpNY7oVTHiF
JdNE/HjfVvo3Y7Y0XFUUTWFjt6dU1UuZg7SnwHNeoUmQWEJn+ZQDYT6pvVTuxUXmwKAQd+ouGonT
MfZeO/lxykT8a9MpnsuA3W+QFWGllIlc/wThnjwGjRzqxSXYzKdoViDMXmV4WLC9/XtDOO6lByK/
H+IU1YgzJKyrZEWY5qCxDSyREknmUkakkplM9r3tp8ZOqZ7+l/j2/xKIOa75fyW+3f8qWDtkw3uR
/J369vuJ/5KJefYfbgBFO0CzjJHtP6lvKqoRZwYPU7Rx/pbHaCITC1zco/+Gxf0lE7OCPzwuJK5n
QFdD9AUr7n+Qx2iYuvd3mZjtezYtW48pqu0hauP1/iYTywCGL3mlz4cpq+iOIssIc/FEjFsJjpWy
pRvsIo0MP9gsO1N3Cd4x7XaX+/q65Qw4BLWXPVY0Elqpxe+I4A2Wrtm6CTSO3CXBwJuQiLqksl1K
r30YA1jrudYB1opJAPAZFeJLPrg+kUm4G/KefxZE98iaHqeRtk1gvBUhoLQwWRhh0U7yWsA9fUu7
mVncnexbnTnhfflDNENChxBLpsOadxmD+MD10d3i5o5BTNpi09ZptbFhkO5nD3Fbm0ZvgZUxGZOD
XB/gm2pGV5zxGb6I+JFJCFOCgDJjJ6iWmN73GJPd3mDGN7fR59ji1bTQHqBbZ75VBRe7hGnKpUFb
aVmGlibG9SvnAfmQ6WjULKrwIKtWehES1ZHQrcpANpNSZMybBQPJWqdvdvTM5gdtuk8y1+tNaWkv
BE7BCxAsLfuZmIgh8485BWKq6OaVLBwSaYQvjondXlPrOk748VNM5kUM280qgpFizDJtqJ35xymF
CM2UuD4upk4bLUiT20yeMWtWoiXc4QrxoDsb7o82btOLNdhXS7PIdveg6E9Mu7YNU/s9rFMw527N
SnXy0p2kzdvUHdbejHxgrjKQvR1e3kG3QdxKc6wlkjfbpKYXTyQJIzVgiVrF7aZccmxlXvtM6+88
NOOCidk/xEBifSqnutZ9hEb53kDrAf/lUs70WFzY+EE8FyG9Jgn1XdtdlyzTjhBK75wSubyXxOYt
IHRgKu3vnpF3dwzqF0hI1VkbqJnRqDhwlScBavH3VqnNz2HPCN1OYg1sOjjPi+ORN9Ucs8iHadGH
L6xL8rVLnOi2BUOynbmU78gWQA6e0kM1CehioVOjonFtGmK+OR36rGTx443Ovo5/NnBsaVhS4svb
AY1QvnMK7RcS/HadTotEevJQFFmPKLPjUfOOgtUoyH189C2xdOFIbZE0X+PCU/D6dhwnWALGtaex
ygeVfd8P4GzHyeyPSzXgZx+8Pzusggd9Ak5KNGe0besOtGCnf5sQoBEiSbw6cL0rduqfBFzzlKl9
CtzS30Rt+Cd8LaTZhHbHBkdckVxtH+/nSDu6SFN3i8pU3xiD9Q1Bz1O7oB4CyoaGp0WCHWp81Kxq
9+XsXsv3ZHHn1TBNxWo2n+ZEzw9RMT4EGt0Uoz4gBzRJRc+jfZaEz4jbf/lJQCDiRI6N5cxHQ5h7
r06fZhdcRt7pMpeo+Mxh3i8tFv94CS2OF7T+urfzjai5OPAjVj7pHeui5boFUu3Mm7Ue+JZ/JIIp
SZEYa8bYfpuZ3o/aK/cY7uo7KwieG6O5tOhaNqhpxYbaQXfu0pcgbS6kO+/tCm1Q5y75gyTqDz9T
WBnEp0NkmF0UIYmurcaqAxNCf1d6yAi9WhbxLawNyOHw0CEfFEu16ykmI/AIIT7Y59AnvgQLsbGa
Uhagc23/sBDmngyIZcU01PuRQgMMYGIGHTN4LuAroqRLYIqkdOd1StYoa4BX1JxLtQEtRGodlmzY
UbEhPgPeXTXF+YH4AY3unbcfl+TQ0k6I5j1m3KB4ycw2OJZ5jcX3nPb1Psakq+lcH5xgb0PgPjTm
skmYNG1zv/7m+CPyzsyq92UBtEG33soMmXs39wmO4Tk+jICpydNzaLRMKYDfIdzQzKZ0ggt/O7TH
uS48mgVO+0qwyVofu+fOcQn6Hf3ogGtZYFGNz0NthGvXksxC+8EbzN1YjvO6ijCfl2Im+xCFMCmy
/uO3JSNzJ4V5uV384zx0SEnpkE46UUMTPobZItjc10+WBCkVAXQs6zSOKcbeucM0hqTzmroJ0enO
BwEaWKZ6axPMBBUFufehBQ5AqjzcayYV16HRzW3b2YQapmS3oevVXJpInvPTzo1HHaDCiqmltm1Y
VrruAg64TH4sHRkYfVK8dagIzZUmPDjVkSE2sP42XQjDMTx4GG/0Iam3nRXvga2BF6JuEJUAlQMS
IDWKdStHLFxhuo0VWZ+1W7ymDhcM+lo4OxrMkzRud4bPGqV3dNzbQXYNl/TRLGcOhc4M1mFjPVlm
Qu+TFftc1/1BIwdgxURkP+gE1CVFtKlaS0jp8M4hR3a2pBuUek8FSLUsZwtg5q0bQkqnNM4RuKyt
gINIRjgGxvcanMN2aud4hwBK4pmHYwcl5xSbgB8caoNj5j/ppdHh8zbxAXbSzqYPxwVNwM6qPIbi
zMbigrYUv2qCNmEVueW+Zp2ydsPooTGWY2HGW8LzaBIvR1ppxmqmm7iOw+TPgWbFlbohaIGUj+L0
ULxhG6xqihpRYN3yoCBaJ4UfaxhkDQQsz4POH1fBOH74Qw1swt+jRHsHCf8SzAHAvxoDsZNPJx0r
TVrPH6nmR5vOiljwEdBmBPami1Jo9t6ROq27rp23ZPY/nDg3Nn3z2voahIPu3rDHtwga1UbULfK9
CxeFUGplzp2LTZM32BWQ6u3+qtlSiO1Kmn/qHpOMQdYbum3BtWDdh6Ak2m7ediF0amYb+6wKj8lw
dJo6AEGKct2f2x/4jPKECkKKph2n9sWoaqYjLO97kxTovCOQdBhe05nQtWTygalycNGhJVkLnr6A
ZrRGAXSMyvKt6anQNFzd1h6s+sRoX4KAgq01pz9pofu7SbPuqmJ4WVg2o3lClxpQGR4nzzxHHRk2
0M38OCIqpKr43XvmKzUgnix7LDAQFnUND8ZFpFFMABFd9IKkBGb+s02e1Ipzbh/q89aNURhbMUef
nTbIHYnFpTlpITzNHVhBvYvWH5v9SacNEPn6aB0Y2TFsSiKU2oydk696iObbFFZsRe0eIy0uX4Kp
x+nUyCXt10bdpxB56j4OAKac7pByAadWkf21UdKRRueU1aLd/JeoJ1EeB3WbkzM7YvCmEc2aO5Sr
72VwoRBWAG7DpJyPonrK094mXA63nMJ/Kuqm2qQtbNAvCKdTje5GfRBNaZFD5b+QmmIFJZ274igJ
Ont1vy8fVHtqo/6i7esPiMHt9usutRfI1/j9mmpX/bFRhYyS1ZxWR1H/UGDGcniKEj04umAA9nTJ
bzE8GJbwCGJO6g+8ZdYpe5KJ6dgoz5VIyVci9N//hfx/wl7gvmPMWhMnUcBgw8nQ5B7oPbWr7vza
/OM+9Yr/uC+Evpa3VnP4x/1fN/2QwBwhaGETn5kieySSsJISJiVYUgKvyiXiDPkqd9qs67NqDrZK
pvX1syq4XYbRF3ae0sNPkn+rHnen8TVHw7gt1H26F5WH1iZE8K9jQu394wUbKYl3pSReIei+NkpV
pgh16r4EKS/m9GxeffH1UnWMqRf8vUto8ZtMdN8qIGEva1xqL1Wq/awj0L6z+p+/qYk0wtBej5yt
boF7eJZicLfMjpHRCmflCVSTv3+2KILm8K999d0Ll6s5jR9QAMXEN6Egl0qJpfa+1Fljd6VBqB/N
xcaV+psgqXaVLivzo70D25mP1b2p00htPE/wK1TyjKITO298WoUgPAh7otLXAIvlJJpnilnqptqj
7dFADBW1vla3g0GQQaF327AgYsCqyu9a4CPMJeZuNXEP3KPmnrsRf1bNM63ZouFSYnZkNdQh+ohl
ejTaiz036aOfOHunCb81Ifp0TxuTbc1UmpCnutlVXkhzuoPLYVfPRWkRIejnD4UF6cSBqbaPy5nh
skfxxfWSxRy5J9tykTMPE0er7cAdjDEjrWo/E4d2cT9MwxCHoUfLBBOLerAHbUSgNugzYxMklr8m
z0ccjYlZRJRqR7/tE6qRbXoepfXXGML8ZpolIyQJmhs0Fz0xCyi0Qg/nqxNVdzqKHtfRzXM/Dd8H
UzapKiI446hptyIzrU0dzQi6xuKTM/wZtXd1bALWZZqWxIde17NdDtFgkxGziiTnvmtpeYauGx1n
jZDfwA/X+NfwaUdDcjMtZoSo12iRKsJganY1sSksNStpnMrlVRmJEtRBxRNUu193/uNv1KOB9IJ8
/V3ZQlRoEB1Rcryqx+iLwydUu8tAIbfEZRPKgM7Fx1djyI26+XvDsgQie8o436P1RB9Gume2ACGO
SZetJiysQR9sVESUNgT3k4wHVS/UjtKWI1+tkclPqQwUdSf0qtyjHgtl6OigpSPUU+6r5RJfJ5tU
PdjLZ3+9xNfNokWAZsqoU1SXDGWpDECVxEiV8lWp+C+1+7XJUDrtR3c8igyZLZI8kL7yVOBg5xzJ
KKCyBCXlU9739cDXTbcJYM40sJT2feH9/hP1aJTO72ZLGvjX31ZtZa8N5nmg1Pm+1PdCZEayh3uK
cV6yfm3XvkCx9HekL8PClhtkIjygftcoL4N5rXZNOS7plvNmWCAEwOqTfic3M/aBkxnHEVTBxV8P
gRduepl60jiReRpFZSK7nTfK68S8/F9OqABx4G8f3Nd9NnlNkLtMkpxLJK2q0F3I4TcY1UcGE1ST
iie24fJQ5kly1AjdqdCWH8f5aio4qFQAq70hJyEv08ZDJF1d8DDmvTOYBxau0bbh1FixyEFi+9uB
pS6IyqWl3kwz2qYkA8cb9b9P9H52ZWXdlF+MXlR79Ic/Z2kLGfsZa7Bu7pVBC6VPs7N9/+HL6dcI
sHdndXuSMlRid2FAiClKiOAF84L1H3WtDTX66KcEy3DxVxv6IHZ+6KWFS0fNSa6lmEtSkLOTMm+p
TduBPms8vm7l6lLPUw/0jpCABTV+CLXFJjlv4pxj6z/+Sr741/+o/i/19P/2Pr+NGVO+XkHtqed9
3fd18+tlvt7e132i5mQNI2pmrSdew69XVn/sKYj37/f+9Zw48+PDYqBu//qe1MfTTI+qiVIAVRaN
AklwRf/k7qoGlZ+E+Zazl2x7hl6W+JzKWPtQEDpBXB6+nHvlMpEdTZC5LYR7WEY8+lIfXkZExdgA
3Vd0nDhk1JGrjpOvzeT5N7LhzV2ziErfjg/Cot2jGh6Jz/A/LiBnlyJHpF6UqGw6OQ5XqKpY///l
IdSb4Wk0gVv6OE6jBI46+ayIurGKkK0AGsCnkXniI5RN152snGzC2G6Et0ZdKo6qjUFi5z1WhyBZ
M3qvOoOsDvUajOKY5cbF6faNkdF0iQcCKxEGoadZ/W9j4f/LeU6GCzX2/z5K5jEuf/76P8c2ey9+
/s1//vuJ/24sGH9QzEcIbtEoMH1yVf6Kk/GMP/zAtvWAdaXre86X+9z8g2eQL+P6hmvrrslDX+5z
w3Z0Q/YhuPt/0FLAxPjPjoKPHUq3Ld4D78vyzL93FOom6ps8CFAze+QagAz8k6qAi+jZ78y9Hpb3
EBm67Ww1Ay4pEmLGYAJ/VQimI4aBj8G7iXUf5fd+PTz7JVY80/mGmIS8kOTit5IRaazaNH3Pw/Tq
lfpu1GxUwVdCD49tebOc5IFyE1G/QbVGtbcfsIMEASr1uvT9PUrQR+I//JNRPdCt2KH/T9EAjaCP
Sd+L8uyGYaTbdH6J1tZiVV6nVGGyXn/tlytxuFTeyT5c15p9Sq0MRZkAV69b2HAM57Or9XOhgbyM
QTbE+qsm3FtQdAuidcIgpLJNJCAXB4pUhSk+xTzRTmm9W5Wx9DQn4z7NiEW3vZ8DJe4mkAv3FveZ
29qHwMqvUtyYmjYhWeO+bvrnDn3lCl00pfFf4zyjD2tAC0e/SLr20NHhi6pXTj/Cv9eePPrn0KuH
axqW5whVO40Zjcjj4QHn1jXpsmtZ2Ie+KHkKpZkaCS1u+qTxbmTenRPE6zjf7oNQf40152AV8z0i
DBL4dk1uvDYanrq0wXA8A4NFtNUlnwb0M/Ly3sJ2fkwQT5ix861PaQqd2rDdeqV/86xpn0/p1U3F
u+Es53nkY6bFdTSGx1gPj2Z0DFLkXkm/A192ZcS4t8V8FuhbgyY9jUFyagRpDou4JrSjHCO5Vgb0
XuCgsHo6Gw0LLQEzG/cO+cAgKm8jCLLSc7/VZHB72nyvL+61m9/0jPJlYMef+FaYGbrleXLiY+ga
57C2D2MRbWfECOQOE2iJI/kAVIFAdhx/2WRswLYAmLG+pQMWZie7ROOWrNL7KnYOVRefBBVTsJkn
vUmv8hc2wvG1b/FmLOkP1k2fThR/1t30KL/GSltea5+D2l6ejXrPBPRj1nvm/kQM6dN+lvk5PuCF
Ij3Wab+OrPExKAima0rcp25FAY3w9NYKkPWO9zRNmBckJ6I2U8O5lYtzM2O+wWo6G7F9iKL5nMTZ
px+hh9VBvSQTTk07vVoOdDaOyaV2Drqur23iEkJn+vAr8+r72ymdnt14fhwr+xt2l9MyGmurSq9N
Ld7V/zH3JAriRWjxMFHXz9Z9HX2Gre+usmLaR1P27unT2bXbrc2vElMbTQlLtjn+uvl+kDVePfnm
9OKzSVsuEt0uB1eq4w+Ge4wfXFxRUh3CEmB5g8EWiks+/Bd7Z9bcNrJm27/S0c8XFZiHjugXzoNI
UZRMy35BSCob8zzj19+VKVepjo+7Kvq9T8RhAaRJSQSQyPy+vdcGYBrPl2hOTskA9i3mXFXqxwSR
Vjxu66q/mmn3VCsZXhCGA/d1DOebN3dXRJ9FMF51Dkltpy9N/8WboJcN882p5ps4gp06HZU0AaKZ
vYgvRpyPWjBcnWhAsz/fGkKle9BDPels4k/yjQ7jdb0wHHOHEiRfILS5YHW8tPpAAOZGH7N9YNR8
Xo1DLjkQzrumf7cYBuu5GZs13PAd6OVX4qbnkDEBsfFjp4QrcW4nyXgUv1saMJYNuAYjbST0Sd/G
cX6KI4YCJO1H2+pWsy/q3FmHTSb9PprmOoqeB0i9WjQ+UZ3diJOJUJkNITg3vwWhmt0wKG2N3nke
S/hNkOFuKkn0ivcYlM2mtuKDEtebwmDVlc8Xpx4voTU+kUe9avN1mY0XpZtuTjxs3Ry+FhG6L26g
fMbZ8HDXjNbZrNW3EEpv5AerXg/oTKr22XDGN490zBzCLoXA720+HaEWLStOZiWI1u3EjAoA6xqn
/8UfijujIEF30DaIKHfVnAg+F0YbsOeVegEHWY1i0yLUZD6SQBsnD2oRH9ra2FV6esoquWLEGBly
SvBN2zRl668Ule67bj56ZfuECxvuIkEk/nikjoHRKzkpUbQpCEQzOL1GQOlWoB0rq3tr/PEyivQU
s3uqUGIuYrPc+iEcAwd2KYNV1HBZzSTOoMxLD1AQnsSAjUiToND43uPO1sbzDYPCS1tVn3T/BmLv
CcERYFtzfNPDb03kYRa08UskxKomJ9VzzmhrNuIianSuMU2DedoH7nPXlRWQJO40nvlcddaOe2K4
6NX2aptc8wxUi6S/0MV+afkZac7ohjowpFQiVJZcatlL7A1cH+FdHZ7Fz8p05yyvOG0E+Yub2lfM
r62iQMP1BYYzvKeWCQYuZn0ZToI2RZM2IM7lMCqgykjhAROJQw4v4Gc3rl4gN+LYiLW3OKCcUJFY
7FChvcNEPrKMsw8xQ+wdSEEUXRO+PhhvRuLYOALbT2k0T7u4p/4XVg0MyYSAzvHi4XM9TnD7W635
iorIXBi+21L4xY3r463Ouc+2yjK3RkRCIAP2qfo0DmF/0MRiTAZSyC353DRH03bI2n3n2A9RGOsb
Wen8qHnKXcWsf5RAUVPwa9PHFwtOsRZ/X3w7wWfyQMdVb7R3cDD9g0roHdqC1F+ynIiMpVfPeA3E
wyBStrLYbDf+zDIZ0TYrEf/gu+jnivRzGFHADVokWS6UWNr9CWS9vtpManTTHC3cT/hP3HBmCOnU
XdXatIGU9Zz3q35OyIVX1rD9F9wDFoXy7Dbf7ZriO8E4U24t46ldoTIkxYmcyvXUIovFt4tpjRp7
1SmiHFy07w8dKqcjv9y8o0t/dmgRbpgUsSaBzB9Cdk2V8JIXZrFm/nVzF15qvcyWtwu5C6yr0H2p
c82FIte7hyjvvtKBWOZKHK7JLFlgUwHQao/cjVPzZo8OeHvydlFE2UBuLQhuLHzIcOLEnmP9LVWS
Q59bZ9csQWeDpk5qd1eU03NXCus1l3lcM3hwCeRTd828+RrUE01ukrV8JjqoGb+kKloARPAIVCHa
40dl+Bt11N1TgrVOsc9WNjzp9fSUmMU5ten3+e52tqKXyMSUVx9NKm1/mdRf3kFM/5F32aWIKJf9
939q/z5N9nQg6jb9VBrLjsYE/q98JqJucS8MmP5ovnyvEuCw6RNusiffHc9wQmdlOlbMo0anWv/D
TwYy9VcyFJUFT4e1QA0Gzx+Q15/IUJ45dDkiipwWinYBBkyLPrX36coGmkolahEhER6RliiefRZT
pX/48T+BqcSPNyBSOfwGKt4T9acfjxh8NIBAFDu9ZRLPWJOH7UapSsoW10QbrrYRvTTFvh0fIosU
RJNRjYltGE/v7LO38b+Cb8WvjoAItPwLIev9F3F1x2bS5on//usRCBDIhG6Dl0IcfGvsrxYzk1Q5
utDWppKJATJgB4A7ytplp9XrPO2uNOjWucbdJ2XC6plEl5nr0vn891+RWKP9+2/mUa11EHtpjvlT
FGeZEFMYT26+8zqWUGp+NELjQWkg3EGUYBJqoWtKuld5euMsPUbp9MZM7CloLsD3X1RvfDNCBgA5
PXSt+RJsdVv5TGDdreXWRZrB0p6YhjC3s6l/OdW4FVMQ2xu2CdlGIReAmKWroFTddLxmYXxwM/Uy
G9au5lgMgbuCtgqCtL/GXb3WzGfMC5uKm5/vguug2lW7zbWahl3aWpChIUcirwp7yPp2vVGpe1YG
3eMsuCkBrdZZ/WyPJv5b4smRZrpad/WxI1Vex8fHLzWMYu5hSxRsMC45axapSvpSyvovKygPdUP/
hJMrf69Q/I/nx69ODxNdnKXZmmrpPwPUdLJWskI3iRzWGzyZ6gWN2CFLX+XMerxpbb3/+8OuGb86
7ggFxardBd/2cwSrN8Cx4sV8F9ioWtP4MSZ0KzZucTFcG258G9dMXqaRQW0WIOWuf2K5e6jM7GAw
r097a6/Nj2FDEnYB3r6/eh6dOD2/R//HyaAyIU376WIMPgsJ/b7Rj1GL2dDOkbR03DqG/G5mPASj
cBSfO7jlBgi01ds7kwmoWBWknAleSLCQPh7xLSwxMt96VlXI6dcoZZdT9tWGk6Pgpmd9vyXL6pTj
Yo6aV+x6TFOSbuXZ9P5HLVnpTrmLJp2G1gBYG9+nMGQRsYkgSodEVKeYyF3/5LsYL1nrv2kt6eXM
pHSSRrIuuM+T8TY4/lMUdcueJRgzcONZT5kd18U6tYwvNcvRIo1exKS1LYdtbKXnbGpod09vvc50
LI9YsofXqt5HoKu6YE/ZF95+fErU7BS65rNeEPTVHzJzuhuV+Luilzs9sFZu0G3Qur1oqX9wQNkZ
l7E0duFkEX45HUl3f7Z7PCUs95ixHKe1wuWKkVGukwp7p3czw254qPKHUeemxd9BT//s2YLhUiAX
6FaO1h8HV33zXfPsaJQJ/v5M+ynqV458aP6Qu+Es1aED/uvINztKUUH2z6learBJRthyzrN2c/zy
s/iTsart8n8YbX816lsqU07XxQxr6eL1t5crKhNxc/x/Nc0PJ4XLubMSFmQNC9Pin2+pv7hkHRuM
MFZYTQfy9dMPiUIRmKkC/TfdHv+61VDESeeneoTLgI8HTMEC33Z1nWfmBm4D9xwMcJh8F7Ps2puP
MUENkeGtPUsTlZadp+jnhGVPr5vPDgOhk6cHWHlk2dbLJo5fXZsfU/XJCRoL1fmU2FiGs2y8dQFZ
ITFDdV0nBL7O63LKYAl4dCi7q8Hx7/zkBf7BsW1xQef8mqzLHGO+hZ55TkqTTDSm5IC1Lec6D+PO
YqEjfkmLeQiNsPNk2E+gBjll1r1bfiqpMGCGnyPCTI345A3dk+ZYz0E2Hl07PuW1ccL1slaa6SiW
TW0YndTZIce4vuP0OM7BvetT+mioF+g1RQSqe4uxLz5rHQonPySNDPzSQtWj7xa3C2ViTRIlp36E
swUrJ+VIuqkBdhpyCj9OrRlo+th6zu3uKWvqdVI5z4R+ogptr94ICYbfxfeBRTGCm6zX/v7k1tRf
THA4xTzTZVWkmqb1UwUy12FF0Z4FhJ1y+8yzfllU8COilnUT0DSbzpl6LDBBLbWQY6SM0XZoyHQc
lUeEU+kKCu65ZpmH9f3Ymfa5M12ChG4WfZmKFbpYuvX9pcnGa6gEd42r31Vu/MUT0qmcRihdXRrs
nyc3eYl1Pt/R+UqHvNubxPUUFP5yCyu5zphXUQLoufKZjYpJBRima+dbZzGqVnP/RrYcsrzmGPnD
m8PIDzn8xTGKk1nykyb3oJgWk49xq1FcoHrnK+PVc/ur1nWrzho3WfFVLFIdIH+1Mm6tud2UFEca
Q3iSmO1Qf6EXeqtC9cICb8S9CcZiK2ZjftKvAhZzQIjOOC4DrTuYdXPNoDlNHW5wJkFWI0oWKEEJ
+7AN/u87264YbmRFY7AOuCQM/6GkRNe6r4lFWEjZtqu/P9C/GMWYuIn/IYWnsv3TYR4CtOftAO98
wEXXeP3CLB3qmgMkF05yox0vpn3wy+Afzi/Mxv8+PXOZPnOH1jQd3cJPw2dlGmQHmV2+a0PrltXp
SdznsJb2abceVA5Gmp38oYUPxlol7lewS3c1E55yovBChVPnQjEaC4C9js+ekhWT7ISyZg23S8zF
EGHbFFLMol6I+ZJLodShB011A97bc+81m6GKD2LIGKJTpyjbpre3aJAcEGCkkjALy6Y39CLnkLa/
SXEvnmrEWenJytSbGHdjTro4p4SYD0CuLNz86ybOTtgGV9h5rgGTHuYTRTUTTcvNKOdoxuadjTkA
teUpJz+C2NPrmE7HzGHcENdwYCQv4m82ZvU2a+otxiZdYahvklfFSU+TybKP9yYREUZOvdZtRl9U
F2Kig0Xg2HLaN6xcZ3Ihq/Tc4g2w/GfqgUI15D6LCkXQq5i8Qm635hl433dRDnF7so2Ymf9eVN62
z8YTtFFsYt+BpJNql51sk1nHNM9v0HYMn5EoUZZ2vgRpAMSMq1JM62Yrf5lB/EDFvQ9C32b0w3AW
VtpiBvDdsNwlUfkwgU8JXfVUplRiY+eM0vWlm5yzqFpr1OtEtWmCzohYYi2KcKy93sQfjV3rSU+0
S6VEB9WhmhZ3V3GHj7g2ht46B/50EfuYWQGpANlMD3UXnXLKyT3oerT4aCxwN0cJ4iYfU0Gbmjsx
+orKGulNT2bb34PFkovYqXtyp+FNK+LHmeIMgMRH5SBG3Y4iuerHJ53WAfHeLyZoGy3vWGyGLyZ+
jlqxGKGpvmY9aiE/Ru0SHC3LehaVtgwCWM3Vm6vWM7dwvGzcPphdluFjXNkY3/msdLqh53yOg3Bd
EOsBn+CtD7nVMZvo8+yg9PEh9KgjeoSDg0sNHFKTg42otbVtSnmxgkW7Y3Z7KMvpKE94mh5iGokT
fDcOfJ+MXiZVATPPcRywAIN+76FvoYYIrGTYi5tPbrasIK1z3/SrPHhTFer64oQT1deYm2o5snZo
wOXhfaUFQXmhcfpbOtPhCUl/6CsG/7knWI6qM8OxqBPOpf/t70ctzfg3y40rVpsWYATLZhBRf1rd
pZNB/JFpETfrTG95wxc5D3vD/0Sdi4JHZ4IYYTHqdhmJ79h2uUYTLiRRexYnVoNnc4EZG40oZDCw
nek1hQAjhm35AY7+WsVMcOvoO5qMt9hVaOmMZ27ej17irZBeBQtMHPUd9aBhDccG6e5CLcgLiFBp
mD33nBz651pNATuN3bQzqhJgZNddModFeqAjurdKpszufMqLCP8cVSR75jIZ7azeaHr1UtZeuAro
cC8cihp1QS20LahtqkY5LM45a/SlDTVx1Ik8IlnJo8pN6vvNq1gi9t/V2ijJSsu+i/ElnIkBimPs
9SoJCfbZNtvjWmdwEmPOIwrgs1rVdLrDFxXqp9sPN/BG1zE2d20JGVc79JBRxD08jVrG4WYjXK/V
wFRP3He79ISmaSOuv8bxHjXjsaevkcbqRXyamCYFulgaR4fkHi7QuqAnIM6KxMF3xId41Ptrysui
MqDQTsD+cxArDRAFT1piQ6+Z3qaMX4C6fTaB2vO0za4umQUV3VW9iyoIsdo0bHuUynZOgGLVfE/b
7slAciQu6Nb5Y+r/f4a+fzD0Gdj1udD+5777Y9G14X+sXpKi/RdD3483/ui7e2DfTdrnFkUsyzJt
sUQfvjXtf/+noqnmbyxwXMNk6ukIzvtH5936TXTkXep9OlkrjsHC5I/Ou/6b6QpDnw0NHjAn7/pf
dN8ZXMTk4y9VLdXjM6is4eXDWqhSPfrXhZZHHE9Luo5yjJVIUBkhKeWu2y07brnLsUn2DTe5hdI0
z9xhhezfP2ABep4z5ZJOvrOMK8ztMWHoZk/HQ+9nGpCIKrE+mQLqMFwCKKFONBMpieSudkmgVamj
Gvm8UlgCbQqRf6LF7nb00Lx1Ho6BIrs2dvdMuP02gIK6qDuyXsd8W1XuRTOSguGHaA+j1gQ7yF+m
mvdFrZ1HNASf4nk+D7RE3JKwUgwDmy6bjmYObpCIReZSdxbINzgk8GZE+UjVk2vRRq9GPGN62uUl
KvBKba6JJULdqshZlx2ew9YqlnWc4gUarTucTigSo5Wbcdvvlfx7mKZb1RyPxC7mJRE/TXeB9QKh
KW2oELj1yifGJOQfR2lULlrT/NQN5oqEyZviBMaCjApGcHIukqF5IJsFP0FX2Usv0N9mzaTozpQk
qfRrlTJg2dYjlC46HniIFjGaRLdWvras9soqf2lXfd8iGYTSqsV1vdQNdFVJMa+Vsf6kqYxk6kDq
BtgCq8NFY0cDwgn7pDhOi17opsb9qS9o0wMbZOrHn5vwLSCLzekX9ZeSNJolcKZ8WaIATdS9HZfX
Nh+R4eER07rkbo6tcemSdI69I3qpJtx5yoSHcXaT34v0kgTWvRV0j2YXbGw+Y5OIVhTip3pFp32l
G1CIgz5AVU/vyBdJsJE1vtZZcqcQALwABxNtKNaTa1HabyqTnaFMCa3nS5jKYrxOY76LCVVde69u
Eh1R86ogP30qtfOFttNSR16/HYQtQiWf1h0rZ6+ZeBMUqFK1hoIiTMNPnTHgKqyFVlkvjyXlIzw2
4NzSDueRlWx6h3mz1WDO5GDi0iZWaoq1zxnpBqTwcD8O3OTOZvm40eplaY4PDcbvndWEZ6PXShq9
vr0M+/w5c8vnJEymRa7eTCf5XCYl+veeNETd0W5Jnr9NpMF6zP2zBGifi1XFxM6j2U63mMZN2RaP
xWBf58yFLGwiOyyHQw0ZrrGzjrBF/2KTMKfnZ4fe6EqLrCtKsZFm6c6a0eFbRt1RrZ0XRgHrAFrb
0mgNevl/PjQYcldFLrIBXUg0yGdyLuhhevbcBoGCtqZ/9q1LWMclLjKVOa3wUVXZp7LkEOl4zGHO
EjBpfqkM1llt2DNJcEJynyBMkqvwkLY9mgJVQbGiGr9XfR2voIeuvBodhdXmm5rl/8GI9BnWLyw2
ufXxnMJcuwAIK6Dz8qEzBY5e7DZiSwzG69F0n3+8KGSLldTMdubHtjKX1ipDe/Tjtb98XAbEyizJ
mypZth3GocVrRa6D3APd0Br0xmOIs7pQ/Yy+zdEhnVLAwjwgZjQOoda8OaoNc6ZjvrEDOLCB7RLu
MkKyEcTS9ooLDc0fs4sDsZntIZhhBMitwSgv04Qx/+Mp+TxMmnM0Rs7m499H4k3yn03cS1azhSVa
ERpnXUiNySHfZrOjb2spIZbPqeIF+U/kQx74MGbV7cczH/8KrS7CYxwp5CYAGpTvfP8kXGq8Ip/o
gTkFXs+as+bstvriseksf5Pkkfk0ZAoZEdtyQK8DkNfBRMhw4xpfhuKTP3fawqsid1sVTnXRGgSb
QzuaxwxqbFe18ZHU0ydESvWp00N9Z2v52Raqya6tggUmnGhP0ynvyZ4Ig/llpLEQYcjT54RcWIUy
dCYmsRUevsw378apf8oipVjnfWEvfCjFKxCa7qF29IoCbfEJOxYeWUOlu1l26xYp8zpFD9yGcF7n
51HDaoqDipbr/FwbZJJZypfZcInfU+p5O4743oqk2Se6WhzKuXmpGs3BPWc0u2wqXs0R90RrVeEu
BOb5KfJ8EoycZNdG1HlLhewRrGNfqqn7loddc7WF5E3Hz2kQBSp8u09z3kWHucgpAmI/JCawoP2R
rLMpvMLfgwDa2NQKQluEwKnPfRtC6QwqF7UIN9wGwmkIEpGcVz18qDm7YNwACQGa2Ry0HEoHJrlq
5QPMBuyy4DJmzt0HwFRw/YZbW/ePpriwYuFwCeumolgq9t1+GRu9t6cYj1dXukjkA2FL930PhpLZ
RHYYpRa8bWV8g9mR9dWz/jKbhivScYjxSOODPQr8lnT4zB0+S7rw6NCFols++EJTG5Ov/eNJuT8J
cXRJ3ygcC53gpxHxrXygBOVCYOYMJbijmYi6bUi6VpR8L/090tpTC1PPu8lHbH3sOnN5IwpVAU3H
Z0irzZRzd8dHOKwj5goUCB1/ESmk1MlXzbKIl5FOgz9rIwKobK2hpDdF+w9LmEXYOl4CYRF7t7Wg
dLft3l1PUVcdLGYFOkmxe60K2sMsHiSP+WOXimO29AOnX2ZUjyF1CdLI+2YoKC5yXxnAy8RJ+WYG
cwMGBSlwjJeKM5KvAfAQ4pV0cqYdNvZlGzrgdaaBFnzc0+EXx3XOsgBthti0SlKlKygO8iiHMTDP
gjZGL1TdH0dZ2okaIZeWW/KFdEqg3qrF2svGHyY76bSTJ8KH8U5uzVVHZQLX8ftxl04i+RAJC5g8
F0ppAfNrO9hkdvVJngumNqOUlpuaFE0HSvOMK81aO45a7tXoVZrjfNU3V0mQFwv5jX7ArVvHSNZd
jl/y4zn5fQdxo22tsaUmiq3o40FSqT925ZZ8bra/VEXc7t12gMksv1N5usmtJKttLBuuu5Rn2cfD
xzn4cSLS5dirXFjbXlFFeF/q3id5MW8+IOKpyFCxJOlIPjlEIoc0qr5Jt9f7sXu/RqUXTW4iMmBo
SwhT/fPAOYECWflXx9DoPGbwTreTx4aoVwdNnnx837bi8s2JUZnIA/NxiOQR++k5hyz0ZYXmkLQb
LmF5tb6bwOSxk/vyFR3TMsIP9aYJIf37xVs3IgNG7DdSxE6UZbZn2of5OAVMKi8ZeSmFwn0htz6e
0wJt6zS6uR1FqlDjs7zG5ms5DQooARA3BfZGvvb+D8RzRYCguLeI/vVUxkO0Sgjj/9z66TmlrmDl
Mndf0DBD9x6xctg4aYSPDHXN0SPZ9d2jJ90iYghBMEAgsld/lYeQUKYfbHi5m5k+Y5o8omWU27sG
caq8BOUlWTRhCLM80BgprcRdd0kf7GqZPfU+zp49UdSV24btwL2eYx8PG5ekDXpioTVpCOlL7ErT
g/yHpaE95DFVF3mg83eLlLha5SXrS39OXVHSTDrIEdKi6X0YN/+yjz6T7msKqmWSJpcPm5+0/r1b
AbO+BV6J7fzd7CfGaEuEGslduSUf5KGXz/nA9vy88gDT/jFcpv5c8iXBk2YcE5t8/pfcCwgOThpz
I31F0kZkT0mR7Vz5J4zG+If3KyPpGci2MJiNGvOjndyUb5PGpI9dClU4H5E9vPYlZtxXv02gswq4
fK9xIsutj4dfPZcrCqPox7+hnYYh8lcfMbJWWSMl/y4/JpXvI9uLCqoRbf/ytl+996fnkhB739wY
nI7id5Wvqqnz4gxU6+ReMbZLuyFUS6vb37VB3I5yqm4iW/zHQ9/wdX88N+AgI31cVTZqrTvbcUiP
mdJlWwP0SrqQbwumiE35Fvlm+eRPHyN3//Ieb3LWFmlwufjjw9r4rIW6C+6Bn/3+ce//ti8RtS1c
vg3NIF1Avi4fgHFUh/dXe1woasaJouBZJE984NQqNRDt3N2qYd9gy1r3hJvWu/5PrwpceaYFeb6d
xZWJxLI8jPLmXhoieYqCI+rkx0LMCNCdVagkxCwBuyKH0M+ea5XmmbRjkQLsA+sfQOjjVPZLHVRY
Fvn53aRAYWCQyf9if5K7qFsZeaW7KPYyKB4CPfeRhRfJYVvulxAE+OOn9oFmJe0aDLqZWdL+EEOH
Kh6kd0ju/mDf5Z9cBz/BJKxAphh5ejXI+dp8Yu75C+RT8g+SD0Gs2TQ+0m3rWWO5a8RkIBSzhEjc
GhEQhqjwuQVKk5zCjYGlnso0Q43JHiGLd1qGbsTYJwFoknomt5o2Cw94VWcxgFqp+sWiM0ObyGIg
Fg9yS7P6lRk13a4VQ6+MUJNbNSQ2PLfz7j0OTgztyaBzCr6DysT+YKYUlRCOmNDXgRyK8QFNTAll
zTIZJf3ntp+HeSkNWB9WrFm1AlLWANIYs7aWrDyUfPVBbpHD7m3iuTvFlRXqa/3ki/vsBwbP7sJu
lfv0XoGKwHPLVf5uVUzRCtbyeDqEa9zt/GwVC1v+ECqbkArgljD2QCUsiatxUoJLZRXwvIXRXUau
We/ud2nGb3VOC9O/q7xg3svMNZV61rSUmxJNmOvqtM27eCdT1qSNTm5xjLgvfDyp9qECV6KCKCX+
iI+HzI2dLQwc+jN/PC8z2NqAAOa2IYq+NK0aYoPyID9Ncufk1sdDIOaFSGc/d0TwreUHpfLeJTft
MeOLN/HZoOCh2W2yGDuSRNvtQqNaWWIOLh8qeapZ4QrOyrhTyXrBJileVQqDbLe2epGQQnm2uV5G
/Ifct2QSSIhVnYNrvOi9fsyzYGIyICbC8gG3CdKiLA++U+yr1gg9VD4aocGc42WrBMrBE1AHFUUE
i/0/97OgAmUOz1DSCSW1sQA5idmaNIVsIZ+NoohfzsrfsPGCMfQgetOB6w9y99+ei+ul4g0AU4c7
HNXFfdVnw7nziSBu6HGlKoUimHweArcNOKto2drKY+/OMTkovrMJddteul6Rbx2IMmt6lkLEO0fr
WnXni5ZdSXEmrYk02bSsHstmdo/xWDzNpu/vmggkaGvYXwhLCO+GKlzWuMsvXacVd2mwK333xHQ7
xhWjGsdRQ1oVYyXAbLUeaMisI81cpq5x8ajm3tzITPZJX9KM7Z1rTBY9VRj0Ur0KWjWhUDnGvb+r
ccsmPuaKqnGQAA/9XW/Y/m4gNkQpBmsTBeq4msmr6hyWH1MTVzvQBkRtDSRteGNj7M0mPec+GVZE
0+Rbc+KMtiu727ddt/MCxItBZdHwdOa7OOoUSsHT5wGi5HJwBgLOaV4vNAXkm45PbU/L7p7KVnWs
YwNYr9iCd/StMTIY51WDejyUk1wAk4ky0m2izrmcS20CxYuxLLcQ5OQBWCDFJ6jRSs3oDGOFwier
8U0GcSilN0uLv9jFaQgnmtTluXfuGc6GJ6OLXGwGmL9w2MEozWnpBwR8QLsl6YrcGMogQbPCvV8t
a+D+kxF0d7orBC5l168MU4+XZREVK8V1TwYOnY1TadkipDZjAuelVPhglcpT6hnt1sVvqrUUUjOj
e7MikkQ8fVhTat12BFoszI4Hvw2zlTF6a9Pvfy9ESMCkLd15KElHM56snLa3X5J1RMjJpxGK07qK
URSNnWsdynB2YeR0Xwvk0AC9sBLVVNanWH0FLfB7kfe/lwEMoRJyAckduxlE3dKwu1PemLT/DGHw
Aqd0N6fxtbIhURqVkIc0BmGj1qg+NCY3yyFPV7Oa6yDvyQxwuVMsRYhT3wbwkz0LVjJhTWM1AVtQ
wMUpxIw6EAsWpBgZYGGK+S6YwBnYTP03BuL2fTnrmMlHYtiG6PceSxyaPoKs+DWU+JuqBSHuFmqc
qpY7i0bw25ysOBmGElNq4geXFqrFdNLC86hAQbPBtVCMhnDWdjQzIrf61lpivgluZpGwwIQ4Wqy6
pOFmrwfczeFiU4HItpHRElKYa1vf8ryVUaQ6GEIQ9VXjrUZOUFBj7j3I7KOHbh0JULtT0zLbJ0n1
Wo40SwrN+CF5+b/u3T917wx0uH/XvXsCx/mtab7RjH8PgBYhyMb7u3607lztN+IiQMDqGsod7tzo
iX607jz1N0OzDMfWXc0xXB7/bN0Z9m/YZemKmzplUdmf+6N1Z5i/eS7+W4+2nuUaMD7/N607HfH7
v7bucAJ4Hl07U0UCrHrez/JfZ6oNJRysfB9qjrKU0x5p+x5Mo4WudZOzrsLQ6YXPqjssyXBKlx/z
MfmyQu4Es18xI5P7clomt+TDx1Qt7zCWjB06f9EuktMbGTWsBnD33/ffN11CXvTUa7e57ds7ZgoL
mTEMXpEkYrEQkw+drC90XUwyWWXci3LVQZN1Qbk5+IU343XjWTnNJj+CIqFmgA4tLKXe2FXUEc+m
7CvTDrj6gmRtusnNEpyLCoTwwhKCh/k4MKsdMyC7mgobeDH7JCyicNbWjp0fo5kbYdZUpASiJYhN
D5ZLGLxoI2bYaSw/gQccFm0C5e3eMNUvGXTB84RtyUL5t0nM2d+FLECWWYcipizT+1btL4MZJmuC
N4slSaP0agjzjAS/qgsMGj9MDLs63qq42naWyaw7GCMULQ7xBp0g6ITPZW0cpzGINzSONfRGuIgD
wgSZiovsq23EBHhJiaOa6SgMn5KwDzeZVaJpH1kSDeVGz8zPECCfmqGd17bvsSxMdSZHo7PUsuyB
PEEyBB0Yp6ZSWhvXe3QDrWcarHM71NznnCZTWdYjuaAEqU6qdzf1KgabjHhKSOIgbpoGtQXrAoJS
hMm1okzebuNCnT8p4XVo4y8py7s8mueFmUL/81VtlTBfpnPXDQQ4mMs4JIJzcBVIdIQhoY9+zBzN
3KlRvaD7cA+oz9ygA0HZjQQjRZK5ws+ORSt0T2ZTjjvT1L4ruWKv8kj3DlVaXoykrh705GBBj6FN
hU5zsqFfq465oUlbwzHEBZ1rWrfEMnt1yNzYIHpfKxMUtij1gJJR1SXHFCCYMX7RI5g9SRFpm1GD
qpr79iv5GCTaTqckHp/hsbY7Ar96vL3z18jXI/xULDzFFTQ/NmmRrSZyJdWctimTMnMVRuTXmqH5
FrQ21k/DSeiHc9r4cbnPAbsCkq+3DdTzZavbB1qS2zpLPTJusOuqgBbHyhcCPpdbaDBhvTI2Y9h6
KztxiTDuDabONuuzPtpY9UBKxLAsa3u8IxQ5W/kPnp7syXhZ5W7fL+3aetSj/jXtFMr+c/HQtiqx
uCIgjHRaZAwqZAt92ocGiboJeXN+CcSPXi49q+aa18iqpjFa4qGARWdZqxgft823kdu4lkGhaWAm
sW+UlYYlM3mqVSNfUyw/qvOuMskV0zvst0lm7exCvWMWQ0yhifdwFOR/1yheOTvyRdDBVVIj21iQ
XS9QKdDwFXKljMlbcBaDqq+fqdgFtCW2crmngTvxIfYeNXVAMzgR7dbSXSJUgbrR3GGdpxzGSmvd
KME2IjYupR+jFE29hTnmbTiBHop6QiA7PTeDJ7jfBlG94her8KstOyMgLj0Mmj1Bfplmf02QvW+0
TWSpq6ES/gXUfDllekiMvbsgQIiphfOts5x2Z7to18raJyZMN8GdJs3nlNNs5xh9s8SzwwjFOkfJ
iRAkn2ndZHSvvBNMfQ5PtgBCMOJ1zbexWpTb0POalaKPMW52tHrOoP1eTXsC6Z6ToCPVhTLGjgFk
m5pcGiGrmCrM723xQ4oq2879QF4grv6VLzK+FBRaY21dOtX8PbUYU3EodKjBxz5qzyg3CKStayJQ
vUeyY4Nb41igfqZoBJOS78ntXardZGN/JUQ+1BGMTcQPbvvYWcxIuS2hGxt69U1P2CNR5iVQljWE
Z6wD0f9n70yW41a2LPtFSHM4+mkg+ggy2JPiBCZREvrG0QNfXwtQ1dPLW2mWlvOcwKKhghQJOPyc
s/faFFsFWcAZKtfoaQoD7SAjVk4Qk35lOfG2zXZhU3E2RgTJKEKIPNN+M0YkD+jNis0YLjliLpvH
kL47xorc1won3DuFU+7mQZ1simoUiUvPWA3BJZIE6g5gLIfJJsPe/YW81dz39gROCbekX506JAOf
mc2AKOBO5db5h2X+1nLwxLpmAQ3O4hMO5dAvq99uSZZsGvRHrda7YzhkL2MeJIxk6vpQYOjfUhvY
DzAefWz8KFm14DTrrJvdz0qF8zGYjTeaYP2WdFeNneRQMGL3JIw4p99LlqnKxL6cTSeHqsulgtOC
znd1vfEHi0hPyZDyVEwtKFg97xFb/JgrNq6p0VqXIGGmKD/7Xn0aVEAbU++areoM9Dop/Q8vKX5A
Jv4+Tvsqp7DqtPFGxDAxssLDoKBIyvFuwiFwfCrSDKp08K0uxXBaEsfkEOmnII8OFiYN+i+gWTNj
zo4a6h/wztBcLVOgVpnzB6JkXMR+5iYQMtjlTtmcoslm/tguEspLo3NJ0poNtnWUPE5UkX7zVuf9
IoLll1fNbY/FGOasN44wBFS+aTCI0p0rOYX9dMZ8XUSD2MDLeFGkQ+1mOQQHrJrAkQsWjSEFj9DT
WB2MjIJzQpskOnlqMNpWBOFMd1XH9t5lJm3P2bsrTIt4R8RJS3IA0dW/C8/WIFXW6IMj5W4Lbiph
M92mFEeI3bRIrpPp2mOkYtugiLUyzKdQj3eJNlsX2rAX1un72CZo2jLUWw3P5zBhXNeSPe3L8aA1
4hYnODXbXs07o+SaaIomPtim/aRpkNGJzqJUk8SkVyMDumBrh/kl0cW9U1jPXDkfAuTPGWYmjvQ0
Im2ArIP1kLKRSJvE3TnE3lgusqqUxks0sH3oSQpQUdnAF4W5TtboidxMcS6XgxHJT+bTyVZQdo4w
v3ZWyqI+k7gUMQYnMM37pBtCCiOm0zG0jAMt6pG1zlTuJs6tF9HjAo6C6ZtwyfQZwBtqbmTRohe5
3IVu8Z0iE1L6mtiQanSo2zx/EgjcQWMmfphg7ibg9UghRJ56qfaB9zOgItxZOppSYuORmA6uCzUD
xb6m/WDNb/aepm5h21v7cElztTXTgLLrMUa0Te5ZHkwkomdK30RyzcgTERtm7cRqHgvkAUGuESi1
qYXVz75Y1u9kKKs/40RZ4JimNfi0BsYODE6JJUFNBZPTMbaDQYM5NZ7shCxSbZm2rENjEQWw0/me
zSJXyduSUE+NK++AqeEWQ7t24MUf1wEZvdsXg96rz/p/B4pkPDuG7A9jkyBpj6z9MEa30SiHM6Ft
tU9LBrckFL5jqao/E1vycNVeZu5T0bTzyYifp+gtrOkj4+pDnLa0em2vXVbY6OR4OX7rHk0FSfRb
0hxR8NcSnLWUhPSSk0cqIHtCT2Z7ra1e/gzXJ3bS+27U7mieWKe8kwPrnolemB17uNBJBczjHeFh
v5SlYZ7P7egEZtjHHA4FGxgzwSVY9du4V1sRN8ipgg4a7TLlXqd1efBpNoiWgRfvaQOEWy4SYbhP
gGfr48Ac0JB2s29DorroVA5NBu5tgu+PdrY9JjqUWJQN+7a2gfs04tzQANrifuo3dRbO51IIe+e4
+WceM0qds+JPpLHDPqqFdAmC8VP1z3ni/hpi1ouIlKiCNO5DKbOzp4zXkbI+VelLrDRJWwbaV9cY
dFgT+7sX0+ed1xgSOu38GgK1jQfAs0sAiR5mb7PX6fzgpk9E/Af7wAgJFCjfwo73KbyhTPa/+jRY
LPfnIEwHfxLR73bMLnoH4a4SL5VLtl3YGgDbliLCLGkk241FQ66q/Y6ET3ajwvELr1QbTiPS6MNd
IZaErwqEVzGmj5qyFBFg/Q7viYJYT8M+yMrGZ9NX+RW5FKfce6on2yHmhsMQfpGeM53mYM73UhVv
BmkT+UbMuneI0vAYa9gKtTCqfazMzcGgcDOHyGDWWX1jRwEiO2excUAct1CJVSUIoMxniPBj8apY
bPc26WjV1F/iWD33Q0TmXuf0F80d/Wl2iaTtjs6caecmbr+ze3gDWBhzWTUX8uRI9UzALKV7sYT3
EHshNuhY1Lajt37u6AnFivZxY3Uk5DmgR6s8k2fSyYhUKt9R1IxYOWMYN8vwmVyxR6lk4XuLpIRU
MIVdjSGwbZZEIWWQMIOw1MH/fDoJYyM8xLBrhUa+e5ddsxFUcWJrHsuKLDdM5bi63aTQqAjDY0A/
Z0MAMCnyXoiKLI8PVFZ3OK/i8/SQW1nnDy0f5xjhSzmBjGuTNrp0+WyfSNdly5eIc2Bj1/Ui5y10
DN2PnJkFb5nWW4poLprCqvBR4PG9O3glbYeqMwyYzJeN96ZirInhv5K7p0jQquwatI/2NyeWn1EK
0LSfqmsi9YttGN3OqOcLIbNshCx9E1fQIJDKWudasKV2LJp9y0ArzXrYb5954TUbWeb9Vrm/oXxq
5/UgxCLDDCzjcchnztGldjWh2P05ZFX31pfNuF9SEP+8pGyRA2nuq916CGwHg1JG81MIuW7SdzMD
6b+CF3p2+k5jEgCUBSdMHNv+qI24DQDMbaEM9n9YHGRloIdMbSKxaEkQT9fuo0yNfqapft++xyxG
KLWEeY5Vbv15lA4ky5IqfCq4D2EOt3AZhgTXbQqNIDBjZHrShkMH9d7coeigrDTVg1eE0UHYyjnO
yt6SX+ad++W9v4f1tSxhBBlqY7Xzli9RZR6c7SR5KhBr7scJ+5QRP0ozB75XBNOXSV/Fn5Zma1Ki
89yUtnevtDA8RLbgzrxgLlsYMZgqoPGZNQwlJI0fwzLHxB8E+6ckbZBUol8VXX3jW9XRK8hTN8Kr
XUeczHAiVyr1H7XRMiMLlrukHrHbTVQ7n9cDWl/kzp3cGihGWTZKtrGL0nI9aPOjMjT7tN7W/r4s
icO2uIam3BJnsRzmDtZta3oIQ9CQTbH5PSAmZa8HEsKUw0mVMMPYzYhtQKWR1jSnw6Ww+7wk34Cc
MpKeFKV6tidb8hRqmh9Ib88aILi7RGTFR7n5sB5yTfwQXflstU7jt57+qnBScOMMdnFNQlyaxJey
hufdy7Y61I1EsmmZh4awTwei0h0mLcc39bDYGqluXkXiNETqgTo3wm9j8YRaClcdioGiDLeRo8ff
zb4TJJdbzSWYg8eoqJ3nqmJrIFy/ighAxORlPQRezLoaZT/bWjsE3gIuqYjlQqdLzutICrOdpqXf
sot4Ien9YjkhZB2TwgAfS3ip5ecscuicXvetaJIezNumrBLjvakSCYWGrAp0g+UF+zG/rDD1ibJD
ru2K8WSZ1q+2y14ikXtHqxPTfjScQzRQngURQugZhOlcFN9JyNG/SOI90xR4n8AOPdUZac9WUpjk
cMgIw36PLDcc76tY/SRnjAyHxQZGtBvwR5VgKS+9k9VK5w5PGNk6+TSiBx68a1z90Al4uFS3McvN
JyoQua3LfNjXsbc1I1bEcprBhCMW34aVnvtz2PWMadlPTHbBjACx0YHqdlurgkixoF6yM8bgGprJ
kzVALIjST2mS+CcwWCej8QLU8Lv7noW6d89dMdzWraW/RJZGKoYnTyN60E0VFdO1ZQiynwllODhT
412jEtp/0rS6X+eENoTA4wkCxTNm6du+SiFZGL9r8jZOtgWNamY7QgECHCdrgpdyntjFEgVLHqE5
3ilgdTujtftt5A4/Mi1ublbRvEfIw/1ViLdqwzovdLZ0LdkHLjdhbRk2T3FKmIlo9tC+cCx4+uB7
y/KPk3c+uzV+TtCdL+tL7IWm84NaAszWw7QQR5PBIPxMzuR2LD2mfpmnt8tBY0ThoX1LXRyexjST
wqBzAma6KPeJGb6my8pd994Cq432q1hrlfBMsn6gqkeiuUyl5dp0raT92o74EVcF03pYRZCurfYl
Saxk9HLHURGcNhj16/tE/qDTWsUTRcReISdDxrdlw+Z6lequIqf1IMdmOwWcvkIgBO/sCM21RQfh
vG56mA7930eZnmRoh/W3tdIpKWucPNIR2OrFceREsXX9p67IYaviHM6Rjf7DrryLDBeOe0/D0KOt
EuiSdstUJMcq5I/Xj5nNLtdDdTBSUaruwAVTYD+OWD+0B8ASht8HLfhz+gUbc7R/kUStXybTvbik
y9P+W0QvhBRk5VMU4krUATzw6R3gr5QwIsJvZ4fucSxzAgkCOBVVqW6J4nv1ytQ5WA+hDINdH9ig
eachuONsZYQ7lSyRS1D4TksZ8bpzdINJBdaoP5SMMEM3wz6DhoD20bD1qmWpCR86w3lIehMRYxpu
MyXlCUD6Uxomv2lqpQf+3uTR7atI1LtsjuFrVP1rmuQ4HRVUQnfhgC3Drpo/wabGlw9Bq5A7t9Gn
fZ1AzzJ+dVNRUBxhshlCTHIyuHXheEi9lE5PE4Aw8xJf0lxkeez3o+IWjcAOXsuBpoYBAEEkG7qL
/c6wgpFx5Ejsny5Zy90J9X/ML9uZVb51yP5kXL0M8KyNObjXFP7otpudH0XqnQhrvObQYBhp8N/3
5ndrcM5JulNyTG/Ky+jR2bq1rRoos6LcVjR5t3xnNjepzb/uljVsxoo/6enB6ebnUccHw+YVQnJM
97ohEjxTRnWVaU5rU0v0GxPSbS41TlA3ZlRMs1c3WcptOeCmZqeVeurOpleaMVAcBT3dwVPIymmj
G3X+GQ9LCkweTBuRMdps53u9YehruMZGtdozjf7nnQqYv1T6R9/Q9l22scXwXVBdbxKJ3yif44+Q
XdFTU/HfbmASbsw2p+HMdjDOwmcKgcSAPZkPdMUjopQqUkEC7nhIRfyiyl9sGd457InRb0R34/KH
VpOprk7ij2DxoHHLL0e5895p3wovA66YO6+Mft4ss9F3UWeaB+Ju7wZSxoFEBCkbv+peEd7KYEHL
uWUQRxMFzqmJdHlkZn9Hzi3dMi0N/E4g/h/fuyR2Tpo+vbgkzuo2geYVaxZ3tRqdlAV2vENrYYwt
zXydeCM98iMtCY6ZZT9JyUAg7j0iwaFhzrp9Z9OKaxrB2CSv6nPeDEAZsgC5AfoFDQOZrHXsK85e
BENPrpJZbCdN0QgYrJ0GL4RJL9GgIaOe3DM8Zrm/NK/9acgIR0xZERBfZmyMv4XRQ9SFwWkiSZGu
Ych8P9U3NE5oYJHr5S6ZQ3zvq54b0tcbPNNoNjZspBW/LMGiEpxdrf60avP3+FUwJSR5s7jTJmFd
8zB6L5IvKtWI5l2b7lDXd3ObYaeVlGw4PGJ8BLNH18rU9mPeVC+NyQnizM/KEi71EkZ8bPWXLv7E
h8iVRlo7SfUfiT4MtAeMfdtMYATTsN52mX2uUnsrqnLa9wMtATPSC25dhr4NaLPUiv9KThqn/MAZ
22+T1Hg1W/kjNnCQKnCumJnLtyKnVY6omoxaPbrUXV3u2yWNK6WbWEz6C5NwVU/7MOCaA/r+EsRe
fQyc/gofAAoagSVeMhdbu2fzk3ukkyVTxEJRfA91RvuVha4/Ih3DYHLi6+rJoTEysOtpWmPY20VW
4mR/TU3GQ3F1nAvYja6jPQkRtM+RKd/LyftWpNVI1y3yDi1LehPZ9zi6focJGolpCI0Nlr+lQEuY
GRXcjSJ2UEmIGr5xczBQGXsP0ofOyGK3xU6m2qkb6Bt7uLd2toGdWSsBcQ46ybDc2JJNFms/Gq05
WAGmSL3Be76orp0RR55bY7hySPqztC8u9m1Uk4BtFiPOLiEpriPNd+TNyC+9zpWmklfkGWJj1xUh
YoJhRROCzsmIhqVmJt+ouhKaAutjXBp4KSK+sr6mpCIehmzPngbskrurs5ogLCNq+Jg7EMTAMfX0
WVXGb1kD3GNkwrkzfBscAv2CyOtOucruohd8bqyGF9sC9ofal1+Dx0f0UaXuAm3YNFr2iReOzUrc
vjNEsHxlyFtCc/CUlBrkSrxusE1c3zDZgWTtbYyicsMNPveRYTh7MDVIUEhOkdp2yZmuI9tvHfKZ
x8JgMqjKfZ95Xy0RCySwVfZdmMynfrmgGnpEgVZXG6/eYBKnHLAqLhHuEw3eOSY2LC7Woq1oRmrQ
qQP+mgpn59rulgy6bkdZzllYwDl0PulufimknoB/q804nBzdEy+QfBkH4cE0lk1iaHzFU3shKmqJ
H1HbGayqLRYHkhPu3J/OQS9yHBIFFi7St2gZLXFr5AtFQtwymXxnwqb2cdtOG7r31tbUkue6TO2N
5aRP/cQpJkYGdgWXNO7KqdhlFVHPaQG8ym7GF9Mpz3leJ3tXjSM5lkwgo0qQUNPWXF0Ri6rjliRq
wZtx/Zm50TmsnT1GEyy1E40cwXadnKoju98Pwis5NaWdQBHS72IGnENWfDe/QFUZ97Lqv2kdIRu1
VZonDEf+PDj2DkmCvYkKkpWtEaxuB+KRNcbxlXBgLI79haAqBiusGQdSQ4gGm7udm3s/SlpUzswo
GHMv3R73nlku7MildVj2Zpm5h7Y3o0Ow7HH/HtYs4lVf+Y/X/j7VyCJD3LkoEFUB/WtVvhar8nV9
+EcPSxdB+YxwKiBhizuFO1t5XkWJ//b1dSCZf+fZa7X+8/Vr/u3hn49b5Ivl0kywJZfHGgTgGt1N
n/WZKR5vrof13/59+ueH+Pv9/u2j//Hlf77fBHFgF5JOtx+DZICMg0dq1Wuu6slhjU5Yv7VuR/ox
n2F3wC17FTOKbycUxd4M2y+aYtOxg0SALc4tjwW7612V2F+I2499/x4rjA1LQHk0ReW94+DtUcW3
ZB6mz4igySJynKsrO+uoSVLJKJYYu6wRF/98uOZPKJcCB63d5yq5XFW/6yFZfUbrwz8C4PVhJD3F
mGfRBjfCSc65Rb+3N0kFRM7Ei//2/vp5zqrbXN9a46XXR+vBlogM/3zSnxfNmb2lDaK54h789+v+
/lh/Puvv8//qa/6r10ytdU9Oc1ilp9aiNR2WbBTHnIw/wtRV+bxqoNd3/6qh/z5dX1s/YH3094v/
8W//8XT9uhzAEfs2/hb1Mhz5h6r8ryj736Tm64tGVVNz/H2/XLr78SpFX19cn6+PbEX107knOHD4
fztOaebVPAxKB83f+nB9az1Y8ZYWmXb6+8//8S3WpwZhaX/wcf+rQvtvVWi6+d+o0MbvzX9WoK3/
4v/BI4z/YLPnuoJqRkJ+Wbif/4JHoDMzpHSEC7mODES4EgUBHREqNpAT3hIhjaTJ+88KNGn9h7tI
2VyTQgaeHykQ/wN4BH2lf5DTwFlZJuobRyJ1sxGqLgq1f6P0CSjPvSq5rZpJ3R/tpn9WfYMQOWSb
Azn/zvaMYCOD6ikPuZ1583QtsOvHIH/7iS+RGcLcgBh7ix2j5TJ9s/LvdYMwRBPOscIFF4n+xTN1
JjFe9Mhw8xkv9rUuLUbIs+UHMIM2xWy+pppd+qmQzRVr+/dCdAxBEYJNajvG8mbrbARi/awnTFC6
Cu0yuxWna97nIqX8jIorKvAEvblF37O5t2rgw2UxUNt4I1IRZcBlhD9VNPNhcNM9PkHQ44DQw5mE
OO0r8TyABqkkCrh2YEtgSnZ0uR3KmE2Tnu9m51TH7ACdWK92bjofOr17y2k+zzqxUIZXHAgOemk8
qsnBIT23S/AnKrBodPRIwAhJNe3yvRs0n8ol8KI2r53jlMjYopPt8PvwDfJfzzputt6ZKBdVfikH
jR9AYsKv+lDe5fkkLk5C93J5hrFX3q2P9No2gF2LO1K/dfJO+T2D6PEOZUq8EcbU5gowhMG9Ztgo
f2Z9yzxGuxVWGT4Exhw+lEo7FOUwX2cYRWxS6egxxhYP4Wyhmmf5+/O0KwP1MJmA4mNvb8gp2sUW
BnGnp1NbOr3JPKmPQE8E72FQaDfhhVSIIYWCo7nBbT3U7qTdKlk+98aP3BsdxBROKzduZs/3eVh2
mAIwBJs5r4la7bSAv3ISawmMupyQyTltyq1hlQb7eEl9UxUOnQhOb7/VUvc6sPW71pO1iWjjX6x+
dK7eUNYsl0G1jbM+ehhrJ76Ph8zPpy5zMXx2nV8LOR6yoXjwbKHd2enUPUNEjA5TSABh51jtc1Fb
5iMTfHzSkanXr0IrOYjP0JiD5/WJxHxhDmX/APR7ow+J/drn7oYpE+N+AkovhqCdltpN8jFXokKQ
B8o3aYyPsWwIozbatx5ryY9kyBWx16b52NuBfoZ/O+6ofwb0mqKjEQGPWwvJkbZJHXXH6r5Xurlk
g5c7gVno7BWd9SJtA6QoVnZbDDHiB/k8auX001VEEAxMGUiuos2j2dG3cuASzzxUCIxxAWnYTxEe
/08dKT8FVOkiF2c7j/wu2jcDDEu36EGqJ214VPydH+eg6P2Y2O5Pdw5PFaPRH/TtgcaPN29sh9fG
KedjtEgs3cZoPtIZOmtgyxsNJYCuQ20cRs0KiOAdwrc0dU0kLSVF2aJTylMDR5kVCuo63vUGedBh
Q/iJ6bg4Pbrp3Wn09ynVyofGpAs01vBt3MAio69p+p/5d42Qy6cUOx0aI3XJ8t67b0ZUWaFue4ds
jN0rDZDYp4tfvUR2d7ASvnXW4GGgZdO/uEHdnO1evnrSvGOYG37PtVht6tCcH0pdTHdRGqEVz9Fq
ulxsFwo4ktbcmUZH5o3PpTaMz4WUx87yMn9oCoSZy+ug6GeygSd9t36F09Qe2ZbARpBn+Fhkp8cU
X8GjZbYD+Nz4/Pcl/pYpxon4Ets2E42xqN5FZSAHc0tttz6dECvSO1+gaDlTiaHP3i09vZGY0Tyi
nktfpxJJfDp82rSP7jCWFC9Nkd3H5I3f1mdjOBAJEWEyod/MAHN0X1iB2KPmU3il9y3eUYCBqbGs
F/Jruofa8t4sRKHgMbKnUpfZY4vjpRgaxEX2ZO1wmuV3Zj2S4EEnhxAJCqdQMp2pmIdcAvlikibI
ft519qUTWM+VadcAyQP1i85Ax9Ti2isgu7ZWebg2oCcWFCg3/n7UgX0fMRiA4C288i00teZZK/Qc
Zicx5QD8q70DwORY2cYtRFD503X1m5sJ7WukYQXx3Amnd42U+jNkZ+rF5em27CNzW3dKnurGdD6y
pbcY6em7CYaS8gkFGeWL+zF4hI0KTq8N0gED9XFYfnQ7bvn1B+6l4IKdW6Hha3/3GteTtPVbNeT9
m60ZuDBjPT/VfWDtkQDiLwm14LHQLfJyGub0QeuQ49Ur86GemsLvBZewKlymxl5ebPuuDo42ochv
TskfJQdfcxnj4j4oK+82zMjnotAJz/zIyatjZWzEs+lDBgvkzAzj51yU3aPb58RMiOhZDSZrdQDt
1yppocmkvabK7R/MtEKh6Sbde21pNEpKTMdaF7+OTT34plM0p0rF8ausFQ1nwf9ofZeZjZNq7Ajy
+RSGAoAl8+H5wbK7Rz2cu8uf15anRZ+U5IaItwCN2J27HNZHQ8HPAxQx2rVj2l9GR1LMLo9S8iQQ
jFU0daNg3Bkhd9+xYHkSdWMvIaLYOqSsaIXRgM29XD1k+nB00uY3JlL94PVd5WemUQLCKLkN2hmZ
BAFzTXSLeExMxMqeezSQe/ic+AYgk2+GrQ+nNA6PUSbovpTxftISbuwD2mxZO8G1goqkF21yL2nW
1Q85spRHjVV2YZ/qe83+pc9siExuCodckOmZykZd+oUKZMfieQjixNeTQD/ORsAs2q29fUkQr2Go
b6GXH/Swl7uxT4ejNdQ/WIRnIrw17xZOJi2jsntXTprc9eb43QRaaHbIuxyL+wM2b8evpue4zwAt
9gHJGACG+xTZsWOapME5X86UvMyJYkVlBqlF9GTq8ZH8pZAH6jcGF7/rakE2JmlHTNoeaIsyUZf9
T2OcTgQQNhvk3fG+1UiXKk1cYDgScViZIMQQ24oE7WotMrl37FHBJyWWKIqSbeVVX2FDUCxX65vW
WuTzGmCWDYT5Yb7zYu/NUPJLz7W71hH3mghGvzO/uVV0gIn+2JWYC5Ns+OV0EF6ZxZBXFNuvYde8
EY57aDAmHFSXYn6cfqVVQycn0/yuHd+toPqCEdP73hxe2Go4xqBvxSS2LcPsIYoew7nsNtZeDKLf
BX3wWXoaaKOfcEs4mduO1I4KaFkX0IOu9UMrzf000Ai1mCWT6BwuktgE67L1WDH/UNkXisCP2UR1
l/VgcmsisuL8GpClpwaS+WZLfy9b8Yzs4wnNvQcJg+tJ/B7IYhmmt4DM9UpSN4cgXKV2Dvv2FszM
/IBZcTbtZvZ/c/8wNq6PrhVze6Q99Yb2fQGNiVCcGjpUiUYErlMeU1bijSvHF8RIiF21qgECACMf
JA0Aldkn+QimPhHdIERlPOdbhDyLl1NtufqRKbt0KQaYXq7kkqyTk5JWg3xKoOHLubING3WJsQ1N
9VpiH2k97vUGA3N1U8uUro6aK/un9MCq5iAp3Ixkychi8FBnEh2LQw83nARJHyiE0M6t8WBp1QYu
wCK4SMWjZdsdCxaYPCSjJijuM6//5uTqUs6YN1tRHRptehFcj9u2HhJ+jcYxl/N1IAV9YykuRA+a
LoXYIrQCsTohNDWStPBbUNcbEtcOddQ9T2l+yUWCYMAVtb9mYQS1vudUx2Pm2tF2DsWbKI172pX0
1DyDiGAr+TYrA+cZgMy2cUPfAy00e5LGWtO/NbnxDXsc8h3d+oam+d7omBTBggatEP1SJteIoamv
vorp13boJu1XJ/c+HVf/kbg/uQM8MD3nR61ia8MAE4vZbzeffjDwucq2aX1yZ2o/iruHtCE5ieCO
baxN33vDfZt081dvD7+mWF3NCrMUMt68zK9mEZ2shj+5lUVfkRU/tgN95NKqvuuwpa5ONHH7Qvgt
uBf1cfUJBs5DO+ceXGs8llF0x4b5gynp0lGG42ffu5X3mMnpoSyZi0/5+E243V0JbsOEOsjWCPl5
Hf3ER86gghMQej5awrLZ911Sb+gb3+rUhsOEfsYCbUOXzSHI1W0eggIN3FAXnCQzLm2DQd2gDQ+a
njxAb/20RAycH9eDVpBtOc50o5vuGsKJVb0R7UD4EWi/Ter8oe8DQm9nB5kCSZp1nt9Cu2PJimhp
pxHmiCiEARrRn/o0U5RkmG9+de7QbGpspg0S3zzZEZFOglEfu5t5ttOjMcS3JpPtwdb7B3fqNmVW
fwY05kvNwdvT68rPoMgVY3zXqX7EQ6PrBzsOt7qpxHFSFm6FkiQC7LAmQwcwcZp1T71Pm7Cq2W+U
kt0S9bHu8jvw5jGCKQ2KzmuiB6cm46Csf6dTA6qqN6C8ZfsASuVX+JQ8u53xbHtF/JKWxnsQcGtH
bq9tNeKDeqvJ9+yympPlcUoVXofenzQIU7WwGszsOtSgX4N4SvfpAI15qyjlGPkOdwwsxZOWvcRY
YjbSqsxtZoBN7PoblZ+5DSdWk7Afp63y4rM5RR4TQgKiVZ9YB21E6t4h8o/amBa1W9ycdEIz7aFg
xxV9SfmrXTT+p0w2T5PRh7tKZDdNG+RWWe5tGNwGdcWSe+EB3TNrBo+Q7RgfdSC0tPHTrp3uRJ14
siKAM7Pr5sfaSr/FSUnQcE4VXzTiJ+EcKOAyjfmCB1muMhgqyXzaZ3qrPhqAKW0NsYnC/5mR8WIj
s79Lwxj8sGTt+8SmaiKXNudj61I32/zxN8pAFVnGzmM0BUzNCtdXtfsEi4ViojbehLS5XdaZ3Giw
gsLWvTVW8TgFLPDYpe+aTut3RRK4NFcvA7dXGvItYhGTAr2atNcGSoDWezGpj6TfZWA0a2u4Gwrx
G9IhGXptDJE7zcOdrkwK6xAudYdao7ahXmBSWJgZ/3q+vmh49nsqZ2e3vj7kkCbsZvr/v259OxHk
xQYjkYPL59UZZ3dMM+IfH7m+KQJ2hOYorutHri8NCgeEgiw502j2AyMsLpBXMBAh6ffN4dAY1mmo
y/tkopFUDL+inM1sO4kPGh53MTFzAnGi1p7Kpr2ZhKq4tH2YnSBl6uwPC3tTWs2/nGT6pQwsIh1C
+sYzTsYw/JqJ0cYXFC25SZc88pXXjgi0FhCBNKG5mfLXNPnUlNG2rvS7cooRUf6cZ0ZdWcZdoLf0
q6psIBZoJBjRCt9p0Z43LjmSeYlcD1Zse+4npHrrozkLXLL+lOPLzumO3SDAMfHmeojaNt/Pg/Wq
UohjPcBMtGT2WbTZsR9MVFGVg/QdPc8oW2+TlERRCRPCI7Oq5qwkhNENmNaF4cbzihr/XHVH4iwe
S0sXaN8Q3jHzGTYB3aTJi6JzamfFIsuAiiXz98yco/3sLP5KPD3MDpLP2cXg3BuhvIjewLW1HOS/
Htn0/9hKhVzEY55e3B5nGUOPDcmkz9mSy90Y95pj/ZQ2PTjx3MrwLRvCS5Pm2zbW7/BVfCEgeXVQ
qUUgNOV4n9vbIc2v8AB2UkNirKMJS+Y7Qx9KslnkNdTUzmR8JzuxjUuShUeS1PFrRBQ9nBsUKf+H
sPPabR3YtuwXEWAOrxKVLEuOcnopOGwzs5iK6evvoHfj+vTGafSLYctKlsniqrXmHHOBpB6FZJC0
WIYKm62+l9z9yLcnOH6ut+kC7a02Iq4MXgk+MfgiB+GQkHG3lAiOQznbCFyJ+Z0ynKNXLsqquzFS
aHRqkkyZDyc0PXQQq4hw6P1R4iMmR6pXq/jNAFlv1Yyy2jnqF9Qo3ZSmo9mg3/plUIfxfZmZYm+p
4RzgOSUQlEIq386tfey3vivjVaZV15i9dsWIIkrVBtd988YU6U0WjfV6TBUJniW4ZzbUzGgz/kyP
I7is80epaFzK/MphF+Xnj9PEyBrR4LOh9TuhpewvgF6YN7bXDFvI3B/Ch67QpMIBJJ/fmunB0jv8
IVb1nVXTOkCM7RNwcjQ7deW4dAR84Gn9GMhzxcK/Gqla0IgezHKcVnnVV4fWKTajX6HWVdd1IS6y
cvUQvgbKJw8ne3Uz2aW/a+zXSYgHLY/RYLfxlUxvlYNStWsrbx07sUPdaKAi7XZFiQsRE8t2kMWz
UASHkoa0zpOYDmucPFb2ThXeIqliF0DBwaHfwmVpwNYb/soPOnPduGgAWnu6IBRnHekbnBr1a0zb
wZ83gh3TqmjaT1t6Vx3+GJRA6WcqCx8fJRVrNg2hOZxIWH0bhWqurJaDs4yajT1Ue9jp8bqoMDID
1P+aJkudE5vqEajBmHEZy/3gOSUbZSWUekyJL/JcBRGlHBjXJuu0y/8Mbvts2MjJwdx3qISRSGWM
fE2PlUEMeHIecrMxYZApZD3jtHZ0DaoPLjo7Bro4KRMEsnPUkx0stPuCuDHkxgQET3d9VGkHo3uB
yb/XumflJdh6qs2g6oOe2/dpOcm17hnnAWXHGkjrYglwvhvNOmmG2ICpvZE1MeKFOOWQIlczQRX0
UM5ou/7Uc/IapbeWUT+jnagQrRQF1aSLwdFlRXOcDrFJfB30InpVlfw03Oxgtdr1aKsbET0Bqriz
eqoQ36rXlS/uDET4YUQpAiTxoW71Z9tJj85YPkQmyOIcs1meHWeUhm3jYdRoDnYn37OaqCk9gTgh
LTTpXaZeYztAADjbHyJ1ixU2hnldOPIxjrOHYq6+YxYKc66/KwRBqEfuiP66eJ5xPbaAS2T5QebN
h2BRMIzi2w+MU6eqq8nz3qa0elPzEuXThK1dQjqW9P57QxZbtNdrjwBerNQr87Wxx3QfzPNj6xsP
6JdtYUPD1S745e5y33+rBHHN7eIPHnBJ8wbnkz/Cnp4uquj8bTTJq3IpVUVVfndahxccIYIlLAiH
ybuKjBs7YGCI2nllTOVWzt4W1hYysTk6cenb0m27y5HUaM6nySWswiLIEfxqGWdF9eZOJdG9A2F4
0R0K73vXpiib6RTDZvKdOnSH7BbfCqm5iXYzdoQrOwgYA/uUGDgsE8t7qFM3XTfTwbEG3InCpztt
vA56cB8Dzoj8xNx41IZ6hLZrqDEtejl/rswJ1sXZRT9kooLON25EwTPL8W75iFVRPQY58douK0Lm
xluziz+Jw0W1VUnKHP6EmCm2QU+5LcNuIiC3TYOLORqnweWH0pg3zQxExy3Afjs5Ud/JZ98608lO
YswojvaSJ/mrlfjL1gok9pw9NREGruEylNLgYcnNz4nU5Rz61TfFx6VI8IuSLhymHeIduOK1S5Lt
MAV02zXTXHu6wf6j0VaTPj7DCoCHJqjZtZnNoqu4TGbzyTTYF0HyYDzGc/Wr3OKI4Yper9GvNLtY
6R8iBruWxbfJYHxguWGRD+rbyOg479GTTbLirDT5AJuUDvay3cbtg6QxMq7dClqMkQVn/vsHjHbJ
2o9oh2gjvuTIpm20AFEjnwgxrh1rcPFgxp2LU7tvowPaxjMuIqbB0Q/f1LhPKn9w8Iltkwna0eCS
ebL8n4Q1TMj9gPK0iQ8/aowj6sgJSrvNopBhpxxcHYmYTx7odB9VvH6uyMpG/8UF1TQ/4JCSiTFc
pZMjTo5SlyEHhdrqNXHQARwWLDF4445kahF+7bLRDpBmFrh4aLlSl7Y0n3SfEAeDodu8RoErcXKY
jA7LKKVDZ7zOxjtCnKeJEcyqyFCUBssKWbev2ELeXQt8lj/EG7fojWs/pw7N/cLEg8zbw4nesY4S
Xyq4tvZjSd/dtNHczShtuhb5iwcUBwGNq+Chk1kMyz3HfkKDG3J1inm+6tAeJ4huPS0m5msiy9SO
Mp+YBx/VjWes0iS+NAr4a9s0BJ4EzzOwLmvoPlXt26vRnifOuejGy4O71qRL2lkPXT0+V1Zw7iNm
GXmtvdCxdfSSbItYlntsefB944TrLBe0JJk+knjaJ3Odrdnmfc+kZpBuw56VOd96Gk2wwh4XgiFI
0aQ5wUEkH7TtPU4hkDp2ty4t87VduilcNr5GX9/Yhcc/Ls6yzVwRBmx49yu3RV2I4+4pttVGdryB
Pta9FSQFekiB2hiFjK41XKVI2/uVIZfpZh/VYV1Yuxp/6bYzgk/Km0tEKC2VkBZGau6pSabvMe4+
i8bedolH7Rok5koYaNCE2BIdI8+49J+MgP2Tam/IV+Hfe/Qi+kmTHG40GVuh6hdCgCIwrMku3oxI
KQ4plhQRd249HnvdpEuLgesaGS3bB6SJT3plRrRBomDDhA0Hfftuz269jnp15Yn+VI426kh/5oOL
R9prxLr7/JecgX06M6grv4WXoY2PelaB3WDNCyQbNKKGsVRW77bJOCmODuQi08Tq//iVTnw9+yYj
NVfYJC/jkE3bpEYn3Mfp1nHhO2T6vJHGdJ5k+6fEpges2dra9PmN6snomEu7iUczL0k+quPYFpDD
e3DcuP2d9MYtMoLfJ/+Pan36/8z1ygXwrS0rQGEzgh42vLViW9RFs+r7AmxnieaxirA1mQGMaD7x
JurfyddMgEJtAmNxH1uKGF2pb9rWu2ND+xiL4d3MfG81df7GKv1u1+nWa1N40050Klr3I7nXOf0t
I1GIgEfE5zjNuDgZNw6DQkfoFUxAVj5LIwAb/ns/xjZN9ZTUExSTpuCSTskOa9CDPA+bghI09/dw
sq8m5Yxh0S8UCfdrsHV2MB6sEUVeFNgQN0wR/IcIpr9qRmbroUwfvZxts0knYN2UGis7TUBe2WQi
EMJWScJRa98cESd4ZyiMdZKFAs9P1kYzP+EvEqw9MAQHH7mkW/pTqPTxU3nc5BTmra+APPkjZteh
CGmMcet43zlq3ngxMoNYHknS2i969JVwffAARgOlATV9ZWpoWuV8j+VEhJMxQ4qvy25j+m4RDom+
iAooJp1n4Vl39gjAQCR0CX0D+4ZXvkoSzgP1pFJCe2IiePY4d42j1aBK9OqtbSpq20evQjfcs8Bc
FTPUtM7cJoz13bPIOZOZPFn71NOclRbZOj6T3sLJy0WmcpuJ64/xJ2Hzt45J9ooDZ9tIFEJANYYi
P2TTdB0P7bAv8pnAB9s9DAGXuLRsDtTSd1Ix7EmH+KRZTBuSfDwkGYQuPdcPUW6gPPUpQ1zbRvA6
r8egFTtNZcjFrWRbtpQI9pICDYmTC0yHhN1lQz632otsyHOqRQY1J2xredQjpL16REPFanxjg3vb
vOqXZE6RzaxFEn/L1E0fQDzmU66T6x5JpNTFPfgcIvY07yRUNjKk5cSAsCNlml2XInkQaqDwAM5C
e3YJUHBwLcBjSOJsmzKdXHWNumcfu1W6HuBsZlLbl15OdrTczclVa5a3TslgoWKfvdL8/H7oo+BZ
gHpMsGo52hfduc3cubu8Rx8+cZmxg/ZGmOBWcEAkO17vHfMjq2avWKkLxvEAw7dWX37oxBjJNo0A
i3issZrVbQjx4/qSnh0YE1xC7yvPPfSAAEOnUzBSbClXqUu9KQAGrHkUzTbvE/0PCZmqWEK/AAAY
XKNcCWtQmoKhAx2fgXlk5BkfpRa1R1VpN3XWHNEJXvwJapkQeXajpWunybcVf9I+klGMu8c7Es1i
Mz+gHYI04kD8yBrJ0QxQobid1HxteUkeMtxZ6V17WzQZow6yIAx8QVwdyILw+i5iuMSOqfHmzZzF
D5ZfWus6KtWOEBT9zhcRo0TNutSBvO/jDlsOnAJWMeuSiHo72wvMjqHjgdQM7O0BvgB6/lu9LSCY
kM+aa2fUfZASTRoGmXZGVIDyY4Hczz19CfZwiHcS0JOz9l7H6cV/oaFPWPPTYE8HC/x5OESOuzYD
Lj36H2voMZu1OcEb0JbpBTFxUNgzIAxUKISQN9z1PaiAIOM/OVsjlatfENLqaowHreG5N33Gb6W1
xfVWI26Z9+lU3fUTQLs4CsowKyC5WNL16SP558W1vm11qj2zjE/kAXpnLfOOUeoggrLAGAn1mqAe
2k2VP3KYCxoVJ9DUr3QH2Yl0TYSSlbxR5a/YUZRru4k3TD7sc97jOia5Bzrz3isKLP4MlzVsLH0b
diadbC63R4Ssxrpq+w9X2oT12jWuyP6Ftb1iPom/qvXrdeqlJH9Yur8pAnUqdr7ow6GJoaMD+hkz
6t9M9buATGeqw82kErZUNOVrCy4LM0tMfyaz0YVzSbIbK7YD5abpaXw7Lvr6WojpbJWos1MIF2MF
fypTSEKRmuxtr/2OjJQ2V/aNEN4PFym137vWxq2TK/Te6CLgI8b2x5QMN4GjXZlGuhETvmg/6S8d
SXbpEqwaDynO3+Ey8deYffc2Je+d04FNR4eyQaYfxq6H5rYs840kqg+4ADSWrEjvO6twdwX6H3BR
WDyDsOS/xna/eMjssQN8iJu9lx7wVJl9mTFTHt2Vj4J0IWQTr4rxO2kpLERB3b7Pabynkta92UO9
DfnTk/KbQdUTKmGWcl6fri0edPXkGeOpnXyxFRPtuqFHjl5KOC1J/u6SHcnKaR7Bmn4Jt6Sipfan
vvUfSXGMgW5uZToQGVKfg6BzIS7EJPJEaiNo4q4HabY7P2u/MmPI2HxSAee6V9+p2j7COQw2RZdt
a08TV7lhPnTdvmeqwqBQBzwZi2cGU82WZgX/m25JPzTTMGsxIxVcPG06GutkhIDke91GLpclPx5Z
90HKcB1HnJ/uqqJvNxpXTGdkP1m5CNdl0f5hFCfZfSC8ikqGSPTpyomw7MiwljQI6OQMu+ho2mvy
clu8XNhD+rS1d83R9Wo6HXbwoMW5g/ii/ULaxSYKO8XKdKduN1kWNrsW+ptjgncgQZXoq6dZ176a
aLSv2koeGj3I7v1r/9EY4/LYRpg+ZerS74weXOuPm6ekoqfzXUQOyRowgRjj8TzOK04Rdlxt1qC3
czKMrDN0HYwUBGefZAdOyrcA7RFTqK9qtwOM0cpneAz6CyyH+8ZyPqSTEbFrCGKuJ33LqtZ79w4N
1p1FugXJJzhr2PozDSs75+QWLJCZ7a9pMzWh7gH5iBwfq+tz1s4jrALwJ7pTf0i8FFdFZa2VULdd
ZXUsDJSYUtHwqRqt2TRdFUaRs4s7JJJTW0WburZXpZafBcTVg9FP043hpVBiofSIpCHXadZvaBzQ
w07nXSPDtGYx1mNVA/cFRpQkg76Y5LmoLxlN0dBSYA/ttUxS8RUXjNhGErdTN9hprsiBxrRVqJva
RtXjENIc2Y2OOIM855plcRj4fXqeJvfBkMK6t3N5CIbGhuFvPCTMovajTpDXhNVKOq6xK0FR9Az2
rww/ILfKhJk3GheDDqFj9/M2E7q2sICMK9Py31MsweupsfMtjnWGhzg2pNGza4GMZ9iq43zHQ4K+
KzsGevJkzG0ckmv03sJ6hZWVA0zB+zY1dMhE3O1wr7VrI7fRrMFJWDlAEg7oQHSWkjeSxuAADqW2
ZfZO8FPCGIjvJq5h+m1bF8BnAJDOipBOpzZuDNzQQ/EhdCd7ykV+l+TWh5OTmlQVEIhy7CeNIAU5
2Kp4uM85FFDUEnGq/ex+tVB4Lqbz7lmrVbBJ3HIrPHhfuTSdXc11Wa+aL9hBFKYBdnm7q26GzuRK
2V8NsiKSFQwC6xS7qTJ+HlKN1ddC2lcEYjcuO86vxO/Ks50kr5XkulzQroa8BV6gJdqTg3pv+faV
jjLpYNXU1oMcCTXceBbl0xTNbxabYYBWa7fCsalLphhJ9yLMJtkEWffamo1YC1p4WD+6P0NT5bus
JRQpICMmhLSC5aOkQFYD3lTP2xYax+s8qBbRLZ59veHNmmWwjqDA8f5TxhDesWKx8aQ90x3Wn3Wq
+9DDc69HTbeqlzaxLfHbKtmRARR0GOfciZ6TgwUgVhOOKB6XZuJqckqAQG18KU2nWJsSXFllWv26
mbVyqyPvR9IZEztqTe9NV3x32VghlPJuJWT4nRvMzjavuDvClacsoQQc5vJJDXxuNvndEP/kuddr
erzmTEZaNTzqPQSGOiyMcMotboEe5WRrRlQH/PMjf6gdH4Mlm0F3nP8T0EA/BbHm//82k907Yd//
e8dpeYbfp6kohdYuYN7yaKRlvf654899qtpdghOWB9LH94lo+d9XFFnFr35+TqaYX/084D++/X3+
v78BcoFz7fD/fBd/3+TfV+R6186b/7wlAjAeejXUo6PbWBwfy3v6efW/b+Tn1UwsEcX+94UrLaOE
+LlrnblLJMfyqL9P/vPt77P8fKd7I+EQPQfpIejfIpesL79o5QFCsnnoltQHY8nL+vkOE9sCQf+/
bvPnJY7m9z4pIiu6av97z5/vomWl/r2thfOIQ4j0s+X2v8/w89u/D/59rd/H/fM0DrAQWJ2RsTZc
+uibRBkGdUN08/tGalNjAvHzXP/xrSSGXifDgNf9eXJI0/j9R+eSFQNb8z6DJOErKGVLhMHPl3TB
0cTLl39u+/3x57uy8669rAy2/9z+8/if236e5PfHmSqUvQ/Y6Z/f/v7i98V+b/u5S04jiw788tb+
ea6f2/55mp8fg66GgNU68ZoOyO73+f7+uT8//zxVqYg5X//zNH/v9N+e9ucx2RxcBa2qdu4S4daW
lGWGTZzdz4+eAE7rLF/++VEfOzBo//x60MGv+ts0WDouOqjanwf9fvnnNl32AmIN8LrfV/jnZX4f
+89L/bf7GYHgPf0+F/pCMrGu5p+bfx5gV8Qv/P3Lfp/gP37/z4v8/Pjvr7WgqPZTqjb/9SP4fdrf
9/Ffn+bnjv/c5+e2GAXZZvDgFyRYkdH5IiP8Ccsph47RBxbupruNuiHZ/l0uButJc2CMAYcxq8vP
aiAX0hm5fPJgW5kHs2zpPhRYhTONliJbNtfSlosY8AXDeO9wHeyY/jbHCRnS0Vm+o1vX2Gyx3WpD
7oiz428+mxmtM90vHnXR6PsgTnfZ2D/WKqHlqNHS9Aj1WI0t6j9F0lUl+pvWkCdSIiAtKWrmtphu
p6r/AvIfZjF6Aivt2Hswh6UHSAByPk0A/Ah+ICpC7ApD/wry8dGogmwb14giilEiLmqcFTjiZGMW
VElRdipkHa8aPI64Z6qY3OimOEXLHEZaLVOQ4lwYaAEYYjthALDlqFMKM0Wv8OF24q6q1WHUJw8I
6ayTVOKa+5k8Mctluzp6z5QmbG06ojWHlkLH9HFPJzB5G+iuWl+w1eczDSV7FXZ6N7YJFY+Zj7YR
2PUoB5GC4n3Rh/li2fmhrKoTKl0Mzy1pkgPRZXICMKD6ZONwbadCuY4jJlJQhaOQHbsM2/Iwxeqa
rgR7jJQ2oKYDQIxSA38/UwDR2cl2qPnsnM7aCz+OHyNmiHNl4r8XfhtWbMxbf7rJ+vG79fhg/D54
ZabOeLQPQM9nRL7lPM/CcDEqaIzMzq7NXo8RPaXsW5r4ue6/U0EBqetUBOPs+Dsxrzyt6vadyfhb
a3xAzi6ftE07vWoHe0Nt/EQtOW7bWpfrvGu/vOS2iBjaowvksS6t5J2lTdO9uYQMQWWgMs/ntSey
t7YP4g3j+2JPfG2GECEmj3E2iJXu8i357jRhbf7wCF0jMMK7cXHug/zQr8cZzWeEFYBoGf7RxCbG
uJ+ZQWKmj3ydsQHnUmeys4+1704Uc9iMp+UIMlO3O+Xx/IcRNmVyy3igtt86zRNnaarPujDHtcnp
t0YG2K/GCalcHHvV2tZTm/2Ud82YYggbvCFEAY4hCM+tZWfabs509M7dxFCkYLaI8uVZJBlifhI2
0az1qAcN3jCv5aIkC8tu7gml6Sesjw46Om1bRK24mwyAkrX/QdioDQU6ep96bdv58KUGg7rMsE70
E+JjXGLlCuIvDM3wQkAObYxxfgnqCa++vTe0P14A7M1MrORgGXoB30C/mzuBG37Kgdf2j5MB5gBC
tvKpvqVG5zXrYeRo2WdWG2o71xTGNB6rreY/QU4DjJsS69HkpSKop6QXosnrmVN6PXQDTXHDuImI
ktwUTF+V/u7UNmUPhnOI4Q9tVl8Q0+frgE6lG1SvRtefmaEVa9/qtqSpPkldQJluUzrjRAzQpOnZ
bxgjURuRFMinGHekXrx3bE2nTjZAWdpPgK9qG9tanrNHaotaD8uU3EPfiDY6gFvDQnCZ59MzXJ13
EdUNU2P5lc4vswnF0EMdqicxs3vz4tfxBSN8eSyTDjD4ETq47vbBezcqP6RdBf0DGCv2Rbg75neZ
o6fW3dd0cM7oMp+BBFxDvYzWhQE7WUd/1812ulkoDF3VXpMVSjxxOe2yOHZXyVzG++nD7Xe9yB+z
Ur0ZqmQu1E23dqqRqoxn0KWTiEmCtdtmEFYDOTJKRYO1GcKIY4JoFIU6Ln3v+ZAIE0UIg83iUI1Y
sLBp1euOPWKsU7N7+H1aMjaqbVM44g41SrcZBAScZYTsjqRslIqFQKPjkOcvA9jA0AjyRRlPO6Jt
i+eK+Me1001hDpgzBP44h26j05Ahpx2C47gBwfDkpuZdPy7N6efeZepbJxlWSgQRifklteyrSMzP
tsb2TcN1rXSCXpRX4JhRlGuFyEBBIKTx4f2s4il6MVApjAW6zmGSD3pan+sWjAlsrErR6GxpWJkD
bzg2t0GL9U7vzGYzau4Sy13dMLci1s61Q8uL2LdG40FCJuQ/UmZutUUvQnu0A7ifGgcyr2681sM8
lMtzkdHYsrxDXbvvbVJt5GjfAukrQlvP97HhkYssui5UZENvXX+4Apm2itwFbMBVd6OsFF07ML/Q
1ZjdIO6b0DeUYygs7dOvGfCJftxZicVkYECj5EHWHZtH0iABsRT2TtrmzpmHUxaXl3LUt7aRI0SP
kYdMdf6aECIjNfkS6JK8vHUU+yunqu/RAD/CaXyaFiyL3bSP4Ek+5eg+mxJdDa1hUie3bjSeAFt6
GQ1Xo0XKarjuSVbIaGTLJFUylHFtkl8FCpXE3Q0JIIwEpdorU/u3IMof3Updj66zSvUBgWu+b+38
NRs5JtKu3ZqK2sDqr+MZERE89o3e0NQiefo2ITbAajg/M+S0+Z5dN+rDnFlfMrhI7OVExrPzNnXj
W9QyE/RyJKG+pE2QMPEtss/BSy5WPb6CGv6TMqTtIwsEeHJQdvHIfJWJnC7vK1ylKtGYjmcGX6z4
wZ4RpMg56TfAnBSIinlnB9F767eHSGHLobtJOHyB9KPz/rR2O4cdV1ig60gYSpvxk47cQrMHyOl6
Sew5HqGuvMsiGDMGwogNpqjdCKLptWjTpUFGePXImB6TWrTWJluu4oRrs2Ye61yxXxYLkcsz94uO
uq5Euao84qqdT73AeKQPL4o3ddCr56TKAEFN+VNA1g4r30PSCCIRlMdHH52NijLBMXddOuxHKbbt
HvL2FuSewyKBVCLBcrUaGBO+xRODQeVV58Rf1Atdu9HbyQ3H4DqT8iFXAGEZCmFS4ewdfPEnzwE1
ZwMEprF5RhVybQbdrfLztaeGu6qL3hxCqZhD0IZKh/zVCwL0B5g91+1MU8uy6Q3PHBsL+4qsHcqG
xhioaEaQHfo1p+TOVtN8gPkoZHHGG4DaBjMQnhlOF/XsdrTliDEeAcrImzylQYLLh0/TRs9pFXBH
3fxPtRhXii4fkF6rS0Ijft/ETFUQ9Hi4FvAYoDsvo/6IdCsG7CPesMGELLnm1iV+ymv7k9UEp05W
MKEEWvo8wfPFaN3S0BVgoS4y1Kl+5Gkra3Zo8lt8yB4fo+fhIChQWYXK9EgQx8NOn4XJavGAnrri
mEPMhIZ65bRNct/1m0643SMXOCrJu+BLH5W6BoO8hvrh7H3RPWr2xG4uUG9oflfTpCXYZdVb0wbb
qPeZaiQTv0Uyl9OkaZiK5FIS3qBrnDwUYTWawDpifMasD0FqkYHg6P0DMZ7PJCoRe4c0p6/QgVMb
Q+DC1wkxJ02ubfxYfTTcjEHK4VIn9wbLT9gqzjUhMsaE9XWUyG+vTWiPG4zLM+siWv+M4OTDGFGl
zE1L6Y1JSBASxbj3pCLwrhSLEU22PojOlCCrtHFOZpI9UWs/+a5VrR1IIsh0x0+6Ugxb/H48+wGX
GncKQW2+R1XC1dy908itBSBaI92uOTsGEh7o3Tp9wbTJzcmW86nB3NzeplHy3W8Duzs60iDYySFI
2hiHiyOHjWECCZ8KjWurxz7YVbfYUBn2atmtRW+cmesHLbFyx5jtpq5npphz3O/Q5VqgQ0PDLy8o
iD7YKddrJ6uRvRpM/D0OGu3bFOZ7IrODcJkOJjExYfa5qHRYUTFi4rygEJ0dEFZt5q8DTDnp7Jwa
FTwSN/mH0Y4V2NfJKDZI3snUQGCJ1WjT9dGCwLMRkdSvY5NeqXK+ny2aM331VtsaatUA0RiZipfK
RjI6VuLiE9SwqvWIuhNTPlpZDOA+Wg4dhADiFMYr855MAGJmnfdUFfGqJ2HMjlxza1vTo6ljXko5
A2M+4cxOokVy9sdBUBLmAGXYI8aEKibu+AavjrnPJfc4S4tiqDeFwedkD/Y5GosTIHmcca5vUo61
pzZznjUYA4R08aXvX8z2qBlbVx8ZAzjagy3JKbDZjrFISYyBPj7Q6clfvLsD4XBZxsKmWUeYUK99
bH0QXDpthdk/wKfeTJ0BFCvKwTY2VIROwNEvtSnYUJjADYwzCiqLiwWSPplZ3xbjipU7qj8MtX/W
TbITHHNN3uJdgrp+FddemAXM7jWSq1aeY747vv8nYb6EVVAeLHMgH9oMmDwY97UTIJ0yAkTF8Mf0
jEhXHrBJEhC+CLD2o58xGCevy0AU6Rm9Tx2QVmsjQMKDuAPAWX1oRHfUECiCuwHalVeXNC9Pse5e
9Q3wJkn9PHQBM3jDrFduvlj+0nAl2/lMK+Clsr8mJElVMaegtBCTWa2688rh1WuHz6To9jNDbdc0
3tB3whC0hmxdwp8TY4Otbx4YCHDwVPZDn3l3imHoakqLU49jSWNGuZJp8Jo66E/QPz2K7l7ZOoNQ
tu7weoES69B7GSqdcse+tg0mn1nUbVxS0sJG924qdh09YAkiYfTbwB4uZq9d9ECV2yie7nG49SFo
g7uC1J6+TwWIy/nFD+7J2iU43Sw8KHiLYaFLKbApMJc4vTA1ZTgNzhWysVXfqF3nxeiHcD3nlxoH
KMGdYs8xuW6q2NqMKQHlyO24K2i2jWa6dJ6viDRD5N7i84sIOwwU3lPCAIZaf9Hy/ApCqbkT47ST
o9jKPsf0UnsKSVX3GddwPR3rQH2BJ5wCYwnaoKpk9zXc6NmBSto5aIvypE8CFDK9y8sQw5EHoH6t
4KWsLTR4fvo1efFL3MUbeKfkefTKWqeBiehqepZ2km+ESaqJ6a/KHsJbi6vFTRnt2eolK5mwC6ad
oUj5rwVugxYmGHA7Glg4vT13SxfxlZtdxpGrtyMRtFYA+da9260Dv63A/akSkVBwZcuvSnjRKour
cxfFWytzEkyv47HKTHivArZuqti0oUeuu89kmC4ZKjYYqkGwqjnjN4EGT8sKOJWGoT2X0zaAND2R
jILWs4N3lkWMQqUAeiU2dt5XgGldBgOCXkiSfEmRX+semia2YA7beqdazUm7j0fZkTfXeqtGml+D
hakjvwCWLncI39481CzeDHhuCsiRs6ovyQxo68n8i4zNdyrqYVtDPZwjhKo1X5bEidWozzdNHOw9
ILDqjVORiIryPTHF1nT6b5AsZxHg80pYowyv2RS99xQY43FqNJQcNbt4SRBH39joypj+eUyvssDc
aUsrPK6m69zRO9LJS7VNEDC6DJsJlBqeOEdRgxgVIpfBdjcNeTE8bgV1MAqhoB1Ix7zgQdXChOnf
k22iHRlqcdfFX8H4XPvWM/qZR69QVJtQVxx0FutWiGSFqANFElpKj90CBS/nJppdWe/qxt1arzqp
KLVhPY2F0vhAm3vJh7cqB+tOy7Mp7GzrpYf7YUSAJEkPRCKZB9E1FoLHaHb3xqJ7s6O4pRQmRAXB
iM8eFpMi/i5lFfThcD325m0QR3fVHxZeAWtzqK1rMlDvcpudmtvAb08H8HG2/hKDpl5Npjw7+fA4
olPYEsZwmwJRJNZSW/nMZG3GsCGbQHjIFJ6T9WC8I6V+93AutzoHZuY8ebH7YLowbqPkFAfzLuuw
oJAM0jacLRHWaR8+/v+wdx47sgNbdv2VxpvziSboGmoN0tvKLG8mRLkbZNAHPb9eK+9rNFojQXNN
CrimqjKZZMSJc/Ze2zHfutb9MnwkIbyvPaaqDW5cmjGK/R/UPEEGdr+vu7u09s4NC0AoCIbRrfUe
3Q6vgSFPs0arQX5oanszjbvmu6rHm1bgJetqtAwxcq0BoI5puohFIu4WqpiuKEmFNHFTuUyQy6j9
KkR/X8UdUbnK5UzTPRJ4f0Rk0SwZUlBTIbUPmFjywgwixXP1SwFgMZSx24VQ5XecxzvlpgeNt9hM
3Z840PSptK6IH7fkZky29lTdpV46LnWd7at+xE9iArYs3c/Uag7aZhIbusS0pPhvVet8xVFxrxN3
zUs4dvHFh4bQzMOpMKDfpB7SjQT8xeA8RK2BOyP6MxfGk33zrOHYeTLSjx6NgzvbBCSYFTWXjbYz
r1ZOa337Xbu3w+QRIo7cl0X600a3ix1nH5PVvwI2ZglzcBo3Je85Ge6mdDiXKnnEQvFJCfFp3mTO
fkliaTV9dJUcFoHJRm7kYQpAkSyq2faRN3d/O5XjdmTJXDkTrVkzsQ+o1ukmxB8ERiW3meopz+QR
FfQDxG6x8E3jfZbDyazDQxwWZ5slHCjKti1LJAaDjaqGFNgheUsyLZZ/arf6dp3sK6oqYjjs8j43
6gUSNhYXD3dMhPkD9NhcDOsI26tHRy9LreroZPkjYshF4aMhKVC/TAMWptiKXpVCFet2kF9gEhK8
JxzG1IjpjVJuvboADb1s51EtfD9JN7P0j1lZfHqi/kA6funzKFgn3Kc8Ia+4Hfy10a3CojwnXSC3
tlZLfyATwzeKpaPmOyMiaDDr523tOmu3g/TDlmes3WwZ2DxdqCj7ndujML/pqccAi93tTVVO+DD6
NG/ANHEqp6LjLi7OTvYCQWYVZ+VVx+1b3KN9vd2C81Tbi4LyaCM9bhR6+XfY/bZ0xN8iv72jc3uJ
iFfmlEBQRFZba1dVx0zkj21sv+ejR7JKG1PWDtU2IOkwFpDO+yJ5RL3APmzSlKF5XO04jT2C/X2r
WvXN6fdpCNp27+MHcYr5FhSQvbnVSVfRO+VBt49jSpSIRv3JCMRao6NaIrYn1zu3d9oQtPUU6Dtl
1/KUT8ap9CvjjrPm65jT2507f6OrhFAq17sFqSHEwVBDZ1xkKYG356I0GBDwA2BYGd+cexdT1z+J
JAp242zcVZzKiSNLaWIG8tAnA4dGghqdqTGWlUJ0X0E9nprcOhgZWuZ6BjYuU5+DWhCb2zyyttMU
1nvXCJDjT2GwxAGWPxhTg6YGMsf27x//9XdRvlM8l7eIGD8jz1AXlc1e1boc4/Nym8VEkRTjWyCS
M4OfbuP5eKrqcNqXfp7iOPA/PPrIFgbqhe90xo73s5ktCtWOYGadw6vnaPMyZ7rZ9lToemAP6zUN
yKR9JJ3+s2tBQCUeu89MJJew+nDrR398n6SWKWM0VNM3npu6Ry6JiqDBm2J0U4uFidLeG6xf3MA8
NFTYeRR9OUqAzfFooUNVEiEWecI8eE8ey1IA9m+4lWyxgWgz2PmR/x2HNuYXsPYTi3DURXtnTk5g
6kGvhvZrmN51SBHwCJ/r269LbhMYxyPncog/hjB4CQREjKDYkSyJTH1Sp9n0HvLqUikwDChrHguJ
wx0j015Xgpamf8HDuNB+8KNHoMhCQvJys3sCI2nJGzltw1EfBeBmXBAOT0RYTOvObA9dj+6xlsTr
lhOSNYRuPNbOvujFb0hE2MaEn4JOvE5jOqFe1C0sv2q4sxx/YU8Y70BIXbTq32AjUw6NClujk/8Z
krk5t2m7lbS3TZeTsiNDNlhYyCGuqnUYm2/J5J9D+QcVlDqa+uZF4MBZJUHB8qge8+ElcrCl9AFn
tFgijy2xfo9tiUq4RJkRKs7OPrI8GDJblZjWaxqyWqctkLqUFgs0KHdrEXByS1r2enHHGfvJM/PX
Jg+ytQEaeNVbICikASsssLfJTQqnUGTyIUoO7eZO0DmkSYVOk7Ynxt85Y1aCpbkimWY2vLvRTdMt
yiC+yz46zMI2ZuB9zhgS84FWZdQzXOkl39XcGG/tyBnOcCAsFVmwTD3PWkdz/2RlJYWqU+MshvSz
cGhYudVPquqrDothl003d1GGZ8QW+zZvCSqVDKaameaT76efHU0+dpvSwGxKxywr471U/a2Att9d
D/8r3Uq55X/rq5mjWRps5G230VP0UdNhwbhkULu2J4wDmAYxVMoMmh7FyH0E5gXIHM3OzjTCbX/X
k6e1rPKO+JTC1dT8jD28fgj2XU3HL5m7gXkZN0zoSJIxY3JrKO8Wo067+zpnCNS4DR/NUBKhqM7S
hasAivw0ZsiRB9qa1FIEUfRYaDhNbeNagB0ge/bcMnbHUcoi5ts+HpvkXAjzElbC2Qqzqzf9RF5J
rTBopMU6tomQnCWbg5SiOQ7029MAS4NKxxevwAdqts9Mzfj8ixnYHB3ZKCHZKytpq3NuzTG+ekft
9JvCdPRyqIvk1PrMT2tN075yRuOouYthgAELbJF7coB4C0NiVN1b/Vm27nHu927KSpoloLpJHdjh
OVMsYeV0EM1tJqRNY9FZOb4tP9XUtZm7uIHDyVHktjAGYR+ZN+YtDxrHLM99yTNsY75VREsCLAob
SoQ7VPhmeUSbihQ/L7pkI78inXiEnUyTOiuEg4quPuGvfW09rm1ktR6UvRQNDY/9Kh9ftMc7rl1+
pZ1iMBslxOaGkYwX9K9u6FpIwfNTQFPyKMt7kxYKdxSDbj6VdZw2UB5BIqwjfrdVTRunZgm1blWW
z6xn7ZGGsFSy3wkO7gvTyI213Yliy7AYynOxCZFhxnHP76s/TU+0DzkhhL2aXsExnKre76EmqBI9
JdYKUtCwwQMQGJOZ/2T8ETkhX64rvyqHwEI/IF2GGSqNw9AONQAL2uZe9WO3GZdoUtf+5tQNouAl
i/tgh0+JdBOS+RYtGtSVXde7rjjqgjvZjXBN8SBBZqnOYiLerBwLUhtsnJ2UFS73nKisH+L1Pk37
Tz/OP11R34dEFbhufZ0bj6SzBGN5E32i3eO7he1h6H6KIEutxoolM6Pi8YyhvxuYMXv4p1Tcr5vY
eA+1CJAqaHPJeoekQBg+oRDBd5wKZjqMvcDkU+lwziGVhYqVc+3WLlkr83FKV2zbe+VE08HDirNI
OPqIoqOYleW4Iedxm1XJY2tk5kYHV1sYFIbm9NKPAKoak67wqJ/bnomIN+C7k0UDBoiYVG/MZl69
PMdN+w4bvWkAmPfJNeC0zyGYXbHvx1dhcxzo8Kst4tCgZt/p0o0vEqS3UTqMDahVhgY9b9m/A49A
0x2d0y7tSZv4GQIa+pWiBd9L46mlKUDAW7iQduHR/HCeSfqg25q1+RotyKfB0V3H/gQ5LBH7XKl7
4pxvtHzoNv5cETsZ0r+2es58UONo/lfFr+kMX21vUrF4w85i7dmmRQnrM/vCUR7xvZhLjICTse3r
B96R4q7CV6QrN9vGDhhP+OOpoXa5CVtIR861bkJ1KNElL50aPhJewKki0wQnL5x8vDZxOwx3FdYs
oRGyjKCz4u5zmsoLO6yiCibssyoTmKgFOpBqM6myIVuXcwcWrOpqztWPatCCtLF6tM0wWsY1rde4
dCH01TROMNB1l8JbJrnxTa99+DDkjukrMnZD3PUNY7Z5LL59Hz6oLzga6eauvjlzCKactxKq3SW5
fXHpvuVGCLv89id8Kt+9S+fhlkvAVhA8AS4YdzkC8UWKBIIGUboJjBCyoO6nVVWzDkeV9aS6RHEf
mK9NFQ8ry7b9pXR2gYdnTMzhK9EXQGU0Pe2yyYe1jjjI5MNMLbTQY1nv67F56v1q3toYkNY9MKUx
FZLZMdM5WCD1locHF3GARakN8P5aTOIo4VhjPVT2nLzScu3oprvrq+AhK7igxYxftbL0XRu2BAQm
ICn5fgTwRst4ox7URUcTTX7ajDgKv4bOgknqM5ZXnfXieLWPuuOjqotoG48YrEvQZdq/5EzEiDsV
yIlRzkeVsekZsVqZ0axKoGUK01bk9VjDy0OquxHAeQ08LLoDSnaWHmcVjmXoYCt4sQZRAKWFHjqs
SPpLxl+WXGBsfnC1HH1fdyltGA8Sx8T8U7AvyazlJIA3M+qvKsI1nrhOv2qLnBDWDPxbbQV/fLfH
e9i+jC1KM0GS3tKfUNg2E+uzM/+IkdA7Bzqr+uN73KBznn3X4ONpfrbUfgaq/2KSJK9XzzpFTNFy
c9nN05g2x1Cj8MGnuUZn/mylcA2IfP4WvcYn71ig5ULbIQTMJxW8WmTMX9a99PYhkp9DpcZna8bC
J4k+cbOSC+CLH7gB2468BZwiGeD1QK0GlT1BiGBu6uPkR0aOnG669A7TA1dE7/EVBQqryjIa5nVn
tyuj12fAY9kWWcZ+6qNL1TAg9ulFpBbxF/T0FMv/9JoX7q+ex7MAb0CVShpKfMSQXCy4Ow0EQc0m
Ffi00lt1xhzl4qkYS3faYNjsnV3ttnsLYlKXj4/GNFvnDi2QXblsA8kOLoVL8e782qkDzhhWhFG2
M32ulM2A62aTml0jetJBfGyZpdFz+7RF257Qf7LaB9PGaNtw1cBRDsUNh5/cZ8SXLyVrfUm0uLD2
Xp+xlQNIXmdWRdpxgrVuxK5kG7/S7T5TkX61EJW5++3tUPO5iGRY4oNKN97cgKulCalUvjYMxQTN
wc9nlyBBBC42OgxMbF0uc49mGeETK+xBteqZz//B/9L4JVeSfgFtWpr+TWjiO+RY5crfsRkfGtv/
rbL2NZiaR6YQUEiVQai83zJ3xl1WRxwHhHVT7zBHNfBcewK8kRmHwYIsxZojP6k/yI6cY1VbX1Y0
gFkq0IndpllFS4oEJzVgYUW170fv2BPGRb6wzxNUoN7LWbgjz3hzuuSPtnFiw7IeiehA1hbhnte/
hd+8EhJNN7ooL7Ug146dkzWdJNtwl4v+PAKUwDs7MDxZd0GCpM4k/VJSqNaVn63dm82FxefHt38Z
aAbreA7PI5K0VWGJ7yyX95iF4wMMocPozn8N5ecKQBiFe37yAAWmBdHd7eSaa2RzZKvS+OkKb2sN
ozw1bVVvZFM/4ANbmy65NlUqDppDqWxrIp870AN5WLes8BjJ1G8McQ3TQrt3CoP3DU5ReHRxKG85
hHlybUwDFog4PNLZWI5NcdsHExLd/eIprvTVIZFmBOrAy0hWAz7aVUC3fKnp+XkAcxc14/JlMsHQ
8530pLz6XsK6XdhjxcRqZIgxEkGDcmpLIhKAkurSzqYFtbnf4JoAr5ZSlFXNrixAfXT0hJMC8k47
Fusgns8J/OolyTPF2qzagwzUnihihOoojiwAjGv4Na8Jh8VsxO/SN5QArYQDR9EPAOJHMtCrFWCF
UBrJypjsT6+tL8JsdzmBwevWot7NWtwh1NUGkZslrO3h2krnqxJH6bBqjsngMw77E6JxKIULsbIP
f/2p/aT5JerghQnKdiwks5L06HAojSVlxCjti6/GC5HVl2QgSLuz9pXM8o1Fe8DLvetoY4ajPaW3
VW0e4MqANtP2azPCu6lpmLo5mJW2V8uw8O6K2XmMHPUgWFM2AfF5qZ63YUXSJTu5CNSyKxmQkYuy
VopuJBY4hUXCrkdnhYySPwWSYqdCF3NLmTfbfJ+UoKp7EiPblqqEZmNYjEgAjOwkRv0Tqf4nbZhV
EEVl1Q9Z3XU8NBNWmPIN3f1PMrq/XV+uiVtbOWZWbU1jZF5GtJpVc2r34i9asgzsMZDRPDMuTjkT
2Oe/KH/cmeTdYsqsV0ZrnxICpsDLotHp2BDdBq/t6Q9a6nVtVmwYjV72odi4NTusOXwhWb9m6Zdw
boCDdE9T9x5LmM3nV77OUbjSoA+wOlnPYalRI4XvcYe0nUnnyQCTsEBo1yGcHU9uHjzitaLBnQfP
pu5PXVRe/vFv/+N//c//n3rwf0s9cB1P/L1U3+O/y99y9dl+/ttv0SbtdPeZ//7HP14SLXl8P/+P
4IN/fdN/Bh/47j9t4fFXtkv7hEQw57+CDwLnnx7Vpi9C33UDN3T+W/BB+E+ePZII6Ix6nm2ZpBE0
HHL/lYnAT3MC0/f8wLZt7/8p+MD++1uqMptkWex//uMfvCp+v+P7/ExeBmEKvOH/HnyAI7WkKpHW
rp3rey+kvybSQq39E5lJcIok8ibmulu/rrfZ7B/bm3Cgh/CYMxbBWYuJfFJDdxiI8sJvfVf2kB/t
kRPFqKtDWWnyXlLgBfj+MPch7sI+hYr1ebY4gwFaWYVhDG8G2gpphquMVMrIGh/8BN1jFxxqs3n0
7Oc5YBTbUNpR2Z4zC7O6H9+lf+ZZv1bRSJu6MjdOaMHYlePH0FyTF+0CgdJkt6KJWvh29aEa+TUm
HQ7DGNNV5T0ktncKmsZaIVPh3Lyf/iSNXgnfA3LYFABifL+fdkRPLNHtkjRtSnyLNmqnqPAuZeHb
h6YUlPR+t0ohSWekL9ykKIIgLCFYgX02UVnB5AineYVm9o+fI9LI+eZaM5nmSg+riQO+GrMIDZF6
0OZLFv44bvhESXpWSfhMj5i5oj22h6zBm8HH95BEvd4QaUA79fYldxe5oZiAuXBHdI7FrERKthCt
Qe5DPCP6NQs2HBzTN/F4JFCAHTz6pivNmf5NGYPczCrZtnMklmnC67cdh5Emtz1lQ/1GOkUnsuI4
4WUeQ786VYl3zGre9t8YZXse6HqI5Gp3LG5uVACWcEm1s+JebopQ7hwCBC652f5UQ99xcFBEjCVR
+DKJyUKuyC5CWqFN5bCwh9xixhLB2pglYkvGV+CV77Ev2Bz/GP4Cpbz0k47QkmYNcIWu3aThdQIo
f+gMtCWzMwss1s/EgreHUGJwJJ2IlyLksSd8wqJrPnC2IrNbjwbf1xPlfaOSsZly83/gOUVjr9MB
YoH9Qu52jH4FsGsy6nA/eruEdsESgjoJ2QxqJpX9ukP4NMDVGWT5MwfGF9LHcjOgJ16b0RQstFir
jNDLhtSnwnW2RVCcEMVpXN4F9KI4OAS2SVOwcVc5bwteQ8pE13I2qURcYKC5YTMKEBSKcg/04Ygf
g7wznVnL0ssfq1k1G2gsX+NoD+u/IVVh15+k15MTeXvU3FEMK4CGdJRu+U1/v+gcGfdscPCzsWoc
DDnZK8lYFDYYKMf29kUwWwZT5O5oFxSHEcmpDt+FCchZI/9BHyfy9jsNgq1sESoqjVmoEYG/yjUN
5UKDiEHk+SdPVPevWzZpUCqVWI+hVv1kfv6qcxNreLbGktysR4jC8CB9cz9ENyCu37Dt8yUysn0y
zcPWvSUdNbFfH9KFMWOeG/OoXPmG5y5VbBicUZgQh0THcya2mC7WZ5VrYkLbnQK7D8fLbdaqJ5z2
r8UhwuiyHgrUP2UCQ6I0m3vdeUjflHcXeIpk89S9q2vX2HphtjIqdfVrTa/EjRuE7ZB2pBzAUIAc
sUWyzkjo3bdluGml2e4nr7vEKgQQZ4O06ivqj2nIzXU2UMcBwN35HWnsXiM4/wqcUaoPnI3uTXRo
xLNxsKXa7MAS/E1TT9zHRMYDZ2m8b4WJmtSBBRfVo7GOh/gziJtu0/CfLP8GLc3TaTck9XL+MdNw
PNi3L9GM8WF4SIe2haNgOgsLhhLmZzDowV0lfS6tVyyxRef7Ec9mM/oTEgFulNqwMgIEUA51XXXA
wCy3vsHh1ig+h5ymD0mkVwnbnPAZYsh00XzRdU5AbvgT7Urb5V6q712OFyvD51NCAO4fKKM5Ztlq
emAYc4IoGK9cmpRbwKfS01dhB85dgNI/y/wZH+fa4+bdBCNklbmSTzoei21G3O8iGgafFSFYqWFi
7EbSpxeD7LJd8AWEZKw9WG0QkKbyCAAjuXHcN/GEL/y2EY1anBtJPTnJYjiNY/pYIHXeEvJ9nzI2
uRstZMQaUa+0tH6ZdMm6BZzr759QTagNruCZ0fjrUNgWvLRG3M1uopd1ZshtCZhmR6kvl7D1ueoR
+GwZmsbKvoV0W7X92/bxIdelvr9FtAiRLPugnT9tss9inVYo7BzsDYOGFlSHziuXdhEwZztOZjWS
KtBCTk3bcxcnzqaY7Q4ZQEWLlqDcERuCJTnkDhxnJYwHktAYw6Iq5IzccteNEVhgYdzQmQh/GtQK
wOw8H5uJ1yCbvzEemH9cZfwlotk9lvVNygEydg1i56rnOWDJrxNuO+pl0oSycznSWY4I4BEjjP7U
CvauC4nSRk93U26dNHFOW/wJ5aoY09emFeYJUCu0KKYLp7JVPd2AJl0FjDRXBlaTdUQkCrpfJMp2
o168idGEcrDSDMBDSNzNMBbT+EeNGL96qJBPsqOTWiVQoNJq8HYjoNFDW9KNGfuwfXShOUQZ7Jqi
usC8KvcMrTyEJXa/TGMyxSILG2ye/RQOuwjSu5nzWnAcEtHtrTx8YkZp7gYqMtaJjljjwHJ3mYGL
3cLLfTb5Wau//8AlLNZ+1W1ZlJhyJ+k1Tuyrmrv+sXA415aNfOiMCFOoopaEUl2cK3qvNATVQ9aZ
yYYIuCfJFNEwnJeoTaOPxuVInIAcOWuL3rFKyQeaD5Yv+kMwzt0KCS5ULz9pPxnfZuZgHOK5ydcO
o+Ot4ihFIkbWYXtnyGVqdSTQEF1xX3njwwAG2/eNqxrK8F4MAXLJvtZHeliO5LDVM6wdfYcD68Sn
OneaMs4Kd4znn0q6v5zXYesHU/ZpdOGDY3j5JUWc1rk9euHAJ/SiOiFzcWisR/ah88ez3/YeSaIc
dUopLjNixQ06lG505D4QQK+BRWBF8KjLqmh47+ZAXi34N4Vdh2uX4MiCVPQi6p1HPqLDHHsnqtOW
8XnF8MUy3vokp5MdFvkzXAnSe9VWpkqfoiHFMDQ2M5PSx3jWBr6QARVShP0Fr1V5tBvx6JrIG5Nc
G5fYnOKz4bG0Bh9TIeWVIsIEmExvtyMKUika7lVKZkZl+N1zf1MUdVpho26S7rkLUpc1E63JPNfI
wHjapqCsn3PrbWZMsZMDH08JOizW/tkqXRo7hD5hB/EFFjFmpeiA5seWIPITfoN025ql/ZrY28Dp
vGPYMs62/NE9VSScGKHN5tu1+UkBFCZvyDhUDbS4Hr3Uhr4auYgomdGwx9W2EolzGvqYCAWE/uZI
urODM/C55v5ahqE7rWNPfmoOI5dEDWgFaeXvlKQj1jgD06cyKffoOvDV9foSKrwjc0jTPIbvX6Mu
OKdELx3ijdJGdqwUZHO7Uv4zs/IPlr6FUyXtczK2G4cZE2+dO44qjDHgKGv+mGQnv86/lSoNYOb0
KWbVuW/41lL5wYStp7nQ42xqTAC1WuBBZoe8TJ3zEE50ZlnwkcrAmVpVbuxt3KRqt9TNems0KBqm
WYqDvPkvDCT1O4u21WpOmT7azWQ9lhU/Li2w06FAfG0b5mWm9KtnMq94YQR//rg9pkw65c96BmGH
sMIYff1coC9jgjSyqtdz9U7aNXBpy5BHvDY2MCnPZoJdfvm57g8SnDu+4sIFGlM/I3oApB1/qUFf
3DJfwRYo71DweqtoqmjWJyhvyFiA3JihIhxbDjrK617iPDX3ETihletW5FjM5tZjtWOZQmkVwRVA
JfTb5J5JSrBP8RSzndM5wKbjcXdwXQ0DHj0pCdE+0q8Tiq2TkJKjHAj2DcNpZ+/mk4Cuy2BPxYxx
wzldybzAqtD5wVucR8ck89z7aerRjQRk95YNCV5hDtnCr8e7MlSf/JToSABvgC0CXRqyf/vixKBx
knBAwDRCt4pG642pLdkC8kGOoIxnoJ+7Mo9xDphms7csrruSYl0xOb4ynGAsTgYTfgkseCbkiU0W
+9bWzdo/o1PGj2nKqAj1wGuh+2EFpi7b4xBEYCfFfp6dM+kdLeRAwW3shgskgtG1J2K7i12XJ8f4
U1SO2nukJAPMkQrOSJGneseEaN5woxHg1RroV+QgdsFU7aqoMc42YT6K7bNhsafzhQVHBUic0A1l
xzjJ61XDFU0gh5ypvi60BzkZ2alYaOxFbBL1wejKZF+47lc8zNamUSg1zZAkzE42/jbpcZUYXV6e
x8y7T7r2aQirdEflCyy6rzB+ePJU1VWwam275CdjP9Ey3DUzP9mvnT9uRNestk29CkWhLiw31BuV
1TxohYZiYnS8zFULCC7EcoGvKYLT61crX+Y9xuA6XHmRvBvzoLuL3mlBoBAJGw0F2kPQN5qIGnKG
5+3k3yeN0e7IzvYXMJ9weHtMLESfYobKzrOLaoedCa1eh6giiv23yYm3ufaz5yIyLwY+8yKPczxh
dcfng1h+Jog45FNTzDVXrUsicjkUUMjTW6g9GXSHAoKeIXse9YEtf8gh0s7AQ7p05iJDPTYUWgnD
58Yk6zopGAI4Vfs7d6I+AnHn1Rfep5agfAZBLrNPWMrBmGFdQVIJ4QMpMsRRYujG6+6BnrxbMY18
xr+Sqg/Fj1WKbGsoktv7qY/hCGJ2IzR8N90QKwF6zJ1rIumqp/yaMCxfV2iUb/EP7aFiGN1OYXl0
CXWnsQ3K3bXo0dXpcPKj4YJpGUv/HN6HmerOPTnjRv7gOl386AVoX2thXU1DzoeqLx8MXWJDCiVZ
PgjdzhggT7mi0IsFZuPYCy+xi4uCQDXCnpLt1ApxNPwfs2yno41Gf+Grms8yqw9m+Th0jXNIe/4p
suW68zK5z/E97QMbSHhtw7SXhreZGid6EnQr8UyX63GuPtq84Q6yroX24/ceYzfxIJsxtu+aHnKt
Verijvm6Wjqmzjehi0wDdxBZ4VBRWTHzcUfIAd5v2d2PfsPdOyhzB3GZAQ5iWXhlcIV0h3gZLUdf
Bu1RJc7KKi0KxKB5msIJDULLgMwDo7wy+9he2yhz1wWUo03rYD1kdKRaV32wVds4Uwpm+92AZ14i
HGzEigGP3iOKe0YJRHt5KulS2/AHUZbYB++ZhKRxLKlcatImxpBwLFCzHpC3+AWsI2VNxvNkc703
bAGL6gtP33iP9z0ngqj/sYAexHR4QaC7O2cg32RKxG9thr9uNtpwC/JvpPV6j8N2g/rBO3MYZjDh
4ZpGyG2/OGIfWyFQ6LAgvgjJ4RzOFK9WhUyjO9hAXs8t2lpO2swEOgumAmOAClVt88iVeBPMi/dl
cqQUjO+LeYd7kwrRNrO3uL2r7WJ6jSRsaZ45ZzXVIn/IHdA1pZz2xLWc+r57wcmerS30eeSIlIy7
DSwqZJAstLYKRDtBcF9ioGOAuZdu037zZTVX6TJlEPQYKwehYr8xhpj619fc8f2AJcNmfEa5dEmS
xsYSPiUA2iDzkDqfCq7ohC8cy5d+94D5LZBtyPXNNiVxaT0QEPk49pSeyPKjbfc24Wfk+N5tBm1V
K/5OrWm0NUujAJpobJj4DagtSVeSbcXq1mL0AEG/i2HjLXOaKyvc/bAeMd/BIEW9QAM/XPbWZz3n
5fpq++NrP6Ao88eSrbCz9a6bzSUf+XTXDYG4svS71yz3YF1mbJReV91HTRlgdENnbBsBFRmo1xp5
6bsd93sOVNkHBM61uDkeuqQGgxg6CZV6g0dhrOHb1LHDtaUT04zwgS2T/kvA21p5cfRDZne2nLWX
L4We6KSSv7PvVXtfoNi5NoYDaDKA3DU6tD3MsOl2s+JNe4lhrkZ3aihrrHinueUwGDG1JrDKqX5z
yanfgmxsiYbQeRqsVyG7YTtkumX3R0EHwtg9hx4hrj5+9nUb2J/ZzFClluesQC04saF3LqtyANTO
s/MS+Ed0SrDaHlVQkGvS5U8uxALH9JJN14nHZAhKBmf2UScdEir3qawR9eaHMeX61/FDf/sSe8VH
jc353s25QTn1eaSjZsPYgvJHqdk11iU0Vn53aBR5iWONLVPG6RL45Nkm5yJHZM4I3iL98SaeAWa8
sr0Qpb+ukFEY3GFAyL+MHs9jWL9awJXrbvoEHfyhZbfVkYvkURcXPeAHrojVmcOWeU7vPHOVe7Rs
3cW1q/cxEjvGPduM2fPMPkidA3ijCBxIJjC2nPQL7Sh75zOY6msVxE+ePTgLIjzoPkuv+SMSDz9X
Ga8DULAEi5vED032ZfzLuXS33dAdaVtrrBcYzguo3jzHz3KYsDnVz3Em5KpMjGdE3yFlZxfTuoUr
Pccxj1z3TqiBXPXuGaU/9lpE7vQAPDxLITLQUeWvg01hLStoffRGDOoNd8i39cRMqEAKgAqA/K9y
freTaxxTKVTZG/fkh8gRdPQFibKV17y3scCJYEUvYaS+U2QnW/ytx2rqBnxD/nJgA7AF3miQeavZ
JgvXVtaDO9E4pUeB/AQ0XgoQ07/dvCKmvWI8+BYzL3dw/CPNtxc5oVYmR4MghlEAXMvtrUAoBA1D
PYuy2dtZBqTPHTlklsb/Zu+8diu31mz9Ko19fbgxGSYD0H0uVo5a0lIpWDeEVK5izuRkePrzzTIa
cNuNvV/g3BRsV/AqiZzhH2N8Y9k4fCE3poEs3cFUq5hZVi3fPlGmvw3MB8kcuyFHTHuNuwiJuVh+
Un50yaJlY03sk+a09euLC1GWFBSSJ9UyXkf+mPnl1+BPX7BMGBszPgD2ydlpFoe2MOTZNLedGdFP
2HfBGjcOV8vmh5uEH4tLVrydMr5P+cOQ+t4WGOOZMwPuupMXNAfTkWeL9MfaWbLLEFlYTeeSPjIT
wBquVR41zIeqHw/+KGlZq7qPEJSJZ2L7Egu3dzPozjNyiOllByegPU9l24oxC5dp6MopdVldcm7r
+nvkcZBbiJm3cCEwjZ+DcfkSeWFgv+6DHX2EZzkmX5EzdkeU/TXzu8dUzObRbGBkN/iTnIE1yvfs
i8tPYa0mfAY2Z02P4A8apMfbgnBfmNH30XLUOycV+v6I/crE24/h+Opx5l47RgSyNeRkV9l8adt6
wrpeD80HAEOMH4aX3fqZkUNjAIby+butApyDvWTiPQe8AXzj1AaX3JFWMwusCDCbMfJtot/WA556
6MfoHYY9vAJPwJhx9Jqh+KB4M90Uxk8jtYbTsPDE5Xq6IG16D4w02Yi+mFmoSPktkMHwxZpADtXw
EgfThJ+heww8rOOJlV962/BPVg7apVKczPKeBwF5o/kmOdJOpsHOUXKbhZPw6CgAElmH25mwab8v
neaNK1n7W+rW3FsnZRxCuYDiMzosgiEYI5wbJJnVNByMDGdXUFD4actLUNZPnO4om3ykgyHYWMbY
7E2PKUwntLwf+HjJ4ubYUWZQTqp8IDN8d6ceZQD7DI51i54v58kdsVBWwJgWaM1FAL4wyh1KT0cf
M6nBhL2pjEfNpu9YeC0cgMNQ3ZYxvy8CeGxKJ8I6fSjaAniQZTuQH7HkwFy5RQ0+pU4tH6ElvgaL
nHCLe2rNPeaL5cakEnNviJyy7+4rGs18p2iyUoPe1NW88yIJS7OD05OD3Nhieml3tDJ4+47nL82j
/FKKvDyWnA/8gby7M77FM31EeRdt1bDQ5TPOybongEroCABzG1LLufycM/qgadodSK5NT9nATZIK
IZI/TK1o2iX7QISBtwcKh2yNb17zMdVsDDR7vsc0IrsdXKqGqk8QutvOwjTRRvJcJMZjmXUUjADT
yIXZbxzcDGbY2A+BVX/xRBR42enTw+1qLIUOMGVXmuSoqIjNCNpU/zIqkoJApPuLnddHkryY2H0y
IkmzbIqqfU2D/u42FVm7BlGu6IGPSJsTupt/ljkQYybzr3NFJG1aGnMzJLO1U+3sXrwapFzvvUBQ
MldZWBG8Bfx0aBNc9NQGsNeRYTeCr6AqxvdcfFSxUniM4+4wN6QVm9nAvLqomKWpCw/NcXBHrjnj
zsq8N7spvnnMnLdh0E1vI1H1aUHiDJP9UlgfYxXKNWTgF1OB1UpNIzu0ntcRgLSiD5PmOFAxxc0r
ogOy5IpvhA9VND6UybviWHmluG49G8xgFzc/M4Mv1iFjhKUQx5oiinVQz8Tr7GHb2KiEcCf4P1h3
gzWS+yGeyTBkP6rLUxS6pzluaKMMpnZX0w/WOPyf6mF216RWfpTSGXYVoP2aolnqjCCQU4TNiJSj
f1PchoavGOAVO7LQ7yAvFGhJB4oGIzj4w1qoZeJjUDfUV8O9twSZttTfhcpDw/XG3ws3bk9GIeYn
t/eeVMe61VDo6rQEWaWrnX7G2D7kprf25zM4zeGJICSjKsyMKb+uzY7E65aDU/pHRupgcujujtDe
1mNUzPRR1rs6VcUJ5sNb0Kb+yrFeqeymymPyvqmleqG56tlNvW2CiSjK3ENUjBSXK5E91gqSQcqx
8CRF8BzVSpx9h7lc7KoHqQ3Ztmvc0L7cGhZ3X11UzyYrvOToxYTeZqz/Z/wI5XtpsDCZLN5Z5z9O
dAZz1G42Y2wfCUuaILxFtk9q9qoiec2kbV0KpiYt/QiPvMMcgBv2LTaadefUnC6qHBTApC/0tF3K
lnA8GYjNKJiVy/rBL0fambl1s7HO9XTEUPukbMG50GneB2LsRNiIGnzgqU/2paDbVVDxAiOBr1si
8CJMVHMpRWsHY0i/YkRhusjYyzYb8Qo0c8DtZynKVUFCLJSz9dRS0YsxLdoEChaDU6i9b/Dt6Q5u
GHyDfD1cNdeoaAexG8OQuUNen4hNaXYPe0KKg63zkP3x9OQ18kgTOy9RABy2HlgzMvucehy9xHxZ
DBTRBo8yY90J5JiX73uTpS6W+tIRZJgxiWV00RN2MtZ2iEt7gAjXJbBaOmssVidUAOQDzvA8mHH/
ldamufFimpKmkQo/Knnww3bjwxh8qZrEdUr7EYEVDsX2CEOHS6WTWT/ymWNstiBPxob7KtOfQ2r/
GJf2AnXf2U4g6rd+VOKOrhnq+QlRiYVcUDOa3pMXeUfQCiSXmdAGzSvzNcikdv/q1abCxydvCbdS
tJbCvgUFlsox/D3zdJq1lMaxMTx8dCMJG5BJ20beTZN1tMNw6C/+na4akCyk/y6EeI+WOzrcjBWz
z7b6vgwpV4cliw6K8lciG/2+HinjCjnuYquM4YBOn4rWDFPVEBi8z8kbmLfnn9AwoC40AQmwhchH
JaYNCXt8nMmCzX0AUGXbkBAqI31QNEoFFijWVt18EdKkF+3cMHyUsdXsVQYdfAg37bjg5ozMEju/
n23yuX80Iq1cSZyoiponHFcWcth4NBcbtHPl7clT/DCyt6Zmc/Ywqbeu/bBkU7IdlmqD5wPNxX5i
9vsOfIueLi6XHSnDCZpSABPioOQjvSTx+7S049ZV8Hz6vEWo5la/90sBOExOuz6pH1LyE0YFkUjM
I+gskC2CfN8+JvYtynvwtGBze0HwIsbv11e3lw8SCXHOaIn1HS60MgzvWeH5DDurrZb2VnHaMPTJ
mj2Pz9Vt2htqLVn+Pr6bSXT1G8Aupj0RQ5P0yhFO4gibbq0kyI9D0r2Fvr9F5xhJgfENWjTHBAPE
HlLJAr0YfT6mGKkKF8IEHoMMqNIA3yIu/pNLHSara5V3W1y+/pYZkCa++EzH2vFgjPR7z1ZzU1X8
juRHPVHyUWVU3Ield8tD+dSY1sUQ9n1oYMUzobtKGoewGDELGkADBdP3oqB3pJ4tfBkgac2cG6Ar
VL+hCbQE4MH7VrIdGfN66O36naIZedbeJs6u0NiHblRbQKSkBGYA8TwR+1aIYWM3Q72JvdHcTz5x
azd2iWh6o8Id7wLRpoGKoYm/4baXXcJ4fu/8/goQIz83xXCaIh1k791TlJiH1OTa5UwTFpS8Opsu
uKwhaUdwiM7DUAToBuhPVCQSzovL7mOIuTzFlCXTpvDShu5xCvElEV7CNT2wa04BUI/yU/9sMuLi
xoUPHePMxWvLaA8Q5WvKJ9eYmtplIgFly3Ew58Tj09R3rwJpc4mNb1WvxkteW9/EgV5LdvL2atpI
FV0WlMch7YjsufcgKaZvYW5szTjDO04Oetc08S7yC0V8DChRHSnmAypiMtubBpghPqA319dlQAjQ
R2DL+6XlJRuu5njXXXKSRfTZcLle2zMmczfZ5ANlEf2knieTQ1IUOJALRI7fUrhY2TvZEsFLg23t
YGnqsghiEmBjvm1UHZhQyrYMVZbHLBqu3shQNEziBDrLs8T2sWUm3myqsLyGcRejF1kmpS/Ub5Fe
t7BqlAqD1JhVN6ELCieu92OULxcrnM4Z35O19MedHzHBtsvxc5yRnUke8SXyp+qo6JBk9r3JbPIs
NsBJx6BZxDbLQ5dnvGftwfAzb0OipN5Gv4XZ9DbQULIlIgswxO8D+EanPKbLzh3PYBGu8RxQQUJh
+F6/tQTaeyxBEOPxwIa3HpiP6Pg2yIQ4rr40zBQOr8G8VIrq6lko99huMxIWDy6IuVZgifXbz8nM
xIr7er7FFd+eLRHdhpTJLrbvH868UN4spt/pWHQUVzU7VcE+j7gj27UanlzjUGOSOlQWLIjUzA8p
Ioyq2gFSREksgBBkZtgj/dkC19EMOlB5d+HIfcKJaxOTfuFX14ogj5msF9nfMDMmRytMOHzTuNC3
t9JmLsab/2zZenQTlwe778+D7e+7HFFBTTHviUUBc1Xm6TYl5oOPz8hOjPee07Br9m7zMiyE9TS+
lZ0XHC2cD9HNL0EhX1KLceGcgqYFcak8hka5grrVeZ8UYcUH9dXP7vuM+oBhF/vOmJj3vCDEKmfm
IkHifsV+bhLgaUh3Vs1PzESTocXbEhdyLjmyN9xGvKp46SY22fRq+VTvmWh1UScOQ7Ac88TdlsjL
nLTKBYBDOs1bUNYVpcUlMcx+Ir4TEfop4XVVvE+gi8v3LMP7Xqa/l1DOWxLLZ5sQXhlwCJzYrjrm
oFRRZUeaEubXubl27aw+ZCxhDmQCm+WRs1jAPysSwLK6NiK7OMzkmTA/l0H1ZA9WB8YOhnfLX8CJ
iLkGkc3lM5gge3mksquBx4ljV7uyKTT8bA1I+FVrbSWr19FIgv1g/0z91DmL7yX30w3ZQWoMa4yb
bmHFJK/ygUUALxcFzJCAZHuJm4yjjPkT+FWihc9vJk3Y+9H13gdn2CeFaz6axmA+Mp0zVypiMGwj
CyPtLesQSY4IhwTqOEKpnZR8F1SSIn4IQSnIHOPHdkb5W2HSn5JbT1PwkPSl9cY+wd87dSdaIClc
kMvATIVWm8jDTZUlcMKcvoHATwq+4vtaZ8xizW7gthSwkOE7o+EvtV979REiGZ4XUIZAGocnnqJi
r/pk43XhJTdaDqeeHtYiNHX1Y6IWl+46OMUN97tV1iZvAGZMoy9e2qm49cyJd+UY7kq2mW2MnLeG
tkAXH0lf0qHPOKMe53AGYZ8Tri7y++z6V9WUv/UeEUCXguBMWjhWMnIELqUUAI+Qo2bdp1DntEza
NkEIDFdF6GUbr/3epTpfPa85hp9kBzcSHAiT1MV4UlPGEbIOELvjjNCLvZM9hU6OS8MrMWmeV6fL
92UWcMAqwHqGVKTiCcvJNXDXGwOKOpcrwWDzIJw85s1reLDpbupmGhy9YjkWcchh1ZIMlwfWVIXh
cN171Zdiwz/RWr7KDZBXQ8p417HKt4x1kdl2eMONUq1GQU8gU4OuLQ7w78qDi61SFz5vGzcALV6m
RxPKbxz0N9HxTtiLjhmC6noKwoLWDPeriFWzzyziNm2hWJf5ctst4yaLi/p68Uim1bEbYyBOPV0z
Q2Cgaxj+0d81+zUDlphXcKZHFHoRlIVAbiLlshJIg2744keYpuQ8dtYkfiNlhDq3THhp73KY1bn1
2v5o5CYpT8X5vlhAb1KHldjQjaPAd6hDc/GfbVSqKtAUytzIcoHflMqHuFeYGJmjsaVygSux5fHY
6dbsmF6bfIsExG2M/Mx5QTebp/RelwX3Lmqore7TbAnc//IDw7j9RVsC7JeggMYOh5W5liG8yQbv
hPb8lUlyTJwcfnlq/ljmIqMIQluV07A4ETlA3nTHI4BneSzamIQkAiEGbtoAWtF+ywMr3+WGSZGb
4Hn5JagpDITRFGYn0UybDNQlO0if0A/VxEcZ9AALa3AAJCzWRsNwbopfneTZM80FRT6820Pe7H5Z
PMuGEsSwsw7S15XRcHTXv8yW7AQ3Z8FCFvjZybUteLlBMpEnTK6Mnhmu9PW3TkXVSQGLO8Siwz4x
3jzKefdhyAB81ZGQP7VwO0AUR8dfHyd0PWaS/CvEpuexFXjC5sjZUBXYU4yj3d/AIOpTovo7w+6G
nDBVA4YF7VGokO5ztYzLGlIDaipKRrYx5PA0hPW8B4VhzynOjsanr5hQzqor+K664JHWrhkwEg8w
oEVgCEmNEt3BELCrRPK99qvDOPJyuAYpmDwm1hbMXbMNgt9Vp5rdrLCMm+5hpKrzOHUp9Ro8iF1R
3Af2YWJc2lRKb81wMrzysxKFRZVvLPOVcoLNQjPNNgrn37QTA5nG+7aIgcqtAjcnjYKRs/dkdRji
othSe/kBGHJAXimfepOW7XEAocZre8WHniKLWh/lEogTehE/NGN1TAit1DFgcifiDEMriLkKnYyD
FyAQ17pngshv6rRIYjl3df0DqIwTL9y0XyjXPI1Z8u6WWF5N8eD22ZnqWmS3aDqlibmbJK1ZHp6T
iP+0xfB4Izv4snifth8pXB24hfPA2dsydVm45DEzrZ+RoShuymGYZEForp2cdjo8y/RA1Q18cixO
HDMzDpJhRlmdD9bKkdi2e3N8tS2TMlAWucBT5TFl7n4Ks9A/EeLYgJKDbEW4c81MSntp49n9yi1L
WxjpHolJnrP9u/DC+/qTK+6bP5nTei68KxtgAvdwmE9VjsrvV6mza/rmjnV63CaFdw+4DkhuJGAx
9kWki7ipu+ZelJ+ZPDfYnXj7oHCYz91UvS6xU4GrMt7dbrK4+4b4jfPPX85hj9PHH17nmSEq7UzB
ExcHDk/zp8x0OKBfMo2bu5EXj06L2JVD9IBbW6PIesrSOAtHkQY5hCVdsMXonMpyHVLjc8J2uhOS
N2Fgi0beMqnwYZRZS0lhrJ0//3qrzJBpyGjRX1CLmOK98NHmz97+eix/uZ5//bC0Fcp+CF2HGERv
PHmUeRNo45NXdVPsLH9+zc0AdNTEfNIj9czWE+1mGYe8gTjwwkHsxw76zkDKF8EGCgO/bdCftq1w
rzT6SRGhSM8OKJCNSJmNT+6od4f5t9i0u5PRRPwRkshLTZqAgDxbzBg2N7lwXWmq8L20jWvopsnB
Zk1yVXHPySfszAhQD8oVMb1aRT+gj7DPtSlnDAzOuEaLnXIZqqWWcegb/XSnzimL+MhC2+37OHIO
1sxl30X8oYeCgVkU7pvFwXlpF0fIaxsGc7RHhiTmgrDfBIcEfRir7vQ7A3L2fVkiMbKh/3oBI5sl
wbDgcPsGw+okciAZ6kXOyp4Hc9iCYaPn6GEw5QAIEgQSM7G7yhBUA5VH2D92HmafVVB3vG5OhffK
y7ij/ikO9fhHjOg/oOM9VknZd//1D9MiPfTndFEgbOkTvYEy5ZjkXsg4/TldFAWwvS1KgHCopz8W
csubVNJ1XLqISTNwulWqeH4tXzonjCfw8WnHvczuZ8AYb/+vPwu/6W8fxrFNX1qO7XEVsaT+sN8/
70kZ6Y/+fyBcwAsR9D4JgX3ak067g+qC5SgTV6tunrmRkIZuQcThvmIUFLcIHna56Ux/wbdcRa/A
kzNerQtsr/KindCMmu81NcQPLpOyknbC1Jljpk+wXsfYLzeeFRs3h+MkpTiMxZPEPvU5zY8EC+DB
OxQJWqBn1qYuFe39dD75JQenMSvoYnCye99bIGaXhxpA4E+U+y+hhH8wrTrGl4vViC1n4IVHjxUF
AJTeGJyXWe6IBESQfhLxRI0tq/uo5DHPUA1kxdnekZx/iM/X3yKnpTIuBXTv5MZvFR5euzlWeooy
NsaDNSEWFjHIT78WydsScLR083KLdYSECvXBKTAUQNz9keZc9+Yk1Ei1Y3GJYqM6JzYXmzks70bd
+ifGEMQKWmXqZj1KZduEZZIirC1xdnbMxbdvQuuL5RReAoLTrwxR8gjNnFu3vfNl+jB6HlOYDlUC
y629z/MQQ1uV+kcCwwuqdh7sLZbSLYOffo/5wdxVhnjP5QJ5S/p3p8mXa8UwetPXjrVtklrxTKcd
uCuwqZPTfmVhCWUOty8ZCeCcppUbFyaHv7NVmKds5mNmKUPE0Sz8sxPae2i708UrWQTBQk1XnILG
unDkTYxN9UUHQ7Tyn9glyk+MBglwzviAaik/A0yPG9+qX5Nwyi4GKiWuNofnPswusbOw0TNarArL
+mbBtufomP5G7OTg1bm/xdXW4xB0lreCUOg6qfOfdk2Vsyh4mMijzPins/Y18PoPMzfBSihGYeOc
i6vjtsXRCYvHQf9b6kIFhqrPP5Y8UFcbGswOJg3ENb8BLuHhVWMiiNpP1ptAXuRZ0+bX7/z1e1gK
mBjNZfzHL4T1CTue8r0DqAfIxzzaJ6eH6zyQZaPC3OJIKmkQIjtvH2MZkJWf2vbgmNjcJopPIv+V
GsHxVCJExyAn1lXkLXhm8+dqrpprFYCBEFlK3L5mlrpwksIFQtabd7J87sYz3qHiURRedKhdygNT
f74EwUjXtot5LO7do2s27c4y2h+NEdP+6nXsABVTDNJeVAhA5r1z3sRVDSeo4dEfhhDfL6CkHX0T
xKH4wt56cP8ENDL/Ktoy5STuwIdlWHjHf16tClhbxxCI/GoISe2pEsR+nda3TP5sIjW++DhppNlH
2y5jSoczU56TVOzykOBL5lPa4OY4fD03ZRY4e19+VFFrYinnQqHmc2dE9XVSVBW45rRLwPzu+rol
tjgsjPKqNt/wNWt3oQP6VzLIMfBUECVatuHkrpA6qlNc2g+pK8aTXVXbPKuGc0o5sZ4x0UCr4IFG
FTSSfhrHsxdgKkWchnbn1Ql8geWLEW+7xuyX78VcHfzcTzYyYizzrxdn0/vb2uxJ13F8n6VeEIv9
y0aRtaYVulTJHnAUUBZCnhD4e3oSVpFe5Ai4LUqzHy3PMYmZHMuAn1T436dsE0iRUFpj3MyGi1JZ
EiJBa/nJNPHffERLJ2H/517GR6QcmBSv49vWX/cyv3UZ8uGBOkxmam+7qKUWyEfAw+tFr1De8cQX
UD9DlnInA3TS5xanU2kbjyodN6Z4yktG7zSMV2u1+P1etZN31d2bSeUTxB9tk0E3ehUzw3rVcaBn
1FlZ/2YXNIkO/+Vv4QvbDwLXd0RgB9Ll5/+0CdYGVnoxTxW2sbK5OpF8JIC3crl8bKQpy2tXnOpK
XSLWQGZYzT6ZSgdFE0Meq8+Iv71+cdokge/8iZyEa64CzWaMBZmwf/1IOESj//ZJHUuATDI9O/jb
15sYohFWYYsTPnUxQjUQL7tauAeLXsQyakjIwMGeovap6f32vXe/TzRgXDyXAtO+JNjhh8XZtYHf
gIiBslwEb2XjnSkQmS4+Ju5tC3gAwZJySplY1moKCy4sZS1PyiFDJhFAV3Xh2Xs1trQdFsXe4k7x
Bvbth1puxuxPT7VuqJ9yKvCSwCUti9Vf9Ix3Mg9jBJN9uMHLoRUoeb++NP8/kP/vAvkuj8OfnqK/
BfLffnT9f/yvqfw/fud/p/K9f3qW5CwYABwMTEfwEoz81v/6h+Fb/ySuz+bjBI5r8Qv4qZI+H6L3
jvinawtTeL4XuDb5DM6P/53K9/7JDJGzt+cGWJMCN/jH//3PP6ABj38sId1f/v3Pp2ZL/m059G3X
M31HegxCOE+Zf3lLqTceoQZRYQ6RJtU9KT8KBfvcGpNb51HQNtow+sgX09A7DJ8kSIojGNRsNEE+
7ebYcY/jgDZTRgh2S7ouSTtuJGi4VUfku3a9TxBfZLIQGCp3CsnfMZDE4Rvu8zTWOkh4JeldzwsD
K0EF7RysGVkaa/yy2Rbg0Nv46TocVJcBWvWwHPyhpqs0qg+jYPTVVtjFhRtgc7M3SwMGX0smjhZP
lJZRLPQUTwsr3H93qZZaTDQXpcWXkYnhouWYKG5ucA5x5KDU5Cg2sTbMaAkn0GJOiapjVMg7jhZ6
TOuZ6UWysSnz3glHXXNhL49gjo1tMSODNx0Rvq5POc/PDDbrvg62k81QVZpxsXfIbq2qyCCtm2TD
qram50yLUhLWPcOn1VzSA28NBO9yB5xQP99SWnY3uRa3aq4xWuxyUb3acUITSDxj4zaZt8KzmGpK
FSw08H98nyiEoXl5F8c1cxSOkvEyT99s5cM17tZdRWEwEaZiY8mOTAsn0EOBPldroU6g2JkodzMK
nouSx81lrVD2GhQ+F6G9pE2g4oRuJaskmLeNMM5jHdzcarmqIXgRXv3pUIyruC2sMqarfTbTwdv7
R/2zdh6VqJpkPFAfRy1DSi1I9lqaFGiUvRYrubR2O/qRzrYWMhMtaRqxecjQOEctdpJ/OkWVzM++
UFdLwS6tuuyyzJaPDdOsdjFXhrKB2p1gTtsAvWK+Bb1vn6oFxosvB7APbk+SkXGYirMVKXxkWR7w
VS+RrETjyTMd4s37YoP2LqFHeS0PXFRtGh8TbW3S5tFYhfaHRnh3EYT96TvNht84QNQ7k810M9IW
aLXUQoWoycjClwx1Gabercqw2jXjhxPlnkYNvzd13N7aXEDLwThk2HQVZoxdZTKBIYRxtTXwriWt
6a4mXMiXTlJOmEP1HktzD5lq4StJbF1L4w4aOULnTMpU37lsA8hXFG6hJ7xhc8XWE1bpFvF1w0rA
a4b8LhhpkbcISdwzq9cSPSH0G4TyKzLw3uyIQIGdAN6Drp9rgd9MiEh1DqGwJVDrHhkFo/5D7xCG
95BLuA6NL/E3SIT3pL37haX7BkrsBPXye9pjnCmh8Uu/eaDKfhdoCwKu8WI/aFsC8XLOINqqQEhD
y/OPoTYxBNrOoLSxocfhQNiI1+Y9Te/QMjkCjTV6m5VsbVM+eG0KLz4imDm/4cT9MRsKg4wiZe9O
R5KSFCTik2BQOO+WzKw28aSof49zOo4lTF8fr0k7GOS9qXDLAyS/MHpiqd4FODo6dQt/GTxoYObB
e/BKaBV2xhXAqoHYYXTCa7vg1Y8q+PaBHAI6mcRBdJ8AOSQdWJ/TNDD0EB4zefEpFv0NipZ4bXLy
98Jh7xG3WLdwQ5ByoX3T7vJ9IGexKQrH2eftcmyswLrkI44cYYfcIYLwJS7yU5M/FzG6YZ+Un2jc
CJh2HFGsSodGW8U/6loQzBptSEr4gnLbQ/gIsdvE46sX2MUpdl4ZPYFXxvam4bEo1j6OqQmNAgfP
pHC++EGLvSmqsFnGMeHIur8Uvvzhpj8TPEC5NgMV2hYk8Qcxvl0BIoAO6xLhNqSgeqDotmP3PUrs
8cGWqIBVjktdFdWOQ6+5CbiBMJ/BNefHm8Bmweox1qQ+IZ+alamplv0E5WU1YFZ/AuHlDe21N+YC
32PNd7dNij1GrI3b0xek6FlZOY24ZLimStxTk7ZRxfipWnxVhTZY2XFNni49zkueMMoA2F/l5LqM
njG5yfWLsfAuBm8kbG+4NkX00mBZ8JvbqMb9VNcgYVPsTYpdMmxD66kIiPE6RDWbuhhPnTTUxpQg
SCWZvYBJKS6yaMROBgIZtH5WcPTFaeTP5TOtVKTBgiilvDH4cJkAH4qfQd6/p76TURLYPHXawGbC
CMfO5mfzLRe0HLguKxzLS18P6C1cVNrexhei5RuKu/e2W+OC1Ja5BO9co010OW66VNvq8uSVvaBZ
h9pwR7jWfFB48GAIYsbDlWdre16FT69AlYPaUr5P2sLnajPfgqtv0PY+Mh3VJcHx1x1Kbf9z8AES
7lQwLgd2SCyCXAOeCfLZp0rbB40BI6GRYyk0yCHHeAwlXkMTz+HiNS/SwSMX8qBE2VtcleSS/PGN
6R52RayNeOA0ebyZ1o1rM6jGnT/awZFhCqVDHVMgG6HCAJqyNDcfMgu0g3MNyM5uvPYhGGdrVS1+
zX2JX9cuAbMOjEy2MT+FA9IgloTfB2ZPq2RqfKR/8VG3433oZ+PYRTz/AQzdoubB5MwxHhh79+tl
tk/0jlqgk5iHEWYCJVtVGR3pZYApdOQe5dQ/KoldtME3Sh7EXbvN7KNE469hGr1L5MikaKQ6JpvL
k+piiPb2t5aE9045zj3iAJLk3MuHIBi2MZJlMFAzIHC0hjNQ6LYgKct2lLTGvMGiuWZTUFdPvSdW
cggXXJHwDlcuflkAPcVN4KCNtZW2+WWq1fZaoY22FY5bpa23Mx7cGC/uiCdX4c0NtEnX1XZdC9+u
iX9XQtHkD167p2oU4cHGa7ZtkL0PbtDT1Blp8pxpKuokPqWxjO+tiL4zri/3LXVFtmWf3WbseIH4
ignDhiZqBS+KHiIv8d2LxeV3F+DrZh5Fm3wkLejKnLtoLf1Me9HjaaKiT5uZySC65I3VvZh7WjTU
sqGHl0xEj0tqabAVBv0lmqC1LZ56gWkRkfdm5erAfFIUARreA0sLTAKozUAWpv4S2ngN0G8lPbff
TMmUnpa5PxZJ/IQLUZ6zWn7WKmm3Zrs8JUbNrJKJCA5voiOsiM2Hi/Mb8guZ9xhbp8PcHTAk7G4a
ea4dTlcKhpennN64VWOn8in0zZ9FgdbuEPXi+AAlnuOTJuSnR8CZ29xPJ7xDb9wRg11raQBIXx45
reQXH1lHlqx1yRi2u0I73Xvtefcj3O+J9sE3uqS0bSki5iK4eF8pqIoVLoaaDNYqp4XHMCa1Vtpd
b2Cz7yLrw7EqfPdGcsvZRc9mEaBGLnWzMm6lYIkuR4xExlzew6a5kRaoGD+ld4DJTRU/IbcV295N
OFLqDECp0wCmzgXUBAQ8HRQgMDCX3GLF0K7nRoCe6cS90ukCZIm1R9yg1bkDMdbxSlp6cU+dZr/o
W8Nwl2I0Qcq3Tx7xBZ8YA23SlD7oZAPqMNuLTjs4OvcQ6ATEpLMQrEjDdtH5CLqd3zjycrbT2Qlb
pyjAIz4OOlcx6oQF2sOx1pkL6l90MxI5DDx88L50NiO2+HrrtAaA6Ef0xWnvEOSYdKKDvxBU9V8p
D533UDr54RABAYUbHangGKlSIh+SGz9ZY1LO5CRHpE6QQBokUNKKbmcwlb8sRE2Uzpw4/J1Xo86h
mARSZkUyBegVpYQ6reKzrno6v1LrJEunMy29TrekOufCOan5QPKRtKKQgll0HsbWyRhXZ2QUYRmH
0MzildfZS3ExYrh4D+v0u/I5jYJev3Wx+jHYHXxOx0WCKuQjJZDORRLQaQnqTIiCK+rMTWop+Cme
v4px49El3tPZ6iwYMe+gchjk2ayvOL8YBYOc2aiSXTw2b7Ocf1hNdu9SQRBCV3UPk3XpiDXIfdlQ
sGXST1t1BGdlqnlHBtRYEf8/9s5sOW4k27JfhDLAAcfwGvPMIBkcxBcYSUmYR8f89b3ATOssKa0z
re/zfSiaUiopBgDufs7Ze+2PIGEOxUnkLVP13rWR3k7XOo4OsxuVKuqelu9zTy6GDioeyd0Rz/Fb
ozHBDHIDWdXkPWRdsJU+E7ywAR5PlxvwPLEpD3bpPcgheHfdgG8YQJKsF6nQCwJ2332t3TP8WULH
I48Emq7Vn0WSAkAwYMV1BSNU96Cnzj6CKbEQnb2V6P9tZaPvDj8842mYCHeieusweJcMyg3be7Kc
gRTbtTd4N3/0Pjl9fnM61hDL15da+Q2ijwfCvEa3g7p75+optUF+nRqWP8e/ToE45iEde61bl1q/
mFx1JUwUKWjqPEiYZuRH41ijXYnIFizWEKNJoN4MGHfzT8Vpdl+CoOhs82AwmQGvJLKF0IY7aYen
sq/hxojXnD5X3ONd7JpD7rNCa/46lcVRz4NLIUk0MwaBKDJjxB6iDXSJdAXLeV/o0JkxfKckxbJp
y4+Efn1RnMF8QRerkptnmee4rO9GeBwCW5Cyv6Fqmi2z4Ft8WMga0xhrTcsxOr3WERJPw9RvYY6K
LWZVNvY+3AoWb+sOhNJbVZQ3XYlzUPmXNsFoREpsOVvgklnAz3mvkh9oWpF94VNLwgHTodV+DhUm
c444iR8uS7RESTWwFXAQQKOFC52bLL84ol1nKvzEXXuf+tjffESounCu0rVXSBJvWFCW1cwTmC9N
HpHB42WbrCaInuId6raGlDAuIH8Y/ezuxSJOn3BZaphQCwhBnrkL4ZkyHXxxSWIgw9l/6dmR5u8c
Ie+tLqytF4Q3vzx3ffnu6NsoFzBCO9smc9VZTaN3bUX/HMAKKVW3xh2JXRDluCWfOFY8073AVd1Q
PWuhf03sbhPEIBPQTMvHhxJLyZFYpnY9NOCeUMxfk0GLZrvTvqDjcmYCqZ8iqbZ6MWFJ6lg0YGJ3
/UQdxTBo4XKZUt3GBoLz3VYlhbJWwejotuz9jFbM5hwF+t3Q0gFg44LqVGZnu9ceIxAFJBEjR/Wt
KyPcekUFSM5GSjxGMoLyCIbTlDisuyQ21EX1AzsSJzm0E8x1N9PgpHeqcl68rEMLShUR2gi2kdyS
Sx4zvp+06ZICi0dDtxMt4G5dD99Byt5HHRz0FEq4brgnE6gsnSuOcYF5gSHfbpwL8ra64lgQh4Ji
PjxzdvxwOvODGBpVc4yLwcEs7eYrodpGew9PeqBEo9sa7QDaf5QRoaeZVXaI44x+aWT9JvTUtQyq
cNloxYttx8DwscP6Sv+otX686dFd5foBo3WCuvxG3qzAPbP1XTszBhCgI+4ftZvNJKE1+2ehaMEU
mOOplL2NFok7R+IbaYvpzUgqNE5maG0apKx+0e64Lzei1pkiZYBw+zw5R7rrXqLAgKwtINUyryUg
IzxoCY1hH5VnUfUzHM69SaSH27AUbwxnOESXMMSBRw8Q8uMilXtTd9DSgSaC6P5e+Fh6ezjIEwgM
j/Q1PYiaWx4RS+rF6zCsm2NKx3MlQTEH2E2YQC+Aw0wLRyERsvGspmZ5zA2f7OLAom43cDvFEApT
B3JtOEFFKVk2DFqd6wx0hdl3MzZZHIWk5CiGx5hQCo5bPhhLRoyumGPNyWNJ61VvaXibDNj/gYRb
FtJga1r/NUDsXyEjXfYJYhNPgRKoTWNn1P0FrjdMSklzMppAPlf2z6zjAW2dikpS4jdtAHoU/WOa
aoTz1UxDIhLG4BJQlfSpY0LUneyNKLX7NhX5iv93ssboiBNIOtsBMM5OCJ/qbpJ4BBF2pi72ya5T
VAkczryYzbZ3mnSfSHSLg32oQ1zBFRNky/LR8RLoAFli7B6G9nth9vDIFBb7ogHL6JrnqrXcPYEe
PQQWtS5Ey7kAFm9T0qhMS3Xp4/oKYWBr0Ipd9EMHQUnbJEb1KX1agbEdfyfr0FkmFHTIwclb8+WP
jAyTTZ8ycmxdJz52pf5Ye2qnM/bEqRtcGz24NyPt4rtEjfqeAzMARXNJlcNZEF+b4RK+nATxtUyt
z4gshhUcuFNUBOiP/E2CmZJH1ISCgRQQqzy8oCDR9rm4+RPch87hH4aJNozpJdVpX+ZgCNLCvLVa
QXNg1N5yTZgo5PQDWkWkbxUzmUBHJ2NyMtHKGYdTLe2Ic5tuJluZdYD2cd03z7DQ6McG9rr0AK9b
WPstYaolWDtSjbHotQq8XO1913TxZM9WLjsOyLiRhNzQUN0xodz5DnWHFqGmc+oBf2ATbctZLYoi
lxhJh8MvTPJliGd+EvsKdS7OzaauPgGooIPjVp5LJuArozg4849AleIQxqncoBK8mgO6wSgGIJnE
nC1gux36UP35qzqop3Xfw331fE078KBQEVLrrKRL7/PrB3w6/IokMhzEWHEDfv1m40Uj8k8edcWa
eWiDqN2YNKyIIhHVIWgNsjxRahRVpg5lTooyrRmBHwJkKEKK4mAGQYisb9Y1jtCs0XriQgNDVFNs
xMbOGqORkHZ4tuXU7fosG7dMusqD2Vn8mH/VNxxq3HGflmxgqR3u2+I+M7B9M4Wuj37vUYp8vTo0
EjLjUObYJB4SIO9SsX+97teb+foVLfE5lZj38tfvcQpdDXEpdkpyEbsMXXbvERrb15O7FOSdLGhD
g/SxxZ8/wpyylcnKi/nFFpVo3MOs8Ea06vyS1HKHaE8V5Qc3QooaNew/yCRPVYQ9g3GoBBUTxVue
PLRUUVgdwpJQByTl1tLI+RK/fpB8ra97ob//9VtCunCFcpyKoqWl9tcflCNSsL/+Mx4zYzU2LO1/
/UFfMMAwKw5zRcnyFhCjRikJ1PX//vBqEwfd139HUbOuCMkk8ZWnwFVeg/8Fzxb4rQN8q2bVYHRd
uVlFbqSfnfHzr6aOrB7cfuiBgG9lTq6DyAPqgEV1bbTYAfUuM1c1A+W0ZTgZIv0HK9RmrVoWGNBh
cwFBLbNE27IT3Gc5G38/tvoDZLRLRAAeLh5694OYBPsp2UFOHEzY/Wjy2gA91mFn/5gEiKcy7/bU
BPLUjtGWZItsXdKV0oZHEZDJmHG6pQtpLwLLvfU8huAY6CqOUfY0xqrfWmO/cLgpj7FlfkaCjWWQ
dCCSMb4ZflqeNBLXS8MJ16zRhxFPMpsAc1OAh2Jd+O2VoFJ11KdwbRRYsMo830xuRcTqYMY7Yp7Y
VR3Eiri5lixzBRAePLheqw/LDNdDrqOAKvzuW6VlT/qgxDqmH4Rat+0z6EN4AkNZOvvUbymXajy7
OrjnSsF5avlRcIgTwQe1b3otNZyjtj+H7CACyeHn1nn5vcLbq/RLYIldZVKqkLqQOvQ9M/mcGKj9
k9r8gdP/saaoTiuCEdMx3ZuoNzv0j7P29Gya4ikhs28hgTUn7t622prhCclPQTfc1Ogc4uTWiZx+
i9nf+a2FHBQ3uRdfiMleoTB7phlPvc/cmlIyfxotVtyJlLeu7d7CzLvOL1u6cHwbtBwwunQgy3hI
CryIdPAZxI2vfqWvcV6HQKCzR2k5L5bGBKejKZuG+mvesrIWU/29r83Xhk8oYxojTcuig2XkWzjS
wy7EY92cihY0KY1KsixG9TJ/uqVFu+Gc2DYM/6l5d7rg6pFeKQvJuwxZhjhPNN0lDlwqN9xfuryV
Pucf6CvslGm+9UsdQuGwJT6OKjFqv6u+4XhFnUsHnL1S7Evd0o6quYkYVZ3UMxRXqbsX0K8iwiVZ
G9nlq6zGuJL9gBSQMjFBYJ+PizhCJRViGfOpKhCjMe43jfFWCu/TDuR0VCU9KKMlKRvrUMNIn7RI
r6849zVEVGhhTcdhK1va9K7myCXo2W5XhZGNh5MjNNIy1ODyQr5nvsZv3QId4iOAr9zMXx2DIvO9
SkYkbtrbJSuoUoXPEMLB36LZ/Spo7EejjbdMKa0zwVIoIRu8YYKet2/Q8PWrM+ZStE5cD3C0+YbE
OI+UUXWGY/DS1fo7a6UJk878hi8LGzmIoLyqu9no9JngtV5oYJYFAN+mh9dg+fXNthIaCKPNwca8
I2+q3PQ90ij6NQnOZ3kyaNbtbHy1h7SJP0YyMgyh7iOoNk5CI3SaklmRgvdParBKPYL7EgYROldx
ZQ7IH0PzbSpdLg+Zl5XlnSavevBb83ufdfVC+fRcC4W/pCFPzeIX8x9FEfzGJFHfhSKS3LWe7YiH
1I86HsfiuXZAAo1kP8ukQ85mEdZVPVNkeUuT2f1MvCDMq6/jvUcYtUooKbNM3pioW9ykNH89VIOr
CSWs41R47zCQRqrj6Ix8pfqmt1O1khkxI3HEJXHro3SKF12TF2if6Yo2QhxOL4jv98Lq7xoieqPG
5pWFO7PS2z25ZcYOS+MtDmW1cVHYcUxleOdq1jYIRs7GWsXCGc9nd6otT5AZatMYES3l+45u9qsW
wtyBAGaNx8QxTnVtv1UcwZQkCqv3Ehw97kPl2R9gVhcat01utj9EMd2X1dURxXq0aAMSFUTHjz8g
WphBcOW/zjf8nIDTRt6apNS9aWmHQRGAF7bWfYIpURvjdwwTO88uNry1adXa9OK8XseBRCeGw4JY
4YN7CqH3ownXHjKIf2X3oQU+3KKu2U9S349VbGFiDAjtMhgeSmyQpJVMEu01ECKIDY5HjLW2S+zx
Qp/q3nbsq5lCtoIwnuc29Bzz7ut1x4ZAHyQyZCWiQqyd4iFEBrYQqBIM5G0LSwduFKGPRN1GUiej
azTo6ZMTYoQlGHiGmY8/NK/ZFi4WtIGeymKQNNmkQPjePijQ1YtOd6C31/nZy/0H20hW5tjX28x6
J2K4XNhSfiLovvYzbLyunuIq3qo6PMpcu5jwBaKQVXHwri7dJLOhURQ0mISYwr4TCnnQRuetcd2f
bvqhF1/ILPuWo31QcQykiKCfpGDqXoMVriFv1TUd1kHfTX399gV9QUFGGQlPhoVWy4kDCLB0lP0d
Sc/4FaxpR3QVDsbMmdacQU6hHhx0z7pJ3XopC76zjA/A2XJPVmhK1IDzRvIDrAc672QPLErGMAuN
9iln8jXT10Ms7TXjwHe9pWXcpuVT3A1E3D7osvnUgcRJkQBSUhhvuxMb7TZtuju4eiD9GdlY474s
aBMbE31JCKfZsjKYttcEHcVIfRdlLLYw4GkxF+LsRgQ96NZrNenz9Mo/EqGNl3Fctw4i+EAySyEP
wanKb3HbvaikIaYgiu7MEJNNE0f3fZN/d106SKRRvbop5JZGfVSj9ZZV+XNOcDfWh6fK7r5ZDpnw
XT7cc9bIN9SPDhsA+uIUNkGIethjOoEjhUFDXn9IrqfvDoKHAYxXYayxeSaAPx+DWGvu40I/lcNK
6BVGsHIwMaAbZJpWRAlTtxHWzqNUmKsIatqibIdhnfcRdwIaMuaU5SsN/Tnth5hCFGlLUrjfmwpF
gM9GwVjM3NhNdUbgh++NLwY5QRwy4WV+K4JvCpuVPlbHvOHkY7nslEhIjnRer1IjHsEJ9xhw32FB
oZgfb+5ovNM0wxHSd1vNQ9NgZvnn/Hz7RQB4gKAyWmwlPLwGK6hl35Bc7juMcTxITOF6czyRWJnC
obPJFRXOyFLa7gKnkXcKP9GiFcQiV/wrUnvOWTV1VWE/yji3yNp6QRoA3cSu17ptjHsA5ouv477T
fBc2/akm0GoCdY15a77LO5+DSsWSOeUHEgY+NYt3oTTjQ9Ww8bR+NXmYGHGJoH7FL1dLD1mHscdH
Nu20Q2VET4mAaYNZVVJYXRECR8eWSYkJK6mYJiYypIlnhX/zIvtVD5kLBP5wHhP/udE7kkLdZG1U
6ghbQvEqRNtXOUuGmO7zeNoi48celiXHgnKIrgKjkMat8BvFqJrwGKloWiSOXJHai6lJgaZPhl2e
GWuLCf/SAF+/DGmDIGE2e7A88qWaon5fqYwuHS6qpRO9VGICSCOKLalhuC1Ecs8RCI3C6LwivNnV
U+0tOW7VSx8iNQQXZtztuDZ0uKhpexlprnYtuaWDbr8NtCtQ/LKucHEtnKThQ1UF1RrbjY+Kf2MX
wV0RqlcxQUftB5PYEYRJyjPphDrB1jAJgWN6QjpG0xyY3iwdJq4Mg46loqoolLwYfudsTXd44lao
2UyuQvb9HtkP0NX4qYfdRN+arTbK2cgqEOzxAC4DeVi14rAG0irnk7NE7XO0Qz7Ia2BQKY8Kzwom
zYRDnqMhmLI96I5xXu3KAIIvWCkgxLgHQbB2PeNSo7Hw6Cb21RsRhmD8Pqf0rbbMnPVtZyQPsiTP
Cuj3SZd7UqJriuz71piOQwhQnZFZo09ckibjZMOGlX2l/QbutLdK8kpKXS6mMkYrRTevbDPOkaG+
qL3hqaEt1Iv8oSn6U9UJsv70+rlRQBFM+eqVn3bjqJVGhulCF9FDFoGuNGnT1cwsRwX230/u3SI4
TvREgMoBiaF7b7dpv0kn7ScofUZKUY9LjQyxZSFIwZXtT+ERhpz6I1Yt/cnS3tLE/qHjfe5zkR/N
HOWM2UWnCefRGtIyHHHdJNse+uqUPluS2zqHUqLRbIsnRTJJmsPZh4/dlsGuV82lMwZ9ZY2C5iDR
WH5oEENoSegHCczwydRZE8d8FZrsIVw1zjbxXrXjPA8MlyMW/6nwtvZgYQzPna07PNOeoUeI627j
Nt1HLhjLZKX/2A/OqyGGZ9oRT8Bv2eAqDzR3RgJ03tKLHr+DfXmxU9Iq/ZqpTQDEc5m1OEU9bT+V
OoxWl3Bkow/kij2U2zRV19gmqTgENYsvqds0udxXHr36wI3fp5Sqrc1egQRz87dvasZeN0ja9dKv
OFD1EFTFeRyYHOjgzO6ZzTpm/sPOO3KlfaYebTuQr0j5GUwZWGXnzo0wJWUTUdwjWzamY3EnA4uD
Fq1OaW5CFaECBuVXDsZHP+bNMoEOkAUEumpBQP7DU+sRlcmYGPFJmuUbE4Kqm2bXGN8Hp7Pu3svF
Y+d8V3FG4JEbLjmtf5RN+2rHeHjq7JxKHLYN/5uQLC08J00xr04nU28pc4UiXEVYB8bduwSuQANf
QGGY21H1afT91j2FWD2sbXgEUQTHNyMEubRqc+Xp+JObcOm3+c8qh9PjtQHWAfgG1gw6SGbkQRcZ
D6GlN/thxiEouAjth1sASYCQyDC7ItgNfIKEozDAU4gEYIXQp6RN+idXVudQ2NHWde0F3HqgMNVT
NMMZ4AU92jOuIZrBDfmMcGgEroF2xjrUM+ABlcxWQHzIIT8YJggI5luPU4AbTAZ3coZEGDMtYsZG
dKK7U7Mvtp7tKCn5e8twxkxM8Ca8GTwBcmxpQ6KIZyRFOMMpFP6OFtH6MoJbERnpjmGOvy5mpIXU
dmJGXCQz7ELEYC/MGYARlGsTHsaX+vh/hdr/KtTGXvD1Vf0/ktNeIvVZ5FSov0Sn2V9/60+Rtmv/
h2YM2miceq7zhxL7T5G2J/7juoYtPKaXrkWQzH+JtJ3/6JgzLJLWXEs4jsnb+FOkbYn/IKV2dA+j
CTpyHPf/PyJt41d7goWFQjrS1HET8s8ZtvmbRFsYeohMGI4+Srx65/jNgPjqQRp5vZPVMG5chKwX
yVAYdYm5z4NyWNKsWkcO21jLVPu/vr4/NeT/rRk39F/cEn+8HUfYHP4NiardmN0r/+XrSPhS0D1m
8oijDipfGZabWHx2o1Pe6fm7NzddJOKNhdaVd3Pz9/DPr/+rreTPl7dsvl3PM13OMr++vBczN/QI
uDjWg/+tcLv2UQ7+DtVwfkSnlK57G2lzh1IRtey/OTu/1PB/OXO+XpxbhXtFSuZ0uvXbZ6/DHvR3
YljHJOslY7IxgftiIoJsCQuqI3GD6n7kFJ4UznTQ4vi7jU5zTj86xspqtpzzalDDc/REr6bdP38x
xq+u0z/enGFL7jdXNzzndyl/X7GI6lptHYEb1OtYVd8kHbtNVfkG4iGIPi0oFXqrASOA3F1p6CfT
NmBK3onHtGCsxoG16gd388/v68tR9duXxtNgeELahmsTuPPrFRsgcmXoIqxj2Pl0LCp/WKmG5mHu
ez+px4MnC9akiQ1yFU80Q1XaSQz/mTzgloi2yU7F9ERN1W1A+o3HcWycDRFzLVO1IL7TjYPndStw
e/WjWUAIGB2LNh08rGNvD9+Zh9v3bfHNroDtIQTfRRNnyDAKijdmvk+AXa0HAqGvPGTJ2QPqrdNf
vrf1eJMGojy03niPjvqnyq2akkfDuapczIWx802zxYsucu/0z9+WYfzt8bJ1Hitbdw3HdvCA/fpt
xUbot2ngW8eoKPRN4KOWsSXQUADeakEITwQxgrlaVJAw4+b1Z0F+HvqF/9kbMQxWHiwqBg/Ubw9a
EJNRGo6jdWTMxFxJBzhOHMYDyK1tKZrHEYe/LEeFR9XaN4SjNq423P75y5g/6693jo3wH3eKdHTp
6r/7qCP8h5oNAv/Y+eFPTeyQplJmog21PO9qRfGGa/Rvy9vfV1tek+AljGu6wZbw292qd7HlNCK1
IKDK3VCj9daUeCwCFLJ+pm1wZEwEs8QX0SCESSbnDJ1mUVeG+VzDyfrnzy/mpf33L8AUjiFs0+JC
uL/dDC5x41hTDPNI++xUJL15Mj3ovnBe8El6D7o7fkqHhN4sd4B5RH23wat6NoaCc9tEaDKNcYKz
G8bzUHPkoWf8sPbs9MHUOeaSw4RGsU6IOkTai91g3CQMyBmpoDVFQ/cvNjvx95Xb1i32MX1ePC3x
+51Nx1n4vp1Yx362veVT6d/Vc19PDnhjhhiHke+5p1JT2hKFv7VPlWzX/mijWCirBwUuqS91Cqs2
yYHpOGjF+zoB+AYdv+1NEiGFdpkBvz5h1ys7M9CEtLTFtTFwNszxGTTYdC5lyRk79sgh+edr9auv
dF59+VCW6WHn4nZ19N8elyT17CFLiD82E1ntBg01tq7zdr9ivOjBAhop1v/8kr9BD/54TRuHGLYu
jiHi9+djKN26YMpuHqPZ7ZzRDL6WUX01SmBYnqy9jZe54TZMTff49cMV4Je+J1We/cum/Nvew0Zv
oe7WiZ7nhOL8/Uktw6ZIq6rUDo2faBuk9I8M21J8vUzYMfYPyHIwIpfz8R05t3mm0mAnVDW5pgJd
igcoIgjq4DE3uvpfjKjy1xV1fm+Oy2nMtPHUcgP+zYiKiFTYhgPiHAGvreG9MWQTL5OOUFM78NBT
Q6tb8t7IXRPqiER9VWa+ezfvKwFOMCTRGFcDxivHXlKV20O0k11gQvuqkN1Ij7EJt3GeS2c39O7a
41S2iAKF9UvwF+MR+gRFwXEwWnkaqjQ4e3FlXCiOqt3YuBABLf9eD9xFGbiEBil5aGpmOyp29e0Q
4pj48mkn+M62WTJsqhq1E8ejZDVOEfPWuFgbgGh2VlDqV/TqRlEc//k+4xLOxIq/FiIGdeiw59xe
XIcEs3L6+3VXyt0htobMJP0qoFGppP3EHHXaFJGtbew8uzMHv2fTbvUV7U1CUnnv5IdSdHJCC7M/
Ak/jmH2k0gGLRa6kU1xU4yEzCU6MiZ4nAwOIckN3iWPXW2Zl+ylOeu4d0HYhHVLCf5E1eo59zxg7
2qZJAukG28HKINYhmYNzc9rmAN/6SxXEmEoC/IE0EKDnWMG4rJHREaJmAVz6immMcedOfzCS/oht
jFNzpTwHDmptssmUjgtLlA6zOZUhrK2uw/1iQpsImZRhR/YO/bDzW8I8EEyTM9pmR9EH+bIRJMRz
POAW6pNjUw0m3gEGL6bHZAII/BZNuLeI8pe0TLr9FOYPWLIfWNeI5ORYhOP8bYyG9ZiG6jEUpBl0
IeFDXqUNy9K2fZz+BIfpmXVtWEPveq0pVl3FRNvWS/pnxrSt4lCdMuWiyZaBs07MWcsyKu/UBPS7
C49EKBIAh4OVt/6ymlJr6Qwlxx6sHwcTWHxciVdHT+cbuE1pCg3vik0YcdQbSLRXk5TCieaO0TZM
P8m7PSmrZ1Le6y84dQKsVvK9ZSi5RhArEO0xni7oGm6Vw+hucHSiXRFfHTZFXjHPARmyl90lak37
jIyI0PuiI7lBLdPGcx77YPIWBSnJlQtpwyPHA2zY+ARymVxN0pIE6rO9ntk/8sGFUBV6NDJnvbpZ
EFVgMfGEcUymfdeh0dFbEDupCt+SfLyz3HzHNK57cNAZqd7kIN+0D3bSAVhNc9QHBAwDFSVbIikw
tCWVcx8aoBpcxhZWltWohewG8GWV0oRPfyqbDEatgyCvC2AsknlHF0IJGTDErZQEB5IHz0mJ9gUN
yioiIePS+Nm4ELCuXvuynpvS5yrunaMfzpxrRf4LGVT9GnG6uSI/vr61JNYxq9+S9IgWU43Y60IQ
K+Fw0aS9NLNIoqvVgbFyW+8NkFPLxgE07ZYXUaG50qGT7LjXTBItWs4zBtfGBHK2CEXu8iil/Qqr
BTSY+Q6vc33dZD53KiY9Wtr+Ty+q1bGYiu9ewB7seVNxJYXlwkomQNxNRJky8SSGXh8PXouvS6kP
jUfjyTe/xXn/4CWROE09JwuTSnpbhlZ8hKB61tp0Qxe2elQmuVhW718bDBnxqBgAx0hkPPtHBMN4
LbMaTB8mUIKTumKfBczTUwQFVhyTnTzFwf0YV++WOQCuV165UwGQqplWGtveBW9NdeUDAnKNa2fv
C//d8vzx2GTFT3rU/RmBlI600qSnx1Vd4N+MboHkDssRoBvR+Gz5j7VAjBC0rfO9OZFGEz4U8xCZ
TJYKtoVZ38FxA0SfZdD9cxPfz08PvwGdNsXcroG95mDbbKePQM+Bj7SjIojMLLZJVL9G+h58nfOC
5O8tMiBvFjLETQtxL/CR7Yyul5zBUy773oHFrnjBoUCP11QsgVNFAyBpCQch0meLOF5f65lHq1MP
dZjRWnwCmPBcUw5vZY9HsWbiy0JQfGYcKUiiog9pGOWVNCUFZTY5ZUXkn0VoM2WZ8kd9CP2N7eES
06a3UI7mOq7G2WvspPuqs+Yx1VsNub/NFK0x5SypjWpSwWI6p61hnyLX2I3Kh9Q/qHuTtiljCeZS
aG0tWcc8doUir7ihDC2EccudXdA4wa01TBI0UlCWVjycGGz5z5Vl/Qj0YQTDMiaU0bwTbETmfVqi
uc3s3nsGnl1cyIdPVzHQt1Ue0nlns87J0rYWQ51Oc9jCy8AJDZF4UO9qurKnrPNu4Yi0o1Ld1hwM
604L7fVAKiVDDzUszFyOt+A06B2na4sGthPol6jwkreOwVdvxAFmX2rqbJB7pSpt3zXGtfIr/rrV
nnyl3LM2nesO4/lXcZZTGW9oQ/KV1XVYLgw3KrZ1mxN0Q4+d8+LjpHASDYNV7RG+RveJv4CAO6zB
AMnjmEyIqjEE1wL2cJZhT9JjdaPN5RyDzAWLjpPQz+ziIZs81FhNzECm77FCisF86SxUUmUMQFZj
cQKIzg4hFExGBQmsN7t97vtMb6mGFr2s2nVebHtqhlUYWiO2/WTgJhH3gaZofkpqCU/4eJCrRK6x
UBGvmKc3RxvSk6lOY1drO6+o2hXK8GA8thNxoaIcrooQhtoCORQqn8RRoT1hvrAWvtYNc9613A4t
FF/wwez5taMxk2JNAeELDndW1uuOeSd6TPMJIRECcN5rpcbXLkVwzoiq3Qqv+qbhfn8FaADR1cjs
tU4+H0IVvGvJBHW7nIsL1+rV9zGGg984kX5MClg27TCHmFj5z0wByXc1aZ4gEt03SH3uXIVKxmvK
YZO17qnrmvqec/jEy3kByny5SUvm96my8N4zejhoclM6CEc1/FGIsxARTUxji1BLac7TkHZNVINh
AjRhHKguTbJAPK3bRhPe0wEJpzbgkAHUNZy6Gip6E8c11xEofThAvFPWPCCvSLogrOsAtq48Rp1I
l/XU9QfWYT2nJPac0aEex75tFyi4Dc++qwvGzN0sao6tcI4QN/Sj6NKL19bIzszxLQrmAxgz9XDU
zoOyGIrF7UX5ULN9IyGSofMucWXS6EMRvx1mFpULCmIloFqw+WNaawYguYib5nNy4u78meiKUbJf
uwosuuaRVY4Zz99kgPrOOI4MsagqTa6/XjGuwnZb2jDtE/ktDYz+FPuevqSTh3JRoBcKpw6ncVaL
k5UeTKBIyyYf5T4Mc3ftt3ZyJnC1xQGrPJ53hOV1qm3YGRlOTt4PJq0/w6JD7u9ab11ufy/LmHIX
/Hfux+S/evoHroKIkiQLV73WXbusgQFaD9z/wtuUNWo8FF0n3ewuud1SqFjNN6F5+2aA9c79nRnl
D0sab6BleLqELfEDxltjiNg7rM+i7EPI19lri/0fdnLEMl2Q02DYDwQY4rF0pb2q8vDNto9zM2wI
Cbd0CijOhvw55BMCP5GhzGlfpEr2jm5v7GjwVjjuAg5xcsNYM1jUk3oceGTXihAxIiTelFsm22ww
pvU4M9SrodnjOPaRVuSreiQ4ghnd2apqf9nF6qwJ4u31HEqjAaf21vVGuKgH85nE08VocNn6ZnyT
Q2JvonDYM4zBTy4JPgm64p0kjffWiHcgPj/lujOqnBFf+tgRlL4qQTgvrdLaZfWz1uKryRIkVdhP
YCvI7yLFe49GOIX7zZiwTckW42IUFoAjWD0VWliB1mOQF1IyIVFW5AmNKYnIZokAK481LkvFCHNk
MB8G+X2HL2JWTKyZ8qyRBDF/KpeJPkZ8PYiS6gjdvlOdqsEFH4s0fkaUgOwn+JtT5KpQbYH1xVKr
PioukDOJduk2jkBoXw/NY1siSksrxqnM1SJ/pVuesVQGkj0AKteg6fBbTMPOmGUPU1dSewRyHcqS
YqdRu1EkbLLzwLGTybpElEkZ3BMnViprYcTobqsBOHRkaGuKvv/D3nk0t61u6fqv3LpzqJHDoCcE
mKmcbE9QtiUj54xff58P9NnS9tn79On2RHWrNUAhUCQBfmmt9YaijQbWsmkoEL6I0c3XVXIlacnn
LpG/wEyyN7o5mm6LEJxm5NeSVW87X27d3mFAJ1LzWCPamK5H+GnrSPNX0SsRL1CKsAXb5udeX+tP
TAxwI8MXfTYLxiRm7gDrVtadg6dL1q0tRdFWbfSNVgM6y+fqLs2xbQTxXa0TO9ywQl/BMdpniB4w
hDLKWZQJpep1wgvM1Ypky7D5XPsDhlSkkgwtY1kZSAr6J+q9HDJaoAqLaptVHPUY4Y1MS0AptocZ
+sPawiiNyiVe3YEGwb8wd05XRh5UCtDATYDkWmdB/k9eUJ59HUZ0yUP4K5tmirfTaD1EPlLRSRUy
EcRoYGSoLZpBcJIV6OBaCzqit3tBofFvszK5iuzhrmQRzPjRIrsiOd8Fw3PV16TpKfsEG5hwpi0J
cpmn9ca9NugzBFb/EZzVi1Yi66h1JM4zYFF1FWEVo25wZVkjM6JQ1y5YORZMP0BlUFrpvmnQ/dJw
BHYnGV4Co00y3WHOye8aWuFlvUE9v/iWShNVWuQkd4n6AiQRSmHRG6sUJKQlAcSY8gYLUxhArfK5
V7EuANKGYT1qLUmKzQ32qogvlhYj7Rg+z9u2aq5sH8sOf3ACN9WbW1XlPSUfjBhfZG/43EUjQ7Ht
gbpLvN0MrFov6yvUxInWrdu8DxvP1AyQqEp6MMzPRi1qtXoxXk/9Dv4rBO/YgOXWh1gdWDxjmq7N
80+uYPnC+FIIx3WSVSBadIRp54Kh4hsOHCNMVzwrviJrwlQPmiMTYhx2pzkrw4VHxjrfoAwr1zr0
bRBXaGze6SYAoTKBqeVP+LI2AbbUNbNrphhbLAHB/de4Om57hNN2KvJiltl/rY1Pqdq+SE7C8gTm
I1MYspMdGnT6sdEirKmjWtsWs3KKavS7QxnNOqlDYHAId9hQPeVy+QO/78exo5wdDw7hsAF9wU6v
AmY5iJYhIsDmjdRO5UZLE3cmPb2zKKS7quzcgd7CeyzvT6RAh/vAAQ9GbDHj5UeWSJurem3YecHs
k8RActId4r8JtDvUkHxH/0LGE11pH8NqygW+F/ZdulMCG1oPzg2bTsrh7KEx7FaVhTXaEKnoZlSv
hmMrl6aJOxPD8EGJWGgjubGR+9pcqXKBiLw+xle8T3y17KVjHl+FQXajTeEM5+gf5xtQMitpnhRG
nSIiopIhW6r0i+Vw2RCUlDKPmRm31AAvdjoAg7HpkZ5DnPuq1LREZjXbT4fKH/atOFcv56Y2fAkx
b94VYx1cDQjaBjL6vBYU/6tlY/yxhx+47I7BVK/GwH7UBvOTnmr9rjNHkk5pMzj7MJBO1Hw4tIbq
BI+fJpS4paNQJ6gidV1Gafkl3RRlh+qdlGa7XJAHp3iClGiB2Ogk7OvVTP5CVDx6Fko/G6cEsg1a
TFYC9JPLlyaPMWiD/Y/nTn9rDzsHRgiztZ5sShgShQPVLAll5Tg1AlsFwYdb6nMMJgDNwhFtLmsD
/mCPwDVgnISBM9M9y5RekDeGHw50DAvgfA0zHrpYdx/HwXUHcH4LdX3D216TlAEUNRPNOYqTrlZU
aZNNFKtYqvbTQ1NpX6eoMT3Ckx8dwCPgkBUdSOQYQ43VP2yiDFIaHrsU2hD/sep9o8/hna30p0bV
whtANAk6P5eDnm/HiIyo1pj9SYyUA8xIZu6AZW0ea0fsiwwSIo28BzENan9uMpekh31Ed6U92RjK
reYuv27mCE3ZIMXLD0LVNkJ4CB56JN0ZHdQieBkeQbS6b+TROKbZ/DIJH3aqF5eW2oYn266kXV0C
Gh8nH5WpDlu7pr6FNObsapYWqzlTrHvFYDLBXKn3pDDJjo2RXeNDwGSN1+4uzqZslyQTXjYD2H8L
uQ506umiYQW+NVLi/VjE6EvYOiP0DEyyCaNtrfbFjUyqbDUC57UyBwXdeF5b6vCchVLgUd4wTk2e
35toJICuTE6FoLPjx3A5lMgz2eBRUERT7S3z5oB/yE0uNxaqHrZya4R3SYo94OBHwXPfZFfAW8Nv
BX7T9kjSzYwsmBjYgEtq2+NrOHzGCj7doQ2KWcRYYX09pfWusB5jq2V4H8YZSi9KDyhf1SPzQIDj
z30a71NVR1kwLL7XVd1c62kBmbW3USuamF1VY/zi9NbTrOKtV9VKduTWw22ZIYU1jgGCH9qBhWqy
rW3dJELRzeMIWcYiuE3go18O0406axa9cUBqNPUdxJ1NEDCN4rtUBAchZDDdlSzv26CrjkVQPKtF
JgORSY2dZSXo3Vb5vTMlG0cqBKKd+b9FrfhUZORPsPqBZucEz3Xpf0VGLzqYhX03DXp9AnDxqKSG
coSjjmQAOTpYadIjgMbiTtG0PeG2jT4ISjZL8KkWVbBve/OSTFFwA70CS54caniiBdU2I394Wcq9
fJnqsXLZyHg0UY91Nk0jA2heTi6vGXKjv7Tv81mgGs3mFghTeD8MCWaF1IBJWLEEcLGphqSdtbe9
g0wxUyGctzHFuagrdONU+CMkT1ND1SXT8ZsEE2mctG4gO4JwnmU/KKWELk1MGmMuJihXBdpqhD8o
9ZsPjq85u6rOJmSIa/QzIdyWA95kNiwPpCSwiGzVAePDmPA59VVoSJAqacd34ax8ksdPMX5nnpYK
HyotOTWy3PMbhKi+l6PkArUPPZSnlYgBSyYOXWMZrEX0Rr4tg5yaeRg2CABYhCWACV2yCF8iqOK0
JE/Vc0HQB0IcGfkmQ7q+q68dAjKYqFOagSwOv2uYWK5nSZpQ2YdXFZrODo65etBVwLVy8ARAajos
G/rR3azH3/FfYiS1x4phl1TLbONj0A2YJCx7KLmQwwcA3qxz8garuA3QLiDoR0EKx+DRMrEaaAye
SmqT0gznYjj0GLGzGjvMCo62fS+KcsT9AzZLXYHAmK2sjKFH4C4YoYb0yO5qJfkTWzuZOX1DZmiW
A2ncOCEq1VporVonTSGPE4Sok3k/Deb3JoC2E5vL+Ko8DNVobHulvB3wzcH2Ek7IaIzXURyQk+pX
2JbwmDVUE2E55YSTjF+NNhD9d/Eh1BrWeFoLV7V7RdRj3Ft6c0Rgh1oVS3XPxNI6SchGV0Hxw6gT
6cjovyMLV8Kh0qddYm+jkpBvMkEK512dHmwsWEpknG4jqA22Ebx2eoWoz8Q3Hg0pXvctoyMh2UpO
6+BSMfE5gV1eurGEjCEmQcgOF762I4oNUitaVYycWPX50yGsRp2wKr0k0ZSs8cJlcUgqAo6F86T1
knocUul+FHw1fJhRnTLXjkVy3w7agDqZcy0nJKictP7SE0vu44jEugLg0upp3MD80ULS191ooEHV
yMmmSzOeN7jHaUD0kVTPJpvU6UDYCco9nm80jIOGURAKwm1g6nfYElp4H3YVbkgASzqIbS1ElS4G
EY/4SbjNJOoYBlDBmDWJPAnbA2smsSlpnyNFlbdSityYjpx1OioexVsf9ny6paQAARh5qLWKIZxt
oHJH6FSbLEPJL1pYCZGorF5kkkRZapHCrUTKZ8zadYjYQ6KGV+F4O8N0282JfKME6NWAnMHNIIfG
n+naHkAkWjjYlkrF0LlFUQtpg3hdQrBakwzpV3mUeeGMQ3pvdtyb0E6z8K7IS/O10jMkD5zkViPO
JvDBiUIoFDAxbAJYeMgN4x3sf0a6DNc0xRmQgUKCJ0tw7UOrD8WUEoPB0fLGibiaN6OYkqhwl8ri
tk98LKNL0PQITpnOsCtCB6t08w5+Pw4Dqv9Sm9KrEaAW2sPvximi+hKB51nhwZNCT6SUVlnEQVFo
gcAu9Q0DxGOoZPeyagfrwPQ/D5k5e3Fv55uxJkswoFFERglrpjqnTtNm1g6xzbWTa09+EHyGD4vo
Bu5Rbo5htDdNkeIVTsSoQLQaRhh/Jz7FVM33YEfBks1xJ5uJ25tGU6+sKX5qUelA/76+i+vu+zy2
NMUfQ8RqoaLspEZDCea5tBgpNnZMUgS7+Vn+NNcRKfwI7m6aQMctgY0jhhitpQIH7wB8PwG8OQ7f
HRTE3ZqKNHoF+B/XVQYFNGCZjjlLLG+pCDPjpSPgLGU6KaQoNsDIHo0xT6H/p0+GWUPwYGW1gp1O
VaWs0NvMzMpLUvN2lvQvwomN8cBWsWLJ1xO2CtC+NLD9TTN4k68zWGiieUs/jHiSvbqu0rU5gWIl
OU3KQzlWQlme4itj/FS9ABGje9jNi4wtjjei0A1EOCw9tVMQEyAJNBCPw7mW4cSSyJDtTTXMj1JW
3DqzvXUkud01wvumKvtqXYL4vUEOLhYLSZJfiB1EETVSstoU4hB32QZKfD8Swh/B9Gtg57yJpfdB
c2LWpKYDL0hJY49h1XAls9IPRoREpF7Nny34BI/40hjXZthfd70T3Kr4DjvGkDykrk1htcZx7DSk
jAkoBcRbVaKePOBiiGA+vkkDazu0VNHzBo2vmOUJ/HDuGI+5bX81kQqFnmPtqqS1rssCC2jy9Js5
quONjEL/gFK+5yhNeh3N/THrtPE+o2S4SvP2YQ4k/xjquX3Su5D1lS7U6vzt3OnOtrRYKJVZE5Ny
0oiDVaIj5FZpi9W6aEzK+RNShNQNaH+d8pj6A1ZYUL/ypDxIvR7cY9/62mFM7hE0Y+NWjFdGZw/b
SdWqtVxm33O43TuSeM0OGauvQLagJJSa/KQGMz4NEZwMzKd3ZRS5XWJXFNzHm5wFF2LtZF5057kQ
xQ4fqThtLJ4zDHpXFNeCHavS72rB3RSwf107yygZzXOzbWMLKd+21SjNKjdyUMpbdBGELy3LlaiU
NkqPWGQSIcKhI16IWQjEMWxuSDXBtixkSsFUiXo+6MEI8pfC6r7r+MdtW1+5NAoTDZeo3yWgSfa1
jcxLoaWYFBXaVlXSYa0ZzNDUkGyvCUuL1QT0A+jpMoqPmJfhMYPUhmw35Kw6ZQsu5hv16NalPHhr
MxZDOEmxjTaxWpGbGvxh3sZIZExXGUZhMC19fh6yl5FRUuEa9dsAGzZTIxLNquRAJt4zcNhadzqL
n8nPWG3pFcB+B+J6OSlbWJB3XW1gixNAfw7gBKwBprp4eV3mxoBl6JQcwOrgPy5Z8FPzjrIk9XB0
gSGZB0y6mHtaGy1SP/s9v1wIOCJVR3jNY7KXGTldpMQVj4RuYiAmMve0dn8V6nh6NLjlsFAHPhA3
O7+SwoOGoi3TOfXMeKzCp7ITXBWWIgWVG1cGl7ruZ7TCK6ufmGpMbY8Qr7JRZWDsyK1GFNvN8gjb
C7Zou8/7+lNtZfm2F7VBXUa1wfDjH+hCoGAwaN9GA3Z8Z88HPZ2I0Ksg8Npm2kIYSk91giiXPeo4
jUb4eEhSIt371dZODK+OLCqGOtgRE4ldN3+FP4m9V6mfinY0PSAq+iqXwH+ahroriw02ZNK1hMi6
otVM3qBnXD1EbqizIqpnsNvCwcGrD05f02CSZJa00BDOKWlQeGVoD/ijAtasIrxuTPQMC7vbwzkl
n0ZYFKiUxCVwSi65cQIEK4w2UUbwGVj6Gilq52CTML4BRIUqFcp+RaRepUjRQE9hBRerlb9VKmVt
flJHSFvkZ4TkdMI7xp+Jsm1mV0dGNhSbBjtX1uh8AkOJdlmUBVRAIjFtNCCpneHABHrVp+1WJyy9
Nhr0QyWlOal1jTKDGQCh7cpTb9Y49vntRiumo94X6VU1K8Sfs2KROZCoG4IlX9XT2OOWMcIyC5AZ
nOVJwYSherQmuootpY/QYQTBYiBfLjfHuQlVyPc5s31vzFcdTw48TXvQLT66bOBVz449e/4UUFSD
BgouZheo7U5zKpUIV8Lfi6UcpQdiV8TdMJ+H3EzDBnYlUPMIllFBmaDixQqCwjiXTTeDIbPo9Bt7
bXfVCdRCi5HlfIPSX7PWiMJcVS0BNlht7jqNnl3VpTJtcdYpV7VqwTaJW0JQzfYPSf8Uu3g6IJ1U
IMA3+ijuIcx1jzKoteq6StuoGG+tp5FKTtlTM8FX9i4AKnifOeoRRwiL1VDsH3wZye6xWzdS/xzx
+FwZ8j48qtqLA+c4jM4jKkLflC7csS5EDCLCBe1ts5zr/3xhOSelMjqrmjaubDmR1npJMbrBHTMK
VFw6LQPNlWV3OblsKgsTsaYxB7ersdcqgGj6VVMfYjWuD9KsoIO9HL+dtCS5PlTMXbhMid3llY1P
OwsRO/QyyyL+HhgtVj6Ufar3vFuWz0e/YJpM5ILvsHxyuHydZRejn2wP94AJBJWXt03VC9Lv27E1
sQ6NzPi7FCOWUnF7B3jbdzUs542OPMNWUoUKBtfeXiBXPjweFVHdxZFv+bZn16tld9mE4matrj/1
aMmwrDfbQ6aObMRjH+j+KRp3u8VTi7LqfZVo2cYQDltOAnbPNEmFiqPl1GBrxaYJ9Hs9QxooMYIE
DbsESzkyrC1J+DnbFtoU7XphLIb271dzNl6Wf198tUrdRhI7f2h0jezJyOJYcoA8LCi7/6XwPEzl
63/+368vGUNh1LR19L39MxkHusbyqP6OwjMV/GvwF//zk8CjyPoFXFZhYyDzXgsV5yeBR1EULlmO
jTeyjR0XnIl/mCwYFxR8dDChC3DXUd9MFvBfgFwC2Uym4cgCWvvf4e/8GcRuyKBhAbFjgIKeNwsq
TdA23vFllFmlxulUSGBXn0KoukIYVtrkI9WTGzn7L0DWCxnoHVDznz7tF7JQFWhyOQ58mn85/Rjx
+XkqkJdlvLjF1A0dU+O5SI7BJaWOB4xU9E/lOnrFu2Gvg3BANtwluD0NT8qJBPgeXXqR2QLHt25Z
CP4XqFKFZPSfUaVQHHDh0SgWaLpj8OP9giqdlIZsHmCAS6uRSSpUc4OCEhtUy0ekOwR6sw9whypb
FVnS/MFq5nEvZVOP6kll1IdWGerDsscAjaEmwYUXqoYCBgeVG7VjZl02vYIJta/LX1DNGg/krseD
JoT8sxgdueVc7sOYpXhbelXsOF4SNZGLAi54epu0AyFkflg2dhMivcCaO15jQxestNTOD9EyfhKv
oaYljvtldBeH5BdvcrsaNsswYhrR7BZKSX1UGKm+bbqgqA8otpqbYC6uwHThcy82We0rW3CcAub1
8xR2dWjzzRYTPg/JAf5KZkxOMRbtsO7iuXRlQvrUCs5zimEN6k4Yni6DmS71JM/MZbucWAwDZ72P
SN4rmPjatQ9Jsd8UYhRHUpIYRAzcy57zxxDe1KzRFHVvEDsSUISYFS7D+LIBO1MdFPDvHjhdGKZi
NmJiZSjPddRq3o4LEOLrdPSfcQLDx1BWSZklDO81pHEmkEs5av3NcqqdJRkNAVUz8RqNPtty1SDN
lvyw+7gC+crRcmrZvB0qVfzJGChESUJX620uIGM4wp8Qk9ryq9h1cLIawNVvd7ns+b0m9GPEQ5Dt
pNxkc3z/dodqgkXT+batdhAa7Fr3UoZYNi5zqz2WNNK3m132FJ1UPt0BgYwOazAZWbBlD/NvvGb1
eU/Sk3KzZTwt19IIF9mGdWxPHZ5fDV7ECPOZyC3lox21DTZ2VzydDzVbyw8TzkG0BMOwmbDF3tI6
SHSr+EA27nJ+OcUvTvHSoc3jOscjqoTuGp5kVD6VsMV9tOlFel+y0DOtDEqwLdazYcWKTsOE5AAc
kd0gx/IzmlGsG4VPbqTU42HQqUoW+byzxHdYmm0vvvN5b+5uM4OF67v2WoLZ+4nJbooCwWO/vly+
TbF8pT82htCqI8jka4pzvhCajIrZ2PUTjcbHGuuQEZYelsNlM4oLb4e/vAT96mQF5UXy9IK1kDzR
QkngsH6inGRtTQdNRYemu1zFgrY+/HKY+yA9kE1HCzruEf1PwSZoBNJoNog3NNE4Wpdp9+nt7Ze9
Fqrqrkv786uoWtPrxil2a53nRe6nOkxis+wt50jTM3zndYQYUB8KEB0vnJUuIJZx0vX58rtXtvKr
1EsZoHrGrGRCDWPZA1hW1p+W3QndZDSHxPVlU9nG15Apg0K6RNDydmH57+rt5Nu7La+R7IxkQW7H
3vLkkz8ev6mTyEUn964LK1QqmGcxrBUZ/MAQQxRais5uIDU4LLdmUSM63+9y06rWgx0JZIxlxI3r
Jkroq3ASo975eqjaa2r1z8VEKGfG2smfiHvEm5xfu7xqOS4U9ec7L4fLheXc+e3e/U8uddl2GtKj
Qmix1WRpM8aik/3V27ydUwfNnl21bl/AneMugwd1KJqpPRgCvW19XY5icUoW7RX5ZhPuIYcDFK3D
sve2+fVcJsQYTUOLthJPI5MkEo7La/I5/DGJm//L/13+7e1Ksfzf2/Gy9+tH/fkrgSMJZYfHMKk9
ztvqD4ox5RrF5fqgUcyxxjLdgTb+pPvgzlGDIogRG3Qg6JwzEn2pROJi2wMCASnWkjeCXOqSSaM0
0E7gq0SMtGxs4gQtRj/jLCm56EqKjYyc3Flc8u0CWdfXJiqBgInPkUvKtljwjW4soqh8aAW+aFA7
5CvJcHaicS8bVUzIb4fvzolZr0YhmvEqFc2e9CbxJw85HxrF66ZKpY40o5UtvIIdfW+nXbEhSP3C
4+j3koIKgBmmWxSjRrxtDoac9Yzp/b1+rSdJcv7Mnt5+sJYeVOlF4o1JZpEPcYp1ZPB4akyuJqOy
QCKg6ai2VFZ8MV/2WTOwZBO7i2jmssGPxliFZkBgPhWbcZj8Xdl/Xx6QAdq5QDujhPZHYkI8keUp
nT3trQYfqTneBk1jrOEt/+hirRImR/i721+rJsRsFFNLJ2km8Axeh9zMQQ8ew5jO24gV1iiWJ47V
EUL2OKlHBT7hyznRHKDIp7t6jPnCjTQ7+0E9DQpTCOXwBpPb5NZUnKeWte40Bag0DMeiVhKWSBmC
6tiOVULUU5E05byZ8YymypvsqErtEL+0r0obQKE6PyBc2W/Qzjz0Aw5DCgucQrHIyaGTXvu5dYvz
d+mqLbUa+IfZYdmIwfbgZOPPw/OFiERYkubw0oQT/bI5t4BlNzITFsHJ0LsRmDiiDenKCi2VjCFp
ALxkTgMYKtdSSf22swDOD8F1OxqihAjGZVRZt5qddW3OKTRZGW1ZFKOVH80oZxSMGAKXjbLM0sKg
fTlEt0PZziZwgUJ/QfnjJgfZckiwWz4se1WcjSQKcW8KkYAiABYL4ARlr8O7Y0dmsAO+IU4nWJed
r9kMHb1Rp9u3U8srzu+RQSzhZzNbBxH5wnAbMbdUYpOmtiZKQOwC5iE5GfWtZ+kdKyJ5cOAnLC8t
8Vw/v37ZG8XMtey9XVhed/6XeYxeUlG4Xc5ZVeVs7VrfmCXC4rbYyHNOwmI5prEryH/lmUf83h6W
c5akc7msT/2kGPvl1HIxDIZOhPntoZCSABEovl7awauxbHldD769zzvjZvRNfUNLYUpXw30KMnE7
wE6U3fO5tn4N7KBeo/NcgbXiZUamSJ5MVWLVisO3C2+Hw3XJChcEJ0WvEU2htS15NAAFytVWsfur
dBsAjdaOirNGt254zl9tJbvEL6JgdtwCqHtIrwg77kCyOqjZoL52N6GPPZJlB7e7Uv0jlVpqklN9
1wynOkKHm9I32ajD1D916tcet7kw2aJOk6iYQWJve63EW4GmlI7kD61426r0ma2lHO2+WaGd7uQn
UF7VeIICASjWdzAJOLbS3naA9t8GMnBAL4j2SbZPpsKtgSdzXxvzkJ/wcRUEXLf9PmMcsc5+IN1T
t9sOkKT0RciGcv/3rbVHEs+Vp2twWlnyrAImiFeBFz7CVq++AabXY+xIHrpwDStQR8hphZSspqKk
vhHJZW1ryRsz21O5D6INWcRKv4bKFj/W8U0jf0sv4ZCuTsah/Gqv4qtxVdJF3cidD7Bj3PjLdMIX
+8e0QTAP2PS68CRUzVYoQIJ32Y4uWp4vym2+HvbJJ9krnyrP9sYd/jPhtbbrd0hqrqIba20i0n5D
0FmvUMn1sktlV36LCCxbwHLokK+RRkujjY9b0LAyT5h3lN1GYYXdegWSmt63ZqVd53uQ2Q8mFMN1
citdBa/TC3n4H8WpOgHzwYR1nX3CHI2kvfXY5p5xpT40n3Tvtd3Nx333xd/zraD4bPFXuaXPoYVw
c9DGnbUtp9Wkw21YFwVTlkflVtvm2dqsPrXxLgrvQORQsYUxBbnU3zigl9MMIDhCaZZr3s/ILreu
/KIXtyHKS5+phUny2sQ8cfJG0rUkcLvdSFgbu6O1ikkOjAf8SHBIABlSKmjU11/q48m6dbitfG+6
YKDGg41LwTraK4Mn+c/avCuC7QwAt19hcmY9Yhbkn8Kdc6t6wEU245fWcZHhPOHCnTVe4uBp6qGF
N92nuH47MAl2rQM8ah83lJjuoH/mXxGTl+fNZ4Q9YvU2TygHXA0b+Xsprct5jRi7zAyBCwUQnG/W
CxzOfkArj+LFypKPPkvhwdWucYFOnqrJPRoPvbSSjsqm9Ipn4yVkHgSyiNGAc/LvAsCDn/vcnXw3
/YKzmaSJizqVsh3MzAenPKn6Tj6x9rpNvyivgK7JTMjf4Nykh/4ryMi4OimFy+pnCymsdJ0A+ADI
EAgcLjjDSCFkXKnP+baFWwzW4cn81t9mN/anaj+ir0BBBcjFie4v9XugnsM9dd7MX3UvgVu/InWt
K+vcdFFgHZVNWmwwiOMb8vYUx1q8LC61g3abo3SNDGgGYGcVvcqXw1fpe3qjrwuXIO1B/RS8JA8U
lNHR7nA+WLWuf5U8V8/AaG7JDuDts+6OBmqVV8UOn735U7rXr56mO+Ne2mk38SvaTVaA8uAKDa0f
pPzMw7iBgEStadrWj0A+bxFqOMp7CLr1kxp6YG+ZrfaNN670tfRJBlG3oSq/6rzuIcK8oVgpLlFB
PIEZ8CpFqEghXkyjl277L9kePBLwxtjEEHMln3AW2AbPOkbpq+C+8D1uvVhnwJZXKtHvsMKja2Pv
8lvnM4bNTyhVefMu+QIDbi2VbmRfa5SgAVO7DJpegFq2C00GZfxVcaK7USu+0nbkho1n2uEJdztl
RerrgOkHPV+FoHoVh/g9bmAr3X73d8GJyHOX72Y6KpBf+6bdyXuohn290YG2MwJqrgyYwKvueab7
9oi3XuIh3J3TUoMdcqMBKlNQpunWNzCawLaM4ONdChakxzVaPiyZKwvMhosLULP1Se9sgzWFu238
ebgs6kdirxh5fd4Rb+FnhQofbQ/1hpPtBfvqBN/mYD7pfOctlcbdmLjXsAetI6ow5U5jTnGxi7Hc
gHQkWmXx+nW6Tk7OV/0meQwug234Lccf52pMs8F9m/7svCLhs0yRGsNGRrlqR/LoIFMq2oaafwW1
DeV0EeH4Qh8b8Vh80oZBQztFVApUGzEyEv/CLmGAiIpon6eRATsgIkcCTewFIiBZ9gYDN6zdeRcv
VHkdp/0x0WF6R+I16RLd/P1/a+jPuVWjEpS0RuwVnelSW26OtgUlKLcIqEKnO3R/bOJa7g6SlqJf
KvaWC01TfsGaADnqCslGZ6ghwc/zJoR0vm/IXNkDxa951hkpl128bmcQkJgNWqYOl6oJWXAOICyQ
lEMDlcI10LgsDxF51MhBxMuxb3HJ0lJvAqy6M2shmi8LtXnHJlW07LWhCArejvF4JPoI5aPZI0Vd
Yiq4UoXgvSw2lpC2X/bezilOP2yzurvx5d7DWbVxzYkfmPCESLfKldKbYkXa+sF1gETNwcbBANHO
XNmjGtlsO7GWXjZtYlxVk6RsBpFdeNsESxT4xzl1QCAg7OXrJcu2lJSWvRosIQOCCFKWk2AqI8rD
dbheakqm2rkoE+q7JR3cipTgsrdw+aNElXdZ6Ag43z1wIH9jO6SmyrFP0FFlmvC7sjrWCLtsdI3x
uHsaq2nYD9EAH2x0tm8JJNnOO3dKTNEZoy7DwqidD9lMJkZra0Z1iLRAKVh5dhBAR6PTzofyEIGG
YKnk9P4DhVUZa4FxEJ4mykNZ2xWVRhoCdYDx4CijttUiexfM4hevdeM5m0p73acAnN1Y5Ov0BLqr
hbAy4I6eSEX8cm+bt3NgFqe96p/yQcEgsa/xKdC7YvImvaIe3VxZRD2a5Zu7XiTilhSdqILg8YSJ
UCRyx3ojkinn5PFbMllV+y+GAahPlgqQWgjhH/KpPRL7hoys1bepTUCZDwjIbIoGHmljK0RubOQM
y2eZ0nFTg/lfSmzLb7ls3g7RlYm4SQJDmTX58vMqIrRHylghMKqQHi6nwV5Nk016Zykdnjcih2yU
NSfRm/AyB94jUre++672udQIz8e2PGZnaZX/b4pxP29E+JKDc8UK+rZ7BVP92nRp+4cDuLh6AwCs
fSj+Zy/6h5X4X7/R/3ldPvlc3vtedBCQ+QZBVPxJa48G/0txb/lKy/f9V++QfuW2uhcqh5pzARLA
QAKKYhYi93gNLeclx6GEZ2u6IhvU60TJ7n3F9a+/9PkR/esb+3de86ev/re1TVKb6Ev9xz993D/f
/S9v8e7u1QuIM7pK9Qy9IP54w/cPwUa9UEeURZUhHS9/H+4h6I79a4H3b9rA3z4FXb2QLd00LHSG
/uopOBptREYHWv55nabCY3/XTf6uI/zTb/MXneVfv+bfawoWRejfbAq6coESpGJomrhX/lA6et8U
LJqKZqu2olJj/mB3v8hW/l5HsKnK2waC8+pf3j2jwIUhpJ7Mc5f7QL89yofq744DgBJsUCuOfb75
f/7xrQsbPUwH6bHzMHBubR/pKeDndu6Wb0CP//Y4oF/YOKo7gDL+uMv3XcA26AIUJxz4b8vfhxsH
UFM8987/+UPQ9AvV0RDQU9A5FH+Mru8fggC9MGUYDnq1S2thnPhYw4ECGuY3B0MeApp7tqwpPyd/
2vv7h4B0L6AbxaCofe4xH25MVDVWNb/7FJwLBO2AFSkglcTfL1OCopgX2IqAPjJYi5yvf6ymYPDz
/e5DsC5UQ2dspAT/j5t83xQYdy5MAMOWov8cFT5afxA/3+8+BKZHUiyWZfxcB/4yKFjoVSumatvW
z/7y4fqDbWu/PSgQEci2xWz78yZpWu9bgmVc6KZt6mAFzyPnh3sIiiJrIBF/a6Wk2heG6PCq9svt
24yJNvBIVeAaxd/HWymptvm7w4FYJtPXNcs6z34yz/N9IyBstBWkPMXssfx9vEYAdeu3xwNLPAWq
7+YvEyNLJGxYLMRqzXMfOMfnH2ihCLtS/jeTBn8bMGrqheC/Mdz99XBoaxdk4TRkrX82gg/XFTRm
q99uBBqTAprEKsPK8sddvu8KtggqeASsGM9t4eMtl3V68m+Oh7p+odmoE6v/mP5/6RGKorNIEo4N
+nno/UB9QRXJn9+9f8IB1VYd4+ekJxIR71uBxYAJElsWIcPy9+H6gsJ4yJf+rVmRABoEvoI691uA
/P4p2M4FH4OGkf22dvhYS2W+nv27awOSqSI0tpyfD0Esvv/0FExmB4W24PzMMX242UFF/Oi304m0
BY1HAPngPC7+skSwGBAsGwjez2HR+XhPgdnhd9uCbl5AvBDclJ9z4C/Bo6NfKDBnWJB+uGGR+p76
28GCzWpYZ33AYmj5+/X2baYNCgxE6edh8dzqPtDkgDKE/buTowbZieWwbBu/rA0chbUBpoKq/XOo
+HB9gMb5/5g7s922jSgMv4rQBxBIkaKsiwYoHCB227hFlxS9HEuMNbBMGqQcR336frPQ5oxkxPHR
xTC9stSf1HDmbP9ZzFQSmVaYcwZMsGz0ksfysFpOaQWQM7fSx9qSWwXkYSU9CtArS9qTloZGsle0
F/CbKz6ZsxCJ2omzDM9WuBcKQijGZ5pHOnFRTRdZTsiV4R5p2kezHG9f/uuLirKcDLfDXpFONAFV
aiuNgZTsHpiXUnHISSBSiF8IjWCvSClgK1cUdNKqPjltwCYwoQ6ROMRtpjknU/AGGzg6ChjJkAoc
tpkXFMk5jAwvORNHkIiVQrIyRO0425xnLAMtnc1YJrvgCdkEsAo+D+LtBFNZTCvaTucUK7tDEKsD
Q0QTZcWCdp8nZx+iFMVhVBgmAidMrit9HDFaBfp3TnNKxJfET9LbBVUuNQoK+PTCTP1hR9kLiTc2
jRY4zGfzMl9gItsrwV1QzdwBFZyFBYFCJj7TBcCtQiQRUZZwCoaOHXzF5PZCiUwQ6gWCJ4z7nOMu
el8pOgswC+QdYBokuwpMrRKHkDAQycSak3zwQlA5g2csFkgEb0I5ayQl7VBixgr3gpELZN2RjeWO
fcw5L2EeXOcM0jDsld6JQLkJVwEdyfxZyMTC0yixXJhlU3IP8tyTmgltAsMsiKOpKMcCdxA7wL3j
SDkYsYjYIbzkw9cp/f7qsOPMdyci4TEz8pHBgd5SjmLqEIy8/rw0XU3SPARFkfk8wbcrR0QBw6+X
WEDPJsDYRCA5tSgZTGmGQ6ZpItCD80xsIhAtxjiYF+ToDu86WIUlSWnQL1BMbhWSUwsFIkGcipRj
BzHBDZHnfmXkOUO7F8SXiLZ65elEUEpyoeQ8C9UC/EpB+IDj8Bw0Hu8Fm5u3IKo6q5JznfH2fKT/
7RIBrjUjBYl/kYVIcjKD02m2hcNkr+SyLgoOsFQUFEh9jMPMsOr2ilcBC5ITwLhcHz9JcBXOSrFt
hM+E4YOh/IJxYG0jk+TiY43uhq8SBa/40lMBDO1Wtmtb+qLr/liFzEtfGBL+Dz/3yf6X6x9/MJUt
wRdNJYy793NlzLsgQ8UWJIw+HAoU7H38/+5/4OGtg3sNv2r444WuO9WtNnv7wd4/5pW6o4Dmp626
Vndq3EAPEc3OfH6Sg/58T1HEbwD3txGuYWTEuJ3+r21CYJs2LQe+VQ1jN4dHNK/R5SJLkc+ZUPS5
7RodPLVLbhVjt9u2U+t2/NQLW1AhR26aerXTq4ddAG5rVaTg7+utelRdPUZ2OZ5iZN9GctJ+npy3
DFe+DpfdpdNK70IBfafXwfv02ZlS5A91292Ej+xz3qTIF6y41uMVzwsC9sMfjrbifNVRv1yrTbAB
c5eYJX1g5tvqptXhiXTZPmLoZq1VJEVcBo0YuX0Mt4WrcJPC/nIom1yagxgYgIfV7X7YBlbsuRxT
KfSvzCjpD5bZ5SVIsT8q3QTSwxP+ctxuv1XNerwcnj+WQ/e9Wm0e+nq3C/b0LLPcpBhfrzb6RoUV
tq6uSg6NLujbXbCzZy7NSI7d95r/7u8D2eQZy1Ogtw9dDG0YcTF02+wiGeIJRinyVX3dqch6ItfG
ZL/Lob+oUG/5UiM58OPkQt3d9xsdqnVPOp4C/+e66+tAUvmEv1OAf6y/6lWgxjxReArwf5nyNrw8
6x+4xBwxNJ0aNpNz1bVoyvBwEoDNhzu+XbVf2Ru8VzTojOENeyZ9/t+YtjOgOLfJ0lFi2NstFkno
1cwcuyGGptdb3MTAEgZS4N/rpun32y8qchN8fbAU/o9Nu64nl/2BbnM55FL4P5nTcHwj+lKF09zg
cCN6vkIK/xerX/d9HZgUPgoux/4aepU+oirF/XunNuPDQ66iCVFKYT/V3R2abQAyx9IH/8TIGs8m
2t4+sCaF/kehd5qbXXg04ZxNvEoMXve7yadjD+94YzG+7ldtQ4+k4VHtmjvyQYz98oCEUYeWIBA1
ZmSDSNNTz4zgr6PY2Te/QATMhLBW21p17/4HAAD//w==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image" Target="../media/image3.emf"/><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5.xml"/><Relationship Id="rId10" Type="http://schemas.openxmlformats.org/officeDocument/2006/relationships/chart" Target="../charts/chart13.xml"/><Relationship Id="rId4" Type="http://schemas.openxmlformats.org/officeDocument/2006/relationships/image" Target="../media/image2.emf"/><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200025</xdr:colOff>
      <xdr:row>3</xdr:row>
      <xdr:rowOff>71437</xdr:rowOff>
    </xdr:from>
    <xdr:to>
      <xdr:col>13</xdr:col>
      <xdr:colOff>561975</xdr:colOff>
      <xdr:row>22</xdr:row>
      <xdr:rowOff>114301</xdr:rowOff>
    </xdr:to>
    <xdr:graphicFrame macro="">
      <xdr:nvGraphicFramePr>
        <xdr:cNvPr id="3" name="Chart 2">
          <a:extLst>
            <a:ext uri="{FF2B5EF4-FFF2-40B4-BE49-F238E27FC236}">
              <a16:creationId xmlns:a16="http://schemas.microsoft.com/office/drawing/2014/main" id="{ABF78825-CE0D-4209-AB29-A19F296DD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38100</xdr:rowOff>
    </xdr:from>
    <xdr:to>
      <xdr:col>11</xdr:col>
      <xdr:colOff>266700</xdr:colOff>
      <xdr:row>18</xdr:row>
      <xdr:rowOff>147637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54A402-FCDE-42C9-BE66-ABD00FB795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86075" y="419100"/>
              <a:ext cx="5200650" cy="31575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457200</xdr:colOff>
      <xdr:row>20</xdr:row>
      <xdr:rowOff>138112</xdr:rowOff>
    </xdr:from>
    <xdr:to>
      <xdr:col>10</xdr:col>
      <xdr:colOff>209550</xdr:colOff>
      <xdr:row>35</xdr:row>
      <xdr:rowOff>23812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E5DC298-1EA8-438D-8914-A7EB84F3F7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05150" y="39481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106239</xdr:colOff>
      <xdr:row>2</xdr:row>
      <xdr:rowOff>35169</xdr:rowOff>
    </xdr:from>
    <xdr:to>
      <xdr:col>10</xdr:col>
      <xdr:colOff>421297</xdr:colOff>
      <xdr:row>16</xdr:row>
      <xdr:rowOff>111369</xdr:rowOff>
    </xdr:to>
    <xdr:graphicFrame macro="">
      <xdr:nvGraphicFramePr>
        <xdr:cNvPr id="2" name="Chart 1">
          <a:extLst>
            <a:ext uri="{FF2B5EF4-FFF2-40B4-BE49-F238E27FC236}">
              <a16:creationId xmlns:a16="http://schemas.microsoft.com/office/drawing/2014/main" id="{3A433F39-A520-4088-8564-6536FD6C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476250</xdr:colOff>
      <xdr:row>2</xdr:row>
      <xdr:rowOff>119061</xdr:rowOff>
    </xdr:from>
    <xdr:to>
      <xdr:col>16</xdr:col>
      <xdr:colOff>381000</xdr:colOff>
      <xdr:row>23</xdr:row>
      <xdr:rowOff>66674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EE8B47-B88C-484F-9AE8-4F994F59A5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500061"/>
              <a:ext cx="6610350" cy="39481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552450</xdr:colOff>
      <xdr:row>1</xdr:row>
      <xdr:rowOff>90487</xdr:rowOff>
    </xdr:from>
    <xdr:to>
      <xdr:col>10</xdr:col>
      <xdr:colOff>247650</xdr:colOff>
      <xdr:row>15</xdr:row>
      <xdr:rowOff>166687</xdr:rowOff>
    </xdr:to>
    <xdr:graphicFrame macro="">
      <xdr:nvGraphicFramePr>
        <xdr:cNvPr id="2" name="Chart 1">
          <a:extLst>
            <a:ext uri="{FF2B5EF4-FFF2-40B4-BE49-F238E27FC236}">
              <a16:creationId xmlns:a16="http://schemas.microsoft.com/office/drawing/2014/main" id="{F29FFE48-09B7-4DC2-9976-A8FD18976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85725</xdr:rowOff>
    </xdr:from>
    <xdr:to>
      <xdr:col>2</xdr:col>
      <xdr:colOff>85725</xdr:colOff>
      <xdr:row>24</xdr:row>
      <xdr:rowOff>33337</xdr:rowOff>
    </xdr:to>
    <xdr:graphicFrame macro="">
      <xdr:nvGraphicFramePr>
        <xdr:cNvPr id="2" name="Chart 1">
          <a:extLst>
            <a:ext uri="{FF2B5EF4-FFF2-40B4-BE49-F238E27FC236}">
              <a16:creationId xmlns:a16="http://schemas.microsoft.com/office/drawing/2014/main" id="{CC21A172-1932-4BFF-9E2E-7B496DABD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1053352</xdr:colOff>
      <xdr:row>17</xdr:row>
      <xdr:rowOff>14287</xdr:rowOff>
    </xdr:from>
    <xdr:to>
      <xdr:col>5</xdr:col>
      <xdr:colOff>66674</xdr:colOff>
      <xdr:row>24</xdr:row>
      <xdr:rowOff>33618</xdr:rowOff>
    </xdr:to>
    <xdr:graphicFrame macro="">
      <xdr:nvGraphicFramePr>
        <xdr:cNvPr id="3" name="Chart 2">
          <a:extLst>
            <a:ext uri="{FF2B5EF4-FFF2-40B4-BE49-F238E27FC236}">
              <a16:creationId xmlns:a16="http://schemas.microsoft.com/office/drawing/2014/main" id="{2230314F-0E63-42D2-9F3C-0062CF245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526677</xdr:colOff>
      <xdr:row>17</xdr:row>
      <xdr:rowOff>104775</xdr:rowOff>
    </xdr:from>
    <xdr:to>
      <xdr:col>8</xdr:col>
      <xdr:colOff>123264</xdr:colOff>
      <xdr:row>22</xdr:row>
      <xdr:rowOff>145677</xdr:rowOff>
    </xdr:to>
    <xdr:graphicFrame macro="">
      <xdr:nvGraphicFramePr>
        <xdr:cNvPr id="4" name="Chart 3">
          <a:extLst>
            <a:ext uri="{FF2B5EF4-FFF2-40B4-BE49-F238E27FC236}">
              <a16:creationId xmlns:a16="http://schemas.microsoft.com/office/drawing/2014/main" id="{BB654520-0833-4DDD-B415-576393E30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829235</xdr:colOff>
      <xdr:row>18</xdr:row>
      <xdr:rowOff>78441</xdr:rowOff>
    </xdr:from>
    <xdr:to>
      <xdr:col>11</xdr:col>
      <xdr:colOff>257736</xdr:colOff>
      <xdr:row>23</xdr:row>
      <xdr:rowOff>56030</xdr:rowOff>
    </xdr:to>
    <xdr:graphicFrame macro="">
      <xdr:nvGraphicFramePr>
        <xdr:cNvPr id="5" name="Chart 4">
          <a:extLst>
            <a:ext uri="{FF2B5EF4-FFF2-40B4-BE49-F238E27FC236}">
              <a16:creationId xmlns:a16="http://schemas.microsoft.com/office/drawing/2014/main" id="{905D3866-E61C-4C34-B525-CDB132621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191620</xdr:colOff>
      <xdr:row>18</xdr:row>
      <xdr:rowOff>68916</xdr:rowOff>
    </xdr:from>
    <xdr:to>
      <xdr:col>15</xdr:col>
      <xdr:colOff>347382</xdr:colOff>
      <xdr:row>24</xdr:row>
      <xdr:rowOff>67235</xdr:rowOff>
    </xdr:to>
    <xdr:graphicFrame macro="">
      <xdr:nvGraphicFramePr>
        <xdr:cNvPr id="6" name="Chart 5">
          <a:extLst>
            <a:ext uri="{FF2B5EF4-FFF2-40B4-BE49-F238E27FC236}">
              <a16:creationId xmlns:a16="http://schemas.microsoft.com/office/drawing/2014/main" id="{C72EF940-35CC-4097-943B-81212DE95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13795</xdr:colOff>
      <xdr:row>2</xdr:row>
      <xdr:rowOff>85725</xdr:rowOff>
    </xdr:from>
    <xdr:to>
      <xdr:col>11</xdr:col>
      <xdr:colOff>12481</xdr:colOff>
      <xdr:row>15</xdr:row>
      <xdr:rowOff>133350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1527E059-BEF4-43F7-884A-3CA4435026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690820" y="466725"/>
              <a:ext cx="182748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487417</xdr:colOff>
      <xdr:row>4</xdr:row>
      <xdr:rowOff>180975</xdr:rowOff>
    </xdr:from>
    <xdr:to>
      <xdr:col>11</xdr:col>
      <xdr:colOff>488731</xdr:colOff>
      <xdr:row>18</xdr:row>
      <xdr:rowOff>38100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B3D7DB42-161D-4EE3-8A7C-1185A609975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164442" y="942975"/>
              <a:ext cx="1830114"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354067</xdr:colOff>
      <xdr:row>7</xdr:row>
      <xdr:rowOff>85725</xdr:rowOff>
    </xdr:from>
    <xdr:to>
      <xdr:col>12</xdr:col>
      <xdr:colOff>352753</xdr:colOff>
      <xdr:row>20</xdr:row>
      <xdr:rowOff>133350</xdr:rowOff>
    </xdr:to>
    <mc:AlternateContent xmlns:mc="http://schemas.openxmlformats.org/markup-compatibility/2006">
      <mc:Choice xmlns:a14="http://schemas.microsoft.com/office/drawing/2010/main" Requires="a14">
        <xdr:graphicFrame macro="">
          <xdr:nvGraphicFramePr>
            <xdr:cNvPr id="4" name="City">
              <a:extLst>
                <a:ext uri="{FF2B5EF4-FFF2-40B4-BE49-F238E27FC236}">
                  <a16:creationId xmlns:a16="http://schemas.microsoft.com/office/drawing/2014/main" id="{612D521D-3EC5-4BEF-A3C4-C22758B1D57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640692" y="1419225"/>
              <a:ext cx="182748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847725</xdr:colOff>
      <xdr:row>8</xdr:row>
      <xdr:rowOff>47625</xdr:rowOff>
    </xdr:from>
    <xdr:to>
      <xdr:col>7</xdr:col>
      <xdr:colOff>238125</xdr:colOff>
      <xdr:row>21</xdr:row>
      <xdr:rowOff>95250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AC946098-16A2-4CA1-B84C-250D599868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76750" y="1571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304800</xdr:colOff>
      <xdr:row>2</xdr:row>
      <xdr:rowOff>38100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304800" y="4000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0</xdr:col>
      <xdr:colOff>346582</xdr:colOff>
      <xdr:row>0</xdr:row>
      <xdr:rowOff>11205</xdr:rowOff>
    </xdr:from>
    <xdr:to>
      <xdr:col>50</xdr:col>
      <xdr:colOff>64248</xdr:colOff>
      <xdr:row>119</xdr:row>
      <xdr:rowOff>35017</xdr:rowOff>
    </xdr:to>
    <xdr:pic>
      <xdr:nvPicPr>
        <xdr:cNvPr id="3" name="Picture 2">
          <a:extLst>
            <a:ext uri="{FF2B5EF4-FFF2-40B4-BE49-F238E27FC236}">
              <a16:creationId xmlns:a16="http://schemas.microsoft.com/office/drawing/2014/main" id="{2054784C-9AA5-426F-B832-FFCD87D503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6582" y="11205"/>
          <a:ext cx="29973548" cy="22693312"/>
        </a:xfrm>
        <a:prstGeom prst="rect">
          <a:avLst/>
        </a:prstGeom>
      </xdr:spPr>
    </xdr:pic>
    <xdr:clientData/>
  </xdr:twoCellAnchor>
  <xdr:twoCellAnchor>
    <xdr:from>
      <xdr:col>0</xdr:col>
      <xdr:colOff>23812</xdr:colOff>
      <xdr:row>0</xdr:row>
      <xdr:rowOff>47626</xdr:rowOff>
    </xdr:from>
    <xdr:to>
      <xdr:col>49</xdr:col>
      <xdr:colOff>190500</xdr:colOff>
      <xdr:row>8</xdr:row>
      <xdr:rowOff>47626</xdr:rowOff>
    </xdr:to>
    <xdr:sp macro="" textlink="">
      <xdr:nvSpPr>
        <xdr:cNvPr id="4" name="Rectangle 3">
          <a:extLst>
            <a:ext uri="{FF2B5EF4-FFF2-40B4-BE49-F238E27FC236}">
              <a16:creationId xmlns:a16="http://schemas.microsoft.com/office/drawing/2014/main" id="{5E34A795-2236-4B3A-8BF8-8C5118639921}"/>
            </a:ext>
          </a:extLst>
        </xdr:cNvPr>
        <xdr:cNvSpPr/>
      </xdr:nvSpPr>
      <xdr:spPr>
        <a:xfrm>
          <a:off x="23812" y="47626"/>
          <a:ext cx="30037088" cy="1524000"/>
        </a:xfrm>
        <a:prstGeom prst="rect">
          <a:avLst/>
        </a:prstGeom>
        <a:solidFill>
          <a:srgbClr val="F7FC3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8800">
              <a:solidFill>
                <a:srgbClr val="FF0000"/>
              </a:solidFill>
            </a:rPr>
            <a:t>E-Commerce</a:t>
          </a:r>
          <a:r>
            <a:rPr lang="en-IN" sz="8800" baseline="0">
              <a:solidFill>
                <a:srgbClr val="FF0000"/>
              </a:solidFill>
            </a:rPr>
            <a:t> Data Analysis</a:t>
          </a:r>
          <a:endParaRPr lang="en-IN" sz="8800">
            <a:solidFill>
              <a:srgbClr val="FF0000"/>
            </a:solidFill>
          </a:endParaRPr>
        </a:p>
      </xdr:txBody>
    </xdr:sp>
    <xdr:clientData/>
  </xdr:twoCellAnchor>
  <xdr:twoCellAnchor>
    <xdr:from>
      <xdr:col>1</xdr:col>
      <xdr:colOff>333375</xdr:colOff>
      <xdr:row>10</xdr:row>
      <xdr:rowOff>47625</xdr:rowOff>
    </xdr:from>
    <xdr:to>
      <xdr:col>9</xdr:col>
      <xdr:colOff>381000</xdr:colOff>
      <xdr:row>17</xdr:row>
      <xdr:rowOff>0</xdr:rowOff>
    </xdr:to>
    <xdr:sp macro="" textlink="">
      <xdr:nvSpPr>
        <xdr:cNvPr id="5" name="Rectangle 4">
          <a:extLst>
            <a:ext uri="{FF2B5EF4-FFF2-40B4-BE49-F238E27FC236}">
              <a16:creationId xmlns:a16="http://schemas.microsoft.com/office/drawing/2014/main" id="{DFE24593-51E4-4410-AF91-4B68F9A37CE5}"/>
            </a:ext>
          </a:extLst>
        </xdr:cNvPr>
        <xdr:cNvSpPr/>
      </xdr:nvSpPr>
      <xdr:spPr>
        <a:xfrm>
          <a:off x="952500" y="1952625"/>
          <a:ext cx="5000625"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200">
              <a:solidFill>
                <a:schemeClr val="bg1"/>
              </a:solidFill>
              <a:latin typeface="Bahnschrift SemiBold SemiConden" panose="020B0502040204020203" pitchFamily="34" charset="0"/>
            </a:rPr>
            <a:t>SALES</a:t>
          </a:r>
        </a:p>
      </xdr:txBody>
    </xdr:sp>
    <xdr:clientData/>
  </xdr:twoCellAnchor>
  <xdr:twoCellAnchor>
    <xdr:from>
      <xdr:col>1</xdr:col>
      <xdr:colOff>366712</xdr:colOff>
      <xdr:row>19</xdr:row>
      <xdr:rowOff>9524</xdr:rowOff>
    </xdr:from>
    <xdr:to>
      <xdr:col>9</xdr:col>
      <xdr:colOff>414337</xdr:colOff>
      <xdr:row>37</xdr:row>
      <xdr:rowOff>166687</xdr:rowOff>
    </xdr:to>
    <xdr:sp macro="" textlink="">
      <xdr:nvSpPr>
        <xdr:cNvPr id="6" name="Rectangle 5">
          <a:extLst>
            <a:ext uri="{FF2B5EF4-FFF2-40B4-BE49-F238E27FC236}">
              <a16:creationId xmlns:a16="http://schemas.microsoft.com/office/drawing/2014/main" id="{60220E3A-544D-4777-BE26-5BD9171A680B}"/>
            </a:ext>
          </a:extLst>
        </xdr:cNvPr>
        <xdr:cNvSpPr/>
      </xdr:nvSpPr>
      <xdr:spPr>
        <a:xfrm>
          <a:off x="972848" y="3629024"/>
          <a:ext cx="4896716" cy="35861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47625</xdr:colOff>
      <xdr:row>19</xdr:row>
      <xdr:rowOff>166686</xdr:rowOff>
    </xdr:from>
    <xdr:to>
      <xdr:col>9</xdr:col>
      <xdr:colOff>214312</xdr:colOff>
      <xdr:row>23</xdr:row>
      <xdr:rowOff>23811</xdr:rowOff>
    </xdr:to>
    <xdr:sp macro="" textlink="KPI!$B$17">
      <xdr:nvSpPr>
        <xdr:cNvPr id="7" name="Rectangle: Diagonal Corners Rounded 6">
          <a:extLst>
            <a:ext uri="{FF2B5EF4-FFF2-40B4-BE49-F238E27FC236}">
              <a16:creationId xmlns:a16="http://schemas.microsoft.com/office/drawing/2014/main" id="{B55E3875-A52C-4480-96DD-C4CFA1826498}"/>
            </a:ext>
          </a:extLst>
        </xdr:cNvPr>
        <xdr:cNvSpPr/>
      </xdr:nvSpPr>
      <xdr:spPr>
        <a:xfrm>
          <a:off x="1285875" y="3786186"/>
          <a:ext cx="4500562" cy="619125"/>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8F98601F-ECF3-42BE-9B6C-8A1D005AB60B}" type="TxLink">
            <a:rPr lang="en-US" sz="3600" b="0" i="0" u="none" strike="noStrike">
              <a:solidFill>
                <a:srgbClr val="000000"/>
              </a:solidFill>
              <a:latin typeface="Berlin Sans FB Demi" panose="020E0802020502020306" pitchFamily="34" charset="0"/>
              <a:cs typeface="Calibri"/>
            </a:rPr>
            <a:pPr algn="ctr"/>
            <a:t>$ 2297.20K</a:t>
          </a:fld>
          <a:endParaRPr lang="en-US" sz="3600">
            <a:latin typeface="Berlin Sans FB Demi" panose="020E0802020502020306" pitchFamily="34" charset="0"/>
          </a:endParaRPr>
        </a:p>
      </xdr:txBody>
    </xdr:sp>
    <xdr:clientData/>
  </xdr:twoCellAnchor>
  <xdr:twoCellAnchor>
    <xdr:from>
      <xdr:col>2</xdr:col>
      <xdr:colOff>141575</xdr:colOff>
      <xdr:row>24</xdr:row>
      <xdr:rowOff>44161</xdr:rowOff>
    </xdr:from>
    <xdr:to>
      <xdr:col>9</xdr:col>
      <xdr:colOff>69273</xdr:colOff>
      <xdr:row>33</xdr:row>
      <xdr:rowOff>103909</xdr:rowOff>
    </xdr:to>
    <xdr:graphicFrame macro="">
      <xdr:nvGraphicFramePr>
        <xdr:cNvPr id="8" name="Chart 7">
          <a:extLst>
            <a:ext uri="{FF2B5EF4-FFF2-40B4-BE49-F238E27FC236}">
              <a16:creationId xmlns:a16="http://schemas.microsoft.com/office/drawing/2014/main" id="{AAD6E993-49A3-4624-9DBD-A6D9A695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xdr:colOff>
      <xdr:row>10</xdr:row>
      <xdr:rowOff>33338</xdr:rowOff>
    </xdr:from>
    <xdr:to>
      <xdr:col>19</xdr:col>
      <xdr:colOff>80962</xdr:colOff>
      <xdr:row>16</xdr:row>
      <xdr:rowOff>176213</xdr:rowOff>
    </xdr:to>
    <xdr:sp macro="" textlink="">
      <xdr:nvSpPr>
        <xdr:cNvPr id="9" name="Rectangle 8">
          <a:extLst>
            <a:ext uri="{FF2B5EF4-FFF2-40B4-BE49-F238E27FC236}">
              <a16:creationId xmlns:a16="http://schemas.microsoft.com/office/drawing/2014/main" id="{BD2F20D9-A611-47CB-A6A0-1ACBF94A2822}"/>
            </a:ext>
          </a:extLst>
        </xdr:cNvPr>
        <xdr:cNvSpPr/>
      </xdr:nvSpPr>
      <xdr:spPr>
        <a:xfrm>
          <a:off x="6843712" y="1938338"/>
          <a:ext cx="5000625"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200">
              <a:solidFill>
                <a:schemeClr val="bg1"/>
              </a:solidFill>
              <a:latin typeface="Bahnschrift SemiBold SemiConden" panose="020B0502040204020203" pitchFamily="34" charset="0"/>
            </a:rPr>
            <a:t>PROFIT</a:t>
          </a:r>
        </a:p>
      </xdr:txBody>
    </xdr:sp>
    <xdr:clientData/>
  </xdr:twoCellAnchor>
  <xdr:twoCellAnchor>
    <xdr:from>
      <xdr:col>11</xdr:col>
      <xdr:colOff>115598</xdr:colOff>
      <xdr:row>19</xdr:row>
      <xdr:rowOff>9524</xdr:rowOff>
    </xdr:from>
    <xdr:to>
      <xdr:col>19</xdr:col>
      <xdr:colOff>163223</xdr:colOff>
      <xdr:row>38</xdr:row>
      <xdr:rowOff>95250</xdr:rowOff>
    </xdr:to>
    <xdr:sp macro="" textlink="">
      <xdr:nvSpPr>
        <xdr:cNvPr id="10" name="Rectangle 9">
          <a:extLst>
            <a:ext uri="{FF2B5EF4-FFF2-40B4-BE49-F238E27FC236}">
              <a16:creationId xmlns:a16="http://schemas.microsoft.com/office/drawing/2014/main" id="{AE40623D-1E13-4699-B4BB-786C5E7F04FF}"/>
            </a:ext>
          </a:extLst>
        </xdr:cNvPr>
        <xdr:cNvSpPr/>
      </xdr:nvSpPr>
      <xdr:spPr>
        <a:xfrm>
          <a:off x="6925973" y="3629024"/>
          <a:ext cx="5000625" cy="37052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404812</xdr:colOff>
      <xdr:row>20</xdr:row>
      <xdr:rowOff>0</xdr:rowOff>
    </xdr:from>
    <xdr:to>
      <xdr:col>18</xdr:col>
      <xdr:colOff>595312</xdr:colOff>
      <xdr:row>23</xdr:row>
      <xdr:rowOff>23812</xdr:rowOff>
    </xdr:to>
    <xdr:sp macro="" textlink="KPI!$E$17">
      <xdr:nvSpPr>
        <xdr:cNvPr id="11" name="Rectangle: Diagonal Corners Rounded 10">
          <a:extLst>
            <a:ext uri="{FF2B5EF4-FFF2-40B4-BE49-F238E27FC236}">
              <a16:creationId xmlns:a16="http://schemas.microsoft.com/office/drawing/2014/main" id="{80120967-39D9-416A-86DA-A000A4CFBC4C}"/>
            </a:ext>
          </a:extLst>
        </xdr:cNvPr>
        <xdr:cNvSpPr/>
      </xdr:nvSpPr>
      <xdr:spPr>
        <a:xfrm>
          <a:off x="7215187" y="3810000"/>
          <a:ext cx="4524375" cy="595312"/>
        </a:xfrm>
        <a:prstGeom prst="round2Diag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D743FA60-7EB5-421E-AAF6-81B9198B33EC}" type="TxLink">
            <a:rPr lang="en-US" sz="4000" b="0" i="0" u="none" strike="noStrike">
              <a:solidFill>
                <a:srgbClr val="000000"/>
              </a:solidFill>
              <a:latin typeface="Berlin Sans FB Demi" panose="020E0802020502020306" pitchFamily="34" charset="0"/>
              <a:cs typeface="Calibri"/>
            </a:rPr>
            <a:pPr algn="ctr"/>
            <a:t>$ 286.40K</a:t>
          </a:fld>
          <a:endParaRPr lang="en-IN" sz="4000">
            <a:latin typeface="Berlin Sans FB Demi" panose="020E0802020502020306" pitchFamily="34" charset="0"/>
          </a:endParaRPr>
        </a:p>
      </xdr:txBody>
    </xdr:sp>
    <xdr:clientData/>
  </xdr:twoCellAnchor>
  <xdr:twoCellAnchor>
    <xdr:from>
      <xdr:col>11</xdr:col>
      <xdr:colOff>571500</xdr:colOff>
      <xdr:row>24</xdr:row>
      <xdr:rowOff>23811</xdr:rowOff>
    </xdr:from>
    <xdr:to>
      <xdr:col>18</xdr:col>
      <xdr:colOff>367393</xdr:colOff>
      <xdr:row>33</xdr:row>
      <xdr:rowOff>68036</xdr:rowOff>
    </xdr:to>
    <xdr:graphicFrame macro="">
      <xdr:nvGraphicFramePr>
        <xdr:cNvPr id="13" name="Chart 12">
          <a:extLst>
            <a:ext uri="{FF2B5EF4-FFF2-40B4-BE49-F238E27FC236}">
              <a16:creationId xmlns:a16="http://schemas.microsoft.com/office/drawing/2014/main" id="{1382FCD9-617A-44B8-8DE1-32D5F3500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588819</xdr:colOff>
      <xdr:row>34</xdr:row>
      <xdr:rowOff>47624</xdr:rowOff>
    </xdr:from>
    <xdr:to>
      <xdr:col>6</xdr:col>
      <xdr:colOff>294409</xdr:colOff>
      <xdr:row>36</xdr:row>
      <xdr:rowOff>142874</xdr:rowOff>
    </xdr:to>
    <xdr:sp macro="" textlink="">
      <xdr:nvSpPr>
        <xdr:cNvPr id="14" name="Rectangle: Diagonal Corners Rounded 13">
          <a:extLst>
            <a:ext uri="{FF2B5EF4-FFF2-40B4-BE49-F238E27FC236}">
              <a16:creationId xmlns:a16="http://schemas.microsoft.com/office/drawing/2014/main" id="{E135C721-B68C-45D5-90FE-EF789918611D}"/>
            </a:ext>
          </a:extLst>
        </xdr:cNvPr>
        <xdr:cNvSpPr/>
      </xdr:nvSpPr>
      <xdr:spPr>
        <a:xfrm>
          <a:off x="1194955" y="6524624"/>
          <a:ext cx="2736272" cy="476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ysClr val="windowText" lastClr="000000"/>
              </a:solidFill>
              <a:latin typeface="Berlin Sans FB Demi" panose="020E0802020502020306"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6</xdr:col>
          <xdr:colOff>155864</xdr:colOff>
          <xdr:row>34</xdr:row>
          <xdr:rowOff>103911</xdr:rowOff>
        </xdr:from>
        <xdr:to>
          <xdr:col>9</xdr:col>
          <xdr:colOff>222794</xdr:colOff>
          <xdr:row>37</xdr:row>
          <xdr:rowOff>77781</xdr:rowOff>
        </xdr:to>
        <xdr:pic>
          <xdr:nvPicPr>
            <xdr:cNvPr id="25" name="Picture 24">
              <a:extLst>
                <a:ext uri="{FF2B5EF4-FFF2-40B4-BE49-F238E27FC236}">
                  <a16:creationId xmlns:a16="http://schemas.microsoft.com/office/drawing/2014/main" id="{E1799F1B-CE45-49D8-9665-E5CEC809C898}"/>
                </a:ext>
              </a:extLst>
            </xdr:cNvPr>
            <xdr:cNvPicPr>
              <a:picLocks noChangeAspect="1" noChangeArrowheads="1"/>
              <a:extLst>
                <a:ext uri="{84589F7E-364E-4C9E-8A38-B11213B215E9}">
                  <a14:cameraTool cellRange="'year comp'!$B$9" spid="_x0000_s10323"/>
                </a:ext>
              </a:extLst>
            </xdr:cNvPicPr>
          </xdr:nvPicPr>
          <xdr:blipFill>
            <a:blip xmlns:r="http://schemas.openxmlformats.org/officeDocument/2006/relationships" r:embed="rId4"/>
            <a:srcRect/>
            <a:stretch>
              <a:fillRect/>
            </a:stretch>
          </xdr:blipFill>
          <xdr:spPr bwMode="auto">
            <a:xfrm>
              <a:off x="3792682" y="6580911"/>
              <a:ext cx="1885339" cy="545370"/>
            </a:xfrm>
            <a:prstGeom prst="rect">
              <a:avLst/>
            </a:prstGeom>
            <a:solidFill>
              <a:schemeClr val="tx1"/>
            </a:solidFill>
          </xdr:spPr>
        </xdr:pic>
        <xdr:clientData/>
      </xdr:twoCellAnchor>
    </mc:Choice>
    <mc:Fallback/>
  </mc:AlternateContent>
  <xdr:twoCellAnchor>
    <xdr:from>
      <xdr:col>21</xdr:col>
      <xdr:colOff>0</xdr:colOff>
      <xdr:row>10</xdr:row>
      <xdr:rowOff>95249</xdr:rowOff>
    </xdr:from>
    <xdr:to>
      <xdr:col>29</xdr:col>
      <xdr:colOff>129886</xdr:colOff>
      <xdr:row>38</xdr:row>
      <xdr:rowOff>157161</xdr:rowOff>
    </xdr:to>
    <xdr:grpSp>
      <xdr:nvGrpSpPr>
        <xdr:cNvPr id="35" name="Group 34">
          <a:extLst>
            <a:ext uri="{FF2B5EF4-FFF2-40B4-BE49-F238E27FC236}">
              <a16:creationId xmlns:a16="http://schemas.microsoft.com/office/drawing/2014/main" id="{64E8D18D-0CBD-4676-BEB2-EC82407D4CEB}"/>
            </a:ext>
          </a:extLst>
        </xdr:cNvPr>
        <xdr:cNvGrpSpPr/>
      </xdr:nvGrpSpPr>
      <xdr:grpSpPr>
        <a:xfrm>
          <a:off x="12801600" y="2000249"/>
          <a:ext cx="5006686" cy="5395912"/>
          <a:chOff x="12728864" y="2000249"/>
          <a:chExt cx="4978977" cy="5395912"/>
        </a:xfrm>
      </xdr:grpSpPr>
      <xdr:sp macro="" textlink="">
        <xdr:nvSpPr>
          <xdr:cNvPr id="18" name="Rectangle 17">
            <a:extLst>
              <a:ext uri="{FF2B5EF4-FFF2-40B4-BE49-F238E27FC236}">
                <a16:creationId xmlns:a16="http://schemas.microsoft.com/office/drawing/2014/main" id="{9D2D2B29-8EE9-4F6E-84DA-0530C4CC61E5}"/>
              </a:ext>
            </a:extLst>
          </xdr:cNvPr>
          <xdr:cNvSpPr/>
        </xdr:nvSpPr>
        <xdr:spPr>
          <a:xfrm>
            <a:off x="12728864" y="2000249"/>
            <a:ext cx="4896716"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200">
                <a:solidFill>
                  <a:schemeClr val="bg1"/>
                </a:solidFill>
                <a:latin typeface="Bahnschrift SemiBold SemiConden" panose="020B0502040204020203" pitchFamily="34" charset="0"/>
              </a:rPr>
              <a:t>QUANTITY</a:t>
            </a:r>
          </a:p>
        </xdr:txBody>
      </xdr:sp>
      <xdr:sp macro="" textlink="">
        <xdr:nvSpPr>
          <xdr:cNvPr id="19" name="Rectangle 18">
            <a:extLst>
              <a:ext uri="{FF2B5EF4-FFF2-40B4-BE49-F238E27FC236}">
                <a16:creationId xmlns:a16="http://schemas.microsoft.com/office/drawing/2014/main" id="{0E25EE15-CAFC-4E9E-AD6F-780FC2F7242F}"/>
              </a:ext>
            </a:extLst>
          </xdr:cNvPr>
          <xdr:cNvSpPr/>
        </xdr:nvSpPr>
        <xdr:spPr>
          <a:xfrm>
            <a:off x="12811125" y="3690935"/>
            <a:ext cx="4896716" cy="37052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0" name="Rectangle: Diagonal Corners Rounded 19">
            <a:extLst>
              <a:ext uri="{FF2B5EF4-FFF2-40B4-BE49-F238E27FC236}">
                <a16:creationId xmlns:a16="http://schemas.microsoft.com/office/drawing/2014/main" id="{40E0BDF7-3EE8-4DED-8ABF-B827EEA937D7}"/>
              </a:ext>
            </a:extLst>
          </xdr:cNvPr>
          <xdr:cNvSpPr/>
        </xdr:nvSpPr>
        <xdr:spPr>
          <a:xfrm>
            <a:off x="13100339" y="3871911"/>
            <a:ext cx="4433454" cy="595312"/>
          </a:xfrm>
          <a:prstGeom prst="round2Diag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A6AA632D-0A5D-4A9B-A4C0-E12087D509A2}" type="TxLink">
              <a:rPr lang="en-US" sz="4000" b="0" i="0" u="none" strike="noStrike">
                <a:solidFill>
                  <a:srgbClr val="000000"/>
                </a:solidFill>
                <a:latin typeface="Berlin Sans FB Demi" panose="020E0802020502020306" pitchFamily="34" charset="0"/>
                <a:cs typeface="Calibri"/>
              </a:rPr>
              <a:pPr algn="ctr"/>
              <a:t>37873</a:t>
            </a:fld>
            <a:endParaRPr lang="en-IN" sz="11500">
              <a:latin typeface="Berlin Sans FB Demi" panose="020E0802020502020306" pitchFamily="34" charset="0"/>
            </a:endParaRPr>
          </a:p>
        </xdr:txBody>
      </xdr:sp>
      <xdr:graphicFrame macro="">
        <xdr:nvGraphicFramePr>
          <xdr:cNvPr id="22" name="Chart 21">
            <a:extLst>
              <a:ext uri="{FF2B5EF4-FFF2-40B4-BE49-F238E27FC236}">
                <a16:creationId xmlns:a16="http://schemas.microsoft.com/office/drawing/2014/main" id="{91A5EDC7-4A9F-4D52-B149-7C2FCADCDD24}"/>
              </a:ext>
            </a:extLst>
          </xdr:cNvPr>
          <xdr:cNvGraphicFramePr>
            <a:graphicFrameLocks/>
          </xdr:cNvGraphicFramePr>
        </xdr:nvGraphicFramePr>
        <xdr:xfrm>
          <a:off x="13157489" y="4714874"/>
          <a:ext cx="4206171" cy="19526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6" name="Rectangle: Diagonal Corners Rounded 25">
            <a:extLst>
              <a:ext uri="{FF2B5EF4-FFF2-40B4-BE49-F238E27FC236}">
                <a16:creationId xmlns:a16="http://schemas.microsoft.com/office/drawing/2014/main" id="{43E940C0-33A4-47E4-870A-BF9A214F1BB3}"/>
              </a:ext>
            </a:extLst>
          </xdr:cNvPr>
          <xdr:cNvSpPr/>
        </xdr:nvSpPr>
        <xdr:spPr>
          <a:xfrm>
            <a:off x="13019810" y="6780933"/>
            <a:ext cx="2538437" cy="476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ysClr val="windowText" lastClr="000000"/>
                </a:solidFill>
                <a:latin typeface="Berlin Sans FB Demi" panose="020E0802020502020306" pitchFamily="34" charset="0"/>
              </a:rPr>
              <a:t>YOY Growth</a:t>
            </a:r>
          </a:p>
        </xdr:txBody>
      </xdr:sp>
    </xdr:grpSp>
    <xdr:clientData/>
  </xdr:twoCellAnchor>
  <xdr:twoCellAnchor>
    <xdr:from>
      <xdr:col>11</xdr:col>
      <xdr:colOff>235529</xdr:colOff>
      <xdr:row>34</xdr:row>
      <xdr:rowOff>92651</xdr:rowOff>
    </xdr:from>
    <xdr:to>
      <xdr:col>15</xdr:col>
      <xdr:colOff>547256</xdr:colOff>
      <xdr:row>36</xdr:row>
      <xdr:rowOff>187901</xdr:rowOff>
    </xdr:to>
    <xdr:sp macro="" textlink="">
      <xdr:nvSpPr>
        <xdr:cNvPr id="27" name="Rectangle: Diagonal Corners Rounded 26">
          <a:extLst>
            <a:ext uri="{FF2B5EF4-FFF2-40B4-BE49-F238E27FC236}">
              <a16:creationId xmlns:a16="http://schemas.microsoft.com/office/drawing/2014/main" id="{78E9F48B-6B64-4B3B-92C6-FE7E87BE17D3}"/>
            </a:ext>
          </a:extLst>
        </xdr:cNvPr>
        <xdr:cNvSpPr/>
      </xdr:nvSpPr>
      <xdr:spPr>
        <a:xfrm>
          <a:off x="6903029" y="6569651"/>
          <a:ext cx="2736272" cy="476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ysClr val="windowText" lastClr="000000"/>
              </a:solidFill>
              <a:latin typeface="Berlin Sans FB Demi" panose="020E0802020502020306"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15</xdr:col>
          <xdr:colOff>376925</xdr:colOff>
          <xdr:row>34</xdr:row>
          <xdr:rowOff>79459</xdr:rowOff>
        </xdr:from>
        <xdr:to>
          <xdr:col>19</xdr:col>
          <xdr:colOff>8913</xdr:colOff>
          <xdr:row>37</xdr:row>
          <xdr:rowOff>71666</xdr:rowOff>
        </xdr:to>
        <xdr:pic>
          <xdr:nvPicPr>
            <xdr:cNvPr id="31" name="Picture 30">
              <a:extLst>
                <a:ext uri="{FF2B5EF4-FFF2-40B4-BE49-F238E27FC236}">
                  <a16:creationId xmlns:a16="http://schemas.microsoft.com/office/drawing/2014/main" id="{FAF06E96-A514-48B4-A156-56775EB80968}"/>
                </a:ext>
              </a:extLst>
            </xdr:cNvPr>
            <xdr:cNvPicPr>
              <a:picLocks noChangeAspect="1" noChangeArrowheads="1"/>
              <a:extLst>
                <a:ext uri="{84589F7E-364E-4C9E-8A38-B11213B215E9}">
                  <a14:cameraTool cellRange="'year comp'!$C$9" spid="_x0000_s10324"/>
                </a:ext>
              </a:extLst>
            </xdr:cNvPicPr>
          </xdr:nvPicPr>
          <xdr:blipFill>
            <a:blip xmlns:r="http://schemas.openxmlformats.org/officeDocument/2006/relationships" r:embed="rId6"/>
            <a:srcRect/>
            <a:stretch>
              <a:fillRect/>
            </a:stretch>
          </xdr:blipFill>
          <xdr:spPr bwMode="auto">
            <a:xfrm>
              <a:off x="9453690" y="6556459"/>
              <a:ext cx="2052458" cy="563707"/>
            </a:xfrm>
            <a:prstGeom prst="rect">
              <a:avLst/>
            </a:prstGeom>
            <a:solidFill>
              <a:schemeClr val="tx1"/>
            </a:solidFill>
          </xdr:spPr>
        </xdr:pic>
        <xdr:clientData/>
      </xdr:twoCellAnchor>
    </mc:Choice>
    <mc:Fallback/>
  </mc:AlternateContent>
  <xdr:twoCellAnchor>
    <xdr:from>
      <xdr:col>30</xdr:col>
      <xdr:colOff>415637</xdr:colOff>
      <xdr:row>10</xdr:row>
      <xdr:rowOff>164522</xdr:rowOff>
    </xdr:from>
    <xdr:to>
      <xdr:col>38</xdr:col>
      <xdr:colOff>463262</xdr:colOff>
      <xdr:row>17</xdr:row>
      <xdr:rowOff>116897</xdr:rowOff>
    </xdr:to>
    <xdr:sp macro="" textlink="">
      <xdr:nvSpPr>
        <xdr:cNvPr id="37" name="Rectangle 36">
          <a:extLst>
            <a:ext uri="{FF2B5EF4-FFF2-40B4-BE49-F238E27FC236}">
              <a16:creationId xmlns:a16="http://schemas.microsoft.com/office/drawing/2014/main" id="{71F6824E-FA0A-4929-8807-04362E4D9F96}"/>
            </a:ext>
          </a:extLst>
        </xdr:cNvPr>
        <xdr:cNvSpPr/>
      </xdr:nvSpPr>
      <xdr:spPr>
        <a:xfrm>
          <a:off x="18599728" y="2069522"/>
          <a:ext cx="4896716"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200">
              <a:solidFill>
                <a:schemeClr val="bg1"/>
              </a:solidFill>
              <a:latin typeface="Bahnschrift SemiBold SemiConden" panose="020B0502040204020203" pitchFamily="34" charset="0"/>
            </a:rPr>
            <a:t>ORDERS</a:t>
          </a:r>
        </a:p>
      </xdr:txBody>
    </xdr:sp>
    <xdr:clientData/>
  </xdr:twoCellAnchor>
  <xdr:twoCellAnchor>
    <xdr:from>
      <xdr:col>30</xdr:col>
      <xdr:colOff>497898</xdr:colOff>
      <xdr:row>19</xdr:row>
      <xdr:rowOff>140708</xdr:rowOff>
    </xdr:from>
    <xdr:to>
      <xdr:col>38</xdr:col>
      <xdr:colOff>545523</xdr:colOff>
      <xdr:row>39</xdr:row>
      <xdr:rowOff>35934</xdr:rowOff>
    </xdr:to>
    <xdr:sp macro="" textlink="">
      <xdr:nvSpPr>
        <xdr:cNvPr id="38" name="Rectangle 37">
          <a:extLst>
            <a:ext uri="{FF2B5EF4-FFF2-40B4-BE49-F238E27FC236}">
              <a16:creationId xmlns:a16="http://schemas.microsoft.com/office/drawing/2014/main" id="{F5C646EA-21C3-4CBD-B1F9-4703D8D092FF}"/>
            </a:ext>
          </a:extLst>
        </xdr:cNvPr>
        <xdr:cNvSpPr/>
      </xdr:nvSpPr>
      <xdr:spPr>
        <a:xfrm>
          <a:off x="18681989" y="3760208"/>
          <a:ext cx="4896716" cy="37052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31</xdr:col>
      <xdr:colOff>180976</xdr:colOff>
      <xdr:row>20</xdr:row>
      <xdr:rowOff>131184</xdr:rowOff>
    </xdr:from>
    <xdr:to>
      <xdr:col>38</xdr:col>
      <xdr:colOff>371475</xdr:colOff>
      <xdr:row>23</xdr:row>
      <xdr:rowOff>154996</xdr:rowOff>
    </xdr:to>
    <xdr:sp macro="" textlink="KPI!$K$17">
      <xdr:nvSpPr>
        <xdr:cNvPr id="39" name="Rectangle: Diagonal Corners Rounded 38">
          <a:extLst>
            <a:ext uri="{FF2B5EF4-FFF2-40B4-BE49-F238E27FC236}">
              <a16:creationId xmlns:a16="http://schemas.microsoft.com/office/drawing/2014/main" id="{0E471C90-FB9F-4BA4-98B3-25765FC13149}"/>
            </a:ext>
          </a:extLst>
        </xdr:cNvPr>
        <xdr:cNvSpPr/>
      </xdr:nvSpPr>
      <xdr:spPr>
        <a:xfrm>
          <a:off x="18971203" y="3941184"/>
          <a:ext cx="4433454" cy="595312"/>
        </a:xfrm>
        <a:prstGeom prst="round2Diag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F2B31210-3096-44E1-B069-361094871BFD}" type="TxLink">
            <a:rPr lang="en-US" sz="3600" b="0" i="0" u="none" strike="noStrike">
              <a:solidFill>
                <a:srgbClr val="000000"/>
              </a:solidFill>
              <a:latin typeface="Berlin Sans FB Demi" panose="020E0802020502020306" pitchFamily="34" charset="0"/>
              <a:cs typeface="Calibri"/>
            </a:rPr>
            <a:pPr algn="ctr"/>
            <a:t>9994</a:t>
          </a:fld>
          <a:endParaRPr lang="en-IN" sz="59500">
            <a:latin typeface="Berlin Sans FB Demi" panose="020E0802020502020306" pitchFamily="34" charset="0"/>
          </a:endParaRPr>
        </a:p>
      </xdr:txBody>
    </xdr:sp>
    <xdr:clientData/>
  </xdr:twoCellAnchor>
  <xdr:twoCellAnchor>
    <xdr:from>
      <xdr:col>31</xdr:col>
      <xdr:colOff>100447</xdr:colOff>
      <xdr:row>35</xdr:row>
      <xdr:rowOff>182706</xdr:rowOff>
    </xdr:from>
    <xdr:to>
      <xdr:col>35</xdr:col>
      <xdr:colOff>412173</xdr:colOff>
      <xdr:row>38</xdr:row>
      <xdr:rowOff>87456</xdr:rowOff>
    </xdr:to>
    <xdr:sp macro="" textlink="">
      <xdr:nvSpPr>
        <xdr:cNvPr id="41" name="Rectangle: Diagonal Corners Rounded 40">
          <a:extLst>
            <a:ext uri="{FF2B5EF4-FFF2-40B4-BE49-F238E27FC236}">
              <a16:creationId xmlns:a16="http://schemas.microsoft.com/office/drawing/2014/main" id="{F73F135E-B888-4872-8276-BC23AA4CAF7D}"/>
            </a:ext>
          </a:extLst>
        </xdr:cNvPr>
        <xdr:cNvSpPr/>
      </xdr:nvSpPr>
      <xdr:spPr>
        <a:xfrm>
          <a:off x="18890674" y="6850206"/>
          <a:ext cx="2736272" cy="476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ysClr val="windowText" lastClr="000000"/>
              </a:solidFill>
              <a:latin typeface="Berlin Sans FB Demi" panose="020E0802020502020306"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25</xdr:col>
          <xdr:colOff>408214</xdr:colOff>
          <xdr:row>35</xdr:row>
          <xdr:rowOff>54428</xdr:rowOff>
        </xdr:from>
        <xdr:to>
          <xdr:col>28</xdr:col>
          <xdr:colOff>459445</xdr:colOff>
          <xdr:row>37</xdr:row>
          <xdr:rowOff>91167</xdr:rowOff>
        </xdr:to>
        <xdr:pic>
          <xdr:nvPicPr>
            <xdr:cNvPr id="43" name="Picture 42">
              <a:extLst>
                <a:ext uri="{FF2B5EF4-FFF2-40B4-BE49-F238E27FC236}">
                  <a16:creationId xmlns:a16="http://schemas.microsoft.com/office/drawing/2014/main" id="{4CE1994D-3805-4909-9CB0-210F65119282}"/>
                </a:ext>
              </a:extLst>
            </xdr:cNvPr>
            <xdr:cNvPicPr>
              <a:picLocks noChangeAspect="1" noChangeArrowheads="1"/>
              <a:extLst>
                <a:ext uri="{84589F7E-364E-4C9E-8A38-B11213B215E9}">
                  <a14:cameraTool cellRange="'year comp'!$E$9" spid="_x0000_s10325"/>
                </a:ext>
              </a:extLst>
            </xdr:cNvPicPr>
          </xdr:nvPicPr>
          <xdr:blipFill>
            <a:blip xmlns:r="http://schemas.openxmlformats.org/officeDocument/2006/relationships" r:embed="rId7"/>
            <a:srcRect/>
            <a:stretch>
              <a:fillRect/>
            </a:stretch>
          </xdr:blipFill>
          <xdr:spPr bwMode="auto">
            <a:xfrm>
              <a:off x="15716250" y="6721928"/>
              <a:ext cx="1888195" cy="417739"/>
            </a:xfrm>
            <a:prstGeom prst="rect">
              <a:avLst/>
            </a:prstGeom>
            <a:solidFill>
              <a:schemeClr val="tx1"/>
            </a:solidFill>
          </xdr:spPr>
        </xdr:pic>
        <xdr:clientData/>
      </xdr:twoCellAnchor>
    </mc:Choice>
    <mc:Fallback/>
  </mc:AlternateContent>
  <xdr:twoCellAnchor>
    <xdr:from>
      <xdr:col>31</xdr:col>
      <xdr:colOff>432955</xdr:colOff>
      <xdr:row>25</xdr:row>
      <xdr:rowOff>0</xdr:rowOff>
    </xdr:from>
    <xdr:to>
      <xdr:col>38</xdr:col>
      <xdr:colOff>299356</xdr:colOff>
      <xdr:row>33</xdr:row>
      <xdr:rowOff>108857</xdr:rowOff>
    </xdr:to>
    <xdr:graphicFrame macro="">
      <xdr:nvGraphicFramePr>
        <xdr:cNvPr id="44" name="Chart 43">
          <a:extLst>
            <a:ext uri="{FF2B5EF4-FFF2-40B4-BE49-F238E27FC236}">
              <a16:creationId xmlns:a16="http://schemas.microsoft.com/office/drawing/2014/main" id="{62D7DDF4-ED9B-4715-B616-CDCB5D5B5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35</xdr:col>
          <xdr:colOff>308499</xdr:colOff>
          <xdr:row>35</xdr:row>
          <xdr:rowOff>142876</xdr:rowOff>
        </xdr:from>
        <xdr:to>
          <xdr:col>38</xdr:col>
          <xdr:colOff>312964</xdr:colOff>
          <xdr:row>38</xdr:row>
          <xdr:rowOff>95251</xdr:rowOff>
        </xdr:to>
        <xdr:pic>
          <xdr:nvPicPr>
            <xdr:cNvPr id="45" name="Picture 44">
              <a:extLst>
                <a:ext uri="{FF2B5EF4-FFF2-40B4-BE49-F238E27FC236}">
                  <a16:creationId xmlns:a16="http://schemas.microsoft.com/office/drawing/2014/main" id="{A069415B-3BA2-48E3-8406-04905EB670DE}"/>
                </a:ext>
              </a:extLst>
            </xdr:cNvPr>
            <xdr:cNvPicPr>
              <a:picLocks noChangeAspect="1" noChangeArrowheads="1"/>
              <a:extLst>
                <a:ext uri="{84589F7E-364E-4C9E-8A38-B11213B215E9}">
                  <a14:cameraTool cellRange="'year comp'!$D$9" spid="_x0000_s10326"/>
                </a:ext>
              </a:extLst>
            </xdr:cNvPicPr>
          </xdr:nvPicPr>
          <xdr:blipFill>
            <a:blip xmlns:r="http://schemas.openxmlformats.org/officeDocument/2006/relationships" r:embed="rId9"/>
            <a:srcRect/>
            <a:stretch>
              <a:fillRect/>
            </a:stretch>
          </xdr:blipFill>
          <xdr:spPr bwMode="auto">
            <a:xfrm>
              <a:off x="21739749" y="6810376"/>
              <a:ext cx="1841429" cy="523875"/>
            </a:xfrm>
            <a:prstGeom prst="rect">
              <a:avLst/>
            </a:prstGeom>
            <a:solidFill>
              <a:schemeClr val="tx1"/>
            </a:solidFill>
          </xdr:spPr>
        </xdr:pic>
        <xdr:clientData/>
      </xdr:twoCellAnchor>
    </mc:Choice>
    <mc:Fallback/>
  </mc:AlternateContent>
  <xdr:twoCellAnchor>
    <xdr:from>
      <xdr:col>40</xdr:col>
      <xdr:colOff>121227</xdr:colOff>
      <xdr:row>11</xdr:row>
      <xdr:rowOff>25976</xdr:rowOff>
    </xdr:from>
    <xdr:to>
      <xdr:col>48</xdr:col>
      <xdr:colOff>168853</xdr:colOff>
      <xdr:row>17</xdr:row>
      <xdr:rowOff>168851</xdr:rowOff>
    </xdr:to>
    <xdr:sp macro="" textlink="">
      <xdr:nvSpPr>
        <xdr:cNvPr id="47" name="Rectangle 46">
          <a:extLst>
            <a:ext uri="{FF2B5EF4-FFF2-40B4-BE49-F238E27FC236}">
              <a16:creationId xmlns:a16="http://schemas.microsoft.com/office/drawing/2014/main" id="{6953DB35-378F-4F3C-BCCE-D84C7C0776F2}"/>
            </a:ext>
          </a:extLst>
        </xdr:cNvPr>
        <xdr:cNvSpPr/>
      </xdr:nvSpPr>
      <xdr:spPr>
        <a:xfrm>
          <a:off x="24366682" y="2121476"/>
          <a:ext cx="4896716"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200">
              <a:solidFill>
                <a:schemeClr val="bg1"/>
              </a:solidFill>
              <a:latin typeface="Bahnschrift SemiBold SemiConden" panose="020B0502040204020203" pitchFamily="34" charset="0"/>
            </a:rPr>
            <a:t>PROFIT</a:t>
          </a:r>
          <a:r>
            <a:rPr lang="en-IN" sz="7200" baseline="0">
              <a:solidFill>
                <a:schemeClr val="bg1"/>
              </a:solidFill>
              <a:latin typeface="Bahnschrift SemiBold SemiConden" panose="020B0502040204020203" pitchFamily="34" charset="0"/>
            </a:rPr>
            <a:t> MAR.</a:t>
          </a:r>
          <a:endParaRPr lang="en-IN" sz="7200">
            <a:solidFill>
              <a:schemeClr val="bg1"/>
            </a:solidFill>
            <a:latin typeface="Bahnschrift SemiBold SemiConden" panose="020B0502040204020203" pitchFamily="34" charset="0"/>
          </a:endParaRPr>
        </a:p>
      </xdr:txBody>
    </xdr:sp>
    <xdr:clientData/>
  </xdr:twoCellAnchor>
  <xdr:twoCellAnchor>
    <xdr:from>
      <xdr:col>40</xdr:col>
      <xdr:colOff>203488</xdr:colOff>
      <xdr:row>20</xdr:row>
      <xdr:rowOff>2162</xdr:rowOff>
    </xdr:from>
    <xdr:to>
      <xdr:col>48</xdr:col>
      <xdr:colOff>251114</xdr:colOff>
      <xdr:row>39</xdr:row>
      <xdr:rowOff>87888</xdr:rowOff>
    </xdr:to>
    <xdr:sp macro="" textlink="">
      <xdr:nvSpPr>
        <xdr:cNvPr id="48" name="Rectangle 47">
          <a:extLst>
            <a:ext uri="{FF2B5EF4-FFF2-40B4-BE49-F238E27FC236}">
              <a16:creationId xmlns:a16="http://schemas.microsoft.com/office/drawing/2014/main" id="{269D3256-7547-4565-89B7-504C139DEC76}"/>
            </a:ext>
          </a:extLst>
        </xdr:cNvPr>
        <xdr:cNvSpPr/>
      </xdr:nvSpPr>
      <xdr:spPr>
        <a:xfrm>
          <a:off x="24696345" y="3812162"/>
          <a:ext cx="4946198" cy="37052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492702</xdr:colOff>
      <xdr:row>20</xdr:row>
      <xdr:rowOff>183138</xdr:rowOff>
    </xdr:from>
    <xdr:to>
      <xdr:col>48</xdr:col>
      <xdr:colOff>77066</xdr:colOff>
      <xdr:row>24</xdr:row>
      <xdr:rowOff>16450</xdr:rowOff>
    </xdr:to>
    <xdr:sp macro="" textlink="KPI!$N$17">
      <xdr:nvSpPr>
        <xdr:cNvPr id="49" name="Rectangle: Diagonal Corners Rounded 48">
          <a:extLst>
            <a:ext uri="{FF2B5EF4-FFF2-40B4-BE49-F238E27FC236}">
              <a16:creationId xmlns:a16="http://schemas.microsoft.com/office/drawing/2014/main" id="{1084EE6E-A333-4414-AB8F-F1AB9781D58F}"/>
            </a:ext>
          </a:extLst>
        </xdr:cNvPr>
        <xdr:cNvSpPr/>
      </xdr:nvSpPr>
      <xdr:spPr>
        <a:xfrm>
          <a:off x="24738157" y="3993138"/>
          <a:ext cx="4433454" cy="595312"/>
        </a:xfrm>
        <a:prstGeom prst="round2Diag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55EF7523-172A-48DB-BB9E-0784F3185880}" type="TxLink">
            <a:rPr lang="en-US" sz="3600" b="0" i="0" u="none" strike="noStrike">
              <a:solidFill>
                <a:srgbClr val="000000"/>
              </a:solidFill>
              <a:latin typeface="Berlin Sans FB Demi" panose="020E0802020502020306" pitchFamily="34" charset="0"/>
              <a:cs typeface="Calibri"/>
            </a:rPr>
            <a:pPr algn="ctr"/>
            <a:t>12.47%</a:t>
          </a:fld>
          <a:endParaRPr lang="en-IN" sz="59500">
            <a:latin typeface="Berlin Sans FB Demi" panose="020E0802020502020306" pitchFamily="34" charset="0"/>
          </a:endParaRPr>
        </a:p>
      </xdr:txBody>
    </xdr:sp>
    <xdr:clientData/>
  </xdr:twoCellAnchor>
  <xdr:twoCellAnchor>
    <xdr:from>
      <xdr:col>40</xdr:col>
      <xdr:colOff>412173</xdr:colOff>
      <xdr:row>36</xdr:row>
      <xdr:rowOff>44160</xdr:rowOff>
    </xdr:from>
    <xdr:to>
      <xdr:col>44</xdr:col>
      <xdr:colOff>526065</xdr:colOff>
      <xdr:row>38</xdr:row>
      <xdr:rowOff>139410</xdr:rowOff>
    </xdr:to>
    <xdr:sp macro="" textlink="">
      <xdr:nvSpPr>
        <xdr:cNvPr id="51" name="Rectangle: Diagonal Corners Rounded 50">
          <a:extLst>
            <a:ext uri="{FF2B5EF4-FFF2-40B4-BE49-F238E27FC236}">
              <a16:creationId xmlns:a16="http://schemas.microsoft.com/office/drawing/2014/main" id="{21FB2EE2-D5C6-4164-903A-C515967AF2F0}"/>
            </a:ext>
          </a:extLst>
        </xdr:cNvPr>
        <xdr:cNvSpPr/>
      </xdr:nvSpPr>
      <xdr:spPr>
        <a:xfrm>
          <a:off x="24657628" y="6902160"/>
          <a:ext cx="2538437" cy="476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ysClr val="windowText" lastClr="000000"/>
              </a:solidFill>
              <a:latin typeface="Berlin Sans FB Demi" panose="020E0802020502020306" pitchFamily="34" charset="0"/>
            </a:rPr>
            <a:t>YOY Growth</a:t>
          </a:r>
        </a:p>
      </xdr:txBody>
    </xdr:sp>
    <xdr:clientData/>
  </xdr:twoCellAnchor>
  <xdr:twoCellAnchor>
    <xdr:from>
      <xdr:col>41</xdr:col>
      <xdr:colOff>86591</xdr:colOff>
      <xdr:row>25</xdr:row>
      <xdr:rowOff>81643</xdr:rowOff>
    </xdr:from>
    <xdr:to>
      <xdr:col>47</xdr:col>
      <xdr:colOff>536864</xdr:colOff>
      <xdr:row>34</xdr:row>
      <xdr:rowOff>68036</xdr:rowOff>
    </xdr:to>
    <xdr:graphicFrame macro="">
      <xdr:nvGraphicFramePr>
        <xdr:cNvPr id="52" name="Chart 51">
          <a:extLst>
            <a:ext uri="{FF2B5EF4-FFF2-40B4-BE49-F238E27FC236}">
              <a16:creationId xmlns:a16="http://schemas.microsoft.com/office/drawing/2014/main" id="{7B804688-1853-4BFB-9D86-8F73C9881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45</xdr:col>
          <xdr:colOff>9970</xdr:colOff>
          <xdr:row>36</xdr:row>
          <xdr:rowOff>17319</xdr:rowOff>
        </xdr:from>
        <xdr:to>
          <xdr:col>47</xdr:col>
          <xdr:colOff>581025</xdr:colOff>
          <xdr:row>38</xdr:row>
          <xdr:rowOff>176893</xdr:rowOff>
        </xdr:to>
        <xdr:pic>
          <xdr:nvPicPr>
            <xdr:cNvPr id="54" name="Picture 53">
              <a:extLst>
                <a:ext uri="{FF2B5EF4-FFF2-40B4-BE49-F238E27FC236}">
                  <a16:creationId xmlns:a16="http://schemas.microsoft.com/office/drawing/2014/main" id="{7E871F94-9AA9-44FF-A838-6B64E6B0EAC5}"/>
                </a:ext>
              </a:extLst>
            </xdr:cNvPr>
            <xdr:cNvPicPr>
              <a:picLocks noChangeAspect="1" noChangeArrowheads="1"/>
              <a:extLst>
                <a:ext uri="{84589F7E-364E-4C9E-8A38-B11213B215E9}">
                  <a14:cameraTool cellRange="'year comp'!$F$9" spid="_x0000_s10327"/>
                </a:ext>
              </a:extLst>
            </xdr:cNvPicPr>
          </xdr:nvPicPr>
          <xdr:blipFill>
            <a:blip xmlns:r="http://schemas.openxmlformats.org/officeDocument/2006/relationships" r:embed="rId11"/>
            <a:srcRect/>
            <a:stretch>
              <a:fillRect/>
            </a:stretch>
          </xdr:blipFill>
          <xdr:spPr bwMode="auto">
            <a:xfrm>
              <a:off x="27286106" y="6875319"/>
              <a:ext cx="1783328" cy="540574"/>
            </a:xfrm>
            <a:prstGeom prst="rect">
              <a:avLst/>
            </a:prstGeom>
            <a:solidFill>
              <a:schemeClr val="tx1"/>
            </a:solidFill>
          </xdr:spPr>
        </xdr:pic>
        <xdr:clientData/>
      </xdr:twoCellAnchor>
    </mc:Choice>
    <mc:Fallback/>
  </mc:AlternateContent>
  <xdr:twoCellAnchor>
    <xdr:from>
      <xdr:col>0</xdr:col>
      <xdr:colOff>0</xdr:colOff>
      <xdr:row>40</xdr:row>
      <xdr:rowOff>100877</xdr:rowOff>
    </xdr:from>
    <xdr:to>
      <xdr:col>16</xdr:col>
      <xdr:colOff>294409</xdr:colOff>
      <xdr:row>75</xdr:row>
      <xdr:rowOff>34636</xdr:rowOff>
    </xdr:to>
    <xdr:graphicFrame macro="">
      <xdr:nvGraphicFramePr>
        <xdr:cNvPr id="61" name="Chart 60">
          <a:extLst>
            <a:ext uri="{FF2B5EF4-FFF2-40B4-BE49-F238E27FC236}">
              <a16:creationId xmlns:a16="http://schemas.microsoft.com/office/drawing/2014/main" id="{A2CF20D8-A005-44A5-8B21-CA040FB1D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255443</xdr:colOff>
      <xdr:row>40</xdr:row>
      <xdr:rowOff>103909</xdr:rowOff>
    </xdr:from>
    <xdr:to>
      <xdr:col>34</xdr:col>
      <xdr:colOff>207819</xdr:colOff>
      <xdr:row>75</xdr:row>
      <xdr:rowOff>51955</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FA68CC34-A657-4942-9322-81175D69AA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009043" y="7723909"/>
              <a:ext cx="10925176" cy="66155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207819</xdr:colOff>
      <xdr:row>40</xdr:row>
      <xdr:rowOff>148937</xdr:rowOff>
    </xdr:from>
    <xdr:to>
      <xdr:col>49</xdr:col>
      <xdr:colOff>346363</xdr:colOff>
      <xdr:row>73</xdr:row>
      <xdr:rowOff>103908</xdr:rowOff>
    </xdr:to>
    <xdr:graphicFrame macro="">
      <xdr:nvGraphicFramePr>
        <xdr:cNvPr id="64" name="Chart 63">
          <a:extLst>
            <a:ext uri="{FF2B5EF4-FFF2-40B4-BE49-F238E27FC236}">
              <a16:creationId xmlns:a16="http://schemas.microsoft.com/office/drawing/2014/main" id="{A00D6082-83E9-40D9-AA7B-AE39FD72E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34635</xdr:colOff>
      <xdr:row>75</xdr:row>
      <xdr:rowOff>17318</xdr:rowOff>
    </xdr:from>
    <xdr:to>
      <xdr:col>16</xdr:col>
      <xdr:colOff>294408</xdr:colOff>
      <xdr:row>116</xdr:row>
      <xdr:rowOff>65809</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FD00AC3A-E535-4CAD-BE80-E5F2C14DC0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4635" y="14304818"/>
              <a:ext cx="10013373" cy="78589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500061</xdr:colOff>
      <xdr:row>75</xdr:row>
      <xdr:rowOff>52385</xdr:rowOff>
    </xdr:from>
    <xdr:to>
      <xdr:col>34</xdr:col>
      <xdr:colOff>329046</xdr:colOff>
      <xdr:row>116</xdr:row>
      <xdr:rowOff>17316</xdr:rowOff>
    </xdr:to>
    <xdr:graphicFrame macro="">
      <xdr:nvGraphicFramePr>
        <xdr:cNvPr id="66" name="Chart 65">
          <a:extLst>
            <a:ext uri="{FF2B5EF4-FFF2-40B4-BE49-F238E27FC236}">
              <a16:creationId xmlns:a16="http://schemas.microsoft.com/office/drawing/2014/main" id="{D200DADA-FF8E-4545-9DAF-ED3FA9B7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34</xdr:col>
      <xdr:colOff>509867</xdr:colOff>
      <xdr:row>73</xdr:row>
      <xdr:rowOff>177891</xdr:rowOff>
    </xdr:from>
    <xdr:to>
      <xdr:col>40</xdr:col>
      <xdr:colOff>484909</xdr:colOff>
      <xdr:row>88</xdr:row>
      <xdr:rowOff>22412</xdr:rowOff>
    </xdr:to>
    <mc:AlternateContent xmlns:mc="http://schemas.openxmlformats.org/markup-compatibility/2006">
      <mc:Choice xmlns:a14="http://schemas.microsoft.com/office/drawing/2010/main" Requires="a14">
        <xdr:graphicFrame macro="">
          <xdr:nvGraphicFramePr>
            <xdr:cNvPr id="40" name="Year 1">
              <a:extLst>
                <a:ext uri="{FF2B5EF4-FFF2-40B4-BE49-F238E27FC236}">
                  <a16:creationId xmlns:a16="http://schemas.microsoft.com/office/drawing/2014/main" id="{6B570976-C8B2-4BC7-850B-BBCF2DE8B1A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1236267" y="14084391"/>
              <a:ext cx="3632642" cy="27020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494633</xdr:colOff>
      <xdr:row>88</xdr:row>
      <xdr:rowOff>171489</xdr:rowOff>
    </xdr:from>
    <xdr:to>
      <xdr:col>40</xdr:col>
      <xdr:colOff>467589</xdr:colOff>
      <xdr:row>100</xdr:row>
      <xdr:rowOff>56029</xdr:rowOff>
    </xdr:to>
    <mc:AlternateContent xmlns:mc="http://schemas.openxmlformats.org/markup-compatibility/2006">
      <mc:Choice xmlns:a14="http://schemas.microsoft.com/office/drawing/2010/main" Requires="a14">
        <xdr:graphicFrame macro="">
          <xdr:nvGraphicFramePr>
            <xdr:cNvPr id="42" name="Segment 1">
              <a:extLst>
                <a:ext uri="{FF2B5EF4-FFF2-40B4-BE49-F238E27FC236}">
                  <a16:creationId xmlns:a16="http://schemas.microsoft.com/office/drawing/2014/main" id="{8D15F88D-56C9-4D22-B300-4320D288ED0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1221033" y="16935489"/>
              <a:ext cx="3630556" cy="2170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244928</xdr:colOff>
      <xdr:row>73</xdr:row>
      <xdr:rowOff>173491</xdr:rowOff>
    </xdr:from>
    <xdr:to>
      <xdr:col>49</xdr:col>
      <xdr:colOff>320987</xdr:colOff>
      <xdr:row>117</xdr:row>
      <xdr:rowOff>13607</xdr:rowOff>
    </xdr:to>
    <mc:AlternateContent xmlns:mc="http://schemas.openxmlformats.org/markup-compatibility/2006">
      <mc:Choice xmlns:a14="http://schemas.microsoft.com/office/drawing/2010/main" Requires="a14">
        <xdr:graphicFrame macro="">
          <xdr:nvGraphicFramePr>
            <xdr:cNvPr id="46" name="City 1">
              <a:extLst>
                <a:ext uri="{FF2B5EF4-FFF2-40B4-BE49-F238E27FC236}">
                  <a16:creationId xmlns:a16="http://schemas.microsoft.com/office/drawing/2014/main" id="{30218C2E-F5D8-4CAD-BB90-6881469891A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25238528" y="14079991"/>
              <a:ext cx="4952859" cy="8222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507794</xdr:colOff>
      <xdr:row>101</xdr:row>
      <xdr:rowOff>93720</xdr:rowOff>
    </xdr:from>
    <xdr:to>
      <xdr:col>40</xdr:col>
      <xdr:colOff>588818</xdr:colOff>
      <xdr:row>112</xdr:row>
      <xdr:rowOff>122220</xdr:rowOff>
    </xdr:to>
    <mc:AlternateContent xmlns:mc="http://schemas.openxmlformats.org/markup-compatibility/2006">
      <mc:Choice xmlns:a14="http://schemas.microsoft.com/office/drawing/2010/main" Requires="a14">
        <xdr:graphicFrame macro="">
          <xdr:nvGraphicFramePr>
            <xdr:cNvPr id="50" name="Category 1">
              <a:extLst>
                <a:ext uri="{FF2B5EF4-FFF2-40B4-BE49-F238E27FC236}">
                  <a16:creationId xmlns:a16="http://schemas.microsoft.com/office/drawing/2014/main" id="{CCA9ED01-4295-44F8-B041-CC2CE24F020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1234194" y="19334220"/>
              <a:ext cx="3738624" cy="21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VEDANT17" refreshedDate="45330.411712615743" createdVersion="6" refreshedVersion="6" minRefreshableVersion="3" recordCount="9994" xr:uid="{79A98C04-598D-41F1-A5FF-0D7EED9E541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Field1Profi Margin" numFmtId="0" formula="Profit/Sales" databaseField="0"/>
  </cacheFields>
  <extLst>
    <ext xmlns:x14="http://schemas.microsoft.com/office/spreadsheetml/2009/9/main" uri="{725AE2AE-9491-48be-B2B4-4EB974FC3084}">
      <x14:pivotCacheDefinition pivotCacheId="2070828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x v="0"/>
    <x v="0"/>
    <n v="42420"/>
    <s v="South"/>
    <s v="FUR-BO-10001798"/>
    <x v="0"/>
    <x v="0"/>
    <s v="Bush Somerset Collection Bookcase"/>
    <n v="261.95999999999998"/>
    <n v="2"/>
    <n v="0"/>
    <n v="41.913600000000002"/>
  </r>
  <r>
    <n v="2"/>
    <x v="0"/>
    <x v="0"/>
    <x v="0"/>
    <d v="2013-11-12T00:00:00"/>
    <s v="Second Class"/>
    <s v="CG-12520"/>
    <s v="Claire Gute"/>
    <x v="0"/>
    <x v="0"/>
    <x v="0"/>
    <x v="0"/>
    <n v="42420"/>
    <s v="South"/>
    <s v="FUR-CH-10000454"/>
    <x v="0"/>
    <x v="1"/>
    <s v="Hon Deluxe Fabric Upholstered Stacking Chairs, Rounded Back"/>
    <n v="731.93999999999994"/>
    <n v="3"/>
    <n v="0"/>
    <n v="219.58199999999997"/>
  </r>
  <r>
    <n v="3"/>
    <x v="1"/>
    <x v="0"/>
    <x v="1"/>
    <d v="2013-06-17T00:00:00"/>
    <s v="Second Class"/>
    <s v="DV-13045"/>
    <s v="Darrin Van Huff"/>
    <x v="1"/>
    <x v="0"/>
    <x v="1"/>
    <x v="1"/>
    <n v="90036"/>
    <s v="West"/>
    <s v="OFF-LA-10000240"/>
    <x v="1"/>
    <x v="2"/>
    <s v="Self-Adhesive Address Labels for Typewriters by Universal"/>
    <n v="14.62"/>
    <n v="2"/>
    <n v="0"/>
    <n v="6.8713999999999995"/>
  </r>
  <r>
    <n v="4"/>
    <x v="2"/>
    <x v="1"/>
    <x v="2"/>
    <d v="2012-10-18T00:00:00"/>
    <s v="Standard Class"/>
    <s v="SO-20335"/>
    <s v="Sean O'Donnell"/>
    <x v="0"/>
    <x v="0"/>
    <x v="2"/>
    <x v="2"/>
    <n v="33311"/>
    <s v="South"/>
    <s v="FUR-TA-10000577"/>
    <x v="0"/>
    <x v="3"/>
    <s v="Bretford CR4500 Series Slim Rectangular Table"/>
    <n v="957.57749999999999"/>
    <n v="5"/>
    <n v="0.45"/>
    <n v="-383.03100000000006"/>
  </r>
  <r>
    <n v="5"/>
    <x v="2"/>
    <x v="1"/>
    <x v="2"/>
    <d v="2012-10-18T00:00:00"/>
    <s v="Standard Class"/>
    <s v="SO-20335"/>
    <s v="Sean O'Donnell"/>
    <x v="0"/>
    <x v="0"/>
    <x v="2"/>
    <x v="2"/>
    <n v="33311"/>
    <s v="South"/>
    <s v="OFF-ST-10000760"/>
    <x v="1"/>
    <x v="4"/>
    <s v="Eldon Fold 'N Roll Cart System"/>
    <n v="22.368000000000002"/>
    <n v="2"/>
    <n v="0.2"/>
    <n v="2.5163999999999991"/>
  </r>
  <r>
    <n v="6"/>
    <x v="3"/>
    <x v="2"/>
    <x v="3"/>
    <d v="2011-06-14T00:00:00"/>
    <s v="Standard Class"/>
    <s v="BH-11710"/>
    <s v="Brosina Hoffman"/>
    <x v="0"/>
    <x v="0"/>
    <x v="1"/>
    <x v="1"/>
    <n v="90032"/>
    <s v="West"/>
    <s v="FUR-FU-10001487"/>
    <x v="0"/>
    <x v="5"/>
    <s v="Eldon Expressions Wood and Plastic Desk Accessories, Cherry Wood"/>
    <n v="48.86"/>
    <n v="7"/>
    <n v="0"/>
    <n v="14.169399999999996"/>
  </r>
  <r>
    <n v="7"/>
    <x v="3"/>
    <x v="2"/>
    <x v="3"/>
    <d v="2011-06-14T00:00:00"/>
    <s v="Standard Class"/>
    <s v="BH-11710"/>
    <s v="Brosina Hoffman"/>
    <x v="0"/>
    <x v="0"/>
    <x v="1"/>
    <x v="1"/>
    <n v="90032"/>
    <s v="West"/>
    <s v="OFF-AR-10002833"/>
    <x v="1"/>
    <x v="6"/>
    <s v="Newell 322"/>
    <n v="7.28"/>
    <n v="4"/>
    <n v="0"/>
    <n v="1.9656000000000002"/>
  </r>
  <r>
    <n v="8"/>
    <x v="3"/>
    <x v="2"/>
    <x v="3"/>
    <d v="2011-06-14T00:00:00"/>
    <s v="Standard Class"/>
    <s v="BH-11710"/>
    <s v="Brosina Hoffman"/>
    <x v="0"/>
    <x v="0"/>
    <x v="1"/>
    <x v="1"/>
    <n v="90032"/>
    <s v="West"/>
    <s v="TEC-PH-10002275"/>
    <x v="2"/>
    <x v="7"/>
    <s v="Mitel 5320 IP Phone VoIP phone"/>
    <n v="907.15200000000004"/>
    <n v="6"/>
    <n v="0.2"/>
    <n v="90.715200000000038"/>
  </r>
  <r>
    <n v="9"/>
    <x v="3"/>
    <x v="2"/>
    <x v="3"/>
    <d v="2011-06-14T00:00:00"/>
    <s v="Standard Class"/>
    <s v="BH-11710"/>
    <s v="Brosina Hoffman"/>
    <x v="0"/>
    <x v="0"/>
    <x v="1"/>
    <x v="1"/>
    <n v="90032"/>
    <s v="West"/>
    <s v="OFF-BI-10003910"/>
    <x v="1"/>
    <x v="8"/>
    <s v="DXL Angle-View Binders with Locking Rings by Samsill"/>
    <n v="18.504000000000001"/>
    <n v="3"/>
    <n v="0.2"/>
    <n v="5.7824999999999998"/>
  </r>
  <r>
    <n v="10"/>
    <x v="3"/>
    <x v="2"/>
    <x v="3"/>
    <d v="2011-06-14T00:00:00"/>
    <s v="Standard Class"/>
    <s v="BH-11710"/>
    <s v="Brosina Hoffman"/>
    <x v="0"/>
    <x v="0"/>
    <x v="1"/>
    <x v="1"/>
    <n v="90032"/>
    <s v="West"/>
    <s v="OFF-AP-10002892"/>
    <x v="1"/>
    <x v="9"/>
    <s v="Belkin F5C206VTEL 6 Outlet Surge"/>
    <n v="114.9"/>
    <n v="5"/>
    <n v="0"/>
    <n v="34.469999999999992"/>
  </r>
  <r>
    <n v="11"/>
    <x v="3"/>
    <x v="2"/>
    <x v="3"/>
    <d v="2011-06-14T00:00:00"/>
    <s v="Standard Class"/>
    <s v="BH-11710"/>
    <s v="Brosina Hoffman"/>
    <x v="0"/>
    <x v="0"/>
    <x v="1"/>
    <x v="1"/>
    <n v="90032"/>
    <s v="West"/>
    <s v="FUR-TA-10001539"/>
    <x v="0"/>
    <x v="3"/>
    <s v="Chromcraft Rectangular Conference Tables"/>
    <n v="1706.1840000000002"/>
    <n v="9"/>
    <n v="0.2"/>
    <n v="85.309199999999805"/>
  </r>
  <r>
    <n v="12"/>
    <x v="3"/>
    <x v="2"/>
    <x v="3"/>
    <d v="2011-06-14T00:00:00"/>
    <s v="Standard Class"/>
    <s v="BH-11710"/>
    <s v="Brosina Hoffman"/>
    <x v="0"/>
    <x v="0"/>
    <x v="1"/>
    <x v="1"/>
    <n v="90032"/>
    <s v="West"/>
    <s v="TEC-PH-10002033"/>
    <x v="2"/>
    <x v="7"/>
    <s v="Konftel 250 Conference phone - Charcoal black"/>
    <n v="911.42399999999998"/>
    <n v="4"/>
    <n v="0.2"/>
    <n v="68.356800000000021"/>
  </r>
  <r>
    <n v="13"/>
    <x v="4"/>
    <x v="3"/>
    <x v="4"/>
    <d v="2014-04-21T00:00:00"/>
    <s v="Standard Class"/>
    <s v="AA-10480"/>
    <s v="Andrew Allen"/>
    <x v="0"/>
    <x v="0"/>
    <x v="3"/>
    <x v="3"/>
    <n v="28027"/>
    <s v="South"/>
    <s v="OFF-PA-10002365"/>
    <x v="1"/>
    <x v="10"/>
    <s v="Xerox 1967"/>
    <n v="15.552000000000003"/>
    <n v="3"/>
    <n v="0.2"/>
    <n v="5.4432"/>
  </r>
  <r>
    <n v="14"/>
    <x v="5"/>
    <x v="0"/>
    <x v="5"/>
    <d v="2013-12-11T00:00:00"/>
    <s v="Standard Class"/>
    <s v="IM-15070"/>
    <s v="Irene Maddox"/>
    <x v="0"/>
    <x v="0"/>
    <x v="4"/>
    <x v="4"/>
    <n v="98103"/>
    <s v="West"/>
    <s v="OFF-BI-10003656"/>
    <x v="1"/>
    <x v="8"/>
    <s v="Fellowes PB200 Plastic Comb Binding Machine"/>
    <n v="407.97600000000006"/>
    <n v="3"/>
    <n v="0.2"/>
    <n v="132.59219999999993"/>
  </r>
  <r>
    <n v="15"/>
    <x v="6"/>
    <x v="1"/>
    <x v="6"/>
    <d v="2012-11-26T00:00:00"/>
    <s v="Standard Class"/>
    <s v="HP-14815"/>
    <s v="Harold Pawlan"/>
    <x v="2"/>
    <x v="0"/>
    <x v="5"/>
    <x v="5"/>
    <n v="76106"/>
    <s v="Central"/>
    <s v="OFF-AP-10002311"/>
    <x v="1"/>
    <x v="9"/>
    <s v="Holmes Replacement Filter for HEPA Air Cleaner, Very Large Room, HEPA Filter"/>
    <n v="68.809999999999988"/>
    <n v="5"/>
    <n v="0.8"/>
    <n v="-123.858"/>
  </r>
  <r>
    <n v="16"/>
    <x v="6"/>
    <x v="1"/>
    <x v="6"/>
    <d v="2012-11-26T00:00:00"/>
    <s v="Standard Class"/>
    <s v="HP-14815"/>
    <s v="Harold Pawlan"/>
    <x v="2"/>
    <x v="0"/>
    <x v="5"/>
    <x v="5"/>
    <n v="76106"/>
    <s v="Central"/>
    <s v="OFF-BI-10000756"/>
    <x v="1"/>
    <x v="8"/>
    <s v="Storex DuraTech Recycled Plastic Frosted Binders"/>
    <n v="2.5439999999999996"/>
    <n v="3"/>
    <n v="0.8"/>
    <n v="-3.8160000000000016"/>
  </r>
  <r>
    <n v="17"/>
    <x v="7"/>
    <x v="2"/>
    <x v="7"/>
    <d v="2011-11-18T00:00:00"/>
    <s v="Standard Class"/>
    <s v="PK-19075"/>
    <s v="Pete Kriz"/>
    <x v="0"/>
    <x v="0"/>
    <x v="6"/>
    <x v="6"/>
    <n v="53711"/>
    <s v="Central"/>
    <s v="OFF-ST-10004186"/>
    <x v="1"/>
    <x v="4"/>
    <s v="Stur-D-Stor Shelving, Vertical 5-Shelf: 72&quot;H x 36&quot;W x 18 1/2&quot;D"/>
    <n v="665.88"/>
    <n v="6"/>
    <n v="0"/>
    <n v="13.317599999999999"/>
  </r>
  <r>
    <n v="18"/>
    <x v="8"/>
    <x v="2"/>
    <x v="8"/>
    <d v="2011-05-15T00:00:00"/>
    <s v="Second Class"/>
    <s v="AG-10270"/>
    <s v="Alejandro Grove"/>
    <x v="0"/>
    <x v="0"/>
    <x v="7"/>
    <x v="7"/>
    <n v="84084"/>
    <s v="West"/>
    <s v="OFF-ST-10000107"/>
    <x v="1"/>
    <x v="4"/>
    <s v="Fellowes Super Stor/Drawer"/>
    <n v="55.5"/>
    <n v="2"/>
    <n v="0"/>
    <n v="9.9899999999999949"/>
  </r>
  <r>
    <n v="19"/>
    <x v="9"/>
    <x v="2"/>
    <x v="9"/>
    <d v="2011-09-01T00:00:00"/>
    <s v="Second Class"/>
    <s v="ZD-21925"/>
    <s v="Zuschuss Donatelli"/>
    <x v="0"/>
    <x v="0"/>
    <x v="8"/>
    <x v="1"/>
    <n v="94109"/>
    <s v="West"/>
    <s v="OFF-AR-10003056"/>
    <x v="1"/>
    <x v="6"/>
    <s v="Newell 341"/>
    <n v="8.56"/>
    <n v="2"/>
    <n v="0"/>
    <n v="2.4823999999999993"/>
  </r>
  <r>
    <n v="20"/>
    <x v="9"/>
    <x v="2"/>
    <x v="9"/>
    <d v="2011-09-01T00:00:00"/>
    <s v="Second Class"/>
    <s v="ZD-21925"/>
    <s v="Zuschuss Donatelli"/>
    <x v="0"/>
    <x v="0"/>
    <x v="8"/>
    <x v="1"/>
    <n v="94109"/>
    <s v="West"/>
    <s v="TEC-PH-10001949"/>
    <x v="2"/>
    <x v="7"/>
    <s v="Cisco SPA 501G IP Phone"/>
    <n v="213.48000000000002"/>
    <n v="3"/>
    <n v="0.2"/>
    <n v="16.010999999999981"/>
  </r>
  <r>
    <n v="21"/>
    <x v="9"/>
    <x v="2"/>
    <x v="9"/>
    <d v="2011-09-01T00:00:00"/>
    <s v="Second Class"/>
    <s v="ZD-21925"/>
    <s v="Zuschuss Donatelli"/>
    <x v="0"/>
    <x v="0"/>
    <x v="8"/>
    <x v="1"/>
    <n v="94109"/>
    <s v="West"/>
    <s v="OFF-BI-10002215"/>
    <x v="1"/>
    <x v="8"/>
    <s v="Wilson Jones Hanging View Binder, White, 1&quot;"/>
    <n v="22.72"/>
    <n v="4"/>
    <n v="0.2"/>
    <n v="7.3839999999999986"/>
  </r>
  <r>
    <n v="22"/>
    <x v="10"/>
    <x v="0"/>
    <x v="10"/>
    <d v="2013-12-14T00:00:00"/>
    <s v="Standard Class"/>
    <s v="KB-16585"/>
    <s v="Ken Black"/>
    <x v="1"/>
    <x v="0"/>
    <x v="9"/>
    <x v="8"/>
    <n v="68025"/>
    <s v="Central"/>
    <s v="OFF-AR-10000246"/>
    <x v="1"/>
    <x v="6"/>
    <s v="Newell 318"/>
    <n v="19.459999999999997"/>
    <n v="7"/>
    <n v="0"/>
    <n v="5.0595999999999997"/>
  </r>
  <r>
    <n v="23"/>
    <x v="10"/>
    <x v="0"/>
    <x v="10"/>
    <d v="2013-12-14T00:00:00"/>
    <s v="Standard Class"/>
    <s v="KB-16585"/>
    <s v="Ken Black"/>
    <x v="1"/>
    <x v="0"/>
    <x v="9"/>
    <x v="8"/>
    <n v="68025"/>
    <s v="Central"/>
    <s v="OFF-AP-10001492"/>
    <x v="1"/>
    <x v="9"/>
    <s v="Acco Six-Outlet Power Strip, 4' Cord Length"/>
    <n v="60.339999999999996"/>
    <n v="7"/>
    <n v="0"/>
    <n v="15.688400000000001"/>
  </r>
  <r>
    <n v="24"/>
    <x v="11"/>
    <x v="3"/>
    <x v="11"/>
    <d v="2014-07-19T00:00:00"/>
    <s v="Second Class"/>
    <s v="SF-20065"/>
    <s v="Sandra Flanagan"/>
    <x v="0"/>
    <x v="0"/>
    <x v="10"/>
    <x v="9"/>
    <n v="19140"/>
    <s v="East"/>
    <s v="FUR-CH-10002774"/>
    <x v="0"/>
    <x v="1"/>
    <s v="Global Deluxe Stacking Chair, Gray"/>
    <n v="71.371999999999986"/>
    <n v="2"/>
    <n v="0.3"/>
    <n v="-1.0196000000000005"/>
  </r>
  <r>
    <n v="25"/>
    <x v="12"/>
    <x v="1"/>
    <x v="12"/>
    <d v="2012-09-30T00:00:00"/>
    <s v="Standard Class"/>
    <s v="EB-13870"/>
    <s v="Emily Burns"/>
    <x v="0"/>
    <x v="0"/>
    <x v="11"/>
    <x v="7"/>
    <n v="84057"/>
    <s v="West"/>
    <s v="FUR-TA-10000577"/>
    <x v="0"/>
    <x v="3"/>
    <s v="Bretford CR4500 Series Slim Rectangular Table"/>
    <n v="1044.6299999999999"/>
    <n v="3"/>
    <n v="0"/>
    <n v="240.26490000000001"/>
  </r>
  <r>
    <n v="26"/>
    <x v="13"/>
    <x v="0"/>
    <x v="13"/>
    <d v="2013-01-20T00:00:00"/>
    <s v="Second Class"/>
    <s v="EH-13945"/>
    <s v="Eric Hoffmann"/>
    <x v="0"/>
    <x v="0"/>
    <x v="1"/>
    <x v="1"/>
    <n v="90049"/>
    <s v="West"/>
    <s v="OFF-BI-10001634"/>
    <x v="1"/>
    <x v="8"/>
    <s v="Wilson Jones Active Use Binders"/>
    <n v="11.648000000000001"/>
    <n v="2"/>
    <n v="0.2"/>
    <n v="4.2224000000000004"/>
  </r>
  <r>
    <n v="27"/>
    <x v="13"/>
    <x v="0"/>
    <x v="13"/>
    <d v="2013-01-20T00:00:00"/>
    <s v="Second Class"/>
    <s v="EH-13945"/>
    <s v="Eric Hoffmann"/>
    <x v="0"/>
    <x v="0"/>
    <x v="1"/>
    <x v="1"/>
    <n v="90049"/>
    <s v="West"/>
    <s v="TEC-AC-10003027"/>
    <x v="2"/>
    <x v="11"/>
    <s v="Imation 8GB Mini TravelDrive USB 2.0 Flash Drive"/>
    <n v="90.570000000000007"/>
    <n v="3"/>
    <n v="0"/>
    <n v="11.774100000000004"/>
  </r>
  <r>
    <n v="28"/>
    <x v="14"/>
    <x v="1"/>
    <x v="14"/>
    <d v="2012-09-21T00:00:00"/>
    <s v="Standard Class"/>
    <s v="TB-21520"/>
    <s v="Tracy Blumstein"/>
    <x v="0"/>
    <x v="0"/>
    <x v="10"/>
    <x v="9"/>
    <n v="19140"/>
    <s v="East"/>
    <s v="FUR-BO-10004834"/>
    <x v="0"/>
    <x v="0"/>
    <s v="Riverside Palais Royal Lawyers Bookcase, Royale Cherry Finish"/>
    <n v="3083.4300000000003"/>
    <n v="7"/>
    <n v="0.5"/>
    <n v="-1665.0522000000001"/>
  </r>
  <r>
    <n v="29"/>
    <x v="14"/>
    <x v="1"/>
    <x v="14"/>
    <d v="2012-09-21T00:00:00"/>
    <s v="Standard Class"/>
    <s v="TB-21520"/>
    <s v="Tracy Blumstein"/>
    <x v="0"/>
    <x v="0"/>
    <x v="10"/>
    <x v="9"/>
    <n v="19140"/>
    <s v="East"/>
    <s v="OFF-BI-10000474"/>
    <x v="1"/>
    <x v="8"/>
    <s v="Avery Recycled Flexi-View Covers for Binding Systems"/>
    <n v="9.6180000000000021"/>
    <n v="2"/>
    <n v="0.7"/>
    <n v="-7.0532000000000004"/>
  </r>
  <r>
    <n v="30"/>
    <x v="14"/>
    <x v="1"/>
    <x v="14"/>
    <d v="2012-09-21T00:00:00"/>
    <s v="Standard Class"/>
    <s v="TB-21520"/>
    <s v="Tracy Blumstein"/>
    <x v="0"/>
    <x v="0"/>
    <x v="10"/>
    <x v="9"/>
    <n v="19140"/>
    <s v="East"/>
    <s v="FUR-FU-10004848"/>
    <x v="0"/>
    <x v="5"/>
    <s v="Howard Miller 13-3/4&quot; Diameter Brushed Chrome Round Wall Clock"/>
    <n v="124.20000000000002"/>
    <n v="3"/>
    <n v="0.2"/>
    <n v="15.524999999999991"/>
  </r>
  <r>
    <n v="31"/>
    <x v="14"/>
    <x v="1"/>
    <x v="14"/>
    <d v="2012-09-21T00:00:00"/>
    <s v="Standard Class"/>
    <s v="TB-21520"/>
    <s v="Tracy Blumstein"/>
    <x v="0"/>
    <x v="0"/>
    <x v="10"/>
    <x v="9"/>
    <n v="19140"/>
    <s v="East"/>
    <s v="OFF-EN-10001509"/>
    <x v="1"/>
    <x v="12"/>
    <s v="Poly String Tie Envelopes"/>
    <n v="3.2640000000000002"/>
    <n v="2"/>
    <n v="0.2"/>
    <n v="1.1015999999999997"/>
  </r>
  <r>
    <n v="32"/>
    <x v="14"/>
    <x v="1"/>
    <x v="14"/>
    <d v="2012-09-21T00:00:00"/>
    <s v="Standard Class"/>
    <s v="TB-21520"/>
    <s v="Tracy Blumstein"/>
    <x v="0"/>
    <x v="0"/>
    <x v="10"/>
    <x v="9"/>
    <n v="19140"/>
    <s v="East"/>
    <s v="OFF-AR-10004042"/>
    <x v="1"/>
    <x v="6"/>
    <s v="BOSTON Model 1800 Electric Pencil Sharpeners, Putty/Woodgrain"/>
    <n v="86.304000000000002"/>
    <n v="6"/>
    <n v="0.2"/>
    <n v="9.7091999999999885"/>
  </r>
  <r>
    <n v="33"/>
    <x v="14"/>
    <x v="1"/>
    <x v="14"/>
    <d v="2012-09-21T00:00:00"/>
    <s v="Standard Class"/>
    <s v="TB-21520"/>
    <s v="Tracy Blumstein"/>
    <x v="0"/>
    <x v="0"/>
    <x v="10"/>
    <x v="9"/>
    <n v="19140"/>
    <s v="East"/>
    <s v="OFF-BI-10001525"/>
    <x v="1"/>
    <x v="8"/>
    <s v="Acco Pressboard Covers with Storage Hooks, 14 7/8&quot; x 11&quot;, Executive Red"/>
    <n v="6.8580000000000014"/>
    <n v="6"/>
    <n v="0.7"/>
    <n v="-5.7149999999999999"/>
  </r>
  <r>
    <n v="34"/>
    <x v="14"/>
    <x v="1"/>
    <x v="14"/>
    <d v="2012-09-21T00:00:00"/>
    <s v="Standard Class"/>
    <s v="TB-21520"/>
    <s v="Tracy Blumstein"/>
    <x v="0"/>
    <x v="0"/>
    <x v="10"/>
    <x v="9"/>
    <n v="19140"/>
    <s v="East"/>
    <s v="OFF-AR-10001683"/>
    <x v="1"/>
    <x v="6"/>
    <s v="Lumber Crayons"/>
    <n v="15.76"/>
    <n v="2"/>
    <n v="0.2"/>
    <n v="3.5460000000000007"/>
  </r>
  <r>
    <n v="35"/>
    <x v="15"/>
    <x v="3"/>
    <x v="15"/>
    <d v="2014-10-24T00:00:00"/>
    <s v="Second Class"/>
    <s v="MA-17560"/>
    <s v="Matt Abelman"/>
    <x v="2"/>
    <x v="0"/>
    <x v="12"/>
    <x v="5"/>
    <n v="77095"/>
    <s v="Central"/>
    <s v="OFF-PA-10000249"/>
    <x v="1"/>
    <x v="10"/>
    <s v="Staples"/>
    <n v="29.472000000000001"/>
    <n v="3"/>
    <n v="0.2"/>
    <n v="9.9467999999999979"/>
  </r>
  <r>
    <n v="36"/>
    <x v="16"/>
    <x v="0"/>
    <x v="16"/>
    <d v="2013-12-11T00:00:00"/>
    <s v="First Class"/>
    <s v="GH-14485"/>
    <s v="Gene Hale"/>
    <x v="1"/>
    <x v="0"/>
    <x v="13"/>
    <x v="5"/>
    <n v="75080"/>
    <s v="Central"/>
    <s v="TEC-PH-10004977"/>
    <x v="2"/>
    <x v="7"/>
    <s v="GE 30524EE4"/>
    <n v="1097.5440000000003"/>
    <n v="7"/>
    <n v="0.2"/>
    <n v="123.47369999999989"/>
  </r>
  <r>
    <n v="37"/>
    <x v="16"/>
    <x v="0"/>
    <x v="16"/>
    <d v="2013-12-11T00:00:00"/>
    <s v="First Class"/>
    <s v="GH-14485"/>
    <s v="Gene Hale"/>
    <x v="1"/>
    <x v="0"/>
    <x v="13"/>
    <x v="5"/>
    <n v="75080"/>
    <s v="Central"/>
    <s v="FUR-FU-10003664"/>
    <x v="0"/>
    <x v="5"/>
    <s v="Electrix Architect's Clamp-On Swing Arm Lamp, Black"/>
    <n v="190.92"/>
    <n v="5"/>
    <n v="0.6"/>
    <n v="-147.96300000000002"/>
  </r>
  <r>
    <n v="38"/>
    <x v="17"/>
    <x v="1"/>
    <x v="17"/>
    <d v="2012-12-31T00:00:00"/>
    <s v="Standard Class"/>
    <s v="SN-20710"/>
    <s v="Steve Nguyen"/>
    <x v="2"/>
    <x v="0"/>
    <x v="12"/>
    <x v="5"/>
    <n v="77041"/>
    <s v="Central"/>
    <s v="OFF-EN-10002986"/>
    <x v="1"/>
    <x v="12"/>
    <s v="#10-4 1/8&quot; x 9 1/2&quot; Premium Diagonal Seam Envelopes"/>
    <n v="113.328"/>
    <n v="9"/>
    <n v="0.2"/>
    <n v="35.414999999999999"/>
  </r>
  <r>
    <n v="39"/>
    <x v="17"/>
    <x v="1"/>
    <x v="17"/>
    <d v="2012-12-31T00:00:00"/>
    <s v="Standard Class"/>
    <s v="SN-20710"/>
    <s v="Steve Nguyen"/>
    <x v="2"/>
    <x v="0"/>
    <x v="12"/>
    <x v="5"/>
    <n v="77041"/>
    <s v="Central"/>
    <s v="FUR-BO-10002545"/>
    <x v="0"/>
    <x v="0"/>
    <s v="Atlantic Metals Mobile 3-Shelf Bookcases, Custom Colors"/>
    <n v="532.39919999999995"/>
    <n v="3"/>
    <n v="0.32"/>
    <n v="-46.976400000000012"/>
  </r>
  <r>
    <n v="40"/>
    <x v="17"/>
    <x v="1"/>
    <x v="17"/>
    <d v="2012-12-31T00:00:00"/>
    <s v="Standard Class"/>
    <s v="SN-20710"/>
    <s v="Steve Nguyen"/>
    <x v="2"/>
    <x v="0"/>
    <x v="12"/>
    <x v="5"/>
    <n v="77041"/>
    <s v="Central"/>
    <s v="FUR-CH-10004218"/>
    <x v="0"/>
    <x v="1"/>
    <s v="Global Fabric Manager's Chair, Dark Gray"/>
    <n v="212.05799999999999"/>
    <n v="3"/>
    <n v="0.3"/>
    <n v="-15.146999999999991"/>
  </r>
  <r>
    <n v="41"/>
    <x v="17"/>
    <x v="1"/>
    <x v="17"/>
    <d v="2012-12-31T00:00:00"/>
    <s v="Standard Class"/>
    <s v="SN-20710"/>
    <s v="Steve Nguyen"/>
    <x v="2"/>
    <x v="0"/>
    <x v="12"/>
    <x v="5"/>
    <n v="77041"/>
    <s v="Central"/>
    <s v="TEC-PH-10000486"/>
    <x v="2"/>
    <x v="7"/>
    <s v="Plantronics HL10 Handset Lifter"/>
    <n v="371.16800000000001"/>
    <n v="4"/>
    <n v="0.2"/>
    <n v="41.756399999999957"/>
  </r>
  <r>
    <n v="42"/>
    <x v="18"/>
    <x v="3"/>
    <x v="18"/>
    <d v="2014-09-16T00:00:00"/>
    <s v="Standard Class"/>
    <s v="LC-16930"/>
    <s v="Linda Cazamias"/>
    <x v="1"/>
    <x v="0"/>
    <x v="14"/>
    <x v="10"/>
    <n v="60540"/>
    <s v="Central"/>
    <s v="TEC-PH-10004093"/>
    <x v="2"/>
    <x v="7"/>
    <s v="Panasonic Kx-TS550"/>
    <n v="147.16800000000001"/>
    <n v="4"/>
    <n v="0.2"/>
    <n v="16.556399999999996"/>
  </r>
  <r>
    <n v="43"/>
    <x v="19"/>
    <x v="0"/>
    <x v="19"/>
    <d v="2013-07-23T00:00:00"/>
    <s v="Standard Class"/>
    <s v="RA-19885"/>
    <s v="Ruben Ausman"/>
    <x v="1"/>
    <x v="0"/>
    <x v="1"/>
    <x v="1"/>
    <n v="90049"/>
    <s v="West"/>
    <s v="OFF-ST-10003479"/>
    <x v="1"/>
    <x v="4"/>
    <s v="Eldon Base for stackable storage shelf, platinum"/>
    <n v="77.88"/>
    <n v="2"/>
    <n v="0"/>
    <n v="3.8939999999999912"/>
  </r>
  <r>
    <n v="44"/>
    <x v="20"/>
    <x v="3"/>
    <x v="20"/>
    <d v="2014-09-24T00:00:00"/>
    <s v="Standard Class"/>
    <s v="ES-14080"/>
    <s v="Erin Smith"/>
    <x v="1"/>
    <x v="0"/>
    <x v="15"/>
    <x v="2"/>
    <n v="32935"/>
    <s v="South"/>
    <s v="OFF-ST-10003282"/>
    <x v="1"/>
    <x v="4"/>
    <s v="Advantus 10-Drawer Portable Organizer, Chrome Metal Frame, Smoke Drawers"/>
    <n v="95.616"/>
    <n v="2"/>
    <n v="0.2"/>
    <n v="9.5616000000000092"/>
  </r>
  <r>
    <n v="45"/>
    <x v="21"/>
    <x v="0"/>
    <x v="21"/>
    <d v="2013-03-14T00:00:00"/>
    <s v="First Class"/>
    <s v="ON-18715"/>
    <s v="Odella Nelson"/>
    <x v="1"/>
    <x v="0"/>
    <x v="16"/>
    <x v="11"/>
    <n v="55122"/>
    <s v="Central"/>
    <s v="TEC-AC-10000171"/>
    <x v="2"/>
    <x v="11"/>
    <s v="Verbatim 25 GB 6x Blu-ray Single Layer Recordable Disc, 25/Pack"/>
    <n v="45.98"/>
    <n v="2"/>
    <n v="0"/>
    <n v="19.7714"/>
  </r>
  <r>
    <n v="46"/>
    <x v="21"/>
    <x v="0"/>
    <x v="21"/>
    <d v="2013-03-14T00:00:00"/>
    <s v="First Class"/>
    <s v="ON-18715"/>
    <s v="Odella Nelson"/>
    <x v="1"/>
    <x v="0"/>
    <x v="16"/>
    <x v="11"/>
    <n v="55122"/>
    <s v="Central"/>
    <s v="OFF-BI-10003291"/>
    <x v="1"/>
    <x v="8"/>
    <s v="Wilson Jones Leather-Like Binders with DublLock Round Rings"/>
    <n v="17.46"/>
    <n v="2"/>
    <n v="0"/>
    <n v="8.2061999999999991"/>
  </r>
  <r>
    <n v="47"/>
    <x v="22"/>
    <x v="2"/>
    <x v="22"/>
    <d v="2011-10-25T00:00:00"/>
    <s v="Second Class"/>
    <s v="PO-18865"/>
    <s v="Patrick O'Donnell"/>
    <x v="0"/>
    <x v="0"/>
    <x v="17"/>
    <x v="12"/>
    <n v="48185"/>
    <s v="Central"/>
    <s v="OFF-ST-10001713"/>
    <x v="1"/>
    <x v="4"/>
    <s v="Gould Plastics 9-Pocket Panel Bin, 18-3/8w x 5-1/4d x 20-1/2h, Black"/>
    <n v="211.96"/>
    <n v="4"/>
    <n v="0"/>
    <n v="8.4783999999999935"/>
  </r>
  <r>
    <n v="48"/>
    <x v="23"/>
    <x v="0"/>
    <x v="23"/>
    <d v="2013-06-26T00:00:00"/>
    <s v="Standard Class"/>
    <s v="LH-16900"/>
    <s v="Lena Hernandez"/>
    <x v="0"/>
    <x v="0"/>
    <x v="18"/>
    <x v="13"/>
    <n v="19901"/>
    <s v="East"/>
    <s v="TEC-AC-10002167"/>
    <x v="2"/>
    <x v="11"/>
    <s v="Imation 8gb Micro Traveldrive Usb 2.0 Flash Drive"/>
    <n v="45"/>
    <n v="3"/>
    <n v="0"/>
    <n v="4.9500000000000011"/>
  </r>
  <r>
    <n v="49"/>
    <x v="23"/>
    <x v="0"/>
    <x v="23"/>
    <d v="2013-06-26T00:00:00"/>
    <s v="Standard Class"/>
    <s v="LH-16900"/>
    <s v="Lena Hernandez"/>
    <x v="0"/>
    <x v="0"/>
    <x v="18"/>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x v="0"/>
    <x v="0"/>
    <x v="19"/>
    <x v="14"/>
    <n v="47150"/>
    <s v="Central"/>
    <s v="OFF-BI-10004410"/>
    <x v="1"/>
    <x v="8"/>
    <s v="C-Line Peel &amp; Stick Add-On Filing Pockets, 8-3/4 x 5-1/8, 10/Pack"/>
    <n v="38.22"/>
    <n v="6"/>
    <n v="0"/>
    <n v="17.9634"/>
  </r>
  <r>
    <n v="51"/>
    <x v="24"/>
    <x v="1"/>
    <x v="24"/>
    <d v="2012-04-22T00:00:00"/>
    <s v="Standard Class"/>
    <s v="DP-13000"/>
    <s v="Darren Powers"/>
    <x v="0"/>
    <x v="0"/>
    <x v="19"/>
    <x v="14"/>
    <n v="47150"/>
    <s v="Central"/>
    <s v="OFF-LA-10002762"/>
    <x v="1"/>
    <x v="2"/>
    <s v="Avery 485"/>
    <n v="75.179999999999993"/>
    <n v="6"/>
    <n v="0"/>
    <n v="35.334599999999995"/>
  </r>
  <r>
    <n v="52"/>
    <x v="24"/>
    <x v="1"/>
    <x v="24"/>
    <d v="2012-04-22T00:00:00"/>
    <s v="Standard Class"/>
    <s v="DP-13000"/>
    <s v="Darren Powers"/>
    <x v="0"/>
    <x v="0"/>
    <x v="19"/>
    <x v="14"/>
    <n v="47150"/>
    <s v="Central"/>
    <s v="FUR-FU-10001706"/>
    <x v="0"/>
    <x v="5"/>
    <s v="Longer-Life Soft White Bulbs"/>
    <n v="6.16"/>
    <n v="2"/>
    <n v="0"/>
    <n v="2.9567999999999999"/>
  </r>
  <r>
    <n v="53"/>
    <x v="24"/>
    <x v="1"/>
    <x v="24"/>
    <d v="2012-04-22T00:00:00"/>
    <s v="Standard Class"/>
    <s v="DP-13000"/>
    <s v="Darren Powers"/>
    <x v="0"/>
    <x v="0"/>
    <x v="19"/>
    <x v="14"/>
    <n v="47150"/>
    <s v="Central"/>
    <s v="FUR-CH-10003061"/>
    <x v="0"/>
    <x v="1"/>
    <s v="Global Leather Task Chair, Black"/>
    <n v="89.99"/>
    <n v="1"/>
    <n v="0"/>
    <n v="17.098099999999988"/>
  </r>
  <r>
    <n v="54"/>
    <x v="25"/>
    <x v="0"/>
    <x v="25"/>
    <d v="2013-12-18T00:00:00"/>
    <s v="Standard Class"/>
    <s v="JM-15265"/>
    <s v="Janet Molinari"/>
    <x v="1"/>
    <x v="0"/>
    <x v="20"/>
    <x v="15"/>
    <n v="10024"/>
    <s v="East"/>
    <s v="OFF-FA-10000304"/>
    <x v="1"/>
    <x v="13"/>
    <s v="Advantus Push Pins"/>
    <n v="15.260000000000002"/>
    <n v="7"/>
    <n v="0"/>
    <n v="6.2566000000000006"/>
  </r>
  <r>
    <n v="55"/>
    <x v="25"/>
    <x v="0"/>
    <x v="25"/>
    <d v="2013-12-18T00:00:00"/>
    <s v="Standard Class"/>
    <s v="JM-15265"/>
    <s v="Janet Molinari"/>
    <x v="1"/>
    <x v="0"/>
    <x v="20"/>
    <x v="15"/>
    <n v="10024"/>
    <s v="East"/>
    <s v="TEC-PH-10002447"/>
    <x v="2"/>
    <x v="7"/>
    <s v="AT&amp;T CL83451 4-Handset Telephone"/>
    <n v="1029.95"/>
    <n v="5"/>
    <n v="0"/>
    <n v="298.68549999999999"/>
  </r>
  <r>
    <n v="56"/>
    <x v="26"/>
    <x v="0"/>
    <x v="26"/>
    <d v="2013-06-19T00:00:00"/>
    <s v="First Class"/>
    <s v="TB-21055"/>
    <s v="Ted Butterfield"/>
    <x v="0"/>
    <x v="0"/>
    <x v="21"/>
    <x v="15"/>
    <n v="12180"/>
    <s v="East"/>
    <s v="OFF-ST-10000604"/>
    <x v="1"/>
    <x v="4"/>
    <s v="Home/Office Personal File Carts"/>
    <n v="208.56"/>
    <n v="6"/>
    <n v="0"/>
    <n v="52.139999999999986"/>
  </r>
  <r>
    <n v="57"/>
    <x v="26"/>
    <x v="0"/>
    <x v="26"/>
    <d v="2013-06-19T00:00:00"/>
    <s v="First Class"/>
    <s v="TB-21055"/>
    <s v="Ted Butterfield"/>
    <x v="0"/>
    <x v="0"/>
    <x v="21"/>
    <x v="15"/>
    <n v="12180"/>
    <s v="East"/>
    <s v="OFF-PA-10001569"/>
    <x v="1"/>
    <x v="10"/>
    <s v="Xerox 232"/>
    <n v="32.400000000000006"/>
    <n v="5"/>
    <n v="0"/>
    <n v="15.552000000000001"/>
  </r>
  <r>
    <n v="58"/>
    <x v="26"/>
    <x v="0"/>
    <x v="26"/>
    <d v="2013-06-19T00:00:00"/>
    <s v="First Class"/>
    <s v="TB-21055"/>
    <s v="Ted Butterfield"/>
    <x v="0"/>
    <x v="0"/>
    <x v="21"/>
    <x v="15"/>
    <n v="12180"/>
    <s v="East"/>
    <s v="FUR-CH-10003968"/>
    <x v="0"/>
    <x v="1"/>
    <s v="Novimex Turbo Task Chair"/>
    <n v="319.41000000000003"/>
    <n v="5"/>
    <n v="0.1"/>
    <n v="7.0980000000000061"/>
  </r>
  <r>
    <n v="59"/>
    <x v="26"/>
    <x v="0"/>
    <x v="26"/>
    <d v="2013-06-19T00:00:00"/>
    <s v="First Class"/>
    <s v="TB-21055"/>
    <s v="Ted Butterfield"/>
    <x v="0"/>
    <x v="0"/>
    <x v="21"/>
    <x v="15"/>
    <n v="12180"/>
    <s v="East"/>
    <s v="OFF-PA-10000587"/>
    <x v="1"/>
    <x v="10"/>
    <s v="Array Parchment Paper, Assorted Colors"/>
    <n v="14.56"/>
    <n v="2"/>
    <n v="0"/>
    <n v="6.9888000000000003"/>
  </r>
  <r>
    <n v="60"/>
    <x v="26"/>
    <x v="0"/>
    <x v="26"/>
    <d v="2013-06-19T00:00:00"/>
    <s v="First Class"/>
    <s v="TB-21055"/>
    <s v="Ted Butterfield"/>
    <x v="0"/>
    <x v="0"/>
    <x v="21"/>
    <x v="15"/>
    <n v="12180"/>
    <s v="East"/>
    <s v="TEC-AC-10002167"/>
    <x v="2"/>
    <x v="11"/>
    <s v="Imation 8gb Micro Traveldrive Usb 2.0 Flash Drive"/>
    <n v="30"/>
    <n v="2"/>
    <n v="0"/>
    <n v="3.3000000000000007"/>
  </r>
  <r>
    <n v="61"/>
    <x v="26"/>
    <x v="0"/>
    <x v="26"/>
    <d v="2013-06-19T00:00:00"/>
    <s v="First Class"/>
    <s v="TB-21055"/>
    <s v="Ted Butterfield"/>
    <x v="0"/>
    <x v="0"/>
    <x v="21"/>
    <x v="15"/>
    <n v="12180"/>
    <s v="East"/>
    <s v="OFF-BI-10001460"/>
    <x v="1"/>
    <x v="8"/>
    <s v="Plastic Binding Combs"/>
    <n v="48.480000000000004"/>
    <n v="4"/>
    <n v="0.2"/>
    <n v="16.361999999999998"/>
  </r>
  <r>
    <n v="62"/>
    <x v="26"/>
    <x v="0"/>
    <x v="26"/>
    <d v="2013-06-19T00:00:00"/>
    <s v="First Class"/>
    <s v="TB-21055"/>
    <s v="Ted Butterfield"/>
    <x v="0"/>
    <x v="0"/>
    <x v="21"/>
    <x v="15"/>
    <n v="12180"/>
    <s v="East"/>
    <s v="OFF-AR-10001868"/>
    <x v="1"/>
    <x v="6"/>
    <s v="Prang Dustless Chalk Sticks"/>
    <n v="1.68"/>
    <n v="1"/>
    <n v="0"/>
    <n v="0.84"/>
  </r>
  <r>
    <n v="63"/>
    <x v="27"/>
    <x v="1"/>
    <x v="27"/>
    <d v="2012-11-30T00:00:00"/>
    <s v="Standard Class"/>
    <s v="KM-16720"/>
    <s v="Kunst Miller"/>
    <x v="0"/>
    <x v="0"/>
    <x v="1"/>
    <x v="1"/>
    <n v="90004"/>
    <s v="West"/>
    <s v="TEC-AC-10004633"/>
    <x v="2"/>
    <x v="11"/>
    <s v="Verbatim 25 GB 6x Blu-ray Single Layer Recordable Disc, 3/Pack"/>
    <n v="13.98"/>
    <n v="2"/>
    <n v="0"/>
    <n v="6.1512000000000011"/>
  </r>
  <r>
    <n v="64"/>
    <x v="27"/>
    <x v="1"/>
    <x v="27"/>
    <d v="2012-11-30T00:00:00"/>
    <s v="Standard Class"/>
    <s v="KM-16720"/>
    <s v="Kunst Miller"/>
    <x v="0"/>
    <x v="0"/>
    <x v="1"/>
    <x v="1"/>
    <n v="90004"/>
    <s v="West"/>
    <s v="OFF-BI-10001078"/>
    <x v="1"/>
    <x v="8"/>
    <s v="Acco PRESSTEX Data Binder with Storage Hooks, Dark Blue, 14 7/8&quot; X 11&quot;"/>
    <n v="25.824000000000002"/>
    <n v="6"/>
    <n v="0.2"/>
    <n v="9.3612000000000002"/>
  </r>
  <r>
    <n v="65"/>
    <x v="27"/>
    <x v="1"/>
    <x v="27"/>
    <d v="2012-11-30T00:00:00"/>
    <s v="Standard Class"/>
    <s v="KM-16720"/>
    <s v="Kunst Miller"/>
    <x v="0"/>
    <x v="0"/>
    <x v="1"/>
    <x v="1"/>
    <n v="90004"/>
    <s v="West"/>
    <s v="OFF-PA-10003892"/>
    <x v="1"/>
    <x v="10"/>
    <s v="Xerox 1943"/>
    <n v="146.72999999999999"/>
    <n v="3"/>
    <n v="0"/>
    <n v="68.963099999999997"/>
  </r>
  <r>
    <n v="66"/>
    <x v="27"/>
    <x v="1"/>
    <x v="27"/>
    <d v="2012-11-30T00:00:00"/>
    <s v="Standard Class"/>
    <s v="KM-16720"/>
    <s v="Kunst Miller"/>
    <x v="0"/>
    <x v="0"/>
    <x v="1"/>
    <x v="1"/>
    <n v="90004"/>
    <s v="West"/>
    <s v="FUR-FU-10000397"/>
    <x v="0"/>
    <x v="5"/>
    <s v="Luxo Economy Swing Arm Lamp"/>
    <n v="79.760000000000005"/>
    <n v="4"/>
    <n v="0"/>
    <n v="22.332800000000006"/>
  </r>
  <r>
    <n v="67"/>
    <x v="28"/>
    <x v="1"/>
    <x v="28"/>
    <d v="2012-05-05T00:00:00"/>
    <s v="Standard Class"/>
    <s v="PS-18970"/>
    <s v="Paul Stevenson"/>
    <x v="2"/>
    <x v="0"/>
    <x v="22"/>
    <x v="10"/>
    <n v="60610"/>
    <s v="Central"/>
    <s v="FUR-CH-10001146"/>
    <x v="0"/>
    <x v="1"/>
    <s v="Global Value Mid-Back Manager's Chair, Gray"/>
    <n v="213.11499999999998"/>
    <n v="5"/>
    <n v="0.3"/>
    <n v="-15.222500000000011"/>
  </r>
  <r>
    <n v="68"/>
    <x v="29"/>
    <x v="2"/>
    <x v="29"/>
    <d v="2011-12-10T00:00:00"/>
    <s v="Standard Class"/>
    <s v="BS-11590"/>
    <s v="Brendan Sweed"/>
    <x v="1"/>
    <x v="0"/>
    <x v="23"/>
    <x v="16"/>
    <n v="85234"/>
    <s v="West"/>
    <s v="OFF-AR-10002671"/>
    <x v="1"/>
    <x v="6"/>
    <s v="Hunt BOSTON Model 1606 High-Volume Electric Pencil Sharpener, Beige"/>
    <n v="1113.0240000000001"/>
    <n v="8"/>
    <n v="0.2"/>
    <n v="111.30239999999998"/>
  </r>
  <r>
    <n v="69"/>
    <x v="29"/>
    <x v="2"/>
    <x v="29"/>
    <d v="2011-12-10T00:00:00"/>
    <s v="Standard Class"/>
    <s v="BS-11590"/>
    <s v="Brendan Sweed"/>
    <x v="1"/>
    <x v="0"/>
    <x v="23"/>
    <x v="16"/>
    <n v="85234"/>
    <s v="West"/>
    <s v="TEC-PH-10002726"/>
    <x v="2"/>
    <x v="7"/>
    <s v="netTALK DUO VoIP Telephone Service"/>
    <n v="167.96800000000002"/>
    <n v="4"/>
    <n v="0.2"/>
    <n v="62.988"/>
  </r>
  <r>
    <n v="70"/>
    <x v="30"/>
    <x v="0"/>
    <x v="30"/>
    <d v="2013-06-07T00:00:00"/>
    <s v="First Class"/>
    <s v="KD-16270"/>
    <s v="Karen Daniels"/>
    <x v="0"/>
    <x v="0"/>
    <x v="24"/>
    <x v="17"/>
    <n v="22153"/>
    <s v="South"/>
    <s v="OFF-PA-10000482"/>
    <x v="1"/>
    <x v="10"/>
    <s v="Snap-A-Way Black Print Carbonless Ruled Speed Letter, Triplicate"/>
    <n v="75.88"/>
    <n v="2"/>
    <n v="0"/>
    <n v="35.663599999999995"/>
  </r>
  <r>
    <n v="71"/>
    <x v="31"/>
    <x v="0"/>
    <x v="31"/>
    <d v="2013-09-24T00:00:00"/>
    <s v="Standard Class"/>
    <s v="HM-14980"/>
    <s v="Henry MacAllister"/>
    <x v="0"/>
    <x v="0"/>
    <x v="20"/>
    <x v="15"/>
    <n v="10009"/>
    <s v="East"/>
    <s v="OFF-BI-10004654"/>
    <x v="1"/>
    <x v="8"/>
    <s v="Avery Binding System Hidden Tab Executive Style Index Sets"/>
    <n v="4.6159999999999997"/>
    <n v="1"/>
    <n v="0.2"/>
    <n v="1.7309999999999999"/>
  </r>
  <r>
    <n v="72"/>
    <x v="32"/>
    <x v="3"/>
    <x v="32"/>
    <d v="2014-09-18T00:00:00"/>
    <s v="Second Class"/>
    <s v="TB-21520"/>
    <s v="Tracy Blumstein"/>
    <x v="0"/>
    <x v="0"/>
    <x v="25"/>
    <x v="12"/>
    <n v="49201"/>
    <s v="Central"/>
    <s v="OFF-PA-10004675"/>
    <x v="1"/>
    <x v="10"/>
    <s v="Telephone Message Books with Fax/Mobile Section, 5 1/2&quot; x 3 3/16&quot;"/>
    <n v="19.049999999999997"/>
    <n v="3"/>
    <n v="0"/>
    <n v="8.7629999999999999"/>
  </r>
  <r>
    <n v="73"/>
    <x v="33"/>
    <x v="1"/>
    <x v="33"/>
    <d v="2012-05-02T00:00:00"/>
    <s v="Standard Class"/>
    <s v="JE-15745"/>
    <s v="Joel Eaton"/>
    <x v="0"/>
    <x v="0"/>
    <x v="26"/>
    <x v="18"/>
    <n v="38109"/>
    <s v="South"/>
    <s v="FUR-CH-10000513"/>
    <x v="0"/>
    <x v="1"/>
    <s v="High-Back Leather Manager's Chair"/>
    <n v="831.93600000000015"/>
    <n v="8"/>
    <n v="0.2"/>
    <n v="-114.39120000000003"/>
  </r>
  <r>
    <n v="74"/>
    <x v="33"/>
    <x v="1"/>
    <x v="33"/>
    <d v="2012-05-02T00:00:00"/>
    <s v="Standard Class"/>
    <s v="JE-15745"/>
    <s v="Joel Eaton"/>
    <x v="0"/>
    <x v="0"/>
    <x v="26"/>
    <x v="18"/>
    <n v="38109"/>
    <s v="South"/>
    <s v="FUR-FU-10003708"/>
    <x v="0"/>
    <x v="5"/>
    <s v="Tenex Traditional Chairmats for Medium Pile Carpet, Standard Lip, 36&quot; x 48&quot;"/>
    <n v="97.04"/>
    <n v="2"/>
    <n v="0.2"/>
    <n v="1.2129999999999974"/>
  </r>
  <r>
    <n v="75"/>
    <x v="33"/>
    <x v="1"/>
    <x v="33"/>
    <d v="2012-05-02T00:00:00"/>
    <s v="Standard Class"/>
    <s v="JE-15745"/>
    <s v="Joel Eaton"/>
    <x v="0"/>
    <x v="0"/>
    <x v="26"/>
    <x v="18"/>
    <n v="38109"/>
    <s v="South"/>
    <s v="OFF-ST-10004123"/>
    <x v="1"/>
    <x v="4"/>
    <s v="Safco Industrial Wire Shelving System"/>
    <n v="72.784000000000006"/>
    <n v="1"/>
    <n v="0.2"/>
    <n v="-18.196000000000002"/>
  </r>
  <r>
    <n v="76"/>
    <x v="34"/>
    <x v="3"/>
    <x v="34"/>
    <d v="2014-12-12T00:00:00"/>
    <s v="First Class"/>
    <s v="KB-16600"/>
    <s v="Ken Brennan"/>
    <x v="1"/>
    <x v="0"/>
    <x v="12"/>
    <x v="5"/>
    <n v="77041"/>
    <s v="Central"/>
    <s v="OFF-BI-10004182"/>
    <x v="1"/>
    <x v="8"/>
    <s v="Economy Binders"/>
    <n v="1.2479999999999998"/>
    <n v="3"/>
    <n v="0.8"/>
    <n v="-1.9344000000000006"/>
  </r>
  <r>
    <n v="77"/>
    <x v="34"/>
    <x v="3"/>
    <x v="34"/>
    <d v="2014-12-12T00:00:00"/>
    <s v="First Class"/>
    <s v="KB-16600"/>
    <s v="Ken Brennan"/>
    <x v="1"/>
    <x v="0"/>
    <x v="12"/>
    <x v="5"/>
    <n v="77041"/>
    <s v="Central"/>
    <s v="FUR-FU-10000260"/>
    <x v="0"/>
    <x v="5"/>
    <s v="6&quot; Cubicle Wall Clock, Black"/>
    <n v="9.7080000000000002"/>
    <n v="3"/>
    <n v="0.6"/>
    <n v="-5.8248000000000015"/>
  </r>
  <r>
    <n v="78"/>
    <x v="34"/>
    <x v="3"/>
    <x v="34"/>
    <d v="2014-12-12T00:00:00"/>
    <s v="First Class"/>
    <s v="KB-16600"/>
    <s v="Ken Brennan"/>
    <x v="1"/>
    <x v="0"/>
    <x v="12"/>
    <x v="5"/>
    <n v="77041"/>
    <s v="Central"/>
    <s v="OFF-ST-10000615"/>
    <x v="1"/>
    <x v="4"/>
    <s v="SimpliFile Personal File, Black Granite, 15w x 6-15/16d x 11-1/4h"/>
    <n v="27.240000000000002"/>
    <n v="3"/>
    <n v="0.2"/>
    <n v="2.724000000000002"/>
  </r>
  <r>
    <n v="79"/>
    <x v="35"/>
    <x v="2"/>
    <x v="35"/>
    <d v="2011-12-01T00:00:00"/>
    <s v="Second Class"/>
    <s v="JE-15745"/>
    <s v="Joel Eaton"/>
    <x v="0"/>
    <x v="0"/>
    <x v="12"/>
    <x v="5"/>
    <n v="77070"/>
    <s v="Central"/>
    <s v="FUR-FU-10003194"/>
    <x v="0"/>
    <x v="5"/>
    <s v="Eldon Expressions Desk Accessory, Wood Pencil Holder, Oak"/>
    <n v="19.3"/>
    <n v="5"/>
    <n v="0.6"/>
    <n v="-14.475000000000001"/>
  </r>
  <r>
    <n v="80"/>
    <x v="36"/>
    <x v="0"/>
    <x v="1"/>
    <d v="2013-06-16T00:00:00"/>
    <s v="First Class"/>
    <s v="SC-20770"/>
    <s v="Stewart Carmichael"/>
    <x v="1"/>
    <x v="0"/>
    <x v="27"/>
    <x v="19"/>
    <n v="35601"/>
    <s v="South"/>
    <s v="OFF-AP-10002118"/>
    <x v="1"/>
    <x v="9"/>
    <s v="1.7 Cubic Foot Compact &quot;Cube&quot; Office Refrigerators"/>
    <n v="208.16"/>
    <n v="1"/>
    <n v="0"/>
    <n v="56.20320000000001"/>
  </r>
  <r>
    <n v="81"/>
    <x v="36"/>
    <x v="0"/>
    <x v="1"/>
    <d v="2013-06-16T00:00:00"/>
    <s v="First Class"/>
    <s v="SC-20770"/>
    <s v="Stewart Carmichael"/>
    <x v="1"/>
    <x v="0"/>
    <x v="27"/>
    <x v="19"/>
    <n v="35601"/>
    <s v="South"/>
    <s v="OFF-BI-10002309"/>
    <x v="1"/>
    <x v="8"/>
    <s v="Avery Heavy-Duty EZD  Binder With Locking Rings"/>
    <n v="16.740000000000002"/>
    <n v="3"/>
    <n v="0"/>
    <n v="8.0351999999999997"/>
  </r>
  <r>
    <n v="82"/>
    <x v="37"/>
    <x v="2"/>
    <x v="36"/>
    <d v="2011-10-16T00:00:00"/>
    <s v="Standard Class"/>
    <s v="DN-13690"/>
    <s v="Duane Noonan"/>
    <x v="0"/>
    <x v="0"/>
    <x v="8"/>
    <x v="1"/>
    <n v="94122"/>
    <s v="West"/>
    <s v="OFF-AR-10002053"/>
    <x v="1"/>
    <x v="6"/>
    <s v="Premium Writing Pencils, Soft, #2 by Central Association for the Blind"/>
    <n v="14.9"/>
    <n v="5"/>
    <n v="0"/>
    <n v="4.1720000000000006"/>
  </r>
  <r>
    <n v="83"/>
    <x v="37"/>
    <x v="2"/>
    <x v="36"/>
    <d v="2011-10-16T00:00:00"/>
    <s v="Standard Class"/>
    <s v="DN-13690"/>
    <s v="Duane Noonan"/>
    <x v="0"/>
    <x v="0"/>
    <x v="8"/>
    <x v="1"/>
    <n v="94122"/>
    <s v="West"/>
    <s v="OFF-ST-10002370"/>
    <x v="1"/>
    <x v="4"/>
    <s v="Sortfiler Multipurpose Personal File Organizer, Black"/>
    <n v="21.39"/>
    <n v="1"/>
    <n v="0"/>
    <n v="6.2030999999999992"/>
  </r>
  <r>
    <n v="84"/>
    <x v="38"/>
    <x v="1"/>
    <x v="37"/>
    <d v="2012-09-08T00:00:00"/>
    <s v="Standard Class"/>
    <s v="JC-16105"/>
    <s v="Julie Creighton"/>
    <x v="1"/>
    <x v="0"/>
    <x v="28"/>
    <x v="3"/>
    <n v="27707"/>
    <s v="South"/>
    <s v="OFF-EN-10000927"/>
    <x v="1"/>
    <x v="12"/>
    <s v="Jet-Pak Recycled Peel 'N' Seal Padded Mailers"/>
    <n v="200.98400000000004"/>
    <n v="7"/>
    <n v="0.2"/>
    <n v="62.807499999999976"/>
  </r>
  <r>
    <n v="85"/>
    <x v="39"/>
    <x v="3"/>
    <x v="38"/>
    <d v="2014-11-17T00:00:00"/>
    <s v="First Class"/>
    <s v="CS-12400"/>
    <s v="Christopher Schild"/>
    <x v="2"/>
    <x v="0"/>
    <x v="22"/>
    <x v="10"/>
    <n v="60623"/>
    <s v="Central"/>
    <s v="OFF-ST-10003656"/>
    <x v="1"/>
    <x v="4"/>
    <s v="Safco Industrial Wire Shelving"/>
    <n v="230.376"/>
    <n v="3"/>
    <n v="0.2"/>
    <n v="-48.954900000000002"/>
  </r>
  <r>
    <n v="86"/>
    <x v="40"/>
    <x v="3"/>
    <x v="39"/>
    <d v="2014-05-31T00:00:00"/>
    <s v="Second Class"/>
    <s v="PO-18865"/>
    <s v="Patrick O'Donnell"/>
    <x v="0"/>
    <x v="0"/>
    <x v="29"/>
    <x v="20"/>
    <n v="29203"/>
    <s v="South"/>
    <s v="FUR-CH-10000863"/>
    <x v="0"/>
    <x v="1"/>
    <s v="Novimex Swivel Fabric Task Chair"/>
    <n v="301.95999999999998"/>
    <n v="2"/>
    <n v="0"/>
    <n v="33.215599999999995"/>
  </r>
  <r>
    <n v="87"/>
    <x v="41"/>
    <x v="3"/>
    <x v="40"/>
    <d v="2014-11-03T00:00:00"/>
    <s v="Standard Class"/>
    <s v="PG-18895"/>
    <s v="Paul Gonzalez"/>
    <x v="0"/>
    <x v="0"/>
    <x v="30"/>
    <x v="11"/>
    <n v="55901"/>
    <s v="Central"/>
    <s v="TEC-AC-10001998"/>
    <x v="2"/>
    <x v="11"/>
    <s v="Logitech LS21 Speaker System - PC Multimedia - 2.1-CH - Wired"/>
    <n v="19.989999999999998"/>
    <n v="1"/>
    <n v="0"/>
    <n v="6.796599999999998"/>
  </r>
  <r>
    <n v="88"/>
    <x v="41"/>
    <x v="3"/>
    <x v="40"/>
    <d v="2014-11-03T00:00:00"/>
    <s v="Standard Class"/>
    <s v="PG-18895"/>
    <s v="Paul Gonzalez"/>
    <x v="0"/>
    <x v="0"/>
    <x v="30"/>
    <x v="11"/>
    <n v="55901"/>
    <s v="Central"/>
    <s v="OFF-LA-10000134"/>
    <x v="1"/>
    <x v="2"/>
    <s v="Avery 511"/>
    <n v="6.16"/>
    <n v="2"/>
    <n v="0"/>
    <n v="2.9567999999999999"/>
  </r>
  <r>
    <n v="89"/>
    <x v="42"/>
    <x v="0"/>
    <x v="41"/>
    <d v="2013-04-11T00:00:00"/>
    <s v="Second Class"/>
    <s v="GM-14455"/>
    <s v="Gary Mitchum"/>
    <x v="2"/>
    <x v="0"/>
    <x v="12"/>
    <x v="5"/>
    <n v="77095"/>
    <s v="Central"/>
    <s v="OFF-ST-10003442"/>
    <x v="1"/>
    <x v="4"/>
    <s v="Eldon Portable Mobile Manager"/>
    <n v="158.36800000000002"/>
    <n v="7"/>
    <n v="0.2"/>
    <n v="13.857199999999999"/>
  </r>
  <r>
    <n v="90"/>
    <x v="43"/>
    <x v="0"/>
    <x v="42"/>
    <d v="2013-09-23T00:00:00"/>
    <s v="Standard Class"/>
    <s v="JS-15685"/>
    <s v="Jim Sink"/>
    <x v="1"/>
    <x v="0"/>
    <x v="1"/>
    <x v="1"/>
    <n v="90036"/>
    <s v="West"/>
    <s v="OFF-AR-10004930"/>
    <x v="1"/>
    <x v="6"/>
    <s v="Turquoise Lead Holder with Pocket Clip"/>
    <n v="20.100000000000001"/>
    <n v="3"/>
    <n v="0"/>
    <n v="6.6329999999999982"/>
  </r>
  <r>
    <n v="91"/>
    <x v="43"/>
    <x v="0"/>
    <x v="42"/>
    <d v="2013-09-23T00:00:00"/>
    <s v="Standard Class"/>
    <s v="JS-15685"/>
    <s v="Jim Sink"/>
    <x v="1"/>
    <x v="0"/>
    <x v="1"/>
    <x v="1"/>
    <n v="90036"/>
    <s v="West"/>
    <s v="TEC-PH-10004093"/>
    <x v="2"/>
    <x v="7"/>
    <s v="Panasonic Kx-TS550"/>
    <n v="73.584000000000003"/>
    <n v="2"/>
    <n v="0.2"/>
    <n v="8.2781999999999982"/>
  </r>
  <r>
    <n v="92"/>
    <x v="43"/>
    <x v="0"/>
    <x v="42"/>
    <d v="2013-09-23T00:00:00"/>
    <s v="Standard Class"/>
    <s v="JS-15685"/>
    <s v="Jim Sink"/>
    <x v="1"/>
    <x v="0"/>
    <x v="1"/>
    <x v="1"/>
    <n v="90036"/>
    <s v="West"/>
    <s v="OFF-PA-10000304"/>
    <x v="1"/>
    <x v="10"/>
    <s v="Xerox 1995"/>
    <n v="6.48"/>
    <n v="1"/>
    <n v="0"/>
    <n v="3.1104000000000003"/>
  </r>
  <r>
    <n v="93"/>
    <x v="44"/>
    <x v="1"/>
    <x v="43"/>
    <d v="2012-02-05T00:00:00"/>
    <s v="Second Class"/>
    <s v="KB-16315"/>
    <s v="Karl Braun"/>
    <x v="0"/>
    <x v="0"/>
    <x v="31"/>
    <x v="11"/>
    <n v="55407"/>
    <s v="Central"/>
    <s v="OFF-PA-10003177"/>
    <x v="1"/>
    <x v="10"/>
    <s v="Xerox 1999"/>
    <n v="12.96"/>
    <n v="2"/>
    <n v="0"/>
    <n v="6.2208000000000006"/>
  </r>
  <r>
    <n v="94"/>
    <x v="44"/>
    <x v="1"/>
    <x v="43"/>
    <d v="2012-02-05T00:00:00"/>
    <s v="Second Class"/>
    <s v="KB-16315"/>
    <s v="Karl Braun"/>
    <x v="0"/>
    <x v="0"/>
    <x v="31"/>
    <x v="11"/>
    <n v="55407"/>
    <s v="Central"/>
    <s v="FUR-FU-10003799"/>
    <x v="0"/>
    <x v="5"/>
    <s v="Seth Thomas 13 1/2&quot; Wall Clock"/>
    <n v="53.34"/>
    <n v="3"/>
    <n v="0"/>
    <n v="16.535399999999996"/>
  </r>
  <r>
    <n v="95"/>
    <x v="44"/>
    <x v="1"/>
    <x v="43"/>
    <d v="2012-02-05T00:00:00"/>
    <s v="Second Class"/>
    <s v="KB-16315"/>
    <s v="Karl Braun"/>
    <x v="0"/>
    <x v="0"/>
    <x v="31"/>
    <x v="11"/>
    <n v="55407"/>
    <s v="Central"/>
    <s v="OFF-BI-10002852"/>
    <x v="1"/>
    <x v="8"/>
    <s v="Ibico Standard Transparent Covers"/>
    <n v="32.96"/>
    <n v="2"/>
    <n v="0"/>
    <n v="16.150400000000001"/>
  </r>
  <r>
    <n v="96"/>
    <x v="45"/>
    <x v="3"/>
    <x v="44"/>
    <d v="2014-11-13T00:00:00"/>
    <s v="Standard Class"/>
    <s v="RB-19705"/>
    <s v="Roger Barcio"/>
    <x v="2"/>
    <x v="0"/>
    <x v="32"/>
    <x v="21"/>
    <n v="97206"/>
    <s v="West"/>
    <s v="OFF-BI-10004738"/>
    <x v="1"/>
    <x v="8"/>
    <s v="Flexible Leather- Look Classic Collection Ring Binder"/>
    <n v="5.6820000000000013"/>
    <n v="1"/>
    <n v="0.7"/>
    <n v="-3.7880000000000003"/>
  </r>
  <r>
    <n v="97"/>
    <x v="46"/>
    <x v="3"/>
    <x v="45"/>
    <d v="2014-11-12T00:00:00"/>
    <s v="Second Class"/>
    <s v="PN-18775"/>
    <s v="Parhena Norris"/>
    <x v="2"/>
    <x v="0"/>
    <x v="20"/>
    <x v="15"/>
    <n v="10009"/>
    <s v="East"/>
    <s v="FUR-FU-10000629"/>
    <x v="0"/>
    <x v="5"/>
    <s v="9-3/4 Diameter Round Wall Clock"/>
    <n v="96.53"/>
    <n v="7"/>
    <n v="0"/>
    <n v="40.5426"/>
  </r>
  <r>
    <n v="98"/>
    <x v="47"/>
    <x v="3"/>
    <x v="46"/>
    <d v="2014-06-21T00:00:00"/>
    <s v="First Class"/>
    <s v="KD-16345"/>
    <s v="Katherine Ducich"/>
    <x v="0"/>
    <x v="0"/>
    <x v="8"/>
    <x v="1"/>
    <n v="94122"/>
    <s v="West"/>
    <s v="OFF-BI-10001721"/>
    <x v="1"/>
    <x v="8"/>
    <s v="Trimflex Flexible Post Binders"/>
    <n v="51.311999999999998"/>
    <n v="3"/>
    <n v="0.2"/>
    <n v="17.959199999999999"/>
  </r>
  <r>
    <n v="99"/>
    <x v="48"/>
    <x v="0"/>
    <x v="47"/>
    <d v="2013-09-12T00:00:00"/>
    <s v="Standard Class"/>
    <s v="ER-13855"/>
    <s v="Elpida Rittenbach"/>
    <x v="1"/>
    <x v="0"/>
    <x v="33"/>
    <x v="11"/>
    <n v="55106"/>
    <s v="Central"/>
    <s v="OFF-AP-10000358"/>
    <x v="1"/>
    <x v="9"/>
    <s v="Fellowes Basic Home/Office Series Surge Protectors"/>
    <n v="77.88"/>
    <n v="6"/>
    <n v="0"/>
    <n v="22.585199999999993"/>
  </r>
  <r>
    <n v="100"/>
    <x v="49"/>
    <x v="0"/>
    <x v="48"/>
    <d v="2013-09-03T00:00:00"/>
    <s v="Standard Class"/>
    <s v="RB-19465"/>
    <s v="Rick Bensley"/>
    <x v="2"/>
    <x v="0"/>
    <x v="22"/>
    <x v="10"/>
    <n v="60610"/>
    <s v="Central"/>
    <s v="OFF-PA-10003256"/>
    <x v="1"/>
    <x v="10"/>
    <s v="Avery Personal Creations Heavyweight Cards"/>
    <n v="64.623999999999995"/>
    <n v="7"/>
    <n v="0.2"/>
    <n v="22.618399999999994"/>
  </r>
  <r>
    <n v="101"/>
    <x v="49"/>
    <x v="0"/>
    <x v="48"/>
    <d v="2013-09-03T00:00:00"/>
    <s v="Standard Class"/>
    <s v="RB-19465"/>
    <s v="Rick Bensley"/>
    <x v="2"/>
    <x v="0"/>
    <x v="22"/>
    <x v="10"/>
    <n v="60610"/>
    <s v="Central"/>
    <s v="TEC-AC-10001767"/>
    <x v="2"/>
    <x v="11"/>
    <s v="SanDisk Ultra 64 GB MicroSDHC Class 10 Memory Card"/>
    <n v="95.976000000000013"/>
    <n v="3"/>
    <n v="0.2"/>
    <n v="-10.797300000000011"/>
  </r>
  <r>
    <n v="102"/>
    <x v="49"/>
    <x v="0"/>
    <x v="48"/>
    <d v="2013-09-03T00:00:00"/>
    <s v="Standard Class"/>
    <s v="RB-19465"/>
    <s v="Rick Bensley"/>
    <x v="2"/>
    <x v="0"/>
    <x v="22"/>
    <x v="10"/>
    <n v="60610"/>
    <s v="Central"/>
    <s v="OFF-BI-10002609"/>
    <x v="1"/>
    <x v="8"/>
    <s v="Avery Hidden Tab Dividers for Binding Systems"/>
    <n v="1.7879999999999996"/>
    <n v="3"/>
    <n v="0.8"/>
    <n v="-3.0396000000000001"/>
  </r>
  <r>
    <n v="103"/>
    <x v="50"/>
    <x v="0"/>
    <x v="49"/>
    <d v="2013-12-05T00:00:00"/>
    <s v="Second Class"/>
    <s v="GZ-14470"/>
    <s v="Gary Zandusky"/>
    <x v="0"/>
    <x v="0"/>
    <x v="30"/>
    <x v="11"/>
    <n v="55901"/>
    <s v="Central"/>
    <s v="OFF-PA-10004040"/>
    <x v="1"/>
    <x v="10"/>
    <s v="Universal Premium White Copier/Laser Paper (20Lb. and 87 Bright)"/>
    <n v="23.92"/>
    <n v="4"/>
    <n v="0"/>
    <n v="11.720800000000001"/>
  </r>
  <r>
    <n v="104"/>
    <x v="51"/>
    <x v="1"/>
    <x v="50"/>
    <d v="2012-11-17T00:00:00"/>
    <s v="Standard Class"/>
    <s v="LC-16870"/>
    <s v="Lena Cacioppo"/>
    <x v="0"/>
    <x v="0"/>
    <x v="34"/>
    <x v="22"/>
    <n v="80013"/>
    <s v="West"/>
    <s v="TEC-AC-10001552"/>
    <x v="2"/>
    <x v="11"/>
    <s v="Logitech K350 2.4Ghz Wireless Keyboard"/>
    <n v="238.89600000000002"/>
    <n v="6"/>
    <n v="0.2"/>
    <n v="-26.875800000000012"/>
  </r>
  <r>
    <n v="105"/>
    <x v="51"/>
    <x v="1"/>
    <x v="50"/>
    <d v="2012-11-17T00:00:00"/>
    <s v="Standard Class"/>
    <s v="LC-16870"/>
    <s v="Lena Cacioppo"/>
    <x v="0"/>
    <x v="0"/>
    <x v="34"/>
    <x v="22"/>
    <n v="80013"/>
    <s v="West"/>
    <s v="FUR-FU-10004006"/>
    <x v="0"/>
    <x v="5"/>
    <s v="Deflect-o DuraMat Lighweight, Studded, Beveled Mat for Low Pile Carpeting"/>
    <n v="102.35999999999999"/>
    <n v="3"/>
    <n v="0.2"/>
    <n v="-3.8385000000000105"/>
  </r>
  <r>
    <n v="106"/>
    <x v="51"/>
    <x v="1"/>
    <x v="50"/>
    <d v="2012-11-17T00:00:00"/>
    <s v="Standard Class"/>
    <s v="LC-16870"/>
    <s v="Lena Cacioppo"/>
    <x v="0"/>
    <x v="0"/>
    <x v="34"/>
    <x v="22"/>
    <n v="80013"/>
    <s v="West"/>
    <s v="OFF-BI-10002794"/>
    <x v="1"/>
    <x v="8"/>
    <s v="Avery Trapezoid Ring Binder, 3&quot; Capacity, Black, 1040 sheets"/>
    <n v="36.882000000000005"/>
    <n v="3"/>
    <n v="0.7"/>
    <n v="-25.817399999999999"/>
  </r>
  <r>
    <n v="107"/>
    <x v="52"/>
    <x v="3"/>
    <x v="51"/>
    <d v="2014-11-29T00:00:00"/>
    <s v="Standard Class"/>
    <s v="JM-15250"/>
    <s v="Janet Martin"/>
    <x v="0"/>
    <x v="0"/>
    <x v="35"/>
    <x v="3"/>
    <n v="28205"/>
    <s v="South"/>
    <s v="TEC-AC-10003499"/>
    <x v="2"/>
    <x v="11"/>
    <s v="Memorex Mini Travel Drive 8 GB USB 2.0 Flash Drive"/>
    <n v="74.112000000000009"/>
    <n v="8"/>
    <n v="0.2"/>
    <n v="17.601600000000001"/>
  </r>
  <r>
    <n v="108"/>
    <x v="52"/>
    <x v="3"/>
    <x v="51"/>
    <d v="2014-11-29T00:00:00"/>
    <s v="Standard Class"/>
    <s v="JM-15250"/>
    <s v="Janet Martin"/>
    <x v="0"/>
    <x v="0"/>
    <x v="35"/>
    <x v="3"/>
    <n v="28205"/>
    <s v="South"/>
    <s v="TEC-PH-10002844"/>
    <x v="2"/>
    <x v="7"/>
    <s v="Speck Products Candyshell Flip Case"/>
    <n v="27.992000000000004"/>
    <n v="1"/>
    <n v="0.2"/>
    <n v="2.0993999999999993"/>
  </r>
  <r>
    <n v="109"/>
    <x v="52"/>
    <x v="3"/>
    <x v="51"/>
    <d v="2014-11-29T00:00:00"/>
    <s v="Standard Class"/>
    <s v="JM-15250"/>
    <s v="Janet Martin"/>
    <x v="0"/>
    <x v="0"/>
    <x v="35"/>
    <x v="3"/>
    <n v="28205"/>
    <s v="South"/>
    <s v="OFF-AR-10000390"/>
    <x v="1"/>
    <x v="6"/>
    <s v="Newell Chalk Holder"/>
    <n v="3.3040000000000003"/>
    <n v="1"/>
    <n v="0.2"/>
    <n v="1.0737999999999999"/>
  </r>
  <r>
    <n v="110"/>
    <x v="53"/>
    <x v="1"/>
    <x v="52"/>
    <d v="2012-10-20T00:00:00"/>
    <s v="Standard Class"/>
    <s v="PA-19060"/>
    <s v="Pete Armstrong"/>
    <x v="2"/>
    <x v="0"/>
    <x v="36"/>
    <x v="10"/>
    <n v="60462"/>
    <s v="Central"/>
    <s v="TEC-AC-10000844"/>
    <x v="2"/>
    <x v="11"/>
    <s v="Logitech Gaming G510s - Keyboard"/>
    <n v="339.96000000000004"/>
    <n v="5"/>
    <n v="0.2"/>
    <n v="67.991999999999962"/>
  </r>
  <r>
    <n v="111"/>
    <x v="54"/>
    <x v="3"/>
    <x v="53"/>
    <d v="2014-12-31T00:00:00"/>
    <s v="Standard Class"/>
    <s v="CV-12805"/>
    <s v="Cynthia Voltz"/>
    <x v="1"/>
    <x v="0"/>
    <x v="20"/>
    <x v="15"/>
    <n v="10035"/>
    <s v="East"/>
    <s v="FUR-FU-10001934"/>
    <x v="0"/>
    <x v="5"/>
    <s v="Magnifier Swing Arm Lamp"/>
    <n v="41.96"/>
    <n v="2"/>
    <n v="0"/>
    <n v="10.909600000000001"/>
  </r>
  <r>
    <n v="112"/>
    <x v="55"/>
    <x v="0"/>
    <x v="54"/>
    <d v="2013-11-11T00:00:00"/>
    <s v="Standard Class"/>
    <s v="CL-12565"/>
    <s v="Clay Ludtke"/>
    <x v="0"/>
    <x v="0"/>
    <x v="37"/>
    <x v="23"/>
    <n v="50322"/>
    <s v="Central"/>
    <s v="OFF-AR-10000380"/>
    <x v="1"/>
    <x v="6"/>
    <s v="Hunt PowerHouse Electric Pencil Sharpener, Blue"/>
    <n v="75.959999999999994"/>
    <n v="2"/>
    <n v="0"/>
    <n v="22.78799999999999"/>
  </r>
  <r>
    <n v="113"/>
    <x v="55"/>
    <x v="0"/>
    <x v="54"/>
    <d v="2013-11-11T00:00:00"/>
    <s v="Standard Class"/>
    <s v="CL-12565"/>
    <s v="Clay Ludtke"/>
    <x v="0"/>
    <x v="0"/>
    <x v="37"/>
    <x v="23"/>
    <n v="50322"/>
    <s v="Central"/>
    <s v="OFF-BI-10003981"/>
    <x v="1"/>
    <x v="8"/>
    <s v="Avery Durable Plastic 1&quot; Binders"/>
    <n v="27.240000000000002"/>
    <n v="6"/>
    <n v="0"/>
    <n v="13.3476"/>
  </r>
  <r>
    <n v="114"/>
    <x v="56"/>
    <x v="2"/>
    <x v="55"/>
    <d v="2011-08-27T00:00:00"/>
    <s v="Second Class"/>
    <s v="RC-19960"/>
    <s v="Ryan Crowe"/>
    <x v="0"/>
    <x v="0"/>
    <x v="38"/>
    <x v="24"/>
    <n v="43229"/>
    <s v="East"/>
    <s v="OFF-FA-10000621"/>
    <x v="1"/>
    <x v="13"/>
    <s v="OIC Colored Binder Clips, Assorted Sizes"/>
    <n v="40.096000000000004"/>
    <n v="14"/>
    <n v="0.2"/>
    <n v="14.534799999999997"/>
  </r>
  <r>
    <n v="115"/>
    <x v="56"/>
    <x v="2"/>
    <x v="55"/>
    <d v="2011-08-27T00:00:00"/>
    <s v="Second Class"/>
    <s v="RC-19960"/>
    <s v="Ryan Crowe"/>
    <x v="0"/>
    <x v="0"/>
    <x v="38"/>
    <x v="24"/>
    <n v="43229"/>
    <s v="East"/>
    <s v="OFF-EN-10002600"/>
    <x v="1"/>
    <x v="12"/>
    <s v="Redi-Strip #10 Envelopes, 4 1/8 x 9 1/2"/>
    <n v="4.7200000000000006"/>
    <n v="2"/>
    <n v="0.2"/>
    <n v="1.6519999999999997"/>
  </r>
  <r>
    <n v="116"/>
    <x v="56"/>
    <x v="2"/>
    <x v="55"/>
    <d v="2011-08-27T00:00:00"/>
    <s v="Second Class"/>
    <s v="RC-19960"/>
    <s v="Ryan Crowe"/>
    <x v="0"/>
    <x v="0"/>
    <x v="38"/>
    <x v="24"/>
    <n v="43229"/>
    <s v="East"/>
    <s v="OFF-PA-10004965"/>
    <x v="1"/>
    <x v="10"/>
    <s v="Xerox 1921"/>
    <n v="23.976000000000003"/>
    <n v="3"/>
    <n v="0.2"/>
    <n v="7.4924999999999988"/>
  </r>
  <r>
    <n v="117"/>
    <x v="56"/>
    <x v="2"/>
    <x v="55"/>
    <d v="2011-08-27T00:00:00"/>
    <s v="Second Class"/>
    <s v="RC-19960"/>
    <s v="Ryan Crowe"/>
    <x v="0"/>
    <x v="0"/>
    <x v="38"/>
    <x v="24"/>
    <n v="43229"/>
    <s v="East"/>
    <s v="OFF-EN-10002504"/>
    <x v="1"/>
    <x v="12"/>
    <s v="Tyvek  Top-Opening Peel &amp; Seel Envelopes, Plain White"/>
    <n v="130.464"/>
    <n v="6"/>
    <n v="0.2"/>
    <n v="44.031599999999997"/>
  </r>
  <r>
    <n v="118"/>
    <x v="57"/>
    <x v="1"/>
    <x v="56"/>
    <d v="2012-03-06T00:00:00"/>
    <s v="Standard Class"/>
    <s v="DK-13090"/>
    <s v="Dave Kipp"/>
    <x v="0"/>
    <x v="0"/>
    <x v="4"/>
    <x v="4"/>
    <n v="98103"/>
    <s v="West"/>
    <s v="FUR-TA-10001768"/>
    <x v="0"/>
    <x v="3"/>
    <s v="Hon Racetrack Conference Tables"/>
    <n v="787.53"/>
    <n v="3"/>
    <n v="0"/>
    <n v="165.38129999999995"/>
  </r>
  <r>
    <n v="119"/>
    <x v="58"/>
    <x v="1"/>
    <x v="57"/>
    <d v="2012-04-10T00:00:00"/>
    <s v="Standard Class"/>
    <s v="GG-14650"/>
    <s v="Greg Guthrie"/>
    <x v="1"/>
    <x v="0"/>
    <x v="39"/>
    <x v="18"/>
    <n v="37620"/>
    <s v="South"/>
    <s v="OFF-BI-10003650"/>
    <x v="1"/>
    <x v="8"/>
    <s v="GBC DocuBind 300 Electric Binding Machine"/>
    <n v="157.79400000000004"/>
    <n v="1"/>
    <n v="0.7"/>
    <n v="-115.71559999999999"/>
  </r>
  <r>
    <n v="120"/>
    <x v="59"/>
    <x v="0"/>
    <x v="1"/>
    <d v="2013-06-16T00:00:00"/>
    <s v="First Class"/>
    <s v="SC-20725"/>
    <s v="Steven Cartwright"/>
    <x v="0"/>
    <x v="0"/>
    <x v="40"/>
    <x v="13"/>
    <n v="19805"/>
    <s v="East"/>
    <s v="FUR-FU-10002157"/>
    <x v="0"/>
    <x v="5"/>
    <s v="Artistic Insta-Plaque"/>
    <n v="47.04"/>
    <n v="3"/>
    <n v="0"/>
    <n v="18.345599999999997"/>
  </r>
  <r>
    <n v="121"/>
    <x v="59"/>
    <x v="0"/>
    <x v="1"/>
    <d v="2013-06-16T00:00:00"/>
    <s v="First Class"/>
    <s v="SC-20725"/>
    <s v="Steven Cartwright"/>
    <x v="0"/>
    <x v="0"/>
    <x v="40"/>
    <x v="13"/>
    <n v="19805"/>
    <s v="East"/>
    <s v="OFF-BI-10003910"/>
    <x v="1"/>
    <x v="8"/>
    <s v="DXL Angle-View Binders with Locking Rings by Samsill"/>
    <n v="30.84"/>
    <n v="4"/>
    <n v="0"/>
    <n v="13.878"/>
  </r>
  <r>
    <n v="122"/>
    <x v="59"/>
    <x v="0"/>
    <x v="1"/>
    <d v="2013-06-16T00:00:00"/>
    <s v="First Class"/>
    <s v="SC-20725"/>
    <s v="Steven Cartwright"/>
    <x v="0"/>
    <x v="0"/>
    <x v="40"/>
    <x v="13"/>
    <n v="19805"/>
    <s v="East"/>
    <s v="OFF-ST-10000777"/>
    <x v="1"/>
    <x v="4"/>
    <s v="Companion Letter/Legal File, Black"/>
    <n v="226.56"/>
    <n v="6"/>
    <n v="0"/>
    <n v="63.436800000000005"/>
  </r>
  <r>
    <n v="123"/>
    <x v="59"/>
    <x v="0"/>
    <x v="1"/>
    <d v="2013-06-16T00:00:00"/>
    <s v="First Class"/>
    <s v="SC-20725"/>
    <s v="Steven Cartwright"/>
    <x v="0"/>
    <x v="0"/>
    <x v="40"/>
    <x v="13"/>
    <n v="19805"/>
    <s v="East"/>
    <s v="OFF-EN-10002500"/>
    <x v="1"/>
    <x v="12"/>
    <s v="Globe Weis Peel &amp; Seel First Class Envelopes"/>
    <n v="115.02"/>
    <n v="9"/>
    <n v="0"/>
    <n v="51.758999999999993"/>
  </r>
  <r>
    <n v="124"/>
    <x v="59"/>
    <x v="0"/>
    <x v="1"/>
    <d v="2013-06-16T00:00:00"/>
    <s v="First Class"/>
    <s v="SC-20725"/>
    <s v="Steven Cartwright"/>
    <x v="0"/>
    <x v="0"/>
    <x v="40"/>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x v="12"/>
    <x v="5"/>
    <n v="77041"/>
    <s v="Central"/>
    <s v="FUR-CH-10004063"/>
    <x v="0"/>
    <x v="1"/>
    <s v="Global Deluxe High-Back Manager's Chair"/>
    <n v="600.55799999999999"/>
    <n v="3"/>
    <n v="0.3"/>
    <n v="-8.5794000000000779"/>
  </r>
  <r>
    <n v="126"/>
    <x v="61"/>
    <x v="2"/>
    <x v="59"/>
    <d v="2011-09-25T00:00:00"/>
    <s v="Standard Class"/>
    <s v="PF-19165"/>
    <s v="Philip Fox"/>
    <x v="0"/>
    <x v="0"/>
    <x v="41"/>
    <x v="10"/>
    <n v="61701"/>
    <s v="Central"/>
    <s v="FUR-TA-10004534"/>
    <x v="0"/>
    <x v="3"/>
    <s v="Bevis 44 x 96 Conference Tables"/>
    <n v="617.70000000000005"/>
    <n v="6"/>
    <n v="0.5"/>
    <n v="-407.68200000000013"/>
  </r>
  <r>
    <n v="127"/>
    <x v="62"/>
    <x v="3"/>
    <x v="60"/>
    <d v="2014-11-13T00:00:00"/>
    <s v="Standard Class"/>
    <s v="TS-21610"/>
    <s v="Troy Staebel"/>
    <x v="0"/>
    <x v="0"/>
    <x v="42"/>
    <x v="16"/>
    <n v="85023"/>
    <s v="West"/>
    <s v="OFF-BI-10003274"/>
    <x v="1"/>
    <x v="8"/>
    <s v="Avery Durable Slant Ring Binders, No Labels"/>
    <n v="2.3880000000000003"/>
    <n v="2"/>
    <n v="0.7"/>
    <n v="-1.8308"/>
  </r>
  <r>
    <n v="128"/>
    <x v="62"/>
    <x v="3"/>
    <x v="60"/>
    <d v="2014-11-13T00:00:00"/>
    <s v="Standard Class"/>
    <s v="TS-21610"/>
    <s v="Troy Staebel"/>
    <x v="0"/>
    <x v="0"/>
    <x v="42"/>
    <x v="16"/>
    <n v="85023"/>
    <s v="West"/>
    <s v="OFF-ST-10002974"/>
    <x v="1"/>
    <x v="4"/>
    <s v="Trav-L-File Heavy-Duty Shuttle II, Black"/>
    <n v="243.99200000000002"/>
    <n v="7"/>
    <n v="0.2"/>
    <n v="30.498999999999981"/>
  </r>
  <r>
    <n v="129"/>
    <x v="63"/>
    <x v="0"/>
    <x v="61"/>
    <d v="2013-11-11T00:00:00"/>
    <s v="Second Class"/>
    <s v="LS-16975"/>
    <s v="Lindsay Shagiari"/>
    <x v="2"/>
    <x v="0"/>
    <x v="1"/>
    <x v="1"/>
    <n v="90004"/>
    <s v="West"/>
    <s v="FUR-CH-10001146"/>
    <x v="0"/>
    <x v="1"/>
    <s v="Global Task Chair, Black"/>
    <n v="81.424000000000007"/>
    <n v="2"/>
    <n v="0.2"/>
    <n v="-9.1601999999999961"/>
  </r>
  <r>
    <n v="130"/>
    <x v="63"/>
    <x v="0"/>
    <x v="61"/>
    <d v="2013-11-11T00:00:00"/>
    <s v="Second Class"/>
    <s v="LS-16975"/>
    <s v="Lindsay Shagiari"/>
    <x v="2"/>
    <x v="0"/>
    <x v="1"/>
    <x v="1"/>
    <n v="90004"/>
    <s v="West"/>
    <s v="FUR-FU-10003773"/>
    <x v="0"/>
    <x v="5"/>
    <s v="Eldon Cleatmat Plus Chair Mats for High Pile Carpets"/>
    <n v="238.56"/>
    <n v="3"/>
    <n v="0"/>
    <n v="26.241599999999977"/>
  </r>
  <r>
    <n v="131"/>
    <x v="64"/>
    <x v="3"/>
    <x v="62"/>
    <d v="2014-02-06T00:00:00"/>
    <s v="First Class"/>
    <s v="DW-13585"/>
    <s v="Dorothy Wardle"/>
    <x v="1"/>
    <x v="0"/>
    <x v="38"/>
    <x v="24"/>
    <n v="43229"/>
    <s v="East"/>
    <s v="TEC-PH-10002293"/>
    <x v="2"/>
    <x v="7"/>
    <s v="Anker 36W 4-Port USB Wall Charger Travel Power Adapter for iPhone 5s 5c 5"/>
    <n v="59.969999999999992"/>
    <n v="5"/>
    <n v="0.4"/>
    <n v="-11.993999999999993"/>
  </r>
  <r>
    <n v="132"/>
    <x v="64"/>
    <x v="3"/>
    <x v="62"/>
    <d v="2014-02-06T00:00:00"/>
    <s v="First Class"/>
    <s v="DW-13585"/>
    <s v="Dorothy Wardle"/>
    <x v="1"/>
    <x v="0"/>
    <x v="38"/>
    <x v="24"/>
    <n v="43229"/>
    <s v="East"/>
    <s v="OFF-PA-10002377"/>
    <x v="1"/>
    <x v="10"/>
    <s v="Xerox 1916"/>
    <n v="78.304000000000002"/>
    <n v="2"/>
    <n v="0.2"/>
    <n v="29.363999999999997"/>
  </r>
  <r>
    <n v="133"/>
    <x v="64"/>
    <x v="3"/>
    <x v="62"/>
    <d v="2014-02-06T00:00:00"/>
    <s v="First Class"/>
    <s v="DW-13585"/>
    <s v="Dorothy Wardle"/>
    <x v="1"/>
    <x v="0"/>
    <x v="38"/>
    <x v="24"/>
    <n v="43229"/>
    <s v="East"/>
    <s v="OFF-FA-10002780"/>
    <x v="1"/>
    <x v="13"/>
    <s v="Staples"/>
    <n v="21.456"/>
    <n v="9"/>
    <n v="0.2"/>
    <n v="6.9731999999999976"/>
  </r>
  <r>
    <n v="134"/>
    <x v="65"/>
    <x v="0"/>
    <x v="63"/>
    <d v="2013-10-20T00:00:00"/>
    <s v="Standard Class"/>
    <s v="LC-16885"/>
    <s v="Lena Creighton"/>
    <x v="0"/>
    <x v="0"/>
    <x v="43"/>
    <x v="1"/>
    <n v="95661"/>
    <s v="West"/>
    <s v="OFF-PA-10001804"/>
    <x v="1"/>
    <x v="10"/>
    <s v="Xerox 195"/>
    <n v="20.04"/>
    <n v="3"/>
    <n v="0"/>
    <n v="9.6191999999999993"/>
  </r>
  <r>
    <n v="135"/>
    <x v="65"/>
    <x v="0"/>
    <x v="63"/>
    <d v="2013-10-20T00:00:00"/>
    <s v="Standard Class"/>
    <s v="LC-16885"/>
    <s v="Lena Creighton"/>
    <x v="0"/>
    <x v="0"/>
    <x v="43"/>
    <x v="1"/>
    <n v="95661"/>
    <s v="West"/>
    <s v="OFF-PA-10001736"/>
    <x v="1"/>
    <x v="10"/>
    <s v="Xerox 1880"/>
    <n v="35.44"/>
    <n v="1"/>
    <n v="0"/>
    <n v="16.656799999999997"/>
  </r>
  <r>
    <n v="136"/>
    <x v="65"/>
    <x v="0"/>
    <x v="63"/>
    <d v="2013-10-20T00:00:00"/>
    <s v="Standard Class"/>
    <s v="LC-16885"/>
    <s v="Lena Creighton"/>
    <x v="0"/>
    <x v="0"/>
    <x v="43"/>
    <x v="1"/>
    <n v="95661"/>
    <s v="West"/>
    <s v="OFF-AR-10001149"/>
    <x v="1"/>
    <x v="6"/>
    <s v="Sanford Colorific Colored Pencils, 12/Box"/>
    <n v="11.52"/>
    <n v="4"/>
    <n v="0"/>
    <n v="3.4559999999999995"/>
  </r>
  <r>
    <n v="137"/>
    <x v="65"/>
    <x v="0"/>
    <x v="63"/>
    <d v="2013-10-20T00:00:00"/>
    <s v="Standard Class"/>
    <s v="LC-16885"/>
    <s v="Lena Creighton"/>
    <x v="0"/>
    <x v="0"/>
    <x v="43"/>
    <x v="1"/>
    <n v="95661"/>
    <s v="West"/>
    <s v="OFF-FA-10002988"/>
    <x v="1"/>
    <x v="13"/>
    <s v="Ideal Clamps"/>
    <n v="4.0199999999999996"/>
    <n v="2"/>
    <n v="0"/>
    <n v="1.9697999999999998"/>
  </r>
  <r>
    <n v="138"/>
    <x v="65"/>
    <x v="0"/>
    <x v="63"/>
    <d v="2013-10-20T00:00:00"/>
    <s v="Standard Class"/>
    <s v="LC-16885"/>
    <s v="Lena Creighton"/>
    <x v="0"/>
    <x v="0"/>
    <x v="43"/>
    <x v="1"/>
    <n v="95661"/>
    <s v="West"/>
    <s v="OFF-BI-10004781"/>
    <x v="1"/>
    <x v="8"/>
    <s v="GBC Wire Binding Strips"/>
    <n v="76.176000000000002"/>
    <n v="3"/>
    <n v="0.2"/>
    <n v="26.661599999999996"/>
  </r>
  <r>
    <n v="139"/>
    <x v="65"/>
    <x v="0"/>
    <x v="63"/>
    <d v="2013-10-20T00:00:00"/>
    <s v="Standard Class"/>
    <s v="LC-16885"/>
    <s v="Lena Creighton"/>
    <x v="0"/>
    <x v="0"/>
    <x v="43"/>
    <x v="1"/>
    <n v="95661"/>
    <s v="West"/>
    <s v="OFF-SU-10001218"/>
    <x v="1"/>
    <x v="14"/>
    <s v="Fiskars Softgrip Scissors"/>
    <n v="65.88"/>
    <n v="6"/>
    <n v="0"/>
    <n v="18.446400000000004"/>
  </r>
  <r>
    <n v="140"/>
    <x v="65"/>
    <x v="0"/>
    <x v="63"/>
    <d v="2013-10-20T00:00:00"/>
    <s v="Standard Class"/>
    <s v="LC-16885"/>
    <s v="Lena Creighton"/>
    <x v="0"/>
    <x v="0"/>
    <x v="43"/>
    <x v="1"/>
    <n v="95661"/>
    <s v="West"/>
    <s v="FUR-FU-10001706"/>
    <x v="0"/>
    <x v="5"/>
    <s v="Longer-Life Soft White Bulbs"/>
    <n v="43.120000000000005"/>
    <n v="14"/>
    <n v="0"/>
    <n v="20.697599999999998"/>
  </r>
  <r>
    <n v="141"/>
    <x v="66"/>
    <x v="0"/>
    <x v="64"/>
    <d v="2013-09-08T00:00:00"/>
    <s v="Second Class"/>
    <s v="JD-15895"/>
    <s v="Jonathan Doherty"/>
    <x v="1"/>
    <x v="0"/>
    <x v="10"/>
    <x v="9"/>
    <n v="19140"/>
    <s v="East"/>
    <s v="FUR-FU-10004848"/>
    <x v="0"/>
    <x v="5"/>
    <s v="Howard Miller 13-3/4&quot; Diameter Brushed Chrome Round Wall Clock"/>
    <n v="82.800000000000011"/>
    <n v="2"/>
    <n v="0.2"/>
    <n v="10.349999999999994"/>
  </r>
  <r>
    <n v="142"/>
    <x v="67"/>
    <x v="3"/>
    <x v="65"/>
    <d v="2014-09-24T00:00:00"/>
    <s v="Standard Class"/>
    <s v="SH-19975"/>
    <s v="Sally Hughsby"/>
    <x v="1"/>
    <x v="0"/>
    <x v="8"/>
    <x v="1"/>
    <n v="94122"/>
    <s v="West"/>
    <s v="OFF-AR-10000940"/>
    <x v="1"/>
    <x v="6"/>
    <s v="Newell 343"/>
    <n v="8.82"/>
    <n v="3"/>
    <n v="0"/>
    <n v="2.3814000000000002"/>
  </r>
  <r>
    <n v="143"/>
    <x v="67"/>
    <x v="3"/>
    <x v="65"/>
    <d v="2014-09-24T00:00:00"/>
    <s v="Standard Class"/>
    <s v="SH-19975"/>
    <s v="Sally Hughsby"/>
    <x v="1"/>
    <x v="0"/>
    <x v="8"/>
    <x v="1"/>
    <n v="94122"/>
    <s v="West"/>
    <s v="OFF-EN-10004030"/>
    <x v="1"/>
    <x v="12"/>
    <s v="Convenience Packs of Business Envelopes"/>
    <n v="10.86"/>
    <n v="3"/>
    <n v="0"/>
    <n v="5.1042000000000005"/>
  </r>
  <r>
    <n v="144"/>
    <x v="67"/>
    <x v="3"/>
    <x v="65"/>
    <d v="2014-09-24T00:00:00"/>
    <s v="Standard Class"/>
    <s v="SH-19975"/>
    <s v="Sally Hughsby"/>
    <x v="1"/>
    <x v="0"/>
    <x v="8"/>
    <x v="1"/>
    <n v="94122"/>
    <s v="West"/>
    <s v="OFF-PA-10004327"/>
    <x v="1"/>
    <x v="10"/>
    <s v="Xerox 1911"/>
    <n v="143.69999999999999"/>
    <n v="3"/>
    <n v="0"/>
    <n v="68.975999999999999"/>
  </r>
  <r>
    <n v="145"/>
    <x v="68"/>
    <x v="3"/>
    <x v="66"/>
    <d v="2014-12-28T00:00:00"/>
    <s v="Standard Class"/>
    <s v="SG-20080"/>
    <s v="Sandra Glassco"/>
    <x v="0"/>
    <x v="0"/>
    <x v="44"/>
    <x v="25"/>
    <n v="64055"/>
    <s v="Central"/>
    <s v="OFF-AP-10001058"/>
    <x v="1"/>
    <x v="9"/>
    <s v="Sanyo 2.5 Cubic Foot Mid-Size Office Refrigerators"/>
    <n v="839.43000000000006"/>
    <n v="3"/>
    <n v="0"/>
    <n v="218.25179999999997"/>
  </r>
  <r>
    <n v="146"/>
    <x v="69"/>
    <x v="1"/>
    <x v="67"/>
    <d v="2012-09-12T00:00:00"/>
    <s v="Standard Class"/>
    <s v="HA-14920"/>
    <s v="Helen Andreada"/>
    <x v="0"/>
    <x v="0"/>
    <x v="45"/>
    <x v="1"/>
    <n v="91104"/>
    <s v="West"/>
    <s v="OFF-ST-10003656"/>
    <x v="1"/>
    <x v="4"/>
    <s v="Safco Industrial Wire Shelving"/>
    <n v="671.93"/>
    <n v="7"/>
    <n v="0"/>
    <n v="20.157899999999998"/>
  </r>
  <r>
    <n v="147"/>
    <x v="70"/>
    <x v="2"/>
    <x v="68"/>
    <d v="2011-10-28T00:00:00"/>
    <s v="Standard Class"/>
    <s v="MG-17680"/>
    <s v="Maureen Gastineau"/>
    <x v="2"/>
    <x v="0"/>
    <x v="46"/>
    <x v="24"/>
    <n v="43055"/>
    <s v="East"/>
    <s v="FUR-FU-10000521"/>
    <x v="0"/>
    <x v="5"/>
    <s v="Seth Thomas 14&quot; Putty-Colored Wall Clock"/>
    <n v="93.888000000000005"/>
    <n v="4"/>
    <n v="0.2"/>
    <n v="12.90959999999999"/>
  </r>
  <r>
    <n v="148"/>
    <x v="71"/>
    <x v="0"/>
    <x v="5"/>
    <d v="2013-12-10T00:00:00"/>
    <s v="Standard Class"/>
    <s v="JE-16165"/>
    <s v="Justin Ellison"/>
    <x v="1"/>
    <x v="0"/>
    <x v="47"/>
    <x v="6"/>
    <n v="53132"/>
    <s v="Central"/>
    <s v="TEC-PH-10000215"/>
    <x v="2"/>
    <x v="7"/>
    <s v="Plantronics Cordless Phone Headset with In-line Volume - M214C"/>
    <n v="384.45000000000005"/>
    <n v="11"/>
    <n v="0"/>
    <n v="103.80150000000003"/>
  </r>
  <r>
    <n v="149"/>
    <x v="71"/>
    <x v="0"/>
    <x v="5"/>
    <d v="2013-12-10T00:00:00"/>
    <s v="Standard Class"/>
    <s v="JE-16165"/>
    <s v="Justin Ellison"/>
    <x v="1"/>
    <x v="0"/>
    <x v="47"/>
    <x v="6"/>
    <n v="53132"/>
    <s v="Central"/>
    <s v="TEC-PH-10001448"/>
    <x v="2"/>
    <x v="7"/>
    <s v="Anker Astro 15000mAh USB Portable Charger"/>
    <n v="149.97"/>
    <n v="3"/>
    <n v="0"/>
    <n v="5.9987999999999815"/>
  </r>
  <r>
    <n v="150"/>
    <x v="71"/>
    <x v="0"/>
    <x v="5"/>
    <d v="2013-12-10T00:00:00"/>
    <s v="Standard Class"/>
    <s v="JE-16165"/>
    <s v="Justin Ellison"/>
    <x v="1"/>
    <x v="0"/>
    <x v="47"/>
    <x v="6"/>
    <n v="53132"/>
    <s v="Central"/>
    <s v="FUR-CH-10000454"/>
    <x v="0"/>
    <x v="1"/>
    <s v="Hon Deluxe Fabric Upholstered Stacking Chairs, Rounded Back"/>
    <n v="1951.84"/>
    <n v="8"/>
    <n v="0"/>
    <n v="585.55199999999991"/>
  </r>
  <r>
    <n v="151"/>
    <x v="71"/>
    <x v="0"/>
    <x v="5"/>
    <d v="2013-12-10T00:00:00"/>
    <s v="Standard Class"/>
    <s v="JE-16165"/>
    <s v="Justin Ellison"/>
    <x v="1"/>
    <x v="0"/>
    <x v="47"/>
    <x v="6"/>
    <n v="53132"/>
    <s v="Central"/>
    <s v="OFF-BI-10002735"/>
    <x v="1"/>
    <x v="8"/>
    <s v="GBC Prestige Therm-A-Bind Covers"/>
    <n v="171.55"/>
    <n v="5"/>
    <n v="0"/>
    <n v="80.628500000000003"/>
  </r>
  <r>
    <n v="152"/>
    <x v="72"/>
    <x v="0"/>
    <x v="69"/>
    <d v="2013-03-17T00:00:00"/>
    <s v="First Class"/>
    <s v="TW-21025"/>
    <s v="Tamara Willingham"/>
    <x v="2"/>
    <x v="0"/>
    <x v="48"/>
    <x v="16"/>
    <n v="85254"/>
    <s v="West"/>
    <s v="OFF-AP-10000326"/>
    <x v="1"/>
    <x v="9"/>
    <s v="Belkin 7 Outlet SurgeMaster Surge Protector with Phone Protection"/>
    <n v="157.91999999999999"/>
    <n v="5"/>
    <n v="0.2"/>
    <n v="17.765999999999991"/>
  </r>
  <r>
    <n v="153"/>
    <x v="72"/>
    <x v="0"/>
    <x v="69"/>
    <d v="2013-03-17T00:00:00"/>
    <s v="First Class"/>
    <s v="TW-21025"/>
    <s v="Tamara Willingham"/>
    <x v="2"/>
    <x v="0"/>
    <x v="48"/>
    <x v="16"/>
    <n v="85254"/>
    <s v="West"/>
    <s v="TEC-PH-10001254"/>
    <x v="2"/>
    <x v="7"/>
    <s v="Jabra BIZ 2300 Duo QD Duo Corded Headset"/>
    <n v="203.184"/>
    <n v="2"/>
    <n v="0.2"/>
    <n v="15.238799999999991"/>
  </r>
  <r>
    <n v="154"/>
    <x v="73"/>
    <x v="1"/>
    <x v="70"/>
    <d v="2012-06-02T00:00:00"/>
    <s v="First Class"/>
    <s v="SP-20650"/>
    <s v="Stephanie Phelps"/>
    <x v="1"/>
    <x v="0"/>
    <x v="49"/>
    <x v="1"/>
    <n v="95123"/>
    <s v="West"/>
    <s v="OFF-PA-10001950"/>
    <x v="1"/>
    <x v="10"/>
    <s v="Southworth 25% Cotton Antique Laid Paper &amp; Envelopes"/>
    <n v="58.379999999999995"/>
    <n v="7"/>
    <n v="0"/>
    <n v="26.270999999999994"/>
  </r>
  <r>
    <n v="155"/>
    <x v="73"/>
    <x v="1"/>
    <x v="70"/>
    <d v="2012-06-02T00:00:00"/>
    <s v="First Class"/>
    <s v="SP-20650"/>
    <s v="Stephanie Phelps"/>
    <x v="1"/>
    <x v="0"/>
    <x v="49"/>
    <x v="1"/>
    <n v="95123"/>
    <s v="West"/>
    <s v="OFF-PA-10002254"/>
    <x v="1"/>
    <x v="10"/>
    <s v="Xerox 1883"/>
    <n v="105.52"/>
    <n v="4"/>
    <n v="0"/>
    <n v="48.539199999999994"/>
  </r>
  <r>
    <n v="156"/>
    <x v="73"/>
    <x v="1"/>
    <x v="70"/>
    <d v="2012-06-02T00:00:00"/>
    <s v="First Class"/>
    <s v="SP-20650"/>
    <s v="Stephanie Phelps"/>
    <x v="1"/>
    <x v="0"/>
    <x v="49"/>
    <x v="1"/>
    <n v="95123"/>
    <s v="West"/>
    <s v="OFF-ST-10001590"/>
    <x v="1"/>
    <x v="4"/>
    <s v="Tenex Personal Project File with Scoop Front Design, Black"/>
    <n v="80.88"/>
    <n v="6"/>
    <n v="0"/>
    <n v="21.028799999999997"/>
  </r>
  <r>
    <n v="157"/>
    <x v="74"/>
    <x v="1"/>
    <x v="71"/>
    <d v="2012-06-03T00:00:00"/>
    <s v="Standard Class"/>
    <s v="NK-18490"/>
    <s v="Neil Knudson"/>
    <x v="2"/>
    <x v="0"/>
    <x v="4"/>
    <x v="4"/>
    <n v="98105"/>
    <s v="West"/>
    <s v="OFF-AR-10001547"/>
    <x v="1"/>
    <x v="6"/>
    <s v="Newell 311"/>
    <n v="6.63"/>
    <n v="3"/>
    <n v="0"/>
    <n v="1.7901"/>
  </r>
  <r>
    <n v="158"/>
    <x v="75"/>
    <x v="2"/>
    <x v="72"/>
    <d v="2011-03-06T00:00:00"/>
    <s v="Second Class"/>
    <s v="DB-13060"/>
    <s v="Dave Brooks"/>
    <x v="0"/>
    <x v="0"/>
    <x v="4"/>
    <x v="4"/>
    <n v="98115"/>
    <s v="West"/>
    <s v="FUR-CH-10004063"/>
    <x v="0"/>
    <x v="1"/>
    <s v="Global Deluxe High-Back Manager's Chair"/>
    <n v="457.56800000000004"/>
    <n v="2"/>
    <n v="0.2"/>
    <n v="51.476399999999941"/>
  </r>
  <r>
    <n v="159"/>
    <x v="76"/>
    <x v="0"/>
    <x v="73"/>
    <d v="2013-11-25T00:00:00"/>
    <s v="Standard Class"/>
    <s v="NP-18670"/>
    <s v="Nora Paige"/>
    <x v="0"/>
    <x v="0"/>
    <x v="50"/>
    <x v="26"/>
    <n v="73034"/>
    <s v="Central"/>
    <s v="OFF-LA-10002475"/>
    <x v="1"/>
    <x v="2"/>
    <s v="Avery 519"/>
    <n v="14.62"/>
    <n v="2"/>
    <n v="0"/>
    <n v="6.8713999999999995"/>
  </r>
  <r>
    <n v="160"/>
    <x v="76"/>
    <x v="0"/>
    <x v="73"/>
    <d v="2013-11-25T00:00:00"/>
    <s v="Standard Class"/>
    <s v="NP-18670"/>
    <s v="Nora Paige"/>
    <x v="0"/>
    <x v="0"/>
    <x v="50"/>
    <x v="26"/>
    <n v="73034"/>
    <s v="Central"/>
    <s v="TEC-PH-10004536"/>
    <x v="2"/>
    <x v="7"/>
    <s v="Avaya 5420 Digital phone"/>
    <n v="944.93000000000006"/>
    <n v="7"/>
    <n v="0"/>
    <n v="236.23250000000002"/>
  </r>
  <r>
    <n v="161"/>
    <x v="77"/>
    <x v="0"/>
    <x v="74"/>
    <d v="2013-05-13T00:00:00"/>
    <s v="First Class"/>
    <s v="TT-21070"/>
    <s v="Ted Trevino"/>
    <x v="0"/>
    <x v="0"/>
    <x v="1"/>
    <x v="1"/>
    <n v="90045"/>
    <s v="West"/>
    <s v="OFF-PA-10002751"/>
    <x v="1"/>
    <x v="10"/>
    <s v="Xerox 1920"/>
    <n v="5.98"/>
    <n v="1"/>
    <n v="0"/>
    <n v="2.6909999999999998"/>
  </r>
  <r>
    <n v="162"/>
    <x v="78"/>
    <x v="1"/>
    <x v="75"/>
    <d v="2012-12-31T00:00:00"/>
    <s v="Second Class"/>
    <s v="EM-13960"/>
    <s v="Eric Murdock"/>
    <x v="0"/>
    <x v="0"/>
    <x v="10"/>
    <x v="9"/>
    <n v="19134"/>
    <s v="East"/>
    <s v="TEC-AC-10003657"/>
    <x v="2"/>
    <x v="11"/>
    <s v="Lenovo 17-Key USB Numeric Keypad"/>
    <n v="54.384000000000007"/>
    <n v="2"/>
    <n v="0.2"/>
    <n v="1.359599999999995"/>
  </r>
  <r>
    <n v="163"/>
    <x v="79"/>
    <x v="0"/>
    <x v="76"/>
    <d v="2013-11-21T00:00:00"/>
    <s v="Standard Class"/>
    <s v="RD-19900"/>
    <s v="Ruben Dartt"/>
    <x v="0"/>
    <x v="0"/>
    <x v="51"/>
    <x v="27"/>
    <n v="88220"/>
    <s v="West"/>
    <s v="OFF-EN-10001990"/>
    <x v="1"/>
    <x v="12"/>
    <s v="Staples"/>
    <n v="28.4"/>
    <n v="5"/>
    <n v="0"/>
    <n v="13.347999999999997"/>
  </r>
  <r>
    <n v="164"/>
    <x v="80"/>
    <x v="0"/>
    <x v="77"/>
    <d v="2013-11-12T00:00:00"/>
    <s v="Standard Class"/>
    <s v="MJ-17740"/>
    <s v="Max Jones"/>
    <x v="0"/>
    <x v="0"/>
    <x v="4"/>
    <x v="4"/>
    <n v="98115"/>
    <s v="West"/>
    <s v="OFF-BI-10004002"/>
    <x v="1"/>
    <x v="8"/>
    <s v="Wilson Jones International Size A4 Ring Binders"/>
    <n v="27.680000000000003"/>
    <n v="2"/>
    <n v="0.2"/>
    <n v="9.6879999999999988"/>
  </r>
  <r>
    <n v="165"/>
    <x v="81"/>
    <x v="2"/>
    <x v="78"/>
    <d v="2011-09-12T00:00:00"/>
    <s v="Standard Class"/>
    <s v="BM-11140"/>
    <s v="Becky Martin"/>
    <x v="0"/>
    <x v="0"/>
    <x v="52"/>
    <x v="5"/>
    <n v="78207"/>
    <s v="Central"/>
    <s v="OFF-AR-10004441"/>
    <x v="1"/>
    <x v="6"/>
    <s v="BIC Brite Liner Highlighters"/>
    <n v="9.9359999999999999"/>
    <n v="3"/>
    <n v="0.2"/>
    <n v="2.7324000000000002"/>
  </r>
  <r>
    <n v="166"/>
    <x v="81"/>
    <x v="2"/>
    <x v="78"/>
    <d v="2011-09-12T00:00:00"/>
    <s v="Standard Class"/>
    <s v="BM-11140"/>
    <s v="Becky Martin"/>
    <x v="0"/>
    <x v="0"/>
    <x v="52"/>
    <x v="5"/>
    <n v="78207"/>
    <s v="Central"/>
    <s v="TEC-MA-10000822"/>
    <x v="2"/>
    <x v="15"/>
    <s v="Lexmark MX611dhe Monochrome Laser Printer"/>
    <n v="8159.9519999999993"/>
    <n v="8"/>
    <n v="0.4"/>
    <n v="-1359.992000000002"/>
  </r>
  <r>
    <n v="167"/>
    <x v="81"/>
    <x v="2"/>
    <x v="78"/>
    <d v="2011-09-12T00:00:00"/>
    <s v="Standard Class"/>
    <s v="BM-11140"/>
    <s v="Becky Martin"/>
    <x v="0"/>
    <x v="0"/>
    <x v="52"/>
    <x v="5"/>
    <n v="78207"/>
    <s v="Central"/>
    <s v="OFF-ST-10000991"/>
    <x v="1"/>
    <x v="4"/>
    <s v="Space Solutions HD Industrial Steel Shelving."/>
    <n v="275.928"/>
    <n v="3"/>
    <n v="0.2"/>
    <n v="-58.634699999999995"/>
  </r>
  <r>
    <n v="168"/>
    <x v="81"/>
    <x v="2"/>
    <x v="78"/>
    <d v="2011-09-12T00:00:00"/>
    <s v="Standard Class"/>
    <s v="BM-11140"/>
    <s v="Becky Martin"/>
    <x v="0"/>
    <x v="0"/>
    <x v="52"/>
    <x v="5"/>
    <n v="78207"/>
    <s v="Central"/>
    <s v="FUR-CH-10004287"/>
    <x v="0"/>
    <x v="1"/>
    <s v="SAFCO Arco Folding Chair"/>
    <n v="1740.0599999999997"/>
    <n v="9"/>
    <n v="0.3"/>
    <n v="-24.858000000000175"/>
  </r>
  <r>
    <n v="169"/>
    <x v="81"/>
    <x v="2"/>
    <x v="78"/>
    <d v="2011-09-12T00:00:00"/>
    <s v="Standard Class"/>
    <s v="BM-11140"/>
    <s v="Becky Martin"/>
    <x v="0"/>
    <x v="0"/>
    <x v="52"/>
    <x v="5"/>
    <n v="78207"/>
    <s v="Central"/>
    <s v="OFF-AR-10002656"/>
    <x v="1"/>
    <x v="6"/>
    <s v="Sanford Liquid Accent Highlighters"/>
    <n v="32.064"/>
    <n v="6"/>
    <n v="0.2"/>
    <n v="6.8135999999999974"/>
  </r>
  <r>
    <n v="170"/>
    <x v="81"/>
    <x v="2"/>
    <x v="78"/>
    <d v="2011-09-12T00:00:00"/>
    <s v="Standard Class"/>
    <s v="BM-11140"/>
    <s v="Becky Martin"/>
    <x v="0"/>
    <x v="0"/>
    <x v="52"/>
    <x v="5"/>
    <n v="78207"/>
    <s v="Central"/>
    <s v="OFF-AP-10002518"/>
    <x v="1"/>
    <x v="9"/>
    <s v="Kensington 7 Outlet MasterPiece Power Center"/>
    <n v="177.97999999999996"/>
    <n v="5"/>
    <n v="0.8"/>
    <n v="-453.84900000000005"/>
  </r>
  <r>
    <n v="171"/>
    <x v="81"/>
    <x v="2"/>
    <x v="78"/>
    <d v="2011-09-12T00:00:00"/>
    <s v="Standard Class"/>
    <s v="BM-11140"/>
    <s v="Becky Martin"/>
    <x v="0"/>
    <x v="0"/>
    <x v="52"/>
    <x v="5"/>
    <n v="78207"/>
    <s v="Central"/>
    <s v="TEC-PH-10003931"/>
    <x v="2"/>
    <x v="7"/>
    <s v="JBL Micro Wireless Portable Bluetooth Speaker"/>
    <n v="143.976"/>
    <n v="3"/>
    <n v="0.2"/>
    <n v="8.998500000000007"/>
  </r>
  <r>
    <n v="172"/>
    <x v="82"/>
    <x v="2"/>
    <x v="79"/>
    <d v="2011-08-09T00:00:00"/>
    <s v="Standard Class"/>
    <s v="CS-12130"/>
    <s v="Chad Sievert"/>
    <x v="0"/>
    <x v="0"/>
    <x v="1"/>
    <x v="1"/>
    <n v="90004"/>
    <s v="West"/>
    <s v="OFF-PA-10000659"/>
    <x v="1"/>
    <x v="10"/>
    <s v="Adams Phone Message Book, Professional, 400 Message Capacity, 5 3/6” x 11”"/>
    <n v="20.94"/>
    <n v="3"/>
    <n v="0"/>
    <n v="9.841800000000001"/>
  </r>
  <r>
    <n v="173"/>
    <x v="82"/>
    <x v="2"/>
    <x v="79"/>
    <d v="2011-08-09T00:00:00"/>
    <s v="Standard Class"/>
    <s v="CS-12130"/>
    <s v="Chad Sievert"/>
    <x v="0"/>
    <x v="0"/>
    <x v="1"/>
    <x v="1"/>
    <n v="90004"/>
    <s v="West"/>
    <s v="OFF-PA-10001144"/>
    <x v="1"/>
    <x v="10"/>
    <s v="Xerox 1913"/>
    <n v="110.96"/>
    <n v="2"/>
    <n v="0"/>
    <n v="53.260799999999996"/>
  </r>
  <r>
    <n v="174"/>
    <x v="82"/>
    <x v="2"/>
    <x v="79"/>
    <d v="2011-08-09T00:00:00"/>
    <s v="Standard Class"/>
    <s v="CS-12130"/>
    <s v="Chad Sievert"/>
    <x v="0"/>
    <x v="0"/>
    <x v="1"/>
    <x v="1"/>
    <n v="90004"/>
    <s v="West"/>
    <s v="FUR-CH-10003817"/>
    <x v="0"/>
    <x v="1"/>
    <s v="Global Value Steno Chair, Gray"/>
    <n v="340.14400000000006"/>
    <n v="7"/>
    <n v="0.2"/>
    <n v="21.259"/>
  </r>
  <r>
    <n v="175"/>
    <x v="83"/>
    <x v="2"/>
    <x v="80"/>
    <d v="2011-09-19T00:00:00"/>
    <s v="Standard Class"/>
    <s v="JB-15400"/>
    <s v="Jennifer Braxton"/>
    <x v="1"/>
    <x v="0"/>
    <x v="22"/>
    <x v="10"/>
    <n v="60623"/>
    <s v="Central"/>
    <s v="OFF-AP-10000891"/>
    <x v="1"/>
    <x v="9"/>
    <s v="Kensington 7 Outlet MasterPiece HOMEOFFICE Power Control Center"/>
    <n v="52.447999999999993"/>
    <n v="2"/>
    <n v="0.8"/>
    <n v="-131.12000000000003"/>
  </r>
  <r>
    <n v="176"/>
    <x v="83"/>
    <x v="2"/>
    <x v="80"/>
    <d v="2011-09-19T00:00:00"/>
    <s v="Standard Class"/>
    <s v="JB-15400"/>
    <s v="Jennifer Braxton"/>
    <x v="1"/>
    <x v="0"/>
    <x v="22"/>
    <x v="10"/>
    <n v="60623"/>
    <s v="Central"/>
    <s v="OFF-LA-10003148"/>
    <x v="1"/>
    <x v="2"/>
    <s v="Avery 51"/>
    <n v="20.16"/>
    <n v="4"/>
    <n v="0.2"/>
    <n v="6.5519999999999987"/>
  </r>
  <r>
    <n v="177"/>
    <x v="84"/>
    <x v="3"/>
    <x v="81"/>
    <d v="2014-04-26T00:00:00"/>
    <s v="Second Class"/>
    <s v="SJ-20500"/>
    <s v="Shirley Jackson"/>
    <x v="0"/>
    <x v="0"/>
    <x v="12"/>
    <x v="5"/>
    <n v="77036"/>
    <s v="Central"/>
    <s v="OFF-AP-10002684"/>
    <x v="1"/>
    <x v="9"/>
    <s v="Acco 7-Outlet Masterpiece Power Center, Wihtout Fax/Phone Line Protection"/>
    <n v="97.263999999999982"/>
    <n v="4"/>
    <n v="0.8"/>
    <n v="-243.16000000000008"/>
  </r>
  <r>
    <n v="178"/>
    <x v="85"/>
    <x v="1"/>
    <x v="82"/>
    <d v="2012-11-23T00:00:00"/>
    <s v="Second Class"/>
    <s v="JE-15745"/>
    <s v="Joel Eaton"/>
    <x v="0"/>
    <x v="0"/>
    <x v="46"/>
    <x v="24"/>
    <n v="43055"/>
    <s v="East"/>
    <s v="FUR-CH-10004698"/>
    <x v="0"/>
    <x v="1"/>
    <s v="Padded Folding Chairs, Black, 4/Carton"/>
    <n v="396.80200000000002"/>
    <n v="7"/>
    <n v="0.3"/>
    <n v="-11.337199999999939"/>
  </r>
  <r>
    <n v="179"/>
    <x v="85"/>
    <x v="1"/>
    <x v="82"/>
    <d v="2012-11-23T00:00:00"/>
    <s v="Second Class"/>
    <s v="JE-15745"/>
    <s v="Joel Eaton"/>
    <x v="0"/>
    <x v="0"/>
    <x v="46"/>
    <x v="24"/>
    <n v="43055"/>
    <s v="East"/>
    <s v="OFF-SU-10002189"/>
    <x v="1"/>
    <x v="14"/>
    <s v="Acme Rosewood Handle Letter Opener"/>
    <n v="15.88"/>
    <n v="5"/>
    <n v="0.2"/>
    <n v="-3.771500000000001"/>
  </r>
  <r>
    <n v="180"/>
    <x v="86"/>
    <x v="1"/>
    <x v="83"/>
    <d v="2012-12-19T00:00:00"/>
    <s v="Standard Class"/>
    <s v="JK-15640"/>
    <s v="Jim Kriz"/>
    <x v="2"/>
    <x v="0"/>
    <x v="20"/>
    <x v="15"/>
    <n v="10009"/>
    <s v="East"/>
    <s v="OFF-AR-10001940"/>
    <x v="1"/>
    <x v="6"/>
    <s v="Sanford Colorific Eraseable Coloring Pencils, 12 Count"/>
    <n v="3.28"/>
    <n v="1"/>
    <n v="0"/>
    <n v="1.4104000000000001"/>
  </r>
  <r>
    <n v="181"/>
    <x v="87"/>
    <x v="2"/>
    <x v="29"/>
    <d v="2011-12-09T00:00:00"/>
    <s v="Second Class"/>
    <s v="DK-13150"/>
    <s v="David Kendrick"/>
    <x v="1"/>
    <x v="0"/>
    <x v="27"/>
    <x v="10"/>
    <n v="62521"/>
    <s v="Central"/>
    <s v="OFF-ST-10003455"/>
    <x v="1"/>
    <x v="4"/>
    <s v="Tenex File Box, Personal Filing Tote with Lid, Black"/>
    <n v="24.816000000000003"/>
    <n v="2"/>
    <n v="0.2"/>
    <n v="1.8612000000000002"/>
  </r>
  <r>
    <n v="182"/>
    <x v="87"/>
    <x v="2"/>
    <x v="29"/>
    <d v="2011-12-09T00:00:00"/>
    <s v="Second Class"/>
    <s v="DK-13150"/>
    <s v="David Kendrick"/>
    <x v="1"/>
    <x v="0"/>
    <x v="27"/>
    <x v="10"/>
    <n v="62521"/>
    <s v="Central"/>
    <s v="TEC-AC-10004659"/>
    <x v="2"/>
    <x v="11"/>
    <s v="Imation Secure+ Hardware Encrypted USB 2.0 Flash Drive; 16GB"/>
    <n v="408.74399999999997"/>
    <n v="7"/>
    <n v="0.2"/>
    <n v="76.639499999999984"/>
  </r>
  <r>
    <n v="183"/>
    <x v="88"/>
    <x v="2"/>
    <x v="84"/>
    <d v="2011-11-24T00:00:00"/>
    <s v="Second Class"/>
    <s v="RM-19675"/>
    <s v="Robert Marley"/>
    <x v="2"/>
    <x v="0"/>
    <x v="53"/>
    <x v="28"/>
    <n v="71203"/>
    <s v="South"/>
    <s v="TEC-PH-10003273"/>
    <x v="2"/>
    <x v="7"/>
    <s v="AT&amp;T TR1909W"/>
    <n v="503.96"/>
    <n v="4"/>
    <n v="0"/>
    <n v="131.02960000000002"/>
  </r>
  <r>
    <n v="184"/>
    <x v="88"/>
    <x v="2"/>
    <x v="84"/>
    <d v="2011-11-24T00:00:00"/>
    <s v="Second Class"/>
    <s v="RM-19675"/>
    <s v="Robert Marley"/>
    <x v="2"/>
    <x v="0"/>
    <x v="53"/>
    <x v="28"/>
    <n v="71203"/>
    <s v="South"/>
    <s v="TEC-PH-10004896"/>
    <x v="2"/>
    <x v="7"/>
    <s v="Nokia Lumia 521 (T-Mobile)"/>
    <n v="149.94999999999999"/>
    <n v="5"/>
    <n v="0"/>
    <n v="41.986000000000004"/>
  </r>
  <r>
    <n v="185"/>
    <x v="88"/>
    <x v="2"/>
    <x v="84"/>
    <d v="2011-11-24T00:00:00"/>
    <s v="Second Class"/>
    <s v="RM-19675"/>
    <s v="Robert Marley"/>
    <x v="2"/>
    <x v="0"/>
    <x v="53"/>
    <x v="28"/>
    <n v="71203"/>
    <s v="South"/>
    <s v="TEC-AC-10002345"/>
    <x v="2"/>
    <x v="11"/>
    <s v="HP Standard 104 key PS/2 Keyboard"/>
    <n v="29"/>
    <n v="2"/>
    <n v="0"/>
    <n v="7.25"/>
  </r>
  <r>
    <n v="186"/>
    <x v="89"/>
    <x v="0"/>
    <x v="85"/>
    <d v="2013-12-03T00:00:00"/>
    <s v="Standard Class"/>
    <s v="SK-19990"/>
    <s v="Sally Knutson"/>
    <x v="0"/>
    <x v="0"/>
    <x v="54"/>
    <x v="29"/>
    <n v="6824"/>
    <s v="East"/>
    <s v="OFF-BI-10001890"/>
    <x v="1"/>
    <x v="8"/>
    <s v="Avery Poly Binder Pockets"/>
    <n v="7.16"/>
    <n v="2"/>
    <n v="0"/>
    <n v="3.4367999999999999"/>
  </r>
  <r>
    <n v="187"/>
    <x v="90"/>
    <x v="2"/>
    <x v="86"/>
    <d v="2011-08-30T00:00:00"/>
    <s v="Standard Class"/>
    <s v="FM-14290"/>
    <s v="Frank Merwin"/>
    <x v="2"/>
    <x v="0"/>
    <x v="1"/>
    <x v="1"/>
    <n v="90032"/>
    <s v="West"/>
    <s v="TEC-AC-10002323"/>
    <x v="2"/>
    <x v="11"/>
    <s v="SanDisk Ultra 32 GB MicroSDHC Class 10 Memory Card"/>
    <n v="176.8"/>
    <n v="8"/>
    <n v="0"/>
    <n v="22.984000000000009"/>
  </r>
  <r>
    <n v="188"/>
    <x v="91"/>
    <x v="0"/>
    <x v="87"/>
    <d v="2013-07-23T00:00:00"/>
    <s v="Standard Class"/>
    <s v="AM-10360"/>
    <s v="Alice McCarthy"/>
    <x v="1"/>
    <x v="0"/>
    <x v="55"/>
    <x v="5"/>
    <n v="75051"/>
    <s v="Central"/>
    <s v="OFF-ST-10001328"/>
    <x v="1"/>
    <x v="4"/>
    <s v="Personal Filing Tote with Lid, Black/Gray"/>
    <n v="37.224000000000004"/>
    <n v="3"/>
    <n v="0.2"/>
    <n v="3.7224000000000004"/>
  </r>
  <r>
    <n v="189"/>
    <x v="91"/>
    <x v="0"/>
    <x v="87"/>
    <d v="2013-07-23T00:00:00"/>
    <s v="Standard Class"/>
    <s v="AM-10360"/>
    <s v="Alice McCarthy"/>
    <x v="1"/>
    <x v="0"/>
    <x v="55"/>
    <x v="5"/>
    <n v="75051"/>
    <s v="Central"/>
    <s v="OFF-PA-10001950"/>
    <x v="1"/>
    <x v="10"/>
    <s v="Southworth 25% Cotton Antique Laid Paper &amp; Envelopes"/>
    <n v="20.016000000000002"/>
    <n v="3"/>
    <n v="0.2"/>
    <n v="6.2549999999999963"/>
  </r>
  <r>
    <n v="190"/>
    <x v="92"/>
    <x v="1"/>
    <x v="88"/>
    <d v="2012-10-14T00:00:00"/>
    <s v="First Class"/>
    <s v="MP-17470"/>
    <s v="Mark Packer"/>
    <x v="2"/>
    <x v="0"/>
    <x v="20"/>
    <x v="15"/>
    <n v="10035"/>
    <s v="East"/>
    <s v="FUR-BO-10002613"/>
    <x v="0"/>
    <x v="0"/>
    <s v="Atlantic Metals Mobile 4-Shelf Bookcases, Custom Colors"/>
    <n v="899.13600000000008"/>
    <n v="4"/>
    <n v="0.2"/>
    <n v="112.39199999999991"/>
  </r>
  <r>
    <n v="191"/>
    <x v="92"/>
    <x v="1"/>
    <x v="88"/>
    <d v="2012-10-14T00:00:00"/>
    <s v="First Class"/>
    <s v="MP-17470"/>
    <s v="Mark Packer"/>
    <x v="2"/>
    <x v="0"/>
    <x v="20"/>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x v="20"/>
    <x v="15"/>
    <n v="10035"/>
    <s v="East"/>
    <s v="OFF-PA-10000061"/>
    <x v="1"/>
    <x v="10"/>
    <s v="Xerox 205"/>
    <n v="51.84"/>
    <n v="8"/>
    <n v="0"/>
    <n v="24.883200000000002"/>
  </r>
  <r>
    <n v="193"/>
    <x v="92"/>
    <x v="1"/>
    <x v="88"/>
    <d v="2012-10-14T00:00:00"/>
    <s v="First Class"/>
    <s v="MP-17470"/>
    <s v="Mark Packer"/>
    <x v="2"/>
    <x v="0"/>
    <x v="20"/>
    <x v="15"/>
    <n v="10035"/>
    <s v="East"/>
    <s v="FUR-BO-10002545"/>
    <x v="0"/>
    <x v="0"/>
    <s v="Atlantic Metals Mobile 3-Shelf Bookcases, Custom Colors"/>
    <n v="626.35200000000009"/>
    <n v="3"/>
    <n v="0.2"/>
    <n v="46.976400000000012"/>
  </r>
  <r>
    <n v="194"/>
    <x v="92"/>
    <x v="1"/>
    <x v="88"/>
    <d v="2012-10-14T00:00:00"/>
    <s v="First Class"/>
    <s v="MP-17470"/>
    <s v="Mark Packer"/>
    <x v="2"/>
    <x v="0"/>
    <x v="20"/>
    <x v="15"/>
    <n v="10035"/>
    <s v="East"/>
    <s v="OFF-AR-10003514"/>
    <x v="1"/>
    <x v="6"/>
    <s v="4009 Highlighters by Sanford"/>
    <n v="19.899999999999999"/>
    <n v="5"/>
    <n v="0"/>
    <n v="6.5669999999999984"/>
  </r>
  <r>
    <n v="195"/>
    <x v="93"/>
    <x v="1"/>
    <x v="89"/>
    <d v="2012-11-06T00:00:00"/>
    <s v="Standard Class"/>
    <s v="MZ-17515"/>
    <s v="Mary Zewe"/>
    <x v="1"/>
    <x v="0"/>
    <x v="56"/>
    <x v="1"/>
    <n v="92374"/>
    <s v="West"/>
    <s v="OFF-EN-10001509"/>
    <x v="1"/>
    <x v="12"/>
    <s v="Poly String Tie Envelopes"/>
    <n v="14.280000000000001"/>
    <n v="7"/>
    <n v="0"/>
    <n v="6.7115999999999989"/>
  </r>
  <r>
    <n v="196"/>
    <x v="94"/>
    <x v="2"/>
    <x v="90"/>
    <d v="2011-03-25T00:00:00"/>
    <s v="Standard Class"/>
    <s v="CB-12025"/>
    <s v="Cassandra Brandow"/>
    <x v="0"/>
    <x v="0"/>
    <x v="57"/>
    <x v="24"/>
    <n v="45011"/>
    <s v="East"/>
    <s v="OFF-AR-10004685"/>
    <x v="1"/>
    <x v="6"/>
    <s v="Binney &amp; Smith Crayola Metallic Colored Pencils, 8-Color Set"/>
    <n v="7.4080000000000004"/>
    <n v="2"/>
    <n v="0.2"/>
    <n v="1.2037999999999995"/>
  </r>
  <r>
    <n v="197"/>
    <x v="94"/>
    <x v="2"/>
    <x v="90"/>
    <d v="2011-03-25T00:00:00"/>
    <s v="Standard Class"/>
    <s v="CB-12025"/>
    <s v="Cassandra Brandow"/>
    <x v="0"/>
    <x v="0"/>
    <x v="57"/>
    <x v="24"/>
    <n v="45011"/>
    <s v="East"/>
    <s v="OFF-AR-10004027"/>
    <x v="1"/>
    <x v="6"/>
    <s v="Binney &amp; Smith inkTank Erasable Desk Highlighter, Chisel Tip, Yellow, 12/Box"/>
    <n v="6.048"/>
    <n v="3"/>
    <n v="0.2"/>
    <n v="1.5876000000000006"/>
  </r>
  <r>
    <n v="198"/>
    <x v="95"/>
    <x v="3"/>
    <x v="44"/>
    <d v="2014-11-14T00:00:00"/>
    <s v="Standard Class"/>
    <s v="VM-21685"/>
    <s v="Valerie Mitchum"/>
    <x v="2"/>
    <x v="0"/>
    <x v="58"/>
    <x v="30"/>
    <n v="7090"/>
    <s v="East"/>
    <s v="OFF-ST-10001414"/>
    <x v="1"/>
    <x v="4"/>
    <s v="Decoflex Hanging Personal Folder File"/>
    <n v="46.26"/>
    <n v="3"/>
    <n v="0"/>
    <n v="12.0276"/>
  </r>
  <r>
    <n v="199"/>
    <x v="96"/>
    <x v="3"/>
    <x v="91"/>
    <d v="2014-07-14T00:00:00"/>
    <s v="Standard Class"/>
    <s v="FH-14365"/>
    <s v="Fred Hopkins"/>
    <x v="1"/>
    <x v="0"/>
    <x v="10"/>
    <x v="9"/>
    <n v="19120"/>
    <s v="East"/>
    <s v="OFF-BI-10000343"/>
    <x v="1"/>
    <x v="8"/>
    <s v="Pressboard Covers with Storage Hooks, 9 1/2&quot; x 11&quot;, Light Blue"/>
    <n v="2.9460000000000006"/>
    <n v="2"/>
    <n v="0.7"/>
    <n v="-2.2585999999999995"/>
  </r>
  <r>
    <n v="200"/>
    <x v="96"/>
    <x v="3"/>
    <x v="91"/>
    <d v="2014-07-14T00:00:00"/>
    <s v="Standard Class"/>
    <s v="FH-14365"/>
    <s v="Fred Hopkins"/>
    <x v="1"/>
    <x v="0"/>
    <x v="10"/>
    <x v="9"/>
    <n v="19120"/>
    <s v="East"/>
    <s v="OFF-PA-10002749"/>
    <x v="1"/>
    <x v="10"/>
    <s v="Wirebound Message Books, 5-1/2 x 4 Forms, 2 or 4 Forms per Page"/>
    <n v="16.056000000000001"/>
    <n v="3"/>
    <n v="0.2"/>
    <n v="5.8203000000000005"/>
  </r>
  <r>
    <n v="201"/>
    <x v="97"/>
    <x v="3"/>
    <x v="92"/>
    <d v="2014-06-30T00:00:00"/>
    <s v="Standard Class"/>
    <s v="MB-17305"/>
    <s v="Maria Bertelson"/>
    <x v="0"/>
    <x v="0"/>
    <x v="59"/>
    <x v="24"/>
    <n v="44312"/>
    <s v="East"/>
    <s v="OFF-PA-10002666"/>
    <x v="1"/>
    <x v="10"/>
    <s v="Southworth 25% Cotton Linen-Finish Paper &amp; Envelopes"/>
    <n v="21.744000000000003"/>
    <n v="3"/>
    <n v="0.2"/>
    <n v="6.794999999999999"/>
  </r>
  <r>
    <n v="202"/>
    <x v="98"/>
    <x v="2"/>
    <x v="93"/>
    <d v="2011-08-05T00:00:00"/>
    <s v="First Class"/>
    <s v="BS-11755"/>
    <s v="Bruce Stewart"/>
    <x v="0"/>
    <x v="0"/>
    <x v="60"/>
    <x v="22"/>
    <n v="80219"/>
    <s v="West"/>
    <s v="FUR-TA-10004289"/>
    <x v="0"/>
    <x v="3"/>
    <s v="BoxOffice By Design Rectangular and Half-Moon Meeting Room Tables"/>
    <n v="218.75"/>
    <n v="2"/>
    <n v="0.5"/>
    <n v="-161.875"/>
  </r>
  <r>
    <n v="203"/>
    <x v="98"/>
    <x v="2"/>
    <x v="93"/>
    <d v="2011-08-05T00:00:00"/>
    <s v="First Class"/>
    <s v="BS-11755"/>
    <s v="Bruce Stewart"/>
    <x v="0"/>
    <x v="0"/>
    <x v="60"/>
    <x v="22"/>
    <n v="80219"/>
    <s v="West"/>
    <s v="OFF-AP-10003622"/>
    <x v="1"/>
    <x v="9"/>
    <s v="Bravo II Megaboss 12-Amp Hard Body Upright, Replacement Belts, 2 Belts per Pack"/>
    <n v="2.6"/>
    <n v="1"/>
    <n v="0.2"/>
    <n v="0.29249999999999987"/>
  </r>
  <r>
    <n v="204"/>
    <x v="99"/>
    <x v="3"/>
    <x v="94"/>
    <d v="2014-12-22T00:00:00"/>
    <s v="Second Class"/>
    <s v="LC-17140"/>
    <s v="Logan Currie"/>
    <x v="0"/>
    <x v="0"/>
    <x v="61"/>
    <x v="5"/>
    <n v="75220"/>
    <s v="Central"/>
    <s v="OFF-AP-10003217"/>
    <x v="1"/>
    <x v="9"/>
    <s v="Eureka Sanitaire  Commercial Upright"/>
    <n v="66.283999999999992"/>
    <n v="2"/>
    <n v="0.8"/>
    <n v="-178.96680000000001"/>
  </r>
  <r>
    <n v="205"/>
    <x v="100"/>
    <x v="3"/>
    <x v="95"/>
    <d v="2014-06-08T00:00:00"/>
    <s v="Standard Class"/>
    <s v="HK-14890"/>
    <s v="Heather Kirkland"/>
    <x v="1"/>
    <x v="0"/>
    <x v="47"/>
    <x v="18"/>
    <n v="37064"/>
    <s v="South"/>
    <s v="FUR-FU-10002960"/>
    <x v="0"/>
    <x v="5"/>
    <s v="Eldon 200 Class Desk Accessories, Burgundy"/>
    <n v="35.168000000000006"/>
    <n v="7"/>
    <n v="0.2"/>
    <n v="9.6712000000000025"/>
  </r>
  <r>
    <n v="206"/>
    <x v="101"/>
    <x v="3"/>
    <x v="34"/>
    <d v="2014-12-15T00:00:00"/>
    <s v="Standard Class"/>
    <s v="LE-16810"/>
    <s v="Laurel Elliston"/>
    <x v="0"/>
    <x v="0"/>
    <x v="62"/>
    <x v="1"/>
    <n v="90604"/>
    <s v="West"/>
    <s v="TEC-PH-10001918"/>
    <x v="2"/>
    <x v="7"/>
    <s v="Nortel Business Series Terminal T7208 Digital phone"/>
    <n v="444.76800000000003"/>
    <n v="4"/>
    <n v="0.2"/>
    <n v="44.476800000000026"/>
  </r>
  <r>
    <n v="207"/>
    <x v="102"/>
    <x v="3"/>
    <x v="96"/>
    <d v="2014-12-08T00:00:00"/>
    <s v="Standard Class"/>
    <s v="JH-15985"/>
    <s v="Joseph Holt"/>
    <x v="0"/>
    <x v="0"/>
    <x v="63"/>
    <x v="12"/>
    <n v="48601"/>
    <s v="Central"/>
    <s v="OFF-ST-10000642"/>
    <x v="1"/>
    <x v="4"/>
    <s v="Tennsco Lockers, Gray"/>
    <n v="83.92"/>
    <n v="4"/>
    <n v="0"/>
    <n v="5.8743999999999943"/>
  </r>
  <r>
    <n v="208"/>
    <x v="102"/>
    <x v="3"/>
    <x v="96"/>
    <d v="2014-12-08T00:00:00"/>
    <s v="Standard Class"/>
    <s v="JH-15985"/>
    <s v="Joseph Holt"/>
    <x v="0"/>
    <x v="0"/>
    <x v="63"/>
    <x v="12"/>
    <n v="48601"/>
    <s v="Central"/>
    <s v="TEC-PH-10001700"/>
    <x v="2"/>
    <x v="7"/>
    <s v="Panasonic KX-TG6844B Expandable Digital Cordless Telephone"/>
    <n v="131.97999999999999"/>
    <n v="2"/>
    <n v="0"/>
    <n v="35.634600000000006"/>
  </r>
  <r>
    <n v="209"/>
    <x v="102"/>
    <x v="3"/>
    <x v="96"/>
    <d v="2014-12-08T00:00:00"/>
    <s v="Standard Class"/>
    <s v="JH-15985"/>
    <s v="Joseph Holt"/>
    <x v="0"/>
    <x v="0"/>
    <x v="63"/>
    <x v="12"/>
    <n v="48601"/>
    <s v="Central"/>
    <s v="OFF-BI-10003274"/>
    <x v="1"/>
    <x v="8"/>
    <s v="Avery Durable Slant Ring Binders, No Labels"/>
    <n v="15.92"/>
    <n v="4"/>
    <n v="0"/>
    <n v="7.4824000000000002"/>
  </r>
  <r>
    <n v="210"/>
    <x v="102"/>
    <x v="3"/>
    <x v="96"/>
    <d v="2014-12-08T00:00:00"/>
    <s v="Standard Class"/>
    <s v="JH-15985"/>
    <s v="Joseph Holt"/>
    <x v="0"/>
    <x v="0"/>
    <x v="63"/>
    <x v="12"/>
    <n v="48601"/>
    <s v="Central"/>
    <s v="OFF-FA-10000134"/>
    <x v="1"/>
    <x v="13"/>
    <s v="Advantus Push Pins, Aluminum Head"/>
    <n v="52.29"/>
    <n v="9"/>
    <n v="0"/>
    <n v="16.209899999999998"/>
  </r>
  <r>
    <n v="211"/>
    <x v="102"/>
    <x v="3"/>
    <x v="96"/>
    <d v="2014-12-08T00:00:00"/>
    <s v="Standard Class"/>
    <s v="JH-15985"/>
    <s v="Joseph Holt"/>
    <x v="0"/>
    <x v="0"/>
    <x v="63"/>
    <x v="12"/>
    <n v="48601"/>
    <s v="Central"/>
    <s v="OFF-ST-10001522"/>
    <x v="1"/>
    <x v="4"/>
    <s v="Gould Plastics 18-Pocket Panel Bin, 34w x 5-1/4d x 20-1/2h"/>
    <n v="91.99"/>
    <n v="1"/>
    <n v="0"/>
    <n v="3.6795999999999935"/>
  </r>
  <r>
    <n v="212"/>
    <x v="103"/>
    <x v="1"/>
    <x v="97"/>
    <d v="2012-02-13T00:00:00"/>
    <s v="Second Class"/>
    <s v="MS-17980"/>
    <s v="Michael Stewart"/>
    <x v="1"/>
    <x v="0"/>
    <x v="61"/>
    <x v="5"/>
    <n v="75220"/>
    <s v="Central"/>
    <s v="TEC-AC-10001266"/>
    <x v="2"/>
    <x v="11"/>
    <s v="Memorex Micro Travel Drive 8 GB"/>
    <n v="20.8"/>
    <n v="2"/>
    <n v="0.2"/>
    <n v="6.4999999999999991"/>
  </r>
  <r>
    <n v="213"/>
    <x v="104"/>
    <x v="1"/>
    <x v="98"/>
    <d v="2012-01-09T00:00:00"/>
    <s v="Standard Class"/>
    <s v="VW-21775"/>
    <s v="Victoria Wilson"/>
    <x v="1"/>
    <x v="0"/>
    <x v="64"/>
    <x v="24"/>
    <n v="44256"/>
    <s v="East"/>
    <s v="OFF-LA-10004544"/>
    <x v="1"/>
    <x v="2"/>
    <s v="Avery 505"/>
    <n v="23.680000000000003"/>
    <n v="2"/>
    <n v="0.2"/>
    <n v="8.879999999999999"/>
  </r>
  <r>
    <n v="214"/>
    <x v="104"/>
    <x v="1"/>
    <x v="98"/>
    <d v="2012-01-09T00:00:00"/>
    <s v="Standard Class"/>
    <s v="VW-21775"/>
    <s v="Victoria Wilson"/>
    <x v="1"/>
    <x v="0"/>
    <x v="64"/>
    <x v="24"/>
    <n v="44256"/>
    <s v="East"/>
    <s v="FUR-BO-10004695"/>
    <x v="0"/>
    <x v="0"/>
    <s v="O'Sullivan 2-Door Barrister Bookcase in Odessa Pine"/>
    <n v="452.45"/>
    <n v="5"/>
    <n v="0.5"/>
    <n v="-244.32300000000006"/>
  </r>
  <r>
    <n v="215"/>
    <x v="104"/>
    <x v="1"/>
    <x v="98"/>
    <d v="2012-01-09T00:00:00"/>
    <s v="Standard Class"/>
    <s v="VW-21775"/>
    <s v="Victoria Wilson"/>
    <x v="1"/>
    <x v="0"/>
    <x v="64"/>
    <x v="24"/>
    <n v="44256"/>
    <s v="East"/>
    <s v="TEC-PH-10002844"/>
    <x v="2"/>
    <x v="7"/>
    <s v="Speck Products Candyshell Flip Case"/>
    <n v="62.981999999999999"/>
    <n v="3"/>
    <n v="0.4"/>
    <n v="-14.695800000000006"/>
  </r>
  <r>
    <n v="216"/>
    <x v="104"/>
    <x v="1"/>
    <x v="98"/>
    <d v="2012-01-09T00:00:00"/>
    <s v="Standard Class"/>
    <s v="VW-21775"/>
    <s v="Victoria Wilson"/>
    <x v="1"/>
    <x v="0"/>
    <x v="64"/>
    <x v="24"/>
    <n v="44256"/>
    <s v="East"/>
    <s v="TEC-MA-10000864"/>
    <x v="2"/>
    <x v="15"/>
    <s v="Cisco 9971 IP Video Phone Charcoal"/>
    <n v="1188.0000000000002"/>
    <n v="9"/>
    <n v="0.7"/>
    <n v="-950.40000000000009"/>
  </r>
  <r>
    <n v="217"/>
    <x v="104"/>
    <x v="1"/>
    <x v="98"/>
    <d v="2012-01-09T00:00:00"/>
    <s v="Standard Class"/>
    <s v="VW-21775"/>
    <s v="Victoria Wilson"/>
    <x v="1"/>
    <x v="0"/>
    <x v="64"/>
    <x v="24"/>
    <n v="44256"/>
    <s v="East"/>
    <s v="TEC-AC-10000109"/>
    <x v="2"/>
    <x v="11"/>
    <s v="Sony Micro Vault Click 16 GB USB 2.0 Flash Drive"/>
    <n v="89.584000000000003"/>
    <n v="2"/>
    <n v="0.2"/>
    <n v="4.4792000000000058"/>
  </r>
  <r>
    <n v="218"/>
    <x v="105"/>
    <x v="0"/>
    <x v="99"/>
    <d v="2013-11-02T00:00:00"/>
    <s v="Standard Class"/>
    <s v="JH-15910"/>
    <s v="Jonathan Howell"/>
    <x v="0"/>
    <x v="0"/>
    <x v="1"/>
    <x v="1"/>
    <n v="90032"/>
    <s v="West"/>
    <s v="OFF-ST-10001328"/>
    <x v="1"/>
    <x v="4"/>
    <s v="Personal Filing Tote with Lid, Black/Gray"/>
    <n v="93.06"/>
    <n v="6"/>
    <n v="0"/>
    <n v="26.056800000000003"/>
  </r>
  <r>
    <n v="219"/>
    <x v="105"/>
    <x v="0"/>
    <x v="99"/>
    <d v="2013-11-02T00:00:00"/>
    <s v="Standard Class"/>
    <s v="JH-15910"/>
    <s v="Jonathan Howell"/>
    <x v="0"/>
    <x v="0"/>
    <x v="1"/>
    <x v="1"/>
    <n v="90032"/>
    <s v="West"/>
    <s v="TEC-PH-10002563"/>
    <x v="2"/>
    <x v="7"/>
    <s v="Adtran 1202752G1"/>
    <n v="302.37599999999998"/>
    <n v="3"/>
    <n v="0.2"/>
    <n v="22.678200000000018"/>
  </r>
  <r>
    <n v="220"/>
    <x v="106"/>
    <x v="1"/>
    <x v="100"/>
    <d v="2012-12-27T00:00:00"/>
    <s v="First Class"/>
    <s v="JB-15925"/>
    <s v="Joni Blumstein"/>
    <x v="0"/>
    <x v="0"/>
    <x v="65"/>
    <x v="24"/>
    <n v="43017"/>
    <s v="East"/>
    <s v="OFF-FA-10000585"/>
    <x v="1"/>
    <x v="13"/>
    <s v="OIC Bulk Pack Metal Binder Clips"/>
    <n v="5.5840000000000005"/>
    <n v="2"/>
    <n v="0.2"/>
    <n v="1.8147999999999997"/>
  </r>
  <r>
    <n v="221"/>
    <x v="106"/>
    <x v="1"/>
    <x v="100"/>
    <d v="2012-12-27T00:00:00"/>
    <s v="First Class"/>
    <s v="JB-15925"/>
    <s v="Joni Blumstein"/>
    <x v="0"/>
    <x v="0"/>
    <x v="65"/>
    <x v="24"/>
    <n v="43017"/>
    <s v="East"/>
    <s v="OFF-PA-10004000"/>
    <x v="1"/>
    <x v="10"/>
    <s v="While You Were Out Pads, 50 per Pad, 4 x 5 1/4, Green Cycle"/>
    <n v="22.704000000000004"/>
    <n v="6"/>
    <n v="0.2"/>
    <n v="8.2302"/>
  </r>
  <r>
    <n v="222"/>
    <x v="106"/>
    <x v="1"/>
    <x v="100"/>
    <d v="2012-12-27T00:00:00"/>
    <s v="First Class"/>
    <s v="JB-15925"/>
    <s v="Joni Blumstein"/>
    <x v="0"/>
    <x v="0"/>
    <x v="65"/>
    <x v="24"/>
    <n v="43017"/>
    <s v="East"/>
    <s v="OFF-BI-10002852"/>
    <x v="1"/>
    <x v="8"/>
    <s v="Ibico Standard Transparent Covers"/>
    <n v="19.776000000000003"/>
    <n v="4"/>
    <n v="0.7"/>
    <n v="-13.843199999999996"/>
  </r>
  <r>
    <n v="223"/>
    <x v="106"/>
    <x v="1"/>
    <x v="100"/>
    <d v="2012-12-27T00:00:00"/>
    <s v="First Class"/>
    <s v="JB-15925"/>
    <s v="Joni Blumstein"/>
    <x v="0"/>
    <x v="0"/>
    <x v="65"/>
    <x v="24"/>
    <n v="43017"/>
    <s v="East"/>
    <s v="FUR-FU-10000087"/>
    <x v="0"/>
    <x v="5"/>
    <s v="Executive Impressions 14&quot; Two-Color Numerals Wall Clock"/>
    <n v="72.703999999999994"/>
    <n v="4"/>
    <n v="0.2"/>
    <n v="19.084800000000005"/>
  </r>
  <r>
    <n v="224"/>
    <x v="106"/>
    <x v="1"/>
    <x v="100"/>
    <d v="2012-12-27T00:00:00"/>
    <s v="First Class"/>
    <s v="JB-15925"/>
    <s v="Joni Blumstein"/>
    <x v="0"/>
    <x v="0"/>
    <x v="65"/>
    <x v="24"/>
    <n v="43017"/>
    <s v="East"/>
    <s v="TEC-MA-10001148"/>
    <x v="2"/>
    <x v="15"/>
    <s v="Swingline SM12-08 MicroCut Jam Free Shredder"/>
    <n v="479.98800000000006"/>
    <n v="4"/>
    <n v="0.7"/>
    <n v="-383.99040000000002"/>
  </r>
  <r>
    <n v="225"/>
    <x v="106"/>
    <x v="1"/>
    <x v="100"/>
    <d v="2012-12-27T00:00:00"/>
    <s v="First Class"/>
    <s v="JB-15925"/>
    <s v="Joni Blumstein"/>
    <x v="0"/>
    <x v="0"/>
    <x v="65"/>
    <x v="24"/>
    <n v="43017"/>
    <s v="East"/>
    <s v="OFF-AR-10001958"/>
    <x v="1"/>
    <x v="6"/>
    <s v="Stanley Bostitch Contemporary Electric Pencil Sharpeners"/>
    <n v="27.168000000000003"/>
    <n v="2"/>
    <n v="0.2"/>
    <n v="2.7168000000000001"/>
  </r>
  <r>
    <n v="226"/>
    <x v="107"/>
    <x v="1"/>
    <x v="101"/>
    <d v="2012-08-16T00:00:00"/>
    <s v="Standard Class"/>
    <s v="DS-13180"/>
    <s v="David Smith"/>
    <x v="1"/>
    <x v="0"/>
    <x v="66"/>
    <x v="12"/>
    <n v="48227"/>
    <s v="Central"/>
    <s v="OFF-AR-10001026"/>
    <x v="1"/>
    <x v="6"/>
    <s v="Sanford Uni-Blazer View Highlighters, Chisel Tip, Yellow"/>
    <n v="2.2000000000000002"/>
    <n v="1"/>
    <n v="0"/>
    <n v="0.96800000000000019"/>
  </r>
  <r>
    <n v="227"/>
    <x v="107"/>
    <x v="1"/>
    <x v="101"/>
    <d v="2012-08-16T00:00:00"/>
    <s v="Standard Class"/>
    <s v="DS-13180"/>
    <s v="David Smith"/>
    <x v="1"/>
    <x v="0"/>
    <x v="66"/>
    <x v="12"/>
    <n v="48227"/>
    <s v="Central"/>
    <s v="FUR-TA-10003748"/>
    <x v="0"/>
    <x v="3"/>
    <s v="Bevis 36 x 72 Conference Tables"/>
    <n v="622.44999999999993"/>
    <n v="5"/>
    <n v="0"/>
    <n v="136.93899999999999"/>
  </r>
  <r>
    <n v="228"/>
    <x v="107"/>
    <x v="1"/>
    <x v="101"/>
    <d v="2012-08-16T00:00:00"/>
    <s v="Standard Class"/>
    <s v="DS-13180"/>
    <s v="David Smith"/>
    <x v="1"/>
    <x v="0"/>
    <x v="66"/>
    <x v="12"/>
    <n v="48227"/>
    <s v="Central"/>
    <s v="OFF-ST-10002485"/>
    <x v="1"/>
    <x v="4"/>
    <s v="Rogers Deluxe File Chest"/>
    <n v="21.98"/>
    <n v="1"/>
    <n v="0"/>
    <n v="0.21979999999999933"/>
  </r>
  <r>
    <n v="229"/>
    <x v="108"/>
    <x v="1"/>
    <x v="102"/>
    <d v="2012-03-04T00:00:00"/>
    <s v="Standard Class"/>
    <s v="VD-21670"/>
    <s v="Valerie Dominguez"/>
    <x v="0"/>
    <x v="0"/>
    <x v="29"/>
    <x v="18"/>
    <n v="38401"/>
    <s v="South"/>
    <s v="FUR-CH-10004860"/>
    <x v="0"/>
    <x v="1"/>
    <s v="Global Low Back Tilter Chair"/>
    <n v="161.56800000000001"/>
    <n v="2"/>
    <n v="0.2"/>
    <n v="-28.274400000000021"/>
  </r>
  <r>
    <n v="230"/>
    <x v="108"/>
    <x v="1"/>
    <x v="102"/>
    <d v="2012-03-04T00:00:00"/>
    <s v="Standard Class"/>
    <s v="VD-21670"/>
    <s v="Valerie Dominguez"/>
    <x v="0"/>
    <x v="0"/>
    <x v="29"/>
    <x v="18"/>
    <n v="38401"/>
    <s v="South"/>
    <s v="FUR-CH-10004477"/>
    <x v="0"/>
    <x v="1"/>
    <s v="Global Push Button Manager's Chair, Indigo"/>
    <n v="389.69600000000003"/>
    <n v="8"/>
    <n v="0.2"/>
    <n v="43.840799999999973"/>
  </r>
  <r>
    <n v="231"/>
    <x v="109"/>
    <x v="2"/>
    <x v="103"/>
    <d v="2011-09-17T00:00:00"/>
    <s v="Standard Class"/>
    <s v="EA-14035"/>
    <s v="Erin Ashbrook"/>
    <x v="1"/>
    <x v="0"/>
    <x v="35"/>
    <x v="3"/>
    <n v="28205"/>
    <s v="South"/>
    <s v="OFF-BI-10001679"/>
    <x v="1"/>
    <x v="8"/>
    <s v="GBC Instant Index System for Binding Systems"/>
    <n v="18.648000000000003"/>
    <n v="7"/>
    <n v="0.7"/>
    <n v="-12.431999999999999"/>
  </r>
  <r>
    <n v="232"/>
    <x v="110"/>
    <x v="3"/>
    <x v="104"/>
    <d v="2014-04-13T00:00:00"/>
    <s v="Standard Class"/>
    <s v="CS-12400"/>
    <s v="Christopher Schild"/>
    <x v="2"/>
    <x v="0"/>
    <x v="67"/>
    <x v="2"/>
    <n v="33614"/>
    <s v="South"/>
    <s v="FUR-TA-10001705"/>
    <x v="0"/>
    <x v="3"/>
    <s v="Bush Advantage Collection Round Conference Table"/>
    <n v="233.86"/>
    <n v="2"/>
    <n v="0.45"/>
    <n v="-102.04800000000003"/>
  </r>
  <r>
    <n v="233"/>
    <x v="110"/>
    <x v="3"/>
    <x v="104"/>
    <d v="2014-04-13T00:00:00"/>
    <s v="Standard Class"/>
    <s v="CS-12400"/>
    <s v="Christopher Schild"/>
    <x v="2"/>
    <x v="0"/>
    <x v="67"/>
    <x v="2"/>
    <n v="33614"/>
    <s v="South"/>
    <s v="FUR-TA-10003473"/>
    <x v="0"/>
    <x v="3"/>
    <s v="Bretford Rectangular Conference Table Tops"/>
    <n v="620.61450000000013"/>
    <n v="3"/>
    <n v="0.45"/>
    <n v="-248.24579999999992"/>
  </r>
  <r>
    <n v="234"/>
    <x v="110"/>
    <x v="3"/>
    <x v="104"/>
    <d v="2014-04-13T00:00:00"/>
    <s v="Standard Class"/>
    <s v="CS-12400"/>
    <s v="Christopher Schild"/>
    <x v="2"/>
    <x v="0"/>
    <x v="67"/>
    <x v="2"/>
    <n v="33614"/>
    <s v="South"/>
    <s v="OFF-BI-10001679"/>
    <x v="1"/>
    <x v="8"/>
    <s v="GBC Instant Index System for Binding Systems"/>
    <n v="5.3280000000000012"/>
    <n v="2"/>
    <n v="0.7"/>
    <n v="-3.5519999999999996"/>
  </r>
  <r>
    <n v="235"/>
    <x v="110"/>
    <x v="3"/>
    <x v="104"/>
    <d v="2014-04-13T00:00:00"/>
    <s v="Standard Class"/>
    <s v="CS-12400"/>
    <s v="Christopher Schild"/>
    <x v="2"/>
    <x v="0"/>
    <x v="67"/>
    <x v="2"/>
    <n v="33614"/>
    <s v="South"/>
    <s v="FUR-FU-10004017"/>
    <x v="0"/>
    <x v="5"/>
    <s v="Tenex Contemporary Contur Chairmats for Low and Medium Pile Carpet, Computer, 39&quot; x 49&quot;"/>
    <n v="258.072"/>
    <n v="3"/>
    <n v="0.2"/>
    <n v="0"/>
  </r>
  <r>
    <n v="236"/>
    <x v="110"/>
    <x v="3"/>
    <x v="104"/>
    <d v="2014-04-13T00:00:00"/>
    <s v="Standard Class"/>
    <s v="CS-12400"/>
    <s v="Christopher Schild"/>
    <x v="2"/>
    <x v="0"/>
    <x v="67"/>
    <x v="2"/>
    <n v="33614"/>
    <s v="South"/>
    <s v="TEC-AC-10003832"/>
    <x v="2"/>
    <x v="11"/>
    <s v="Logitech P710e Mobile Speakerphone"/>
    <n v="617.97600000000011"/>
    <n v="3"/>
    <n v="0.2"/>
    <n v="-7.724700000000098"/>
  </r>
  <r>
    <n v="237"/>
    <x v="111"/>
    <x v="3"/>
    <x v="105"/>
    <d v="2014-11-17T00:00:00"/>
    <s v="Standard Class"/>
    <s v="DB-13120"/>
    <s v="David Bremer"/>
    <x v="1"/>
    <x v="0"/>
    <x v="68"/>
    <x v="1"/>
    <n v="95051"/>
    <s v="West"/>
    <s v="OFF-PA-10002479"/>
    <x v="1"/>
    <x v="10"/>
    <s v="Xerox 4200 Series MultiUse Premium Copy Paper (20Lb. and 84 Bright)"/>
    <n v="10.56"/>
    <n v="2"/>
    <n v="0"/>
    <n v="4.7519999999999998"/>
  </r>
  <r>
    <n v="238"/>
    <x v="112"/>
    <x v="0"/>
    <x v="30"/>
    <d v="2013-06-10T00:00:00"/>
    <s v="Second Class"/>
    <s v="KL-16645"/>
    <s v="Ken Lonsdale"/>
    <x v="0"/>
    <x v="0"/>
    <x v="22"/>
    <x v="10"/>
    <n v="60610"/>
    <s v="Central"/>
    <s v="OFF-PA-10003349"/>
    <x v="1"/>
    <x v="10"/>
    <s v="Xerox 1957"/>
    <n v="25.920000000000005"/>
    <n v="5"/>
    <n v="0.2"/>
    <n v="9.3960000000000008"/>
  </r>
  <r>
    <n v="239"/>
    <x v="112"/>
    <x v="0"/>
    <x v="30"/>
    <d v="2013-06-10T00:00:00"/>
    <s v="Second Class"/>
    <s v="KL-16645"/>
    <s v="Ken Lonsdale"/>
    <x v="0"/>
    <x v="0"/>
    <x v="22"/>
    <x v="10"/>
    <n v="60610"/>
    <s v="Central"/>
    <s v="FUR-FU-10000576"/>
    <x v="0"/>
    <x v="5"/>
    <s v="Luxo Professional Fluorescent Magnifier Lamp with Clamp-Mount Base"/>
    <n v="419.68000000000006"/>
    <n v="5"/>
    <n v="0.6"/>
    <n v="-356.72799999999995"/>
  </r>
  <r>
    <n v="240"/>
    <x v="112"/>
    <x v="0"/>
    <x v="30"/>
    <d v="2013-06-10T00:00:00"/>
    <s v="Second Class"/>
    <s v="KL-16645"/>
    <s v="Ken Lonsdale"/>
    <x v="0"/>
    <x v="0"/>
    <x v="22"/>
    <x v="10"/>
    <n v="60610"/>
    <s v="Central"/>
    <s v="FUR-FU-10004351"/>
    <x v="0"/>
    <x v="5"/>
    <s v="Staples"/>
    <n v="11.688000000000001"/>
    <n v="3"/>
    <n v="0.6"/>
    <n v="-4.6751999999999985"/>
  </r>
  <r>
    <n v="241"/>
    <x v="112"/>
    <x v="0"/>
    <x v="30"/>
    <d v="2013-06-10T00:00:00"/>
    <s v="Second Class"/>
    <s v="KL-16645"/>
    <s v="Ken Lonsdale"/>
    <x v="0"/>
    <x v="0"/>
    <x v="22"/>
    <x v="10"/>
    <n v="60610"/>
    <s v="Central"/>
    <s v="TEC-PH-10000011"/>
    <x v="2"/>
    <x v="7"/>
    <s v="PureGear Roll-On Screen Protector"/>
    <n v="31.983999999999998"/>
    <n v="2"/>
    <n v="0.2"/>
    <n v="11.194399999999998"/>
  </r>
  <r>
    <n v="242"/>
    <x v="112"/>
    <x v="0"/>
    <x v="30"/>
    <d v="2013-06-10T00:00:00"/>
    <s v="Second Class"/>
    <s v="KL-16645"/>
    <s v="Ken Lonsdale"/>
    <x v="0"/>
    <x v="0"/>
    <x v="22"/>
    <x v="10"/>
    <n v="60610"/>
    <s v="Central"/>
    <s v="FUR-TA-10002607"/>
    <x v="0"/>
    <x v="3"/>
    <s v="KI Conference Tables"/>
    <n v="177.22499999999999"/>
    <n v="5"/>
    <n v="0.5"/>
    <n v="-120.51299999999998"/>
  </r>
  <r>
    <n v="243"/>
    <x v="112"/>
    <x v="0"/>
    <x v="30"/>
    <d v="2013-06-10T00:00:00"/>
    <s v="Second Class"/>
    <s v="KL-16645"/>
    <s v="Ken Lonsdale"/>
    <x v="0"/>
    <x v="0"/>
    <x v="22"/>
    <x v="10"/>
    <n v="60610"/>
    <s v="Central"/>
    <s v="FUR-FU-10002505"/>
    <x v="0"/>
    <x v="5"/>
    <s v="Eldon 100 Class Desk Accessories"/>
    <n v="4.0440000000000005"/>
    <n v="3"/>
    <n v="0.6"/>
    <n v="-2.8307999999999995"/>
  </r>
  <r>
    <n v="244"/>
    <x v="112"/>
    <x v="0"/>
    <x v="30"/>
    <d v="2013-06-10T00:00:00"/>
    <s v="Second Class"/>
    <s v="KL-16645"/>
    <s v="Ken Lonsdale"/>
    <x v="0"/>
    <x v="0"/>
    <x v="22"/>
    <x v="10"/>
    <n v="60610"/>
    <s v="Central"/>
    <s v="OFF-AR-10004685"/>
    <x v="1"/>
    <x v="6"/>
    <s v="Binney &amp; Smith Crayola Metallic Colored Pencils, 8-Color Set"/>
    <n v="7.4080000000000004"/>
    <n v="2"/>
    <n v="0.2"/>
    <n v="1.2037999999999995"/>
  </r>
  <r>
    <n v="245"/>
    <x v="113"/>
    <x v="2"/>
    <x v="106"/>
    <d v="2011-06-06T00:00:00"/>
    <s v="Second Class"/>
    <s v="DW-13480"/>
    <s v="Dianna Wilson"/>
    <x v="2"/>
    <x v="0"/>
    <x v="69"/>
    <x v="11"/>
    <n v="55044"/>
    <s v="Central"/>
    <s v="FUR-CH-10004063"/>
    <x v="0"/>
    <x v="1"/>
    <s v="Global Deluxe High-Back Manager's Chair"/>
    <n v="2001.8600000000001"/>
    <n v="7"/>
    <n v="0"/>
    <n v="580.53939999999989"/>
  </r>
  <r>
    <n v="246"/>
    <x v="113"/>
    <x v="2"/>
    <x v="106"/>
    <d v="2011-06-06T00:00:00"/>
    <s v="Second Class"/>
    <s v="DW-13480"/>
    <s v="Dianna Wilson"/>
    <x v="2"/>
    <x v="0"/>
    <x v="69"/>
    <x v="11"/>
    <n v="55044"/>
    <s v="Central"/>
    <s v="OFF-ST-10002276"/>
    <x v="1"/>
    <x v="4"/>
    <s v="Safco Steel Mobile File Cart"/>
    <n v="166.72"/>
    <n v="2"/>
    <n v="0"/>
    <n v="41.680000000000007"/>
  </r>
  <r>
    <n v="247"/>
    <x v="113"/>
    <x v="2"/>
    <x v="106"/>
    <d v="2011-06-06T00:00:00"/>
    <s v="Second Class"/>
    <s v="DW-13480"/>
    <s v="Dianna Wilson"/>
    <x v="2"/>
    <x v="0"/>
    <x v="69"/>
    <x v="11"/>
    <n v="55044"/>
    <s v="Central"/>
    <s v="OFF-PA-10004082"/>
    <x v="1"/>
    <x v="10"/>
    <s v="Adams Telephone Message Book w/Frequently-Called Numbers Space, 400 Messages per Book"/>
    <n v="47.88"/>
    <n v="6"/>
    <n v="0"/>
    <n v="23.94"/>
  </r>
  <r>
    <n v="248"/>
    <x v="113"/>
    <x v="2"/>
    <x v="106"/>
    <d v="2011-06-06T00:00:00"/>
    <s v="Second Class"/>
    <s v="DW-13480"/>
    <s v="Dianna Wilson"/>
    <x v="2"/>
    <x v="0"/>
    <x v="69"/>
    <x v="11"/>
    <n v="55044"/>
    <s v="Central"/>
    <s v="OFF-AP-10002945"/>
    <x v="1"/>
    <x v="9"/>
    <s v="Honeywell Enviracaire Portable HEPA Air Cleaner for 17' x 22' Room"/>
    <n v="1503.25"/>
    <n v="5"/>
    <n v="0"/>
    <n v="496.07249999999993"/>
  </r>
  <r>
    <n v="249"/>
    <x v="113"/>
    <x v="2"/>
    <x v="106"/>
    <d v="2011-06-06T00:00:00"/>
    <s v="Second Class"/>
    <s v="DW-13480"/>
    <s v="Dianna Wilson"/>
    <x v="2"/>
    <x v="0"/>
    <x v="69"/>
    <x v="11"/>
    <n v="55044"/>
    <s v="Central"/>
    <s v="OFF-PA-10000061"/>
    <x v="1"/>
    <x v="10"/>
    <s v="Xerox 205"/>
    <n v="25.92"/>
    <n v="4"/>
    <n v="0"/>
    <n v="12.441600000000001"/>
  </r>
  <r>
    <n v="250"/>
    <x v="114"/>
    <x v="0"/>
    <x v="107"/>
    <d v="2013-12-16T00:00:00"/>
    <s v="Second Class"/>
    <s v="LH-17155"/>
    <s v="Logan Haushalter"/>
    <x v="0"/>
    <x v="0"/>
    <x v="8"/>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x v="0"/>
    <x v="0"/>
    <x v="70"/>
    <x v="1"/>
    <n v="92037"/>
    <s v="West"/>
    <s v="OFF-PA-10004569"/>
    <x v="1"/>
    <x v="10"/>
    <s v="Wirebound Message Books, Two 4 1/4&quot; x 5&quot; Forms per Page"/>
    <n v="7.61"/>
    <n v="1"/>
    <n v="0"/>
    <n v="3.5766999999999998"/>
  </r>
  <r>
    <n v="252"/>
    <x v="115"/>
    <x v="0"/>
    <x v="108"/>
    <d v="2013-09-18T00:00:00"/>
    <s v="Standard Class"/>
    <s v="KC-16540"/>
    <s v="Kelly Collister"/>
    <x v="0"/>
    <x v="0"/>
    <x v="70"/>
    <x v="1"/>
    <n v="92037"/>
    <s v="West"/>
    <s v="TEC-AC-10003832"/>
    <x v="2"/>
    <x v="11"/>
    <s v="Logitech P710e Mobile Speakerphone"/>
    <n v="3347.37"/>
    <n v="13"/>
    <n v="0"/>
    <n v="636.0002999999997"/>
  </r>
  <r>
    <n v="253"/>
    <x v="116"/>
    <x v="0"/>
    <x v="107"/>
    <d v="2013-12-14T00:00:00"/>
    <s v="First Class"/>
    <s v="DL-13315"/>
    <s v="Delfina Latchford"/>
    <x v="0"/>
    <x v="0"/>
    <x v="20"/>
    <x v="15"/>
    <n v="10024"/>
    <s v="East"/>
    <s v="OFF-ST-10001228"/>
    <x v="1"/>
    <x v="4"/>
    <s v="Fellowes Personal Hanging Folder Files, Navy"/>
    <n v="80.58"/>
    <n v="6"/>
    <n v="0"/>
    <n v="22.562400000000004"/>
  </r>
  <r>
    <n v="254"/>
    <x v="116"/>
    <x v="0"/>
    <x v="107"/>
    <d v="2013-12-14T00:00:00"/>
    <s v="First Class"/>
    <s v="DL-13315"/>
    <s v="Delfina Latchford"/>
    <x v="0"/>
    <x v="0"/>
    <x v="20"/>
    <x v="15"/>
    <n v="10024"/>
    <s v="East"/>
    <s v="OFF-EN-10003296"/>
    <x v="1"/>
    <x v="12"/>
    <s v="Tyvek Side-Opening Peel &amp; Seel Expanding Envelopes"/>
    <n v="361.92"/>
    <n v="4"/>
    <n v="0"/>
    <n v="162.864"/>
  </r>
  <r>
    <n v="255"/>
    <x v="117"/>
    <x v="1"/>
    <x v="109"/>
    <d v="2012-12-04T00:00:00"/>
    <s v="Standard Class"/>
    <s v="DR-12880"/>
    <s v="Dan Reichenbach"/>
    <x v="1"/>
    <x v="0"/>
    <x v="22"/>
    <x v="10"/>
    <n v="60623"/>
    <s v="Central"/>
    <s v="FUR-FU-10002505"/>
    <x v="0"/>
    <x v="5"/>
    <s v="Eldon 100 Class Desk Accessories"/>
    <n v="12.132000000000001"/>
    <n v="9"/>
    <n v="0.6"/>
    <n v="-8.4923999999999982"/>
  </r>
  <r>
    <n v="256"/>
    <x v="117"/>
    <x v="1"/>
    <x v="109"/>
    <d v="2012-12-04T00:00:00"/>
    <s v="Standard Class"/>
    <s v="DR-12880"/>
    <s v="Dan Reichenbach"/>
    <x v="1"/>
    <x v="0"/>
    <x v="22"/>
    <x v="10"/>
    <n v="60623"/>
    <s v="Central"/>
    <s v="OFF-ST-10004804"/>
    <x v="1"/>
    <x v="4"/>
    <s v="Belkin 19&quot; Vented Equipment Shelf, Black"/>
    <n v="82.367999999999995"/>
    <n v="2"/>
    <n v="0.2"/>
    <n v="-19.562399999999997"/>
  </r>
  <r>
    <n v="257"/>
    <x v="117"/>
    <x v="1"/>
    <x v="109"/>
    <d v="2012-12-04T00:00:00"/>
    <s v="Standard Class"/>
    <s v="DR-12880"/>
    <s v="Dan Reichenbach"/>
    <x v="1"/>
    <x v="0"/>
    <x v="22"/>
    <x v="10"/>
    <n v="60623"/>
    <s v="Central"/>
    <s v="OFF-ST-10001590"/>
    <x v="1"/>
    <x v="4"/>
    <s v="Tenex Personal Project File with Scoop Front Design, Black"/>
    <n v="53.92"/>
    <n v="5"/>
    <n v="0.2"/>
    <n v="4.0439999999999969"/>
  </r>
  <r>
    <n v="258"/>
    <x v="117"/>
    <x v="1"/>
    <x v="109"/>
    <d v="2012-12-04T00:00:00"/>
    <s v="Standard Class"/>
    <s v="DR-12880"/>
    <s v="Dan Reichenbach"/>
    <x v="1"/>
    <x v="0"/>
    <x v="22"/>
    <x v="10"/>
    <n v="60623"/>
    <s v="Central"/>
    <s v="TEC-PH-10001580"/>
    <x v="2"/>
    <x v="7"/>
    <s v="Logitech Mobile Speakerphone P710e - speaker phone"/>
    <n v="647.904"/>
    <n v="6"/>
    <n v="0.2"/>
    <n v="56.691599999999966"/>
  </r>
  <r>
    <n v="259"/>
    <x v="118"/>
    <x v="3"/>
    <x v="96"/>
    <d v="2014-12-04T00:00:00"/>
    <s v="Second Class"/>
    <s v="CC-12670"/>
    <s v="Craig Carreira"/>
    <x v="0"/>
    <x v="0"/>
    <x v="20"/>
    <x v="15"/>
    <n v="10009"/>
    <s v="East"/>
    <s v="TEC-AC-10000290"/>
    <x v="2"/>
    <x v="11"/>
    <s v="Sabrent 4-Port USB 2.0 Hub"/>
    <n v="20.37"/>
    <n v="3"/>
    <n v="0"/>
    <n v="6.9258000000000006"/>
  </r>
  <r>
    <n v="260"/>
    <x v="118"/>
    <x v="3"/>
    <x v="96"/>
    <d v="2014-12-04T00:00:00"/>
    <s v="Second Class"/>
    <s v="CC-12670"/>
    <s v="Craig Carreira"/>
    <x v="0"/>
    <x v="0"/>
    <x v="20"/>
    <x v="15"/>
    <n v="10009"/>
    <s v="East"/>
    <s v="OFF-ST-10002790"/>
    <x v="1"/>
    <x v="4"/>
    <s v="Safco Industrial Shelving"/>
    <n v="221.54999999999998"/>
    <n v="3"/>
    <n v="0"/>
    <n v="6.6465000000000174"/>
  </r>
  <r>
    <n v="261"/>
    <x v="118"/>
    <x v="3"/>
    <x v="96"/>
    <d v="2014-12-04T00:00:00"/>
    <s v="Second Class"/>
    <s v="CC-12670"/>
    <s v="Craig Carreira"/>
    <x v="0"/>
    <x v="0"/>
    <x v="20"/>
    <x v="15"/>
    <n v="10009"/>
    <s v="East"/>
    <s v="OFF-BI-10003460"/>
    <x v="1"/>
    <x v="8"/>
    <s v="Acco 3-Hole Punch"/>
    <n v="17.52"/>
    <n v="5"/>
    <n v="0.2"/>
    <n v="6.1319999999999988"/>
  </r>
  <r>
    <n v="262"/>
    <x v="119"/>
    <x v="3"/>
    <x v="110"/>
    <d v="2014-06-13T00:00:00"/>
    <s v="Standard Class"/>
    <s v="Dl-13600"/>
    <s v="Dorris liebe"/>
    <x v="1"/>
    <x v="0"/>
    <x v="45"/>
    <x v="5"/>
    <n v="77506"/>
    <s v="Central"/>
    <s v="OFF-AP-10002203"/>
    <x v="1"/>
    <x v="9"/>
    <s v="Eureka Disposable Bags for Sanitaire Vibra Groomer I Upright Vac"/>
    <n v="1.6239999999999994"/>
    <n v="2"/>
    <n v="0.8"/>
    <n v="-4.4660000000000002"/>
  </r>
  <r>
    <n v="263"/>
    <x v="120"/>
    <x v="2"/>
    <x v="111"/>
    <d v="2011-09-21T00:00:00"/>
    <s v="Second Class"/>
    <s v="SB-20290"/>
    <s v="Sean Braxton"/>
    <x v="1"/>
    <x v="0"/>
    <x v="12"/>
    <x v="5"/>
    <n v="77036"/>
    <s v="Central"/>
    <s v="TEC-MA-10000822"/>
    <x v="2"/>
    <x v="15"/>
    <s v="Lexmark MX611dhe Monochrome Laser Printer"/>
    <n v="3059.982"/>
    <n v="3"/>
    <n v="0.4"/>
    <n v="-509.99700000000075"/>
  </r>
  <r>
    <n v="264"/>
    <x v="120"/>
    <x v="2"/>
    <x v="111"/>
    <d v="2011-09-21T00:00:00"/>
    <s v="Second Class"/>
    <s v="SB-20290"/>
    <s v="Sean Braxton"/>
    <x v="1"/>
    <x v="0"/>
    <x v="12"/>
    <x v="5"/>
    <n v="77036"/>
    <s v="Central"/>
    <s v="TEC-MA-10003353"/>
    <x v="2"/>
    <x v="15"/>
    <s v="Xerox WorkCentre 6505DN Laser Multifunction Printer"/>
    <n v="2519.9579999999996"/>
    <n v="7"/>
    <n v="0.4"/>
    <n v="-251.99579999999992"/>
  </r>
  <r>
    <n v="265"/>
    <x v="121"/>
    <x v="0"/>
    <x v="112"/>
    <d v="2013-06-14T00:00:00"/>
    <s v="Standard Class"/>
    <s v="RC-19825"/>
    <s v="Roy Collins"/>
    <x v="0"/>
    <x v="0"/>
    <x v="22"/>
    <x v="10"/>
    <n v="60610"/>
    <s v="Central"/>
    <s v="TEC-PH-10001433"/>
    <x v="2"/>
    <x v="7"/>
    <s v="Cisco Small Business SPA 502G VoIP phone"/>
    <n v="328.22399999999999"/>
    <n v="4"/>
    <n v="0.2"/>
    <n v="28.7196"/>
  </r>
  <r>
    <n v="266"/>
    <x v="122"/>
    <x v="1"/>
    <x v="113"/>
    <d v="2012-11-15T00:00:00"/>
    <s v="Standard Class"/>
    <s v="AH-10210"/>
    <s v="Alan Hwang"/>
    <x v="0"/>
    <x v="0"/>
    <x v="71"/>
    <x v="1"/>
    <n v="94513"/>
    <s v="West"/>
    <s v="TEC-AC-10004469"/>
    <x v="2"/>
    <x v="11"/>
    <s v="Microsoft Sculpt Comfort Mouse"/>
    <n v="79.900000000000006"/>
    <n v="2"/>
    <n v="0"/>
    <n v="35.156000000000006"/>
  </r>
  <r>
    <n v="267"/>
    <x v="123"/>
    <x v="3"/>
    <x v="114"/>
    <d v="2014-06-21T00:00:00"/>
    <s v="Standard Class"/>
    <s v="CB-12535"/>
    <s v="Claudia Bergmann"/>
    <x v="1"/>
    <x v="0"/>
    <x v="72"/>
    <x v="3"/>
    <n v="27514"/>
    <s v="South"/>
    <s v="OFF-AR-10003602"/>
    <x v="1"/>
    <x v="6"/>
    <s v="Quartet Omega Colored Chalk, 12/Pack"/>
    <n v="14.015999999999998"/>
    <n v="3"/>
    <n v="0.2"/>
    <n v="4.7303999999999995"/>
  </r>
  <r>
    <n v="268"/>
    <x v="124"/>
    <x v="0"/>
    <x v="115"/>
    <d v="2013-01-28T00:00:00"/>
    <s v="Standard Class"/>
    <s v="PG-18895"/>
    <s v="Paul Gonzalez"/>
    <x v="0"/>
    <x v="0"/>
    <x v="73"/>
    <x v="30"/>
    <n v="7960"/>
    <s v="East"/>
    <s v="OFF-FA-10003472"/>
    <x v="1"/>
    <x v="13"/>
    <s v="Bagged Rubber Bands"/>
    <n v="7.5600000000000005"/>
    <n v="6"/>
    <n v="0"/>
    <n v="0.3024"/>
  </r>
  <r>
    <n v="269"/>
    <x v="125"/>
    <x v="3"/>
    <x v="34"/>
    <d v="2014-12-14T00:00:00"/>
    <s v="Standard Class"/>
    <s v="CA-12310"/>
    <s v="Christine Abelman"/>
    <x v="1"/>
    <x v="0"/>
    <x v="74"/>
    <x v="24"/>
    <n v="45231"/>
    <s v="East"/>
    <s v="OFF-ST-10004180"/>
    <x v="1"/>
    <x v="4"/>
    <s v="Safco Commercial Shelving"/>
    <n v="37.207999999999998"/>
    <n v="1"/>
    <n v="0.2"/>
    <n v="-7.4416000000000011"/>
  </r>
  <r>
    <n v="270"/>
    <x v="125"/>
    <x v="3"/>
    <x v="34"/>
    <d v="2014-12-14T00:00:00"/>
    <s v="Standard Class"/>
    <s v="CA-12310"/>
    <s v="Christine Abelman"/>
    <x v="1"/>
    <x v="0"/>
    <x v="74"/>
    <x v="24"/>
    <n v="45231"/>
    <s v="East"/>
    <s v="OFF-EN-10004386"/>
    <x v="1"/>
    <x v="12"/>
    <s v="Recycled Interoffice Envelopes with String and Button Closure, 10 x 13"/>
    <n v="57.576000000000001"/>
    <n v="3"/>
    <n v="0.2"/>
    <n v="21.591000000000001"/>
  </r>
  <r>
    <n v="271"/>
    <x v="126"/>
    <x v="3"/>
    <x v="116"/>
    <d v="2015-01-03T00:00:00"/>
    <s v="Second Class"/>
    <s v="KH-16690"/>
    <s v="Kristen Hastings"/>
    <x v="1"/>
    <x v="0"/>
    <x v="8"/>
    <x v="1"/>
    <n v="94110"/>
    <s v="West"/>
    <s v="OFF-ST-10003208"/>
    <x v="1"/>
    <x v="4"/>
    <s v="Adjustable Depth Letter/Legal Cart"/>
    <n v="725.84"/>
    <n v="4"/>
    <n v="0"/>
    <n v="210.4935999999999"/>
  </r>
  <r>
    <n v="272"/>
    <x v="127"/>
    <x v="1"/>
    <x v="117"/>
    <d v="2012-07-31T00:00:00"/>
    <s v="First Class"/>
    <s v="HA-14920"/>
    <s v="Helen Andreada"/>
    <x v="0"/>
    <x v="0"/>
    <x v="8"/>
    <x v="1"/>
    <n v="94109"/>
    <s v="West"/>
    <s v="TEC-AC-10003628"/>
    <x v="2"/>
    <x v="11"/>
    <s v="Logitech 910-002974 M325 Wireless Mouse for Web Scrolling"/>
    <n v="209.92999999999998"/>
    <n v="7"/>
    <n v="0"/>
    <n v="92.369200000000021"/>
  </r>
  <r>
    <n v="273"/>
    <x v="127"/>
    <x v="1"/>
    <x v="117"/>
    <d v="2012-07-31T00:00:00"/>
    <s v="First Class"/>
    <s v="HA-14920"/>
    <s v="Helen Andreada"/>
    <x v="0"/>
    <x v="0"/>
    <x v="8"/>
    <x v="1"/>
    <n v="94109"/>
    <s v="West"/>
    <s v="FUR-FU-10003274"/>
    <x v="0"/>
    <x v="5"/>
    <s v="Regeneration Desk Collection"/>
    <n v="5.28"/>
    <n v="3"/>
    <n v="0"/>
    <n v="2.3232000000000004"/>
  </r>
  <r>
    <n v="274"/>
    <x v="127"/>
    <x v="1"/>
    <x v="117"/>
    <d v="2012-07-31T00:00:00"/>
    <s v="First Class"/>
    <s v="HA-14920"/>
    <s v="Helen Andreada"/>
    <x v="0"/>
    <x v="0"/>
    <x v="8"/>
    <x v="1"/>
    <n v="94109"/>
    <s v="West"/>
    <s v="OFF-BI-10002557"/>
    <x v="1"/>
    <x v="8"/>
    <s v="Presstex Flexible Ring Binders"/>
    <n v="10.92"/>
    <n v="3"/>
    <n v="0.2"/>
    <n v="4.0949999999999989"/>
  </r>
  <r>
    <n v="275"/>
    <x v="128"/>
    <x v="3"/>
    <x v="118"/>
    <d v="2014-09-18T00:00:00"/>
    <s v="First Class"/>
    <s v="BB-10990"/>
    <s v="Barry Blumstein"/>
    <x v="1"/>
    <x v="0"/>
    <x v="75"/>
    <x v="1"/>
    <n v="90301"/>
    <s v="West"/>
    <s v="OFF-PA-10002615"/>
    <x v="1"/>
    <x v="10"/>
    <s v="Ampad Gold Fibre Wirebound Steno Books, 6&quot; x 9&quot;, Gregg Ruled"/>
    <n v="8.82"/>
    <n v="2"/>
    <n v="0"/>
    <n v="4.0571999999999999"/>
  </r>
  <r>
    <n v="276"/>
    <x v="128"/>
    <x v="3"/>
    <x v="118"/>
    <d v="2014-09-18T00:00:00"/>
    <s v="First Class"/>
    <s v="BB-10990"/>
    <s v="Barry Blumstein"/>
    <x v="1"/>
    <x v="0"/>
    <x v="75"/>
    <x v="1"/>
    <n v="90301"/>
    <s v="West"/>
    <s v="OFF-AR-10001427"/>
    <x v="1"/>
    <x v="6"/>
    <s v="Newell 330"/>
    <n v="5.98"/>
    <n v="1"/>
    <n v="0"/>
    <n v="1.5548000000000002"/>
  </r>
  <r>
    <n v="277"/>
    <x v="129"/>
    <x v="3"/>
    <x v="119"/>
    <d v="2014-10-18T00:00:00"/>
    <s v="Standard Class"/>
    <s v="AG-10495"/>
    <s v="Andrew Gjertsen"/>
    <x v="1"/>
    <x v="0"/>
    <x v="10"/>
    <x v="9"/>
    <n v="19140"/>
    <s v="East"/>
    <s v="OFF-PA-10000673"/>
    <x v="1"/>
    <x v="10"/>
    <s v="Post-it “Important Message” Note Pad, Neon Colors, 50 Sheets/Pad"/>
    <n v="11.648000000000001"/>
    <n v="2"/>
    <n v="0.2"/>
    <n v="4.0768000000000004"/>
  </r>
  <r>
    <n v="278"/>
    <x v="129"/>
    <x v="3"/>
    <x v="119"/>
    <d v="2014-10-18T00:00:00"/>
    <s v="Standard Class"/>
    <s v="AG-10495"/>
    <s v="Andrew Gjertsen"/>
    <x v="1"/>
    <x v="0"/>
    <x v="10"/>
    <x v="9"/>
    <n v="19140"/>
    <s v="East"/>
    <s v="OFF-PA-10004470"/>
    <x v="1"/>
    <x v="10"/>
    <s v="Adams Write n' Stick Phone Message Book, 11&quot; X 5 1/4&quot;, 200 Messages"/>
    <n v="18.175999999999998"/>
    <n v="4"/>
    <n v="0.2"/>
    <n v="5.9071999999999987"/>
  </r>
  <r>
    <n v="279"/>
    <x v="129"/>
    <x v="3"/>
    <x v="119"/>
    <d v="2014-10-18T00:00:00"/>
    <s v="Standard Class"/>
    <s v="AG-10495"/>
    <s v="Andrew Gjertsen"/>
    <x v="1"/>
    <x v="0"/>
    <x v="10"/>
    <x v="9"/>
    <n v="19140"/>
    <s v="East"/>
    <s v="OFF-ST-10000876"/>
    <x v="1"/>
    <x v="4"/>
    <s v="Eldon Simplefile Box Office"/>
    <n v="59.712000000000003"/>
    <n v="6"/>
    <n v="0.2"/>
    <n v="5.9711999999999996"/>
  </r>
  <r>
    <n v="280"/>
    <x v="129"/>
    <x v="3"/>
    <x v="119"/>
    <d v="2014-10-18T00:00:00"/>
    <s v="Standard Class"/>
    <s v="AG-10495"/>
    <s v="Andrew Gjertsen"/>
    <x v="1"/>
    <x v="0"/>
    <x v="10"/>
    <x v="9"/>
    <n v="19140"/>
    <s v="East"/>
    <s v="OFF-LA-10002043"/>
    <x v="1"/>
    <x v="2"/>
    <s v="Avery 489"/>
    <n v="24.839999999999996"/>
    <n v="3"/>
    <n v="0.2"/>
    <n v="8.6940000000000008"/>
  </r>
  <r>
    <n v="281"/>
    <x v="130"/>
    <x v="1"/>
    <x v="120"/>
    <d v="2012-09-28T00:00:00"/>
    <s v="Second Class"/>
    <s v="SC-20725"/>
    <s v="Steven Cartwright"/>
    <x v="0"/>
    <x v="0"/>
    <x v="12"/>
    <x v="5"/>
    <n v="77070"/>
    <s v="Central"/>
    <s v="OFF-BI-10004967"/>
    <x v="1"/>
    <x v="8"/>
    <s v="Round Ring Binders"/>
    <n v="2.0799999999999996"/>
    <n v="5"/>
    <n v="0.8"/>
    <n v="-3.4320000000000004"/>
  </r>
  <r>
    <n v="282"/>
    <x v="130"/>
    <x v="1"/>
    <x v="120"/>
    <d v="2012-09-28T00:00:00"/>
    <s v="Second Class"/>
    <s v="SC-20725"/>
    <s v="Steven Cartwright"/>
    <x v="0"/>
    <x v="0"/>
    <x v="12"/>
    <x v="5"/>
    <n v="77070"/>
    <s v="Central"/>
    <s v="TEC-PH-10001760"/>
    <x v="2"/>
    <x v="7"/>
    <s v="Bose SoundLink Bluetooth Speaker"/>
    <n v="1114.4000000000001"/>
    <n v="7"/>
    <n v="0.2"/>
    <n v="376.11"/>
  </r>
  <r>
    <n v="283"/>
    <x v="131"/>
    <x v="1"/>
    <x v="121"/>
    <d v="2012-11-06T00:00:00"/>
    <s v="Standard Class"/>
    <s v="JO-15280"/>
    <s v="Jas O'Carroll"/>
    <x v="0"/>
    <x v="0"/>
    <x v="1"/>
    <x v="1"/>
    <n v="90004"/>
    <s v="West"/>
    <s v="FUR-TA-10002903"/>
    <x v="0"/>
    <x v="3"/>
    <s v="Bevis Round Bullnose 29&quot; High Table Top"/>
    <n v="1038.8399999999999"/>
    <n v="5"/>
    <n v="0.2"/>
    <n v="51.942000000000007"/>
  </r>
  <r>
    <n v="284"/>
    <x v="132"/>
    <x v="1"/>
    <x v="120"/>
    <d v="2012-10-02T00:00:00"/>
    <s v="Standard Class"/>
    <s v="TB-21520"/>
    <s v="Tracy Blumstein"/>
    <x v="0"/>
    <x v="0"/>
    <x v="32"/>
    <x v="21"/>
    <n v="97206"/>
    <s v="West"/>
    <s v="OFF-PA-10000474"/>
    <x v="1"/>
    <x v="10"/>
    <s v="Staples"/>
    <n v="141.76"/>
    <n v="5"/>
    <n v="0.2"/>
    <n v="47.843999999999994"/>
  </r>
  <r>
    <n v="285"/>
    <x v="132"/>
    <x v="1"/>
    <x v="120"/>
    <d v="2012-10-02T00:00:00"/>
    <s v="Standard Class"/>
    <s v="TB-21520"/>
    <s v="Tracy Blumstein"/>
    <x v="0"/>
    <x v="0"/>
    <x v="32"/>
    <x v="21"/>
    <n v="97206"/>
    <s v="West"/>
    <s v="TEC-AC-10001956"/>
    <x v="2"/>
    <x v="11"/>
    <s v="Microsoft Arc Touch Mouse"/>
    <n v="239.80000000000004"/>
    <n v="5"/>
    <n v="0.2"/>
    <n v="47.959999999999987"/>
  </r>
  <r>
    <n v="286"/>
    <x v="132"/>
    <x v="1"/>
    <x v="120"/>
    <d v="2012-10-02T00:00:00"/>
    <s v="Standard Class"/>
    <s v="TB-21520"/>
    <s v="Tracy Blumstein"/>
    <x v="0"/>
    <x v="0"/>
    <x v="32"/>
    <x v="21"/>
    <n v="97206"/>
    <s v="West"/>
    <s v="OFF-PA-10004100"/>
    <x v="1"/>
    <x v="10"/>
    <s v="Xerox 216"/>
    <n v="31.104000000000006"/>
    <n v="6"/>
    <n v="0.2"/>
    <n v="10.8864"/>
  </r>
  <r>
    <n v="287"/>
    <x v="133"/>
    <x v="0"/>
    <x v="122"/>
    <d v="2013-12-21T00:00:00"/>
    <s v="Second Class"/>
    <s v="AH-10195"/>
    <s v="Alan Haines"/>
    <x v="1"/>
    <x v="0"/>
    <x v="76"/>
    <x v="2"/>
    <n v="33319"/>
    <s v="South"/>
    <s v="OFF-BI-10000778"/>
    <x v="1"/>
    <x v="8"/>
    <s v="GBC VeloBinder Electric Binding Machine"/>
    <n v="254.05800000000002"/>
    <n v="7"/>
    <n v="0.7"/>
    <n v="-169.3719999999999"/>
  </r>
  <r>
    <n v="288"/>
    <x v="133"/>
    <x v="0"/>
    <x v="122"/>
    <d v="2013-12-21T00:00:00"/>
    <s v="Second Class"/>
    <s v="AH-10195"/>
    <s v="Alan Haines"/>
    <x v="1"/>
    <x v="0"/>
    <x v="76"/>
    <x v="2"/>
    <n v="33319"/>
    <s v="South"/>
    <s v="OFF-AP-10002684"/>
    <x v="1"/>
    <x v="9"/>
    <s v="Acco 7-Outlet Masterpiece Power Center, Wihtout Fax/Phone Line Protection"/>
    <n v="194.52800000000002"/>
    <n v="2"/>
    <n v="0.2"/>
    <n v="24.315999999999974"/>
  </r>
  <r>
    <n v="289"/>
    <x v="133"/>
    <x v="0"/>
    <x v="122"/>
    <d v="2013-12-21T00:00:00"/>
    <s v="Second Class"/>
    <s v="AH-10195"/>
    <s v="Alan Haines"/>
    <x v="1"/>
    <x v="0"/>
    <x v="76"/>
    <x v="2"/>
    <n v="33319"/>
    <s v="South"/>
    <s v="OFF-SU-10000646"/>
    <x v="1"/>
    <x v="14"/>
    <s v="Premier Automatic Letter Opener"/>
    <n v="961.48000000000013"/>
    <n v="5"/>
    <n v="0.2"/>
    <n v="-204.31449999999995"/>
  </r>
  <r>
    <n v="290"/>
    <x v="134"/>
    <x v="0"/>
    <x v="73"/>
    <d v="2013-11-25T00:00:00"/>
    <s v="Second Class"/>
    <s v="NZ-18565"/>
    <s v="Nick Zandusky"/>
    <x v="2"/>
    <x v="0"/>
    <x v="38"/>
    <x v="24"/>
    <n v="43229"/>
    <s v="East"/>
    <s v="OFF-FA-10002983"/>
    <x v="1"/>
    <x v="13"/>
    <s v="Advantus SlideClip Paper Clips"/>
    <n v="19.096"/>
    <n v="7"/>
    <n v="0.2"/>
    <n v="6.6835999999999993"/>
  </r>
  <r>
    <n v="291"/>
    <x v="134"/>
    <x v="0"/>
    <x v="73"/>
    <d v="2013-11-25T00:00:00"/>
    <s v="Second Class"/>
    <s v="NZ-18565"/>
    <s v="Nick Zandusky"/>
    <x v="2"/>
    <x v="0"/>
    <x v="38"/>
    <x v="24"/>
    <n v="43229"/>
    <s v="East"/>
    <s v="OFF-LA-10004689"/>
    <x v="1"/>
    <x v="2"/>
    <s v="Avery 512"/>
    <n v="18.496000000000002"/>
    <n v="8"/>
    <n v="0.2"/>
    <n v="6.2423999999999999"/>
  </r>
  <r>
    <n v="292"/>
    <x v="134"/>
    <x v="0"/>
    <x v="73"/>
    <d v="2013-11-25T00:00:00"/>
    <s v="Second Class"/>
    <s v="NZ-18565"/>
    <s v="Nick Zandusky"/>
    <x v="2"/>
    <x v="0"/>
    <x v="38"/>
    <x v="24"/>
    <n v="43229"/>
    <s v="East"/>
    <s v="TEC-AC-10002001"/>
    <x v="2"/>
    <x v="11"/>
    <s v="Logitech Wireless Gaming Headset G930"/>
    <n v="255.98400000000004"/>
    <n v="2"/>
    <n v="0.2"/>
    <n v="54.396600000000007"/>
  </r>
  <r>
    <n v="293"/>
    <x v="134"/>
    <x v="0"/>
    <x v="73"/>
    <d v="2013-11-25T00:00:00"/>
    <s v="Second Class"/>
    <s v="NZ-18565"/>
    <s v="Nick Zandusky"/>
    <x v="2"/>
    <x v="0"/>
    <x v="38"/>
    <x v="24"/>
    <n v="43229"/>
    <s v="East"/>
    <s v="FUR-BO-10004709"/>
    <x v="0"/>
    <x v="0"/>
    <s v="Bush Westfield Collection Bookcases, Medium Cherry Finish"/>
    <n v="86.97"/>
    <n v="3"/>
    <n v="0.5"/>
    <n v="-48.703199999999995"/>
  </r>
  <r>
    <n v="294"/>
    <x v="135"/>
    <x v="2"/>
    <x v="58"/>
    <d v="2011-12-28T00:00:00"/>
    <s v="First Class"/>
    <s v="KL-16555"/>
    <s v="Kelly Lampkin"/>
    <x v="1"/>
    <x v="0"/>
    <x v="77"/>
    <x v="22"/>
    <n v="80906"/>
    <s v="West"/>
    <s v="FUR-FU-10004091"/>
    <x v="0"/>
    <x v="5"/>
    <s v="Howard Miller 13&quot; Diameter Goldtone Round Wall Clock"/>
    <n v="300.416"/>
    <n v="8"/>
    <n v="0.2"/>
    <n v="78.859200000000001"/>
  </r>
  <r>
    <n v="295"/>
    <x v="135"/>
    <x v="2"/>
    <x v="58"/>
    <d v="2011-12-28T00:00:00"/>
    <s v="First Class"/>
    <s v="KL-16555"/>
    <s v="Kelly Lampkin"/>
    <x v="1"/>
    <x v="0"/>
    <x v="77"/>
    <x v="22"/>
    <n v="80906"/>
    <s v="West"/>
    <s v="FUR-CH-10001891"/>
    <x v="0"/>
    <x v="1"/>
    <s v="Global Deluxe Office Fabric Chairs"/>
    <n v="230.35200000000003"/>
    <n v="3"/>
    <n v="0.2"/>
    <n v="20.155800000000013"/>
  </r>
  <r>
    <n v="296"/>
    <x v="135"/>
    <x v="2"/>
    <x v="58"/>
    <d v="2011-12-28T00:00:00"/>
    <s v="First Class"/>
    <s v="KL-16555"/>
    <s v="Kelly Lampkin"/>
    <x v="1"/>
    <x v="0"/>
    <x v="77"/>
    <x v="22"/>
    <n v="80906"/>
    <s v="West"/>
    <s v="FUR-FU-10002918"/>
    <x v="0"/>
    <x v="5"/>
    <s v="Eldon ClusterMat Chair Mat with Cordless Antistatic Protection"/>
    <n v="218.35200000000003"/>
    <n v="3"/>
    <n v="0.2"/>
    <n v="-24.564599999999999"/>
  </r>
  <r>
    <n v="297"/>
    <x v="135"/>
    <x v="2"/>
    <x v="58"/>
    <d v="2011-12-28T00:00:00"/>
    <s v="First Class"/>
    <s v="KL-16555"/>
    <s v="Kelly Lampkin"/>
    <x v="1"/>
    <x v="0"/>
    <x v="77"/>
    <x v="22"/>
    <n v="80906"/>
    <s v="West"/>
    <s v="OFF-BI-10004593"/>
    <x v="1"/>
    <x v="8"/>
    <s v="Ibico Laser Imprintable Binding System Covers"/>
    <n v="78.600000000000009"/>
    <n v="5"/>
    <n v="0.7"/>
    <n v="-62.88000000000001"/>
  </r>
  <r>
    <n v="298"/>
    <x v="135"/>
    <x v="2"/>
    <x v="58"/>
    <d v="2011-12-28T00:00:00"/>
    <s v="First Class"/>
    <s v="KL-16555"/>
    <s v="Kelly Lampkin"/>
    <x v="1"/>
    <x v="0"/>
    <x v="77"/>
    <x v="22"/>
    <n v="80906"/>
    <s v="West"/>
    <s v="OFF-FA-10004854"/>
    <x v="1"/>
    <x v="13"/>
    <s v="Vinyl Coated Wire Paper Clips in Organizer Box, 800/Box"/>
    <n v="27.552000000000003"/>
    <n v="3"/>
    <n v="0.2"/>
    <n v="9.2987999999999964"/>
  </r>
  <r>
    <n v="299"/>
    <x v="136"/>
    <x v="0"/>
    <x v="99"/>
    <d v="2013-11-04T00:00:00"/>
    <s v="Standard Class"/>
    <s v="JD-15895"/>
    <s v="Jonathan Doherty"/>
    <x v="1"/>
    <x v="0"/>
    <x v="78"/>
    <x v="30"/>
    <n v="7109"/>
    <s v="East"/>
    <s v="OFF-PA-10002105"/>
    <x v="1"/>
    <x v="10"/>
    <s v="Xerox 223"/>
    <n v="32.400000000000006"/>
    <n v="5"/>
    <n v="0"/>
    <n v="15.552000000000001"/>
  </r>
  <r>
    <n v="300"/>
    <x v="136"/>
    <x v="0"/>
    <x v="99"/>
    <d v="2013-11-04T00:00:00"/>
    <s v="Standard Class"/>
    <s v="JD-15895"/>
    <s v="Jonathan Doherty"/>
    <x v="1"/>
    <x v="0"/>
    <x v="78"/>
    <x v="30"/>
    <n v="7109"/>
    <s v="East"/>
    <s v="OFF-ST-10002756"/>
    <x v="1"/>
    <x v="4"/>
    <s v="Tennsco Stur-D-Stor Boltless Shelving, 5 Shelves, 24&quot; Deep, Sand"/>
    <n v="1082.48"/>
    <n v="8"/>
    <n v="0"/>
    <n v="10.824800000000096"/>
  </r>
  <r>
    <n v="301"/>
    <x v="136"/>
    <x v="0"/>
    <x v="99"/>
    <d v="2013-11-04T00:00:00"/>
    <s v="Standard Class"/>
    <s v="JD-15895"/>
    <s v="Jonathan Doherty"/>
    <x v="1"/>
    <x v="0"/>
    <x v="78"/>
    <x v="30"/>
    <n v="7109"/>
    <s v="East"/>
    <s v="OFF-PA-10004243"/>
    <x v="1"/>
    <x v="10"/>
    <s v="Xerox 1939"/>
    <n v="56.91"/>
    <n v="3"/>
    <n v="0"/>
    <n v="27.316799999999997"/>
  </r>
  <r>
    <n v="302"/>
    <x v="136"/>
    <x v="0"/>
    <x v="99"/>
    <d v="2013-11-04T00:00:00"/>
    <s v="Standard Class"/>
    <s v="JD-15895"/>
    <s v="Jonathan Doherty"/>
    <x v="1"/>
    <x v="0"/>
    <x v="78"/>
    <x v="30"/>
    <n v="7109"/>
    <s v="East"/>
    <s v="FUR-FU-10001861"/>
    <x v="0"/>
    <x v="5"/>
    <s v="Floodlight Indoor Halogen Bulbs, 1 Bulb per Pack, 60 Watts"/>
    <n v="77.599999999999994"/>
    <n v="4"/>
    <n v="0"/>
    <n v="38.023999999999994"/>
  </r>
  <r>
    <n v="303"/>
    <x v="136"/>
    <x v="0"/>
    <x v="99"/>
    <d v="2013-11-04T00:00:00"/>
    <s v="Standard Class"/>
    <s v="JD-15895"/>
    <s v="Jonathan Doherty"/>
    <x v="1"/>
    <x v="0"/>
    <x v="78"/>
    <x v="30"/>
    <n v="7109"/>
    <s v="East"/>
    <s v="OFF-BI-10002706"/>
    <x v="1"/>
    <x v="8"/>
    <s v="Avery Premier Heavy-Duty Binder with Round Locking Rings"/>
    <n v="14.28"/>
    <n v="1"/>
    <n v="0"/>
    <n v="6.5687999999999995"/>
  </r>
  <r>
    <n v="304"/>
    <x v="137"/>
    <x v="3"/>
    <x v="123"/>
    <d v="2014-11-24T00:00:00"/>
    <s v="Standard Class"/>
    <s v="JH-15910"/>
    <s v="Jonathan Howell"/>
    <x v="0"/>
    <x v="0"/>
    <x v="22"/>
    <x v="10"/>
    <n v="60623"/>
    <s v="Central"/>
    <s v="FUR-TA-10002533"/>
    <x v="0"/>
    <x v="3"/>
    <s v="BPI Conference Tables"/>
    <n v="219.07500000000002"/>
    <n v="3"/>
    <n v="0.5"/>
    <n v="-131.44500000000005"/>
  </r>
  <r>
    <n v="305"/>
    <x v="138"/>
    <x v="1"/>
    <x v="124"/>
    <d v="2012-05-09T00:00:00"/>
    <s v="Second Class"/>
    <s v="AS-10225"/>
    <s v="Alan Schoenberger"/>
    <x v="1"/>
    <x v="0"/>
    <x v="20"/>
    <x v="15"/>
    <n v="10024"/>
    <s v="East"/>
    <s v="FUR-FU-10002671"/>
    <x v="0"/>
    <x v="5"/>
    <s v="Electrix 20W Halogen Replacement Bulb for Zoom-In Desk Lamp"/>
    <n v="26.8"/>
    <n v="2"/>
    <n v="0"/>
    <n v="12.863999999999999"/>
  </r>
  <r>
    <n v="306"/>
    <x v="139"/>
    <x v="2"/>
    <x v="125"/>
    <d v="2012-01-04T00:00:00"/>
    <s v="Standard Class"/>
    <s v="KB-16600"/>
    <s v="Ken Brennan"/>
    <x v="1"/>
    <x v="0"/>
    <x v="79"/>
    <x v="12"/>
    <n v="48180"/>
    <s v="Central"/>
    <s v="OFF-AR-10003651"/>
    <x v="1"/>
    <x v="6"/>
    <s v="Newell 350"/>
    <n v="9.84"/>
    <n v="3"/>
    <n v="0"/>
    <n v="2.8535999999999988"/>
  </r>
  <r>
    <n v="307"/>
    <x v="140"/>
    <x v="2"/>
    <x v="106"/>
    <d v="2011-06-06T00:00:00"/>
    <s v="Standard Class"/>
    <s v="CR-12625"/>
    <s v="Corey Roper"/>
    <x v="2"/>
    <x v="0"/>
    <x v="80"/>
    <x v="30"/>
    <n v="8701"/>
    <s v="East"/>
    <s v="OFF-BI-10001072"/>
    <x v="1"/>
    <x v="8"/>
    <s v="GBC Clear Cover, 8-1/2 x 11, unpunched, 25 covers per pack"/>
    <n v="45.480000000000004"/>
    <n v="3"/>
    <n v="0"/>
    <n v="20.9208"/>
  </r>
  <r>
    <n v="308"/>
    <x v="140"/>
    <x v="2"/>
    <x v="106"/>
    <d v="2011-06-06T00:00:00"/>
    <s v="Standard Class"/>
    <s v="CR-12625"/>
    <s v="Corey Roper"/>
    <x v="2"/>
    <x v="0"/>
    <x v="80"/>
    <x v="30"/>
    <n v="8701"/>
    <s v="East"/>
    <s v="OFF-AR-10002135"/>
    <x v="1"/>
    <x v="6"/>
    <s v="Boston Heavy-Duty Trimline Electric Pencil Sharpeners"/>
    <n v="289.20000000000005"/>
    <n v="6"/>
    <n v="0"/>
    <n v="83.867999999999967"/>
  </r>
  <r>
    <n v="309"/>
    <x v="141"/>
    <x v="3"/>
    <x v="4"/>
    <d v="2014-04-18T00:00:00"/>
    <s v="First Class"/>
    <s v="SH-20395"/>
    <s v="Shahid Hopkins"/>
    <x v="0"/>
    <x v="0"/>
    <x v="81"/>
    <x v="17"/>
    <n v="22204"/>
    <s v="South"/>
    <s v="OFF-AR-10002804"/>
    <x v="1"/>
    <x v="6"/>
    <s v="Faber Castell Col-Erase Pencils"/>
    <n v="4.8899999999999997"/>
    <n v="1"/>
    <n v="0"/>
    <n v="2.0049000000000001"/>
  </r>
  <r>
    <n v="310"/>
    <x v="142"/>
    <x v="0"/>
    <x v="126"/>
    <d v="2013-09-15T00:00:00"/>
    <s v="Second Class"/>
    <s v="BP-11185"/>
    <s v="Ben Peterman"/>
    <x v="1"/>
    <x v="0"/>
    <x v="82"/>
    <x v="22"/>
    <n v="80004"/>
    <s v="West"/>
    <s v="FUR-FU-10001918"/>
    <x v="0"/>
    <x v="5"/>
    <s v="C-Line Cubicle Keepers Polyproplyene Holder With Velcro Backings"/>
    <n v="15.136000000000003"/>
    <n v="4"/>
    <n v="0.2"/>
    <n v="3.5948000000000011"/>
  </r>
  <r>
    <n v="311"/>
    <x v="142"/>
    <x v="0"/>
    <x v="126"/>
    <d v="2013-09-15T00:00:00"/>
    <s v="Second Class"/>
    <s v="BP-11185"/>
    <s v="Ben Peterman"/>
    <x v="1"/>
    <x v="0"/>
    <x v="82"/>
    <x v="22"/>
    <n v="80004"/>
    <s v="West"/>
    <s v="FUR-CH-10004086"/>
    <x v="0"/>
    <x v="1"/>
    <s v="Hon 4070 Series Pagoda Armless Upholstered Stacking Chairs"/>
    <n v="466.76800000000003"/>
    <n v="2"/>
    <n v="0.2"/>
    <n v="52.511399999999981"/>
  </r>
  <r>
    <n v="312"/>
    <x v="142"/>
    <x v="0"/>
    <x v="126"/>
    <d v="2013-09-15T00:00:00"/>
    <s v="Second Class"/>
    <s v="BP-11185"/>
    <s v="Ben Peterman"/>
    <x v="1"/>
    <x v="0"/>
    <x v="82"/>
    <x v="22"/>
    <n v="80004"/>
    <s v="West"/>
    <s v="FUR-FU-10001756"/>
    <x v="0"/>
    <x v="5"/>
    <s v="Eldon Expressions Desk Accessory, Wood Photo Frame, Mahogany"/>
    <n v="15.231999999999999"/>
    <n v="1"/>
    <n v="0.2"/>
    <n v="1.7135999999999978"/>
  </r>
  <r>
    <n v="313"/>
    <x v="142"/>
    <x v="0"/>
    <x v="126"/>
    <d v="2013-09-15T00:00:00"/>
    <s v="Second Class"/>
    <s v="BP-11185"/>
    <s v="Ben Peterman"/>
    <x v="1"/>
    <x v="0"/>
    <x v="82"/>
    <x v="22"/>
    <n v="80004"/>
    <s v="West"/>
    <s v="OFF-LA-10000634"/>
    <x v="1"/>
    <x v="2"/>
    <s v="Avery 509"/>
    <n v="6.2640000000000002"/>
    <n v="3"/>
    <n v="0.2"/>
    <n v="2.0358000000000001"/>
  </r>
  <r>
    <n v="314"/>
    <x v="143"/>
    <x v="2"/>
    <x v="127"/>
    <d v="2011-10-03T00:00:00"/>
    <s v="Standard Class"/>
    <s v="TS-21205"/>
    <s v="Thomas Seio"/>
    <x v="1"/>
    <x v="0"/>
    <x v="83"/>
    <x v="30"/>
    <n v="7601"/>
    <s v="East"/>
    <s v="FUR-FU-10001588"/>
    <x v="0"/>
    <x v="5"/>
    <s v="Deflect-o SuperTray Unbreakable Stackable Tray, Letter, Black"/>
    <n v="87.539999999999992"/>
    <n v="3"/>
    <n v="0"/>
    <n v="37.642200000000003"/>
  </r>
  <r>
    <n v="315"/>
    <x v="144"/>
    <x v="2"/>
    <x v="128"/>
    <d v="2011-08-16T00:00:00"/>
    <s v="Standard Class"/>
    <s v="AG-10525"/>
    <s v="Andy Gerbode"/>
    <x v="1"/>
    <x v="0"/>
    <x v="84"/>
    <x v="2"/>
    <n v="33710"/>
    <s v="South"/>
    <s v="TEC-PH-10002398"/>
    <x v="2"/>
    <x v="7"/>
    <s v="AT&amp;T 1070 Corded Phone"/>
    <n v="178.38400000000001"/>
    <n v="2"/>
    <n v="0.2"/>
    <n v="22.297999999999973"/>
  </r>
  <r>
    <n v="316"/>
    <x v="144"/>
    <x v="2"/>
    <x v="128"/>
    <d v="2011-08-16T00:00:00"/>
    <s v="Standard Class"/>
    <s v="AG-10525"/>
    <s v="Andy Gerbode"/>
    <x v="1"/>
    <x v="0"/>
    <x v="84"/>
    <x v="2"/>
    <n v="33710"/>
    <s v="South"/>
    <s v="OFF-PA-10001937"/>
    <x v="1"/>
    <x v="10"/>
    <s v="Xerox 21"/>
    <n v="15.552000000000003"/>
    <n v="3"/>
    <n v="0.2"/>
    <n v="5.4432"/>
  </r>
  <r>
    <n v="317"/>
    <x v="145"/>
    <x v="2"/>
    <x v="129"/>
    <d v="2011-12-30T00:00:00"/>
    <s v="First Class"/>
    <s v="SP-20860"/>
    <s v="Sung Pak"/>
    <x v="1"/>
    <x v="0"/>
    <x v="10"/>
    <x v="9"/>
    <n v="19143"/>
    <s v="East"/>
    <s v="OFF-AR-10003373"/>
    <x v="1"/>
    <x v="6"/>
    <s v="Boston School Pro Electric Pencil Sharpener, 1670"/>
    <n v="99.13600000000001"/>
    <n v="4"/>
    <n v="0.2"/>
    <n v="8.674399999999995"/>
  </r>
  <r>
    <n v="318"/>
    <x v="146"/>
    <x v="2"/>
    <x v="130"/>
    <d v="2011-11-09T00:00:00"/>
    <s v="Standard Class"/>
    <s v="NM-18445"/>
    <s v="Nathan Mautz"/>
    <x v="2"/>
    <x v="0"/>
    <x v="20"/>
    <x v="15"/>
    <n v="10024"/>
    <s v="East"/>
    <s v="FUR-CH-10002602"/>
    <x v="0"/>
    <x v="1"/>
    <s v="DMI Arturo Collection Mission-style Design Wood Chair"/>
    <n v="135.88200000000001"/>
    <n v="1"/>
    <n v="0.1"/>
    <n v="24.156800000000004"/>
  </r>
  <r>
    <n v="319"/>
    <x v="146"/>
    <x v="2"/>
    <x v="130"/>
    <d v="2011-11-09T00:00:00"/>
    <s v="Standard Class"/>
    <s v="NM-18445"/>
    <s v="Nathan Mautz"/>
    <x v="2"/>
    <x v="0"/>
    <x v="20"/>
    <x v="15"/>
    <n v="10024"/>
    <s v="East"/>
    <s v="TEC-MA-10002927"/>
    <x v="2"/>
    <x v="15"/>
    <s v="Canon imageCLASS MF7460 Monochrome Digital Laser Multifunction Copier"/>
    <n v="3991.98"/>
    <n v="2"/>
    <n v="0"/>
    <n v="1995.99"/>
  </r>
  <r>
    <n v="320"/>
    <x v="146"/>
    <x v="2"/>
    <x v="130"/>
    <d v="2011-11-09T00:00:00"/>
    <s v="Standard Class"/>
    <s v="NM-18445"/>
    <s v="Nathan Mautz"/>
    <x v="2"/>
    <x v="0"/>
    <x v="20"/>
    <x v="15"/>
    <n v="10024"/>
    <s v="East"/>
    <s v="TEC-PH-10004093"/>
    <x v="2"/>
    <x v="7"/>
    <s v="Panasonic Kx-TS550"/>
    <n v="275.94"/>
    <n v="6"/>
    <n v="0"/>
    <n v="80.022599999999997"/>
  </r>
  <r>
    <n v="321"/>
    <x v="146"/>
    <x v="2"/>
    <x v="130"/>
    <d v="2011-11-09T00:00:00"/>
    <s v="Standard Class"/>
    <s v="NM-18445"/>
    <s v="Nathan Mautz"/>
    <x v="2"/>
    <x v="0"/>
    <x v="20"/>
    <x v="15"/>
    <n v="10024"/>
    <s v="East"/>
    <s v="TEC-AC-10000892"/>
    <x v="2"/>
    <x v="11"/>
    <s v="NETGEAR N750 Dual Band Wi-Fi Gigabit Router"/>
    <n v="360"/>
    <n v="4"/>
    <n v="0"/>
    <n v="129.6"/>
  </r>
  <r>
    <n v="322"/>
    <x v="146"/>
    <x v="2"/>
    <x v="130"/>
    <d v="2011-11-09T00:00:00"/>
    <s v="Standard Class"/>
    <s v="NM-18445"/>
    <s v="Nathan Mautz"/>
    <x v="2"/>
    <x v="0"/>
    <x v="20"/>
    <x v="15"/>
    <n v="10024"/>
    <s v="East"/>
    <s v="OFF-ST-10002974"/>
    <x v="1"/>
    <x v="4"/>
    <s v="Trav-L-File Heavy-Duty Shuttle II, Black"/>
    <n v="43.57"/>
    <n v="1"/>
    <n v="0"/>
    <n v="13.070999999999998"/>
  </r>
  <r>
    <n v="323"/>
    <x v="147"/>
    <x v="2"/>
    <x v="111"/>
    <d v="2011-09-24T00:00:00"/>
    <s v="Standard Class"/>
    <s v="FA-14230"/>
    <s v="Frank Atkinson"/>
    <x v="1"/>
    <x v="0"/>
    <x v="85"/>
    <x v="1"/>
    <n v="90805"/>
    <s v="West"/>
    <s v="OFF-FA-10000624"/>
    <x v="1"/>
    <x v="13"/>
    <s v="OIC Binder Clips"/>
    <n v="7.16"/>
    <n v="2"/>
    <n v="0"/>
    <n v="3.58"/>
  </r>
  <r>
    <n v="324"/>
    <x v="148"/>
    <x v="0"/>
    <x v="131"/>
    <d v="2013-04-28T00:00:00"/>
    <s v="Standard Class"/>
    <s v="GK-14620"/>
    <s v="Grace Kelly"/>
    <x v="1"/>
    <x v="0"/>
    <x v="86"/>
    <x v="1"/>
    <n v="92345"/>
    <s v="West"/>
    <s v="OFF-BI-10004593"/>
    <x v="1"/>
    <x v="8"/>
    <s v="Ibico Laser Imprintable Binding System Covers"/>
    <n v="251.52"/>
    <n v="6"/>
    <n v="0.2"/>
    <n v="81.744"/>
  </r>
  <r>
    <n v="325"/>
    <x v="148"/>
    <x v="0"/>
    <x v="131"/>
    <d v="2013-04-28T00:00:00"/>
    <s v="Standard Class"/>
    <s v="GK-14620"/>
    <s v="Grace Kelly"/>
    <x v="1"/>
    <x v="0"/>
    <x v="86"/>
    <x v="1"/>
    <n v="92345"/>
    <s v="West"/>
    <s v="TEC-AC-10001908"/>
    <x v="2"/>
    <x v="11"/>
    <s v="Logitech Wireless Headset h800"/>
    <n v="99.99"/>
    <n v="1"/>
    <n v="0"/>
    <n v="34.996499999999997"/>
  </r>
  <r>
    <n v="326"/>
    <x v="149"/>
    <x v="3"/>
    <x v="132"/>
    <d v="2014-11-06T00:00:00"/>
    <s v="Second Class"/>
    <s v="DJ-13510"/>
    <s v="Don Jones"/>
    <x v="1"/>
    <x v="0"/>
    <x v="87"/>
    <x v="18"/>
    <n v="37130"/>
    <s v="South"/>
    <s v="FUR-FU-10001967"/>
    <x v="0"/>
    <x v="5"/>
    <s v="Telescoping Adjustable Floor Lamp"/>
    <n v="15.991999999999999"/>
    <n v="1"/>
    <n v="0.2"/>
    <n v="0.99949999999999894"/>
  </r>
  <r>
    <n v="327"/>
    <x v="150"/>
    <x v="0"/>
    <x v="133"/>
    <d v="2013-09-02T00:00:00"/>
    <s v="First Class"/>
    <s v="PO-18850"/>
    <s v="Patrick O'Brill"/>
    <x v="0"/>
    <x v="0"/>
    <x v="10"/>
    <x v="9"/>
    <n v="19143"/>
    <s v="East"/>
    <s v="TEC-PH-10003645"/>
    <x v="2"/>
    <x v="7"/>
    <s v="Aastra 57i VoIP phone"/>
    <n v="290.89800000000002"/>
    <n v="3"/>
    <n v="0.4"/>
    <n v="-67.876199999999997"/>
  </r>
  <r>
    <n v="328"/>
    <x v="150"/>
    <x v="0"/>
    <x v="133"/>
    <d v="2013-09-02T00:00:00"/>
    <s v="First Class"/>
    <s v="PO-18850"/>
    <s v="Patrick O'Brill"/>
    <x v="0"/>
    <x v="0"/>
    <x v="10"/>
    <x v="9"/>
    <n v="19143"/>
    <s v="East"/>
    <s v="OFF-ST-10000675"/>
    <x v="1"/>
    <x v="4"/>
    <s v="File Shuttle II and Handi-File, Black"/>
    <n v="54.224000000000004"/>
    <n v="2"/>
    <n v="0.2"/>
    <n v="3.3889999999999993"/>
  </r>
  <r>
    <n v="329"/>
    <x v="150"/>
    <x v="0"/>
    <x v="133"/>
    <d v="2013-09-02T00:00:00"/>
    <s v="First Class"/>
    <s v="PO-18850"/>
    <s v="Patrick O'Brill"/>
    <x v="0"/>
    <x v="0"/>
    <x v="10"/>
    <x v="9"/>
    <n v="19143"/>
    <s v="East"/>
    <s v="FUR-CH-10003312"/>
    <x v="0"/>
    <x v="1"/>
    <s v="Hon 2090 “Pillow Soft” Series Mid Back Swivel/Tilt Chairs"/>
    <n v="786.74400000000003"/>
    <n v="4"/>
    <n v="0.3"/>
    <n v="-258.50160000000011"/>
  </r>
  <r>
    <n v="330"/>
    <x v="150"/>
    <x v="0"/>
    <x v="133"/>
    <d v="2013-09-02T00:00:00"/>
    <s v="First Class"/>
    <s v="PO-18850"/>
    <s v="Patrick O'Brill"/>
    <x v="0"/>
    <x v="0"/>
    <x v="10"/>
    <x v="9"/>
    <n v="19143"/>
    <s v="East"/>
    <s v="OFF-LA-10001074"/>
    <x v="1"/>
    <x v="2"/>
    <s v="Round Specialty Laser Printer Labels"/>
    <n v="100.24000000000001"/>
    <n v="10"/>
    <n v="0.2"/>
    <n v="33.830999999999989"/>
  </r>
  <r>
    <n v="331"/>
    <x v="150"/>
    <x v="0"/>
    <x v="133"/>
    <d v="2013-09-02T00:00:00"/>
    <s v="First Class"/>
    <s v="PO-18850"/>
    <s v="Patrick O'Brill"/>
    <x v="0"/>
    <x v="0"/>
    <x v="10"/>
    <x v="9"/>
    <n v="19143"/>
    <s v="East"/>
    <s v="OFF-BI-10001524"/>
    <x v="1"/>
    <x v="8"/>
    <s v="GBC Premium Transparent Covers with Diagonal Lined Pattern"/>
    <n v="37.76400000000001"/>
    <n v="6"/>
    <n v="0.7"/>
    <n v="-27.693600000000004"/>
  </r>
  <r>
    <n v="332"/>
    <x v="151"/>
    <x v="0"/>
    <x v="134"/>
    <d v="2013-04-30T00:00:00"/>
    <s v="Second Class"/>
    <s v="JL-15850"/>
    <s v="John Lucas"/>
    <x v="0"/>
    <x v="0"/>
    <x v="10"/>
    <x v="9"/>
    <n v="19134"/>
    <s v="East"/>
    <s v="TEC-PH-10004614"/>
    <x v="2"/>
    <x v="7"/>
    <s v="AT&amp;T 841000 Phone"/>
    <n v="82.8"/>
    <n v="2"/>
    <n v="0.4"/>
    <n v="-20.700000000000003"/>
  </r>
  <r>
    <n v="333"/>
    <x v="151"/>
    <x v="0"/>
    <x v="134"/>
    <d v="2013-04-30T00:00:00"/>
    <s v="Second Class"/>
    <s v="JL-15850"/>
    <s v="John Lucas"/>
    <x v="0"/>
    <x v="0"/>
    <x v="10"/>
    <x v="9"/>
    <n v="19134"/>
    <s v="East"/>
    <s v="OFF-BI-10001153"/>
    <x v="1"/>
    <x v="8"/>
    <s v="Ibico Recycled Grain-Textured Covers"/>
    <n v="20.724000000000004"/>
    <n v="2"/>
    <n v="0.7"/>
    <n v="-13.815999999999995"/>
  </r>
  <r>
    <n v="334"/>
    <x v="151"/>
    <x v="0"/>
    <x v="134"/>
    <d v="2013-04-30T00:00:00"/>
    <s v="Second Class"/>
    <s v="JL-15850"/>
    <s v="John Lucas"/>
    <x v="0"/>
    <x v="0"/>
    <x v="10"/>
    <x v="9"/>
    <n v="19134"/>
    <s v="East"/>
    <s v="OFF-BI-10001982"/>
    <x v="1"/>
    <x v="8"/>
    <s v="Wilson Jones Custom Binder Spines &amp; Labels"/>
    <n v="4.8960000000000008"/>
    <n v="3"/>
    <n v="0.7"/>
    <n v="-3.4271999999999991"/>
  </r>
  <r>
    <n v="335"/>
    <x v="152"/>
    <x v="1"/>
    <x v="135"/>
    <d v="2012-09-04T00:00:00"/>
    <s v="Second Class"/>
    <s v="DB-13615"/>
    <s v="Doug Bickford"/>
    <x v="0"/>
    <x v="0"/>
    <x v="1"/>
    <x v="1"/>
    <n v="90045"/>
    <s v="West"/>
    <s v="OFF-BI-10001922"/>
    <x v="1"/>
    <x v="8"/>
    <s v="Storex Dura Pro Binders"/>
    <n v="4.7520000000000007"/>
    <n v="1"/>
    <n v="0.2"/>
    <n v="1.6037999999999997"/>
  </r>
  <r>
    <n v="336"/>
    <x v="152"/>
    <x v="1"/>
    <x v="135"/>
    <d v="2012-09-04T00:00:00"/>
    <s v="Second Class"/>
    <s v="DB-13615"/>
    <s v="Doug Bickford"/>
    <x v="0"/>
    <x v="0"/>
    <x v="1"/>
    <x v="1"/>
    <n v="90045"/>
    <s v="West"/>
    <s v="TEC-CO-10001449"/>
    <x v="2"/>
    <x v="16"/>
    <s v="Hewlett Packard LaserJet 3310 Copier"/>
    <n v="959.98400000000004"/>
    <n v="2"/>
    <n v="0.2"/>
    <n v="335.99440000000004"/>
  </r>
  <r>
    <n v="337"/>
    <x v="152"/>
    <x v="1"/>
    <x v="135"/>
    <d v="2012-09-04T00:00:00"/>
    <s v="Second Class"/>
    <s v="DB-13615"/>
    <s v="Doug Bickford"/>
    <x v="0"/>
    <x v="0"/>
    <x v="1"/>
    <x v="1"/>
    <n v="90045"/>
    <s v="West"/>
    <s v="OFF-BI-10004140"/>
    <x v="1"/>
    <x v="8"/>
    <s v="Avery Non-Stick Binders"/>
    <n v="14.368000000000002"/>
    <n v="4"/>
    <n v="0.2"/>
    <n v="4.4899999999999984"/>
  </r>
  <r>
    <n v="338"/>
    <x v="153"/>
    <x v="2"/>
    <x v="136"/>
    <d v="2011-07-17T00:00:00"/>
    <s v="Standard Class"/>
    <s v="AC-10420"/>
    <s v="Alyssa Crouse"/>
    <x v="1"/>
    <x v="0"/>
    <x v="8"/>
    <x v="1"/>
    <n v="94122"/>
    <s v="West"/>
    <s v="OFF-BI-10003314"/>
    <x v="1"/>
    <x v="8"/>
    <s v="Tuff Stuff Recycled Round Ring Binders"/>
    <n v="7.7120000000000006"/>
    <n v="2"/>
    <n v="0.2"/>
    <n v="2.7956000000000003"/>
  </r>
  <r>
    <n v="339"/>
    <x v="153"/>
    <x v="2"/>
    <x v="136"/>
    <d v="2011-07-17T00:00:00"/>
    <s v="Standard Class"/>
    <s v="AC-10420"/>
    <s v="Alyssa Crouse"/>
    <x v="1"/>
    <x v="0"/>
    <x v="8"/>
    <x v="1"/>
    <n v="94122"/>
    <s v="West"/>
    <s v="FUR-TA-10004575"/>
    <x v="0"/>
    <x v="3"/>
    <s v="Hon 5100 Series Wood Tables"/>
    <n v="698.35200000000009"/>
    <n v="3"/>
    <n v="0.2"/>
    <n v="-17.458800000000053"/>
  </r>
  <r>
    <n v="340"/>
    <x v="154"/>
    <x v="1"/>
    <x v="137"/>
    <d v="2012-06-26T00:00:00"/>
    <s v="Second Class"/>
    <s v="KL-16645"/>
    <s v="Ken Lonsdale"/>
    <x v="0"/>
    <x v="0"/>
    <x v="88"/>
    <x v="7"/>
    <n v="84041"/>
    <s v="West"/>
    <s v="OFF-FA-10000490"/>
    <x v="1"/>
    <x v="13"/>
    <s v="OIC Binder Clips, Mini, 1/4&quot; Capacity, Black"/>
    <n v="4.96"/>
    <n v="4"/>
    <n v="0"/>
    <n v="2.3311999999999999"/>
  </r>
  <r>
    <n v="341"/>
    <x v="155"/>
    <x v="2"/>
    <x v="138"/>
    <d v="2011-04-17T00:00:00"/>
    <s v="Second Class"/>
    <s v="JD-15895"/>
    <s v="Jonathan Doherty"/>
    <x v="1"/>
    <x v="0"/>
    <x v="10"/>
    <x v="9"/>
    <n v="19140"/>
    <s v="East"/>
    <s v="OFF-AR-10000122"/>
    <x v="1"/>
    <x v="6"/>
    <s v="Newell 314"/>
    <n v="17.856000000000002"/>
    <n v="4"/>
    <n v="0.2"/>
    <n v="1.1159999999999979"/>
  </r>
  <r>
    <n v="342"/>
    <x v="155"/>
    <x v="2"/>
    <x v="138"/>
    <d v="2011-04-17T00:00:00"/>
    <s v="Second Class"/>
    <s v="JD-15895"/>
    <s v="Jonathan Doherty"/>
    <x v="1"/>
    <x v="0"/>
    <x v="10"/>
    <x v="9"/>
    <n v="19140"/>
    <s v="East"/>
    <s v="OFF-BI-10003656"/>
    <x v="1"/>
    <x v="8"/>
    <s v="Fellowes PB200 Plastic Comb Binding Machine"/>
    <n v="509.97000000000008"/>
    <n v="10"/>
    <n v="0.7"/>
    <n v="-407.97599999999989"/>
  </r>
  <r>
    <n v="343"/>
    <x v="155"/>
    <x v="2"/>
    <x v="138"/>
    <d v="2011-04-17T00:00:00"/>
    <s v="Second Class"/>
    <s v="JD-15895"/>
    <s v="Jonathan Doherty"/>
    <x v="1"/>
    <x v="0"/>
    <x v="10"/>
    <x v="9"/>
    <n v="19140"/>
    <s v="East"/>
    <s v="OFF-FA-10002780"/>
    <x v="1"/>
    <x v="13"/>
    <s v="Staples"/>
    <n v="30.991999999999997"/>
    <n v="13"/>
    <n v="0.2"/>
    <n v="10.072399999999996"/>
  </r>
  <r>
    <n v="344"/>
    <x v="155"/>
    <x v="2"/>
    <x v="138"/>
    <d v="2011-04-17T00:00:00"/>
    <s v="Second Class"/>
    <s v="JD-15895"/>
    <s v="Jonathan Doherty"/>
    <x v="1"/>
    <x v="0"/>
    <x v="10"/>
    <x v="9"/>
    <n v="19140"/>
    <s v="East"/>
    <s v="TEC-PH-10000702"/>
    <x v="2"/>
    <x v="7"/>
    <s v="Square Credit Card Reader, 4 1/2&quot; x 4 1/2&quot; x 1&quot;, White"/>
    <n v="71.927999999999997"/>
    <n v="12"/>
    <n v="0.4"/>
    <n v="8.3915999999999897"/>
  </r>
  <r>
    <n v="345"/>
    <x v="156"/>
    <x v="1"/>
    <x v="139"/>
    <d v="2012-12-24T00:00:00"/>
    <s v="Standard Class"/>
    <s v="CS-12130"/>
    <s v="Chad Sievert"/>
    <x v="0"/>
    <x v="0"/>
    <x v="89"/>
    <x v="5"/>
    <n v="78745"/>
    <s v="Central"/>
    <s v="OFF-ST-10000107"/>
    <x v="1"/>
    <x v="4"/>
    <s v="Fellowes Super Stor/Drawer"/>
    <n v="88.800000000000011"/>
    <n v="4"/>
    <n v="0.2"/>
    <n v="-2.2200000000000131"/>
  </r>
  <r>
    <n v="346"/>
    <x v="157"/>
    <x v="3"/>
    <x v="140"/>
    <d v="2014-06-20T00:00:00"/>
    <s v="Standard Class"/>
    <s v="CC-12550"/>
    <s v="Clay Cheatham"/>
    <x v="0"/>
    <x v="0"/>
    <x v="8"/>
    <x v="1"/>
    <n v="94122"/>
    <s v="West"/>
    <s v="TEC-PH-10002293"/>
    <x v="2"/>
    <x v="7"/>
    <s v="Anker 36W 4-Port USB Wall Charger Travel Power Adapter for iPhone 5s 5c 5"/>
    <n v="47.975999999999999"/>
    <n v="3"/>
    <n v="0.2"/>
    <n v="4.7976000000000028"/>
  </r>
  <r>
    <n v="347"/>
    <x v="158"/>
    <x v="3"/>
    <x v="141"/>
    <d v="2014-07-13T00:00:00"/>
    <s v="Standard Class"/>
    <s v="TD-20995"/>
    <s v="Tamara Dahlen"/>
    <x v="0"/>
    <x v="0"/>
    <x v="90"/>
    <x v="31"/>
    <n v="1852"/>
    <s v="East"/>
    <s v="OFF-AR-10004027"/>
    <x v="1"/>
    <x v="6"/>
    <s v="Binney &amp; Smith inkTank Erasable Desk Highlighter, Chisel Tip, Yellow, 12/Box"/>
    <n v="7.5600000000000005"/>
    <n v="3"/>
    <n v="0"/>
    <n v="3.0996000000000006"/>
  </r>
  <r>
    <n v="348"/>
    <x v="158"/>
    <x v="3"/>
    <x v="141"/>
    <d v="2014-07-13T00:00:00"/>
    <s v="Standard Class"/>
    <s v="TD-20995"/>
    <s v="Tamara Dahlen"/>
    <x v="0"/>
    <x v="0"/>
    <x v="90"/>
    <x v="31"/>
    <n v="1852"/>
    <s v="East"/>
    <s v="OFF-PA-10000249"/>
    <x v="1"/>
    <x v="10"/>
    <s v="Staples"/>
    <n v="24.56"/>
    <n v="2"/>
    <n v="0"/>
    <n v="11.543199999999999"/>
  </r>
  <r>
    <n v="349"/>
    <x v="158"/>
    <x v="3"/>
    <x v="141"/>
    <d v="2014-07-13T00:00:00"/>
    <s v="Standard Class"/>
    <s v="TD-20995"/>
    <s v="Tamara Dahlen"/>
    <x v="0"/>
    <x v="0"/>
    <x v="90"/>
    <x v="31"/>
    <n v="1852"/>
    <s v="East"/>
    <s v="OFF-AR-10001374"/>
    <x v="1"/>
    <x v="6"/>
    <s v="BIC Brite Liner Highlighters, Chisel Tip"/>
    <n v="12.96"/>
    <n v="2"/>
    <n v="0"/>
    <n v="4.1471999999999998"/>
  </r>
  <r>
    <n v="350"/>
    <x v="159"/>
    <x v="0"/>
    <x v="142"/>
    <d v="2013-09-04T00:00:00"/>
    <s v="First Class"/>
    <s v="AB-10060"/>
    <s v="Adam Bellavance"/>
    <x v="2"/>
    <x v="0"/>
    <x v="20"/>
    <x v="15"/>
    <n v="10009"/>
    <s v="East"/>
    <s v="TEC-AC-10000290"/>
    <x v="2"/>
    <x v="11"/>
    <s v="Sabrent 4-Port USB 2.0 Hub"/>
    <n v="6.79"/>
    <n v="1"/>
    <n v="0"/>
    <n v="2.3086000000000002"/>
  </r>
  <r>
    <n v="351"/>
    <x v="159"/>
    <x v="0"/>
    <x v="142"/>
    <d v="2013-09-04T00:00:00"/>
    <s v="First Class"/>
    <s v="AB-10060"/>
    <s v="Adam Bellavance"/>
    <x v="2"/>
    <x v="0"/>
    <x v="20"/>
    <x v="15"/>
    <n v="10009"/>
    <s v="East"/>
    <s v="OFF-PA-10001970"/>
    <x v="1"/>
    <x v="10"/>
    <s v="Xerox 1881"/>
    <n v="24.56"/>
    <n v="2"/>
    <n v="0"/>
    <n v="11.543199999999999"/>
  </r>
  <r>
    <n v="352"/>
    <x v="159"/>
    <x v="0"/>
    <x v="142"/>
    <d v="2013-09-04T00:00:00"/>
    <s v="First Class"/>
    <s v="AB-10060"/>
    <s v="Adam Bellavance"/>
    <x v="2"/>
    <x v="0"/>
    <x v="20"/>
    <x v="15"/>
    <n v="10009"/>
    <s v="East"/>
    <s v="OFF-BI-10002160"/>
    <x v="1"/>
    <x v="8"/>
    <s v="Acco Hanging Data Binders"/>
    <n v="3.048"/>
    <n v="1"/>
    <n v="0.2"/>
    <n v="1.0668"/>
  </r>
  <r>
    <n v="353"/>
    <x v="159"/>
    <x v="0"/>
    <x v="142"/>
    <d v="2013-09-04T00:00:00"/>
    <s v="First Class"/>
    <s v="AB-10060"/>
    <s v="Adam Bellavance"/>
    <x v="2"/>
    <x v="0"/>
    <x v="20"/>
    <x v="15"/>
    <n v="10009"/>
    <s v="East"/>
    <s v="OFF-PA-10001970"/>
    <x v="1"/>
    <x v="10"/>
    <s v="Xerox 1881"/>
    <n v="49.12"/>
    <n v="4"/>
    <n v="0"/>
    <n v="23.086399999999998"/>
  </r>
  <r>
    <n v="354"/>
    <x v="159"/>
    <x v="0"/>
    <x v="142"/>
    <d v="2013-09-04T00:00:00"/>
    <s v="First Class"/>
    <s v="AB-10060"/>
    <s v="Adam Bellavance"/>
    <x v="2"/>
    <x v="0"/>
    <x v="20"/>
    <x v="15"/>
    <n v="10009"/>
    <s v="East"/>
    <s v="OFF-BI-10004995"/>
    <x v="1"/>
    <x v="8"/>
    <s v="GBC DocuBind P400 Electric Binding System"/>
    <n v="4355.1680000000006"/>
    <n v="4"/>
    <n v="0.2"/>
    <n v="1415.4295999999997"/>
  </r>
  <r>
    <n v="355"/>
    <x v="160"/>
    <x v="0"/>
    <x v="143"/>
    <d v="2013-04-14T00:00:00"/>
    <s v="Standard Class"/>
    <s v="JL-15505"/>
    <s v="Jeremy Lonsdale"/>
    <x v="0"/>
    <x v="0"/>
    <x v="20"/>
    <x v="15"/>
    <n v="10035"/>
    <s v="East"/>
    <s v="FUR-BO-10002268"/>
    <x v="0"/>
    <x v="0"/>
    <s v="Sauder Barrister Bookcases"/>
    <n v="388.70400000000006"/>
    <n v="6"/>
    <n v="0.2"/>
    <n v="-4.8588000000000022"/>
  </r>
  <r>
    <n v="356"/>
    <x v="160"/>
    <x v="0"/>
    <x v="143"/>
    <d v="2013-04-14T00:00:00"/>
    <s v="Standard Class"/>
    <s v="JL-15505"/>
    <s v="Jeremy Lonsdale"/>
    <x v="0"/>
    <x v="0"/>
    <x v="20"/>
    <x v="15"/>
    <n v="10035"/>
    <s v="East"/>
    <s v="OFF-EN-10001137"/>
    <x v="1"/>
    <x v="12"/>
    <s v="#10 Gummed Flap White Envelopes, 100/Box"/>
    <n v="8.26"/>
    <n v="2"/>
    <n v="0"/>
    <n v="3.7995999999999999"/>
  </r>
  <r>
    <n v="357"/>
    <x v="160"/>
    <x v="0"/>
    <x v="143"/>
    <d v="2013-04-14T00:00:00"/>
    <s v="Standard Class"/>
    <s v="JL-15505"/>
    <s v="Jeremy Lonsdale"/>
    <x v="0"/>
    <x v="0"/>
    <x v="20"/>
    <x v="15"/>
    <n v="10035"/>
    <s v="East"/>
    <s v="OFF-AR-10002399"/>
    <x v="1"/>
    <x v="6"/>
    <s v="Dixon Prang Watercolor Pencils, 10-Color Set with Brush"/>
    <n v="17.04"/>
    <n v="4"/>
    <n v="0"/>
    <n v="6.9863999999999997"/>
  </r>
  <r>
    <n v="358"/>
    <x v="160"/>
    <x v="0"/>
    <x v="143"/>
    <d v="2013-04-14T00:00:00"/>
    <s v="Standard Class"/>
    <s v="JL-15505"/>
    <s v="Jeremy Lonsdale"/>
    <x v="0"/>
    <x v="0"/>
    <x v="20"/>
    <x v="15"/>
    <n v="10035"/>
    <s v="East"/>
    <s v="OFF-PA-10002713"/>
    <x v="1"/>
    <x v="10"/>
    <s v="Adams Phone Message Book, 200 Message Capacity, 8 1/16” x 11”"/>
    <n v="34.4"/>
    <n v="5"/>
    <n v="0"/>
    <n v="15.823999999999998"/>
  </r>
  <r>
    <n v="359"/>
    <x v="161"/>
    <x v="0"/>
    <x v="131"/>
    <d v="2013-04-29T00:00:00"/>
    <s v="Standard Class"/>
    <s v="HK-14890"/>
    <s v="Heather Kirkland"/>
    <x v="1"/>
    <x v="0"/>
    <x v="35"/>
    <x v="3"/>
    <n v="28205"/>
    <s v="South"/>
    <s v="OFF-PA-10002666"/>
    <x v="1"/>
    <x v="10"/>
    <s v="Southworth 25% Cotton Linen-Finish Paper &amp; Envelopes"/>
    <n v="36.240000000000009"/>
    <n v="5"/>
    <n v="0.2"/>
    <n v="11.324999999999996"/>
  </r>
  <r>
    <n v="360"/>
    <x v="162"/>
    <x v="3"/>
    <x v="144"/>
    <d v="2014-03-12T00:00:00"/>
    <s v="First Class"/>
    <s v="VB-21745"/>
    <s v="Victoria Brennan"/>
    <x v="1"/>
    <x v="0"/>
    <x v="38"/>
    <x v="32"/>
    <n v="31907"/>
    <s v="South"/>
    <s v="OFF-AP-10001124"/>
    <x v="1"/>
    <x v="9"/>
    <s v="Belkin 8 Outlet SurgeMaster II Gold Surge Protector with Phone Protection"/>
    <n v="647.84"/>
    <n v="8"/>
    <n v="0"/>
    <n v="168.4384"/>
  </r>
  <r>
    <n v="361"/>
    <x v="162"/>
    <x v="3"/>
    <x v="144"/>
    <d v="2014-03-12T00:00:00"/>
    <s v="First Class"/>
    <s v="VB-21745"/>
    <s v="Victoria Brennan"/>
    <x v="1"/>
    <x v="0"/>
    <x v="38"/>
    <x v="32"/>
    <n v="31907"/>
    <s v="South"/>
    <s v="OFF-LA-10001158"/>
    <x v="1"/>
    <x v="2"/>
    <s v="Avery Address/Shipping Labels for Typewriters, 4&quot; x 2&quot;"/>
    <n v="20.7"/>
    <n v="2"/>
    <n v="0"/>
    <n v="9.9359999999999999"/>
  </r>
  <r>
    <n v="362"/>
    <x v="163"/>
    <x v="3"/>
    <x v="145"/>
    <d v="2014-10-02T00:00:00"/>
    <s v="Standard Class"/>
    <s v="KW-16435"/>
    <s v="Katrina Willman"/>
    <x v="0"/>
    <x v="0"/>
    <x v="20"/>
    <x v="15"/>
    <n v="10009"/>
    <s v="East"/>
    <s v="OFF-LA-10001158"/>
    <x v="1"/>
    <x v="2"/>
    <s v="Avery Address/Shipping Labels for Typewriters, 4&quot; x 2&quot;"/>
    <n v="20.7"/>
    <n v="2"/>
    <n v="0"/>
    <n v="9.9359999999999999"/>
  </r>
  <r>
    <n v="363"/>
    <x v="163"/>
    <x v="3"/>
    <x v="145"/>
    <d v="2014-10-02T00:00:00"/>
    <s v="Standard Class"/>
    <s v="KW-16435"/>
    <s v="Katrina Willman"/>
    <x v="0"/>
    <x v="0"/>
    <x v="20"/>
    <x v="15"/>
    <n v="10009"/>
    <s v="East"/>
    <s v="FUR-CH-10000785"/>
    <x v="0"/>
    <x v="1"/>
    <s v="Global Ergonomic Managers Chair"/>
    <n v="488.64600000000002"/>
    <n v="3"/>
    <n v="0.1"/>
    <n v="86.870400000000004"/>
  </r>
  <r>
    <n v="364"/>
    <x v="163"/>
    <x v="3"/>
    <x v="145"/>
    <d v="2014-10-02T00:00:00"/>
    <s v="Standard Class"/>
    <s v="KW-16435"/>
    <s v="Katrina Willman"/>
    <x v="0"/>
    <x v="0"/>
    <x v="20"/>
    <x v="15"/>
    <n v="10009"/>
    <s v="East"/>
    <s v="OFF-AR-10003732"/>
    <x v="1"/>
    <x v="6"/>
    <s v="Newell 333"/>
    <n v="5.56"/>
    <n v="2"/>
    <n v="0"/>
    <n v="1.4455999999999998"/>
  </r>
  <r>
    <n v="365"/>
    <x v="163"/>
    <x v="3"/>
    <x v="145"/>
    <d v="2014-10-02T00:00:00"/>
    <s v="Standard Class"/>
    <s v="KW-16435"/>
    <s v="Katrina Willman"/>
    <x v="0"/>
    <x v="0"/>
    <x v="20"/>
    <x v="15"/>
    <n v="10009"/>
    <s v="East"/>
    <s v="FUR-FU-10000023"/>
    <x v="0"/>
    <x v="5"/>
    <s v="Eldon Wave Desk Accessories"/>
    <n v="47.12"/>
    <n v="8"/>
    <n v="0"/>
    <n v="20.732800000000001"/>
  </r>
  <r>
    <n v="366"/>
    <x v="164"/>
    <x v="2"/>
    <x v="146"/>
    <d v="2011-09-29T00:00:00"/>
    <s v="Standard Class"/>
    <s v="JD-16060"/>
    <s v="Julia Dunbar"/>
    <x v="0"/>
    <x v="0"/>
    <x v="8"/>
    <x v="1"/>
    <n v="94109"/>
    <s v="West"/>
    <s v="OFF-ST-10001713"/>
    <x v="1"/>
    <x v="4"/>
    <s v="Gould Plastics 9-Pocket Panel Bin, 18-3/8w x 5-1/4d x 20-1/2h, Black"/>
    <n v="211.96"/>
    <n v="4"/>
    <n v="0"/>
    <n v="8.4783999999999935"/>
  </r>
  <r>
    <n v="367"/>
    <x v="165"/>
    <x v="0"/>
    <x v="147"/>
    <d v="2013-10-22T00:00:00"/>
    <s v="Same Day"/>
    <s v="MK-17905"/>
    <s v="Michael Kennedy"/>
    <x v="1"/>
    <x v="0"/>
    <x v="91"/>
    <x v="29"/>
    <n v="6040"/>
    <s v="East"/>
    <s v="OFF-BI-10002412"/>
    <x v="1"/>
    <x v="8"/>
    <s v="Wilson Jones “Snap” Scratch Pad Binder Tool for Ring Binders"/>
    <n v="23.2"/>
    <n v="4"/>
    <n v="0"/>
    <n v="10.44"/>
  </r>
  <r>
    <n v="368"/>
    <x v="165"/>
    <x v="0"/>
    <x v="147"/>
    <d v="2013-10-22T00:00:00"/>
    <s v="Same Day"/>
    <s v="MK-17905"/>
    <s v="Michael Kennedy"/>
    <x v="1"/>
    <x v="0"/>
    <x v="91"/>
    <x v="29"/>
    <n v="6040"/>
    <s v="East"/>
    <s v="OFF-SU-10001225"/>
    <x v="1"/>
    <x v="14"/>
    <s v="Staples"/>
    <n v="7.36"/>
    <n v="2"/>
    <n v="0"/>
    <n v="0.14719999999999978"/>
  </r>
  <r>
    <n v="369"/>
    <x v="165"/>
    <x v="0"/>
    <x v="147"/>
    <d v="2013-10-22T00:00:00"/>
    <s v="Same Day"/>
    <s v="MK-17905"/>
    <s v="Michael Kennedy"/>
    <x v="1"/>
    <x v="0"/>
    <x v="91"/>
    <x v="29"/>
    <n v="6040"/>
    <s v="East"/>
    <s v="OFF-ST-10002406"/>
    <x v="1"/>
    <x v="4"/>
    <s v="Pizazz Global Quick File"/>
    <n v="104.79"/>
    <n v="7"/>
    <n v="0"/>
    <n v="29.341200000000008"/>
  </r>
  <r>
    <n v="370"/>
    <x v="165"/>
    <x v="0"/>
    <x v="147"/>
    <d v="2013-10-22T00:00:00"/>
    <s v="Same Day"/>
    <s v="MK-17905"/>
    <s v="Michael Kennedy"/>
    <x v="1"/>
    <x v="0"/>
    <x v="91"/>
    <x v="29"/>
    <n v="6040"/>
    <s v="East"/>
    <s v="FUR-BO-10002545"/>
    <x v="0"/>
    <x v="0"/>
    <s v="Atlantic Metals Mobile 3-Shelf Bookcases, Custom Colors"/>
    <n v="1043.92"/>
    <n v="4"/>
    <n v="0"/>
    <n v="271.41920000000005"/>
  </r>
  <r>
    <n v="371"/>
    <x v="166"/>
    <x v="3"/>
    <x v="148"/>
    <d v="2014-06-05T00:00:00"/>
    <s v="Standard Class"/>
    <s v="GT-14755"/>
    <s v="Guy Thornton"/>
    <x v="0"/>
    <x v="0"/>
    <x v="92"/>
    <x v="5"/>
    <n v="78550"/>
    <s v="Central"/>
    <s v="OFF-PA-10002036"/>
    <x v="1"/>
    <x v="10"/>
    <s v="Xerox 1930"/>
    <n v="25.920000000000005"/>
    <n v="5"/>
    <n v="0.2"/>
    <n v="9.3960000000000008"/>
  </r>
  <r>
    <n v="372"/>
    <x v="166"/>
    <x v="3"/>
    <x v="148"/>
    <d v="2014-06-05T00:00:00"/>
    <s v="Standard Class"/>
    <s v="GT-14755"/>
    <s v="Guy Thornton"/>
    <x v="0"/>
    <x v="0"/>
    <x v="92"/>
    <x v="5"/>
    <n v="78550"/>
    <s v="Central"/>
    <s v="OFF-ST-10002205"/>
    <x v="1"/>
    <x v="4"/>
    <s v="File Shuttle I and Handi-File"/>
    <n v="53.424000000000007"/>
    <n v="3"/>
    <n v="0.2"/>
    <n v="4.6746000000000016"/>
  </r>
  <r>
    <n v="373"/>
    <x v="167"/>
    <x v="2"/>
    <x v="149"/>
    <d v="2011-07-27T00:00:00"/>
    <s v="Standard Class"/>
    <s v="AG-10900"/>
    <s v="Arthur Gainer"/>
    <x v="0"/>
    <x v="0"/>
    <x v="93"/>
    <x v="16"/>
    <n v="85705"/>
    <s v="West"/>
    <s v="OFF-BI-10001982"/>
    <x v="1"/>
    <x v="8"/>
    <s v="Wilson Jones Custom Binder Spines &amp; Labels"/>
    <n v="8.1600000000000019"/>
    <n v="5"/>
    <n v="0.7"/>
    <n v="-5.7119999999999997"/>
  </r>
  <r>
    <n v="374"/>
    <x v="167"/>
    <x v="2"/>
    <x v="149"/>
    <d v="2011-07-27T00:00:00"/>
    <s v="Standard Class"/>
    <s v="AG-10900"/>
    <s v="Arthur Gainer"/>
    <x v="0"/>
    <x v="0"/>
    <x v="93"/>
    <x v="16"/>
    <n v="85705"/>
    <s v="West"/>
    <s v="TEC-AC-10003911"/>
    <x v="2"/>
    <x v="11"/>
    <s v="NETGEAR AC1750 Dual Band Gigabit Smart WiFi Router"/>
    <n v="1023.9360000000001"/>
    <n v="8"/>
    <n v="0.2"/>
    <n v="179.1887999999999"/>
  </r>
  <r>
    <n v="375"/>
    <x v="167"/>
    <x v="2"/>
    <x v="149"/>
    <d v="2011-07-27T00:00:00"/>
    <s v="Standard Class"/>
    <s v="AG-10900"/>
    <s v="Arthur Gainer"/>
    <x v="0"/>
    <x v="0"/>
    <x v="93"/>
    <x v="16"/>
    <n v="85705"/>
    <s v="West"/>
    <s v="OFF-AR-10000658"/>
    <x v="1"/>
    <x v="6"/>
    <s v="Newell 324"/>
    <n v="9.24"/>
    <n v="1"/>
    <n v="0.2"/>
    <n v="0.92399999999999993"/>
  </r>
  <r>
    <n v="376"/>
    <x v="167"/>
    <x v="2"/>
    <x v="149"/>
    <d v="2011-07-27T00:00:00"/>
    <s v="Standard Class"/>
    <s v="AG-10900"/>
    <s v="Arthur Gainer"/>
    <x v="0"/>
    <x v="0"/>
    <x v="93"/>
    <x v="16"/>
    <n v="85705"/>
    <s v="West"/>
    <s v="TEC-AC-10002076"/>
    <x v="2"/>
    <x v="11"/>
    <s v="Microsoft Natural Keyboard Elite"/>
    <n v="479.04"/>
    <n v="10"/>
    <n v="0.2"/>
    <n v="-29.940000000000012"/>
  </r>
  <r>
    <n v="377"/>
    <x v="168"/>
    <x v="0"/>
    <x v="150"/>
    <d v="2013-10-02T00:00:00"/>
    <s v="First Class"/>
    <s v="MM-18280"/>
    <s v="Muhammed MacIntyre"/>
    <x v="1"/>
    <x v="0"/>
    <x v="94"/>
    <x v="10"/>
    <n v="62301"/>
    <s v="Central"/>
    <s v="OFF-PA-10003039"/>
    <x v="1"/>
    <x v="10"/>
    <s v="Xerox 1960"/>
    <n v="99.13600000000001"/>
    <n v="4"/>
    <n v="0.2"/>
    <n v="30.979999999999993"/>
  </r>
  <r>
    <n v="378"/>
    <x v="169"/>
    <x v="3"/>
    <x v="151"/>
    <d v="2014-09-02T00:00:00"/>
    <s v="Standard Class"/>
    <s v="AR-10405"/>
    <s v="Allen Rosenblatt"/>
    <x v="1"/>
    <x v="0"/>
    <x v="47"/>
    <x v="31"/>
    <n v="2038"/>
    <s v="East"/>
    <s v="FUR-TA-10004915"/>
    <x v="0"/>
    <x v="3"/>
    <s v="Office Impressions End Table, 20-1/2&quot;H x 24&quot;W x 20&quot;D"/>
    <n v="1488.4239999999998"/>
    <n v="7"/>
    <n v="0.3"/>
    <n v="-297.68479999999983"/>
  </r>
  <r>
    <n v="379"/>
    <x v="170"/>
    <x v="1"/>
    <x v="152"/>
    <d v="2012-05-05T00:00:00"/>
    <s v="Standard Class"/>
    <s v="RA-19915"/>
    <s v="Russell Applegate"/>
    <x v="0"/>
    <x v="0"/>
    <x v="12"/>
    <x v="5"/>
    <n v="77095"/>
    <s v="Central"/>
    <s v="OFF-AP-10000696"/>
    <x v="1"/>
    <x v="9"/>
    <s v="Holmes Odor Grabber"/>
    <n v="8.6519999999999975"/>
    <n v="3"/>
    <n v="0.8"/>
    <n v="-20.332200000000007"/>
  </r>
  <r>
    <n v="380"/>
    <x v="170"/>
    <x v="1"/>
    <x v="152"/>
    <d v="2012-05-05T00:00:00"/>
    <s v="Standard Class"/>
    <s v="RA-19915"/>
    <s v="Russell Applegate"/>
    <x v="0"/>
    <x v="0"/>
    <x v="12"/>
    <x v="5"/>
    <n v="77095"/>
    <s v="Central"/>
    <s v="OFF-ST-10003327"/>
    <x v="1"/>
    <x v="4"/>
    <s v="Akro-Mils 12-Gallon Tote"/>
    <n v="23.832000000000001"/>
    <n v="3"/>
    <n v="0.2"/>
    <n v="2.6810999999999954"/>
  </r>
  <r>
    <n v="381"/>
    <x v="170"/>
    <x v="1"/>
    <x v="152"/>
    <d v="2012-05-05T00:00:00"/>
    <s v="Standard Class"/>
    <s v="RA-19915"/>
    <s v="Russell Applegate"/>
    <x v="0"/>
    <x v="0"/>
    <x v="12"/>
    <x v="5"/>
    <n v="77095"/>
    <s v="Central"/>
    <s v="OFF-BI-10000309"/>
    <x v="1"/>
    <x v="8"/>
    <s v="GBC Twin Loop Wire Binding Elements, 9/16&quot; Spine, Black"/>
    <n v="12.175999999999998"/>
    <n v="4"/>
    <n v="0.8"/>
    <n v="-18.872800000000009"/>
  </r>
  <r>
    <n v="382"/>
    <x v="171"/>
    <x v="0"/>
    <x v="99"/>
    <d v="2013-10-30T00:00:00"/>
    <s v="First Class"/>
    <s v="AS-10285"/>
    <s v="Alejandro Savely"/>
    <x v="1"/>
    <x v="0"/>
    <x v="8"/>
    <x v="1"/>
    <n v="94109"/>
    <s v="West"/>
    <s v="OFF-PA-10004734"/>
    <x v="1"/>
    <x v="10"/>
    <s v="Southworth Structures Collection"/>
    <n v="50.96"/>
    <n v="7"/>
    <n v="0"/>
    <n v="25.48"/>
  </r>
  <r>
    <n v="383"/>
    <x v="171"/>
    <x v="0"/>
    <x v="99"/>
    <d v="2013-10-30T00:00:00"/>
    <s v="First Class"/>
    <s v="AS-10285"/>
    <s v="Alejandro Savely"/>
    <x v="1"/>
    <x v="0"/>
    <x v="8"/>
    <x v="1"/>
    <n v="94109"/>
    <s v="West"/>
    <s v="OFF-BI-10002225"/>
    <x v="1"/>
    <x v="8"/>
    <s v="Square Ring Data Binders, Rigid 75 Pt. Covers, 11&quot; x 14-7/8&quot;"/>
    <n v="49.536000000000001"/>
    <n v="3"/>
    <n v="0.2"/>
    <n v="17.337599999999998"/>
  </r>
  <r>
    <n v="384"/>
    <x v="172"/>
    <x v="1"/>
    <x v="153"/>
    <d v="2012-06-29T00:00:00"/>
    <s v="Second Class"/>
    <s v="LA-16780"/>
    <s v="Laura Armstrong"/>
    <x v="1"/>
    <x v="0"/>
    <x v="79"/>
    <x v="12"/>
    <n v="48180"/>
    <s v="Central"/>
    <s v="TEC-AC-10004708"/>
    <x v="2"/>
    <x v="11"/>
    <s v="Sony 32GB Class 10 Micro SDHC R40 Memory Card"/>
    <n v="41.9"/>
    <n v="2"/>
    <n v="0"/>
    <n v="8.7989999999999995"/>
  </r>
  <r>
    <n v="385"/>
    <x v="173"/>
    <x v="1"/>
    <x v="154"/>
    <d v="2012-12-02T00:00:00"/>
    <s v="Standard Class"/>
    <s v="DO-13435"/>
    <s v="Denny Ordway"/>
    <x v="0"/>
    <x v="0"/>
    <x v="95"/>
    <x v="2"/>
    <n v="33024"/>
    <s v="South"/>
    <s v="FUR-TA-10000617"/>
    <x v="0"/>
    <x v="3"/>
    <s v="Hon Practical Foundations 30 x 60 Training Table, Light Gray/Charcoal"/>
    <n v="375.45750000000004"/>
    <n v="3"/>
    <n v="0.45"/>
    <n v="-157.00949999999997"/>
  </r>
  <r>
    <n v="386"/>
    <x v="173"/>
    <x v="1"/>
    <x v="154"/>
    <d v="2012-12-02T00:00:00"/>
    <s v="Standard Class"/>
    <s v="DO-13435"/>
    <s v="Denny Ordway"/>
    <x v="0"/>
    <x v="0"/>
    <x v="95"/>
    <x v="2"/>
    <n v="33024"/>
    <s v="South"/>
    <s v="TEC-AC-10002335"/>
    <x v="2"/>
    <x v="11"/>
    <s v="Logitech Media Keyboard K200"/>
    <n v="83.976000000000013"/>
    <n v="3"/>
    <n v="0.2"/>
    <n v="-1.049700000000005"/>
  </r>
  <r>
    <n v="387"/>
    <x v="174"/>
    <x v="1"/>
    <x v="155"/>
    <d v="2012-12-07T00:00:00"/>
    <s v="Standard Class"/>
    <s v="DK-13225"/>
    <s v="Dean Katz"/>
    <x v="1"/>
    <x v="0"/>
    <x v="10"/>
    <x v="9"/>
    <n v="19140"/>
    <s v="East"/>
    <s v="TEC-MA-10001681"/>
    <x v="2"/>
    <x v="15"/>
    <s v="Lexmark MarkNet N8150 Wireless Print Server"/>
    <n v="482.34000000000003"/>
    <n v="4"/>
    <n v="0.7"/>
    <n v="-337.63799999999981"/>
  </r>
  <r>
    <n v="388"/>
    <x v="174"/>
    <x v="1"/>
    <x v="155"/>
    <d v="2012-12-07T00:00:00"/>
    <s v="Standard Class"/>
    <s v="DK-13225"/>
    <s v="Dean Katz"/>
    <x v="1"/>
    <x v="0"/>
    <x v="10"/>
    <x v="9"/>
    <n v="19140"/>
    <s v="East"/>
    <s v="FUR-FU-10001935"/>
    <x v="0"/>
    <x v="5"/>
    <s v="3M Hangers With Command Adhesive"/>
    <n v="2.9600000000000004"/>
    <n v="1"/>
    <n v="0.2"/>
    <n v="0.77700000000000025"/>
  </r>
  <r>
    <n v="389"/>
    <x v="175"/>
    <x v="2"/>
    <x v="156"/>
    <d v="2011-11-26T00:00:00"/>
    <s v="First Class"/>
    <s v="NG-18430"/>
    <s v="Nathan Gelder"/>
    <x v="0"/>
    <x v="0"/>
    <x v="74"/>
    <x v="24"/>
    <n v="45231"/>
    <s v="East"/>
    <s v="OFF-AR-10004757"/>
    <x v="1"/>
    <x v="6"/>
    <s v="Crayola Colored Pencils"/>
    <n v="2.6240000000000001"/>
    <n v="1"/>
    <n v="0.2"/>
    <n v="0.42639999999999978"/>
  </r>
  <r>
    <n v="390"/>
    <x v="176"/>
    <x v="3"/>
    <x v="157"/>
    <d v="2014-12-16T00:00:00"/>
    <s v="Standard Class"/>
    <s v="MV-18190"/>
    <s v="Mike Vittorini"/>
    <x v="0"/>
    <x v="0"/>
    <x v="20"/>
    <x v="15"/>
    <n v="10009"/>
    <s v="East"/>
    <s v="OFF-BI-10000050"/>
    <x v="1"/>
    <x v="8"/>
    <s v="Angle-D Binders with Locking Rings, Label Holders"/>
    <n v="23.36"/>
    <n v="4"/>
    <n v="0.2"/>
    <n v="7.8839999999999986"/>
  </r>
  <r>
    <n v="391"/>
    <x v="176"/>
    <x v="3"/>
    <x v="157"/>
    <d v="2014-12-16T00:00:00"/>
    <s v="Standard Class"/>
    <s v="MV-18190"/>
    <s v="Mike Vittorini"/>
    <x v="0"/>
    <x v="0"/>
    <x v="20"/>
    <x v="15"/>
    <n v="10009"/>
    <s v="East"/>
    <s v="TEC-AC-10001998"/>
    <x v="2"/>
    <x v="11"/>
    <s v="Logitech LS21 Speaker System - PC Multimedia - 2.1-CH - Wired"/>
    <n v="39.979999999999997"/>
    <n v="2"/>
    <n v="0"/>
    <n v="13.593199999999996"/>
  </r>
  <r>
    <n v="392"/>
    <x v="177"/>
    <x v="2"/>
    <x v="158"/>
    <d v="2011-09-23T00:00:00"/>
    <s v="Second Class"/>
    <s v="JG-15115"/>
    <s v="Jack Garza"/>
    <x v="0"/>
    <x v="0"/>
    <x v="96"/>
    <x v="4"/>
    <n v="98198"/>
    <s v="West"/>
    <s v="TEC-PH-10003012"/>
    <x v="2"/>
    <x v="7"/>
    <s v="Nortel Meridian M3904 Professional Digital phone"/>
    <n v="246.38400000000001"/>
    <n v="2"/>
    <n v="0.2"/>
    <n v="27.718199999999968"/>
  </r>
  <r>
    <n v="393"/>
    <x v="177"/>
    <x v="2"/>
    <x v="158"/>
    <d v="2011-09-23T00:00:00"/>
    <s v="Second Class"/>
    <s v="JG-15115"/>
    <s v="Jack Garza"/>
    <x v="0"/>
    <x v="0"/>
    <x v="96"/>
    <x v="4"/>
    <n v="98198"/>
    <s v="West"/>
    <s v="TEC-CO-10002313"/>
    <x v="2"/>
    <x v="16"/>
    <s v="Canon PC1080F Personal Copier"/>
    <n v="1799.97"/>
    <n v="3"/>
    <n v="0"/>
    <n v="701.98829999999998"/>
  </r>
  <r>
    <n v="394"/>
    <x v="178"/>
    <x v="2"/>
    <x v="159"/>
    <d v="2011-06-10T00:00:00"/>
    <s v="Second Class"/>
    <s v="BP-11095"/>
    <s v="Bart Pistole"/>
    <x v="1"/>
    <x v="0"/>
    <x v="97"/>
    <x v="10"/>
    <n v="61604"/>
    <s v="Central"/>
    <s v="OFF-BI-10003982"/>
    <x v="1"/>
    <x v="8"/>
    <s v="Wilson Jones Century Plastic Molded Ring Binders"/>
    <n v="12.461999999999996"/>
    <n v="3"/>
    <n v="0.8"/>
    <n v="-20.5623"/>
  </r>
  <r>
    <n v="395"/>
    <x v="179"/>
    <x v="3"/>
    <x v="160"/>
    <d v="2014-07-06T00:00:00"/>
    <s v="Standard Class"/>
    <s v="VP-21730"/>
    <s v="Victor Preis"/>
    <x v="2"/>
    <x v="0"/>
    <x v="98"/>
    <x v="33"/>
    <n v="89115"/>
    <s v="West"/>
    <s v="OFF-BI-10004492"/>
    <x v="1"/>
    <x v="8"/>
    <s v="Tuf-Vin Binders"/>
    <n v="75.792000000000002"/>
    <n v="3"/>
    <n v="0.2"/>
    <n v="25.579799999999992"/>
  </r>
  <r>
    <n v="396"/>
    <x v="180"/>
    <x v="3"/>
    <x v="161"/>
    <d v="2014-10-20T00:00:00"/>
    <s v="Second Class"/>
    <s v="SS-20140"/>
    <s v="Saphhira Shifley"/>
    <x v="1"/>
    <x v="0"/>
    <x v="99"/>
    <x v="34"/>
    <n v="2886"/>
    <s v="East"/>
    <s v="OFF-ST-10000798"/>
    <x v="1"/>
    <x v="4"/>
    <s v="2300 Heavy-Duty Transfer File Systems by Perma"/>
    <n v="49.96"/>
    <n v="2"/>
    <n v="0"/>
    <n v="9.4923999999999964"/>
  </r>
  <r>
    <n v="397"/>
    <x v="180"/>
    <x v="3"/>
    <x v="161"/>
    <d v="2014-10-20T00:00:00"/>
    <s v="Second Class"/>
    <s v="SS-20140"/>
    <s v="Saphhira Shifley"/>
    <x v="1"/>
    <x v="0"/>
    <x v="99"/>
    <x v="34"/>
    <n v="2886"/>
    <s v="East"/>
    <s v="OFF-PA-10002552"/>
    <x v="1"/>
    <x v="10"/>
    <s v="Xerox 1958"/>
    <n v="12.96"/>
    <n v="2"/>
    <n v="0"/>
    <n v="6.2208000000000006"/>
  </r>
  <r>
    <n v="398"/>
    <x v="181"/>
    <x v="1"/>
    <x v="89"/>
    <d v="2012-11-04T00:00:00"/>
    <s v="Standard Class"/>
    <s v="HP-14815"/>
    <s v="Harold Pawlan"/>
    <x v="2"/>
    <x v="0"/>
    <x v="25"/>
    <x v="12"/>
    <n v="49201"/>
    <s v="Central"/>
    <s v="OFF-SU-10002573"/>
    <x v="1"/>
    <x v="14"/>
    <s v="Acme 10&quot; Easy Grip Assistive Scissors"/>
    <n v="70.12"/>
    <n v="4"/>
    <n v="0"/>
    <n v="21.035999999999994"/>
  </r>
  <r>
    <n v="399"/>
    <x v="182"/>
    <x v="0"/>
    <x v="162"/>
    <d v="2013-09-11T00:00:00"/>
    <s v="Second Class"/>
    <s v="AG-10675"/>
    <s v="Anna Gayman"/>
    <x v="0"/>
    <x v="0"/>
    <x v="12"/>
    <x v="5"/>
    <n v="77036"/>
    <s v="Central"/>
    <s v="OFF-ST-10001580"/>
    <x v="1"/>
    <x v="4"/>
    <s v="Super Decoflex Portable Personal File"/>
    <n v="35.952000000000005"/>
    <n v="3"/>
    <n v="0.2"/>
    <n v="3.5951999999999984"/>
  </r>
  <r>
    <n v="400"/>
    <x v="182"/>
    <x v="0"/>
    <x v="162"/>
    <d v="2013-09-11T00:00:00"/>
    <s v="Second Class"/>
    <s v="AG-10675"/>
    <s v="Anna Gayman"/>
    <x v="0"/>
    <x v="0"/>
    <x v="12"/>
    <x v="5"/>
    <n v="77036"/>
    <s v="Central"/>
    <s v="FUR-BO-10004834"/>
    <x v="0"/>
    <x v="0"/>
    <s v="Riverside Palais Royal Lawyers Bookcase, Royale Cherry Finish"/>
    <n v="2396.2655999999997"/>
    <n v="4"/>
    <n v="0.32"/>
    <n v="-317.15280000000007"/>
  </r>
  <r>
    <n v="401"/>
    <x v="182"/>
    <x v="0"/>
    <x v="162"/>
    <d v="2013-09-11T00:00:00"/>
    <s v="Second Class"/>
    <s v="AG-10675"/>
    <s v="Anna Gayman"/>
    <x v="0"/>
    <x v="0"/>
    <x v="12"/>
    <x v="5"/>
    <n v="77036"/>
    <s v="Central"/>
    <s v="OFF-ST-10000934"/>
    <x v="1"/>
    <x v="4"/>
    <s v="Contico 72&quot;H Heavy-Duty Storage System"/>
    <n v="131.136"/>
    <n v="4"/>
    <n v="0.2"/>
    <n v="-32.783999999999999"/>
  </r>
  <r>
    <n v="402"/>
    <x v="182"/>
    <x v="0"/>
    <x v="162"/>
    <d v="2013-09-11T00:00:00"/>
    <s v="Second Class"/>
    <s v="AG-10675"/>
    <s v="Anna Gayman"/>
    <x v="0"/>
    <x v="0"/>
    <x v="12"/>
    <x v="5"/>
    <n v="77036"/>
    <s v="Central"/>
    <s v="TEC-AC-10000158"/>
    <x v="2"/>
    <x v="11"/>
    <s v="Sony 64GB Class 10 Micro SDHC R40 Memory Card"/>
    <n v="57.584000000000003"/>
    <n v="2"/>
    <n v="0.2"/>
    <n v="0.71979999999999933"/>
  </r>
  <r>
    <n v="403"/>
    <x v="183"/>
    <x v="2"/>
    <x v="163"/>
    <d v="2011-12-26T00:00:00"/>
    <s v="First Class"/>
    <s v="LF-17185"/>
    <s v="Luke Foster"/>
    <x v="0"/>
    <x v="0"/>
    <x v="100"/>
    <x v="2"/>
    <n v="33180"/>
    <s v="South"/>
    <s v="OFF-PA-10001947"/>
    <x v="1"/>
    <x v="10"/>
    <s v="Xerox 1974"/>
    <n v="9.5680000000000014"/>
    <n v="2"/>
    <n v="0.2"/>
    <n v="3.4683999999999999"/>
  </r>
  <r>
    <n v="404"/>
    <x v="184"/>
    <x v="2"/>
    <x v="164"/>
    <d v="2011-04-20T00:00:00"/>
    <s v="Standard Class"/>
    <s v="SP-20650"/>
    <s v="Stephanie Phelps"/>
    <x v="1"/>
    <x v="0"/>
    <x v="40"/>
    <x v="3"/>
    <n v="28403"/>
    <s v="South"/>
    <s v="OFF-AR-10003478"/>
    <x v="1"/>
    <x v="6"/>
    <s v="Avery Hi-Liter EverBold Pen Style Fluorescent Highlighters, 4/Pack"/>
    <n v="39.072000000000003"/>
    <n v="6"/>
    <n v="0.2"/>
    <n v="9.7680000000000007"/>
  </r>
  <r>
    <n v="405"/>
    <x v="185"/>
    <x v="3"/>
    <x v="165"/>
    <d v="2014-12-30T00:00:00"/>
    <s v="Standard Class"/>
    <s v="RF-19840"/>
    <s v="Roy Französisch"/>
    <x v="0"/>
    <x v="0"/>
    <x v="20"/>
    <x v="15"/>
    <n v="10024"/>
    <s v="East"/>
    <s v="OFF-AP-10004249"/>
    <x v="1"/>
    <x v="9"/>
    <s v="Staples"/>
    <n v="35.910000000000004"/>
    <n v="3"/>
    <n v="0"/>
    <n v="9.6956999999999987"/>
  </r>
  <r>
    <n v="406"/>
    <x v="186"/>
    <x v="3"/>
    <x v="166"/>
    <d v="2014-12-13T00:00:00"/>
    <s v="Standard Class"/>
    <s v="KH-16510"/>
    <s v="Keith Herrera"/>
    <x v="0"/>
    <x v="0"/>
    <x v="8"/>
    <x v="1"/>
    <n v="94110"/>
    <s v="West"/>
    <s v="TEC-AC-10000158"/>
    <x v="2"/>
    <x v="11"/>
    <s v="Sony 64GB Class 10 Micro SDHC R40 Memory Card"/>
    <n v="179.95000000000002"/>
    <n v="5"/>
    <n v="0"/>
    <n v="37.789500000000004"/>
  </r>
  <r>
    <n v="407"/>
    <x v="186"/>
    <x v="3"/>
    <x v="166"/>
    <d v="2014-12-13T00:00:00"/>
    <s v="Standard Class"/>
    <s v="KH-16510"/>
    <s v="Keith Herrera"/>
    <x v="0"/>
    <x v="0"/>
    <x v="8"/>
    <x v="1"/>
    <n v="94110"/>
    <s v="West"/>
    <s v="TEC-CO-10004115"/>
    <x v="2"/>
    <x v="16"/>
    <s v="Sharp AL-1530CS Digital Copier"/>
    <n v="1199.9760000000001"/>
    <n v="3"/>
    <n v="0.2"/>
    <n v="434.99130000000002"/>
  </r>
  <r>
    <n v="408"/>
    <x v="186"/>
    <x v="3"/>
    <x v="166"/>
    <d v="2014-12-13T00:00:00"/>
    <s v="Standard Class"/>
    <s v="KH-16510"/>
    <s v="Keith Herrera"/>
    <x v="0"/>
    <x v="0"/>
    <x v="8"/>
    <x v="1"/>
    <n v="94110"/>
    <s v="West"/>
    <s v="OFF-PA-10003724"/>
    <x v="1"/>
    <x v="10"/>
    <s v="Wirebound Message Book, 4 per Page"/>
    <n v="27.15"/>
    <n v="5"/>
    <n v="0"/>
    <n v="13.3035"/>
  </r>
  <r>
    <n v="409"/>
    <x v="186"/>
    <x v="3"/>
    <x v="166"/>
    <d v="2014-12-13T00:00:00"/>
    <s v="Standard Class"/>
    <s v="KH-16510"/>
    <s v="Keith Herrera"/>
    <x v="0"/>
    <x v="0"/>
    <x v="8"/>
    <x v="1"/>
    <n v="94110"/>
    <s v="West"/>
    <s v="FUR-TA-10002041"/>
    <x v="0"/>
    <x v="3"/>
    <s v="Bevis Round Conference Table Top, X-Base"/>
    <n v="1004.0239999999999"/>
    <n v="7"/>
    <n v="0.2"/>
    <n v="-112.95269999999994"/>
  </r>
  <r>
    <n v="410"/>
    <x v="186"/>
    <x v="3"/>
    <x v="166"/>
    <d v="2014-12-13T00:00:00"/>
    <s v="Standard Class"/>
    <s v="KH-16510"/>
    <s v="Keith Herrera"/>
    <x v="0"/>
    <x v="0"/>
    <x v="8"/>
    <x v="1"/>
    <n v="94110"/>
    <s v="West"/>
    <s v="OFF-PA-10002893"/>
    <x v="1"/>
    <x v="10"/>
    <s v="Wirebound Service Call Books, 5 1/2&quot; x 4&quot;"/>
    <n v="9.68"/>
    <n v="1"/>
    <n v="0"/>
    <n v="4.6463999999999999"/>
  </r>
  <r>
    <n v="411"/>
    <x v="186"/>
    <x v="3"/>
    <x v="166"/>
    <d v="2014-12-13T00:00:00"/>
    <s v="Standard Class"/>
    <s v="KH-16510"/>
    <s v="Keith Herrera"/>
    <x v="0"/>
    <x v="0"/>
    <x v="8"/>
    <x v="1"/>
    <n v="94110"/>
    <s v="West"/>
    <s v="OFF-LA-10003766"/>
    <x v="1"/>
    <x v="2"/>
    <s v="Self-Adhesive Removable Labels"/>
    <n v="28.349999999999998"/>
    <n v="9"/>
    <n v="0"/>
    <n v="13.608000000000001"/>
  </r>
  <r>
    <n v="412"/>
    <x v="186"/>
    <x v="3"/>
    <x v="166"/>
    <d v="2014-12-13T00:00:00"/>
    <s v="Standard Class"/>
    <s v="KH-16510"/>
    <s v="Keith Herrera"/>
    <x v="0"/>
    <x v="0"/>
    <x v="8"/>
    <x v="1"/>
    <n v="94110"/>
    <s v="West"/>
    <s v="OFF-PA-10001970"/>
    <x v="1"/>
    <x v="10"/>
    <s v="Xerox 1908"/>
    <n v="55.98"/>
    <n v="1"/>
    <n v="0"/>
    <n v="27.430199999999999"/>
  </r>
  <r>
    <n v="413"/>
    <x v="186"/>
    <x v="3"/>
    <x v="166"/>
    <d v="2014-12-13T00:00:00"/>
    <s v="Standard Class"/>
    <s v="KH-16510"/>
    <s v="Keith Herrera"/>
    <x v="0"/>
    <x v="0"/>
    <x v="8"/>
    <x v="1"/>
    <n v="94110"/>
    <s v="West"/>
    <s v="FUR-BO-10001972"/>
    <x v="0"/>
    <x v="0"/>
    <s v="O'Sullivan 4-Shelf Bookcase in Odessa Pine"/>
    <n v="1336.829"/>
    <n v="13"/>
    <n v="0.15"/>
    <n v="31.454799999999949"/>
  </r>
  <r>
    <n v="414"/>
    <x v="186"/>
    <x v="3"/>
    <x v="166"/>
    <d v="2014-12-13T00:00:00"/>
    <s v="Standard Class"/>
    <s v="KH-16510"/>
    <s v="Keith Herrera"/>
    <x v="0"/>
    <x v="0"/>
    <x v="8"/>
    <x v="1"/>
    <n v="94110"/>
    <s v="West"/>
    <s v="FUR-CH-10003956"/>
    <x v="0"/>
    <x v="1"/>
    <s v="Novimex High-Tech Fabric Mesh Task Chair"/>
    <n v="113.56800000000001"/>
    <n v="2"/>
    <n v="0.2"/>
    <n v="-18.454800000000013"/>
  </r>
  <r>
    <n v="415"/>
    <x v="187"/>
    <x v="3"/>
    <x v="132"/>
    <d v="2014-11-08T00:00:00"/>
    <s v="Standard Class"/>
    <s v="KC-16675"/>
    <s v="Kimberly Carter"/>
    <x v="1"/>
    <x v="0"/>
    <x v="4"/>
    <x v="4"/>
    <n v="98105"/>
    <s v="West"/>
    <s v="OFF-PA-10000157"/>
    <x v="1"/>
    <x v="10"/>
    <s v="Xerox 191"/>
    <n v="139.86000000000001"/>
    <n v="7"/>
    <n v="0"/>
    <n v="65.734199999999987"/>
  </r>
  <r>
    <n v="416"/>
    <x v="187"/>
    <x v="3"/>
    <x v="132"/>
    <d v="2014-11-08T00:00:00"/>
    <s v="Standard Class"/>
    <s v="KC-16675"/>
    <s v="Kimberly Carter"/>
    <x v="1"/>
    <x v="0"/>
    <x v="4"/>
    <x v="4"/>
    <n v="98105"/>
    <s v="West"/>
    <s v="FUR-CH-10001891"/>
    <x v="0"/>
    <x v="1"/>
    <s v="Global Deluxe Office Fabric Chairs"/>
    <n v="307.13600000000002"/>
    <n v="4"/>
    <n v="0.2"/>
    <n v="26.874400000000023"/>
  </r>
  <r>
    <n v="417"/>
    <x v="188"/>
    <x v="3"/>
    <x v="92"/>
    <d v="2014-06-29T00:00:00"/>
    <s v="Standard Class"/>
    <s v="CJ-12010"/>
    <s v="Caroline Jumper"/>
    <x v="0"/>
    <x v="0"/>
    <x v="101"/>
    <x v="1"/>
    <n v="92646"/>
    <s v="West"/>
    <s v="OFF-AR-10004344"/>
    <x v="1"/>
    <x v="6"/>
    <s v="Bulldog Vacuum Base Pencil Sharpener"/>
    <n v="95.92"/>
    <n v="8"/>
    <n v="0"/>
    <n v="25.898399999999995"/>
  </r>
  <r>
    <n v="418"/>
    <x v="189"/>
    <x v="0"/>
    <x v="167"/>
    <d v="2013-04-19T00:00:00"/>
    <s v="Standard Class"/>
    <s v="PB-19150"/>
    <s v="Philip Brown"/>
    <x v="0"/>
    <x v="0"/>
    <x v="1"/>
    <x v="1"/>
    <n v="90004"/>
    <s v="West"/>
    <s v="FUR-CH-10004886"/>
    <x v="0"/>
    <x v="1"/>
    <s v="Bevis Steel Folding Chairs"/>
    <n v="383.8"/>
    <n v="5"/>
    <n v="0.2"/>
    <n v="38.379999999999981"/>
  </r>
  <r>
    <n v="419"/>
    <x v="190"/>
    <x v="3"/>
    <x v="44"/>
    <d v="2014-11-11T00:00:00"/>
    <s v="Standard Class"/>
    <s v="VB-21745"/>
    <s v="Victoria Brennan"/>
    <x v="1"/>
    <x v="0"/>
    <x v="102"/>
    <x v="0"/>
    <n v="40475"/>
    <s v="South"/>
    <s v="OFF-PA-10003845"/>
    <x v="1"/>
    <x v="10"/>
    <s v="Xerox 1987"/>
    <n v="5.78"/>
    <n v="1"/>
    <n v="0"/>
    <n v="2.8322000000000003"/>
  </r>
  <r>
    <n v="420"/>
    <x v="191"/>
    <x v="3"/>
    <x v="168"/>
    <d v="2014-03-10T00:00:00"/>
    <s v="Standard Class"/>
    <s v="SP-20860"/>
    <s v="Sung Pak"/>
    <x v="1"/>
    <x v="0"/>
    <x v="1"/>
    <x v="1"/>
    <n v="90045"/>
    <s v="West"/>
    <s v="OFF-AR-10001573"/>
    <x v="1"/>
    <x v="6"/>
    <s v="American Pencil"/>
    <n v="9.32"/>
    <n v="4"/>
    <n v="0"/>
    <n v="2.702799999999999"/>
  </r>
  <r>
    <n v="421"/>
    <x v="191"/>
    <x v="3"/>
    <x v="168"/>
    <d v="2014-03-10T00:00:00"/>
    <s v="Standard Class"/>
    <s v="SP-20860"/>
    <s v="Sung Pak"/>
    <x v="1"/>
    <x v="0"/>
    <x v="1"/>
    <x v="1"/>
    <n v="90045"/>
    <s v="West"/>
    <s v="OFF-EN-10000483"/>
    <x v="1"/>
    <x v="12"/>
    <s v="White Envelopes, White Envelopes with Clear Poly Window"/>
    <n v="15.25"/>
    <n v="1"/>
    <n v="0"/>
    <n v="7.0149999999999988"/>
  </r>
  <r>
    <n v="422"/>
    <x v="192"/>
    <x v="2"/>
    <x v="169"/>
    <d v="2011-06-25T00:00:00"/>
    <s v="First Class"/>
    <s v="JE-15745"/>
    <s v="Joel Eaton"/>
    <x v="0"/>
    <x v="0"/>
    <x v="103"/>
    <x v="22"/>
    <n v="80027"/>
    <s v="West"/>
    <s v="TEC-AC-10004114"/>
    <x v="2"/>
    <x v="11"/>
    <s v="KeyTronic 6101 Series - Keyboard - Black"/>
    <n v="196.75200000000001"/>
    <n v="6"/>
    <n v="0.2"/>
    <n v="56.566200000000009"/>
  </r>
  <r>
    <n v="423"/>
    <x v="193"/>
    <x v="3"/>
    <x v="15"/>
    <d v="2014-10-24T00:00:00"/>
    <s v="Standard Class"/>
    <s v="MP-17965"/>
    <s v="Michael Paige"/>
    <x v="1"/>
    <x v="0"/>
    <x v="104"/>
    <x v="31"/>
    <n v="1841"/>
    <s v="East"/>
    <s v="FUR-FU-10004712"/>
    <x v="0"/>
    <x v="5"/>
    <s v="Westinghouse Mesh Shade Clip-On Gooseneck Lamp, Black"/>
    <n v="56.56"/>
    <n v="4"/>
    <n v="0"/>
    <n v="14.705600000000004"/>
  </r>
  <r>
    <n v="424"/>
    <x v="193"/>
    <x v="3"/>
    <x v="15"/>
    <d v="2014-10-24T00:00:00"/>
    <s v="Standard Class"/>
    <s v="MP-17965"/>
    <s v="Michael Paige"/>
    <x v="1"/>
    <x v="0"/>
    <x v="104"/>
    <x v="31"/>
    <n v="1841"/>
    <s v="East"/>
    <s v="OFF-ST-10000918"/>
    <x v="1"/>
    <x v="4"/>
    <s v="Crate-A-Files"/>
    <n v="32.700000000000003"/>
    <n v="3"/>
    <n v="0"/>
    <n v="8.5019999999999989"/>
  </r>
  <r>
    <n v="425"/>
    <x v="194"/>
    <x v="3"/>
    <x v="170"/>
    <d v="2014-08-24T00:00:00"/>
    <s v="Second Class"/>
    <s v="NF-18385"/>
    <s v="Natalie Fritzler"/>
    <x v="0"/>
    <x v="0"/>
    <x v="25"/>
    <x v="35"/>
    <n v="39212"/>
    <s v="South"/>
    <s v="FUR-CH-10000015"/>
    <x v="0"/>
    <x v="1"/>
    <s v="Hon Multipurpose Stacking Arm Chairs"/>
    <n v="866.4"/>
    <n v="4"/>
    <n v="0"/>
    <n v="225.26400000000001"/>
  </r>
  <r>
    <n v="426"/>
    <x v="195"/>
    <x v="3"/>
    <x v="51"/>
    <d v="2014-11-27T00:00:00"/>
    <s v="Second Class"/>
    <s v="JM-15265"/>
    <s v="Janet Molinari"/>
    <x v="1"/>
    <x v="0"/>
    <x v="105"/>
    <x v="12"/>
    <n v="48187"/>
    <s v="Central"/>
    <s v="FUR-FU-10003347"/>
    <x v="0"/>
    <x v="5"/>
    <s v="Coloredge Poster Frame"/>
    <n v="28.4"/>
    <n v="2"/>
    <n v="0"/>
    <n v="11.076000000000001"/>
  </r>
  <r>
    <n v="427"/>
    <x v="195"/>
    <x v="3"/>
    <x v="51"/>
    <d v="2014-11-27T00:00:00"/>
    <s v="Second Class"/>
    <s v="JM-15265"/>
    <s v="Janet Molinari"/>
    <x v="1"/>
    <x v="0"/>
    <x v="105"/>
    <x v="12"/>
    <n v="48187"/>
    <s v="Central"/>
    <s v="OFF-BI-10001543"/>
    <x v="1"/>
    <x v="8"/>
    <s v="GBC VeloBinder Manual Binding System"/>
    <n v="287.92"/>
    <n v="8"/>
    <n v="0"/>
    <n v="138.20160000000001"/>
  </r>
  <r>
    <n v="428"/>
    <x v="196"/>
    <x v="2"/>
    <x v="171"/>
    <d v="2011-09-13T00:00:00"/>
    <s v="First Class"/>
    <s v="SD-20485"/>
    <s v="Shirley Daniels"/>
    <x v="2"/>
    <x v="0"/>
    <x v="106"/>
    <x v="15"/>
    <n v="10801"/>
    <s v="East"/>
    <s v="TEC-MA-10000029"/>
    <x v="2"/>
    <x v="15"/>
    <s v="Epson WorkForce WF-2530 All-in-One Printer, Copier Scanner"/>
    <n v="69.989999999999995"/>
    <n v="1"/>
    <n v="0"/>
    <n v="30.095700000000001"/>
  </r>
  <r>
    <n v="429"/>
    <x v="197"/>
    <x v="3"/>
    <x v="172"/>
    <d v="2014-10-09T00:00:00"/>
    <s v="Standard Class"/>
    <s v="KH-16630"/>
    <s v="Ken Heidel"/>
    <x v="1"/>
    <x v="0"/>
    <x v="52"/>
    <x v="5"/>
    <n v="78207"/>
    <s v="Central"/>
    <s v="OFF-AR-10000369"/>
    <x v="1"/>
    <x v="6"/>
    <s v="Design Ebony Sketching Pencil"/>
    <n v="6.6719999999999988"/>
    <n v="6"/>
    <n v="0.2"/>
    <n v="0.50039999999999996"/>
  </r>
  <r>
    <n v="430"/>
    <x v="198"/>
    <x v="0"/>
    <x v="173"/>
    <d v="2013-04-22T00:00:00"/>
    <s v="Standard Class"/>
    <s v="RB-19795"/>
    <s v="Ross Baird"/>
    <x v="2"/>
    <x v="0"/>
    <x v="107"/>
    <x v="3"/>
    <n v="28052"/>
    <s v="South"/>
    <s v="OFF-BI-10004584"/>
    <x v="1"/>
    <x v="8"/>
    <s v="GBC ProClick 150 Presentation Binding System"/>
    <n v="189.58800000000005"/>
    <n v="2"/>
    <n v="0.7"/>
    <n v="-145.35079999999999"/>
  </r>
  <r>
    <n v="431"/>
    <x v="198"/>
    <x v="0"/>
    <x v="173"/>
    <d v="2013-04-22T00:00:00"/>
    <s v="Standard Class"/>
    <s v="RB-19795"/>
    <s v="Ross Baird"/>
    <x v="2"/>
    <x v="0"/>
    <x v="107"/>
    <x v="3"/>
    <n v="28052"/>
    <s v="South"/>
    <s v="TEC-AC-10004659"/>
    <x v="2"/>
    <x v="11"/>
    <s v="Imation Secure+ Hardware Encrypted USB 2.0 Flash Drive; 16GB"/>
    <n v="408.74399999999997"/>
    <n v="7"/>
    <n v="0.2"/>
    <n v="76.639499999999984"/>
  </r>
  <r>
    <n v="432"/>
    <x v="198"/>
    <x v="0"/>
    <x v="173"/>
    <d v="2013-04-22T00:00:00"/>
    <s v="Standard Class"/>
    <s v="RB-19795"/>
    <s v="Ross Baird"/>
    <x v="2"/>
    <x v="0"/>
    <x v="107"/>
    <x v="3"/>
    <n v="28052"/>
    <s v="South"/>
    <s v="TEC-AC-10004659"/>
    <x v="2"/>
    <x v="11"/>
    <s v="Imation Secure+ Hardware Encrypted USB 2.0 Flash Drive; 16GB"/>
    <n v="291.95999999999998"/>
    <n v="5"/>
    <n v="0.2"/>
    <n v="54.742499999999978"/>
  </r>
  <r>
    <n v="433"/>
    <x v="198"/>
    <x v="0"/>
    <x v="173"/>
    <d v="2013-04-22T00:00:00"/>
    <s v="Standard Class"/>
    <s v="RB-19795"/>
    <s v="Ross Baird"/>
    <x v="2"/>
    <x v="0"/>
    <x v="107"/>
    <x v="3"/>
    <n v="28052"/>
    <s v="South"/>
    <s v="OFF-ST-10000617"/>
    <x v="1"/>
    <x v="4"/>
    <s v="Woodgrain Magazine Files by Perma"/>
    <n v="4.7679999999999998"/>
    <n v="2"/>
    <n v="0.2"/>
    <n v="-0.7748000000000006"/>
  </r>
  <r>
    <n v="434"/>
    <x v="199"/>
    <x v="0"/>
    <x v="112"/>
    <d v="2013-06-08T00:00:00"/>
    <s v="First Class"/>
    <s v="DB-13060"/>
    <s v="Dave Brooks"/>
    <x v="0"/>
    <x v="0"/>
    <x v="90"/>
    <x v="31"/>
    <n v="1852"/>
    <s v="East"/>
    <s v="OFF-ST-10003306"/>
    <x v="1"/>
    <x v="4"/>
    <s v="Letter Size Cart"/>
    <n v="714.30000000000007"/>
    <n v="5"/>
    <n v="0"/>
    <n v="207.14699999999993"/>
  </r>
  <r>
    <n v="435"/>
    <x v="200"/>
    <x v="2"/>
    <x v="174"/>
    <d v="2011-12-25T00:00:00"/>
    <s v="Standard Class"/>
    <s v="MK-18160"/>
    <s v="Mike Kennedy"/>
    <x v="0"/>
    <x v="0"/>
    <x v="108"/>
    <x v="2"/>
    <n v="32216"/>
    <s v="South"/>
    <s v="OFF-BI-10000773"/>
    <x v="1"/>
    <x v="8"/>
    <s v="Insertable Tab Post Binder Dividers"/>
    <n v="4.8120000000000003"/>
    <n v="2"/>
    <n v="0.7"/>
    <n v="-3.6891999999999996"/>
  </r>
  <r>
    <n v="436"/>
    <x v="200"/>
    <x v="2"/>
    <x v="174"/>
    <d v="2011-12-25T00:00:00"/>
    <s v="Standard Class"/>
    <s v="MK-18160"/>
    <s v="Mike Kennedy"/>
    <x v="0"/>
    <x v="0"/>
    <x v="108"/>
    <x v="2"/>
    <n v="32216"/>
    <s v="South"/>
    <s v="TEC-AC-10002600"/>
    <x v="2"/>
    <x v="11"/>
    <s v="Belkin QODE FastFit Bluetooth Keyboard"/>
    <n v="247.8"/>
    <n v="5"/>
    <n v="0.2"/>
    <n v="-18.584999999999994"/>
  </r>
  <r>
    <n v="437"/>
    <x v="201"/>
    <x v="0"/>
    <x v="1"/>
    <d v="2013-06-15T00:00:00"/>
    <s v="Second Class"/>
    <s v="PO-19180"/>
    <s v="Philisse Overcash"/>
    <x v="2"/>
    <x v="0"/>
    <x v="22"/>
    <x v="10"/>
    <n v="60623"/>
    <s v="Central"/>
    <s v="TEC-MA-10002937"/>
    <x v="2"/>
    <x v="15"/>
    <s v="Canon Color ImageCLASS MF8580Cdw Wireless Laser All-In-One Printer, Copier, Scanner"/>
    <n v="1007.979"/>
    <n v="3"/>
    <n v="0.3"/>
    <n v="43.199100000000044"/>
  </r>
  <r>
    <n v="438"/>
    <x v="201"/>
    <x v="0"/>
    <x v="1"/>
    <d v="2013-06-15T00:00:00"/>
    <s v="Second Class"/>
    <s v="PO-19180"/>
    <s v="Philisse Overcash"/>
    <x v="2"/>
    <x v="0"/>
    <x v="22"/>
    <x v="10"/>
    <n v="60623"/>
    <s v="Central"/>
    <s v="OFF-PA-10001970"/>
    <x v="1"/>
    <x v="10"/>
    <s v="Xerox 1908"/>
    <n v="313.488"/>
    <n v="7"/>
    <n v="0.2"/>
    <n v="113.63939999999998"/>
  </r>
  <r>
    <n v="439"/>
    <x v="202"/>
    <x v="3"/>
    <x v="175"/>
    <d v="2014-09-20T00:00:00"/>
    <s v="Standard Class"/>
    <s v="BB-11545"/>
    <s v="Brenda Bowman"/>
    <x v="1"/>
    <x v="0"/>
    <x v="12"/>
    <x v="5"/>
    <n v="77070"/>
    <s v="Central"/>
    <s v="OFF-PA-10002230"/>
    <x v="1"/>
    <x v="10"/>
    <s v="Xerox 1897"/>
    <n v="31.872000000000003"/>
    <n v="8"/>
    <n v="0.2"/>
    <n v="11.553600000000003"/>
  </r>
  <r>
    <n v="440"/>
    <x v="203"/>
    <x v="3"/>
    <x v="176"/>
    <d v="2014-01-24T00:00:00"/>
    <s v="Second Class"/>
    <s v="CV-12805"/>
    <s v="Cynthia Voltz"/>
    <x v="1"/>
    <x v="0"/>
    <x v="20"/>
    <x v="15"/>
    <n v="10024"/>
    <s v="East"/>
    <s v="FUR-CH-10003396"/>
    <x v="0"/>
    <x v="1"/>
    <s v="Global Deluxe Steno Chair"/>
    <n v="207.84600000000003"/>
    <n v="3"/>
    <n v="0.1"/>
    <n v="2.3093999999999895"/>
  </r>
  <r>
    <n v="441"/>
    <x v="204"/>
    <x v="0"/>
    <x v="64"/>
    <d v="2013-09-08T00:00:00"/>
    <s v="Second Class"/>
    <s v="PK-19075"/>
    <s v="Pete Kriz"/>
    <x v="0"/>
    <x v="0"/>
    <x v="66"/>
    <x v="12"/>
    <n v="48227"/>
    <s v="Central"/>
    <s v="FUR-FU-10000246"/>
    <x v="0"/>
    <x v="5"/>
    <s v="Aluminum Document Frame"/>
    <n v="12.22"/>
    <n v="1"/>
    <n v="0"/>
    <n v="3.6659999999999986"/>
  </r>
  <r>
    <n v="442"/>
    <x v="204"/>
    <x v="0"/>
    <x v="64"/>
    <d v="2013-09-08T00:00:00"/>
    <s v="Second Class"/>
    <s v="PK-19075"/>
    <s v="Pete Kriz"/>
    <x v="0"/>
    <x v="0"/>
    <x v="66"/>
    <x v="12"/>
    <n v="48227"/>
    <s v="Central"/>
    <s v="OFF-ST-10000060"/>
    <x v="1"/>
    <x v="4"/>
    <s v="Fellowes Bankers Box Staxonsteel Drawer File/Stacking System"/>
    <n v="194.94"/>
    <n v="3"/>
    <n v="0"/>
    <n v="23.392800000000008"/>
  </r>
  <r>
    <n v="443"/>
    <x v="204"/>
    <x v="0"/>
    <x v="64"/>
    <d v="2013-09-08T00:00:00"/>
    <s v="Second Class"/>
    <s v="PK-19075"/>
    <s v="Pete Kriz"/>
    <x v="0"/>
    <x v="0"/>
    <x v="66"/>
    <x v="12"/>
    <n v="48227"/>
    <s v="Central"/>
    <s v="OFF-ST-10003058"/>
    <x v="1"/>
    <x v="4"/>
    <s v="Eldon Mobile Mega Data Cart  Mega Stackable  Add-On Trays"/>
    <n v="70.949999999999989"/>
    <n v="3"/>
    <n v="0"/>
    <n v="20.575499999999998"/>
  </r>
  <r>
    <n v="444"/>
    <x v="204"/>
    <x v="0"/>
    <x v="64"/>
    <d v="2013-09-08T00:00:00"/>
    <s v="Second Class"/>
    <s v="PK-19075"/>
    <s v="Pete Kriz"/>
    <x v="0"/>
    <x v="0"/>
    <x v="66"/>
    <x v="12"/>
    <n v="48227"/>
    <s v="Central"/>
    <s v="OFF-PA-10002222"/>
    <x v="1"/>
    <x v="10"/>
    <s v="Xerox Color Copier Paper, 11&quot; x 17&quot;, Ream"/>
    <n v="91.36"/>
    <n v="4"/>
    <n v="0"/>
    <n v="42.025599999999997"/>
  </r>
  <r>
    <n v="445"/>
    <x v="204"/>
    <x v="0"/>
    <x v="64"/>
    <d v="2013-09-08T00:00:00"/>
    <s v="Second Class"/>
    <s v="PK-19075"/>
    <s v="Pete Kriz"/>
    <x v="0"/>
    <x v="0"/>
    <x v="66"/>
    <x v="12"/>
    <n v="48227"/>
    <s v="Central"/>
    <s v="FUR-CH-10002372"/>
    <x v="0"/>
    <x v="1"/>
    <s v="Office Star - Ergonomically Designed Knee Chair"/>
    <n v="242.94"/>
    <n v="3"/>
    <n v="0"/>
    <n v="29.152800000000013"/>
  </r>
  <r>
    <n v="446"/>
    <x v="204"/>
    <x v="0"/>
    <x v="64"/>
    <d v="2013-09-08T00:00:00"/>
    <s v="Second Class"/>
    <s v="PK-19075"/>
    <s v="Pete Kriz"/>
    <x v="0"/>
    <x v="0"/>
    <x v="66"/>
    <x v="12"/>
    <n v="48227"/>
    <s v="Central"/>
    <s v="OFF-LA-10001317"/>
    <x v="1"/>
    <x v="2"/>
    <s v="Avery 520"/>
    <n v="22.05"/>
    <n v="7"/>
    <n v="0"/>
    <n v="10.584"/>
  </r>
  <r>
    <n v="447"/>
    <x v="205"/>
    <x v="3"/>
    <x v="177"/>
    <d v="2014-03-26T00:00:00"/>
    <s v="Second Class"/>
    <s v="TB-21595"/>
    <s v="Troy Blackwell"/>
    <x v="0"/>
    <x v="0"/>
    <x v="38"/>
    <x v="14"/>
    <n v="47201"/>
    <s v="Central"/>
    <s v="FUR-FU-10000206"/>
    <x v="0"/>
    <x v="5"/>
    <s v="GE General Purpose, Extra Long Life, Showcase &amp; Floodlight Incandescent Bulbs"/>
    <n v="2.91"/>
    <n v="1"/>
    <n v="0"/>
    <n v="1.3676999999999999"/>
  </r>
  <r>
    <n v="448"/>
    <x v="206"/>
    <x v="0"/>
    <x v="178"/>
    <d v="2013-04-04T00:00:00"/>
    <s v="Second Class"/>
    <s v="RB-19360"/>
    <s v="Raymond Buch"/>
    <x v="0"/>
    <x v="0"/>
    <x v="109"/>
    <x v="15"/>
    <n v="13021"/>
    <s v="East"/>
    <s v="OFF-AR-10000588"/>
    <x v="1"/>
    <x v="6"/>
    <s v="Newell 345"/>
    <n v="59.519999999999996"/>
    <n v="3"/>
    <n v="0"/>
    <n v="15.475200000000001"/>
  </r>
  <r>
    <n v="449"/>
    <x v="206"/>
    <x v="0"/>
    <x v="178"/>
    <d v="2013-04-04T00:00:00"/>
    <s v="Second Class"/>
    <s v="RB-19360"/>
    <s v="Raymond Buch"/>
    <x v="0"/>
    <x v="0"/>
    <x v="109"/>
    <x v="15"/>
    <n v="13021"/>
    <s v="East"/>
    <s v="OFF-ST-10001469"/>
    <x v="1"/>
    <x v="4"/>
    <s v="Fellowes Bankers Box Recycled Super Stor/Drawer"/>
    <n v="161.94"/>
    <n v="3"/>
    <n v="0"/>
    <n v="9.716399999999993"/>
  </r>
  <r>
    <n v="450"/>
    <x v="206"/>
    <x v="0"/>
    <x v="178"/>
    <d v="2013-04-04T00:00:00"/>
    <s v="Second Class"/>
    <s v="RB-19360"/>
    <s v="Raymond Buch"/>
    <x v="0"/>
    <x v="0"/>
    <x v="109"/>
    <x v="15"/>
    <n v="13021"/>
    <s v="East"/>
    <s v="OFF-AR-10001953"/>
    <x v="1"/>
    <x v="6"/>
    <s v="Boston 1645 Deluxe Heavier-Duty Electric Pencil Sharpener"/>
    <n v="263.88"/>
    <n v="6"/>
    <n v="0"/>
    <n v="71.247600000000006"/>
  </r>
  <r>
    <n v="451"/>
    <x v="206"/>
    <x v="0"/>
    <x v="178"/>
    <d v="2013-04-04T00:00:00"/>
    <s v="Second Class"/>
    <s v="RB-19360"/>
    <s v="Raymond Buch"/>
    <x v="0"/>
    <x v="0"/>
    <x v="109"/>
    <x v="15"/>
    <n v="13021"/>
    <s v="East"/>
    <s v="OFF-AR-10003156"/>
    <x v="1"/>
    <x v="6"/>
    <s v="50 Colored Long Pencils"/>
    <n v="30.48"/>
    <n v="3"/>
    <n v="0"/>
    <n v="7.9248000000000012"/>
  </r>
  <r>
    <n v="452"/>
    <x v="206"/>
    <x v="0"/>
    <x v="178"/>
    <d v="2013-04-04T00:00:00"/>
    <s v="Second Class"/>
    <s v="RB-19360"/>
    <s v="Raymond Buch"/>
    <x v="0"/>
    <x v="0"/>
    <x v="109"/>
    <x v="15"/>
    <n v="13021"/>
    <s v="East"/>
    <s v="OFF-AR-10004974"/>
    <x v="1"/>
    <x v="6"/>
    <s v="Newell 342"/>
    <n v="9.84"/>
    <n v="3"/>
    <n v="0"/>
    <n v="2.8535999999999988"/>
  </r>
  <r>
    <n v="453"/>
    <x v="206"/>
    <x v="0"/>
    <x v="178"/>
    <d v="2013-04-04T00:00:00"/>
    <s v="Second Class"/>
    <s v="RB-19360"/>
    <s v="Raymond Buch"/>
    <x v="0"/>
    <x v="0"/>
    <x v="109"/>
    <x v="15"/>
    <n v="13021"/>
    <s v="East"/>
    <s v="TEC-PH-10002365"/>
    <x v="2"/>
    <x v="7"/>
    <s v="Belkin Grip Candy Sheer Case / Cover for iPhone 5 and 5S"/>
    <n v="35.119999999999997"/>
    <n v="4"/>
    <n v="0"/>
    <n v="9.1311999999999998"/>
  </r>
  <r>
    <n v="454"/>
    <x v="207"/>
    <x v="3"/>
    <x v="179"/>
    <d v="2014-10-25T00:00:00"/>
    <s v="Standard Class"/>
    <s v="EB-13705"/>
    <s v="Ed Braxton"/>
    <x v="1"/>
    <x v="0"/>
    <x v="59"/>
    <x v="24"/>
    <n v="44312"/>
    <s v="East"/>
    <s v="FUR-TA-10001539"/>
    <x v="0"/>
    <x v="3"/>
    <s v="Chromcraft Rectangular Conference Tables"/>
    <n v="284.36399999999998"/>
    <n v="2"/>
    <n v="0.4"/>
    <n v="-75.830400000000054"/>
  </r>
  <r>
    <n v="455"/>
    <x v="207"/>
    <x v="3"/>
    <x v="179"/>
    <d v="2014-10-25T00:00:00"/>
    <s v="Standard Class"/>
    <s v="EB-13705"/>
    <s v="Ed Braxton"/>
    <x v="1"/>
    <x v="0"/>
    <x v="59"/>
    <x v="24"/>
    <n v="44312"/>
    <s v="East"/>
    <s v="OFF-ST-10000142"/>
    <x v="1"/>
    <x v="4"/>
    <s v="Deluxe Rollaway Locking File with Drawer"/>
    <n v="665.40800000000002"/>
    <n v="2"/>
    <n v="0.2"/>
    <n v="66.540799999999962"/>
  </r>
  <r>
    <n v="456"/>
    <x v="208"/>
    <x v="0"/>
    <x v="180"/>
    <d v="2013-12-18T00:00:00"/>
    <s v="Standard Class"/>
    <s v="KH-16630"/>
    <s v="Ken Heidel"/>
    <x v="1"/>
    <x v="0"/>
    <x v="110"/>
    <x v="26"/>
    <n v="73071"/>
    <s v="Central"/>
    <s v="TEC-AC-10001772"/>
    <x v="2"/>
    <x v="11"/>
    <s v="Memorex Mini Travel Drive 16 GB USB 2.0 Flash Drive"/>
    <n v="63.88"/>
    <n v="4"/>
    <n v="0"/>
    <n v="24.913200000000003"/>
  </r>
  <r>
    <n v="457"/>
    <x v="209"/>
    <x v="2"/>
    <x v="181"/>
    <d v="2011-02-19T00:00:00"/>
    <s v="Standard Class"/>
    <s v="SC-20095"/>
    <s v="Sanjit Chand"/>
    <x v="0"/>
    <x v="0"/>
    <x v="3"/>
    <x v="1"/>
    <n v="94521"/>
    <s v="West"/>
    <s v="FUR-CH-10000225"/>
    <x v="0"/>
    <x v="1"/>
    <s v="Global Geo Office Task Chair, Gray"/>
    <n v="129.56800000000001"/>
    <n v="2"/>
    <n v="0.2"/>
    <n v="-24.294000000000018"/>
  </r>
  <r>
    <n v="458"/>
    <x v="210"/>
    <x v="0"/>
    <x v="182"/>
    <d v="2013-10-02T00:00:00"/>
    <s v="Standard Class"/>
    <s v="NF-18385"/>
    <s v="Natalie Fritzler"/>
    <x v="0"/>
    <x v="0"/>
    <x v="27"/>
    <x v="10"/>
    <n v="62521"/>
    <s v="Central"/>
    <s v="FUR-CH-10002331"/>
    <x v="0"/>
    <x v="1"/>
    <s v="Hon 4700 Series Mobuis Mid-Back Task Chairs with Adjustable Arms"/>
    <n v="747.55799999999999"/>
    <n v="3"/>
    <n v="0.3"/>
    <n v="-96.11460000000011"/>
  </r>
  <r>
    <n v="459"/>
    <x v="210"/>
    <x v="0"/>
    <x v="182"/>
    <d v="2013-10-02T00:00:00"/>
    <s v="Standard Class"/>
    <s v="NF-18385"/>
    <s v="Natalie Fritzler"/>
    <x v="0"/>
    <x v="0"/>
    <x v="27"/>
    <x v="10"/>
    <n v="62521"/>
    <s v="Central"/>
    <s v="OFF-EN-10001415"/>
    <x v="1"/>
    <x v="12"/>
    <s v="Staples"/>
    <n v="8.9280000000000008"/>
    <n v="2"/>
    <n v="0.2"/>
    <n v="3.3479999999999999"/>
  </r>
  <r>
    <n v="460"/>
    <x v="211"/>
    <x v="1"/>
    <x v="83"/>
    <d v="2012-12-22T00:00:00"/>
    <s v="Standard Class"/>
    <s v="JH-15985"/>
    <s v="Joseph Holt"/>
    <x v="0"/>
    <x v="0"/>
    <x v="4"/>
    <x v="4"/>
    <n v="98115"/>
    <s v="West"/>
    <s v="OFF-AP-10002472"/>
    <x v="1"/>
    <x v="9"/>
    <s v="3M Office Air Cleaner"/>
    <n v="103.92"/>
    <n v="4"/>
    <n v="0"/>
    <n v="36.372"/>
  </r>
  <r>
    <n v="461"/>
    <x v="211"/>
    <x v="1"/>
    <x v="83"/>
    <d v="2012-12-22T00:00:00"/>
    <s v="Standard Class"/>
    <s v="JH-15985"/>
    <s v="Joseph Holt"/>
    <x v="0"/>
    <x v="0"/>
    <x v="4"/>
    <x v="4"/>
    <n v="98115"/>
    <s v="West"/>
    <s v="TEC-AC-10004571"/>
    <x v="2"/>
    <x v="11"/>
    <s v="Logitech G700s Rechargeable Gaming Mouse"/>
    <n v="899.91"/>
    <n v="9"/>
    <n v="0"/>
    <n v="377.96220000000005"/>
  </r>
  <r>
    <n v="462"/>
    <x v="211"/>
    <x v="1"/>
    <x v="83"/>
    <d v="2012-12-22T00:00:00"/>
    <s v="Standard Class"/>
    <s v="JH-15985"/>
    <s v="Joseph Holt"/>
    <x v="0"/>
    <x v="0"/>
    <x v="4"/>
    <x v="4"/>
    <n v="98115"/>
    <s v="West"/>
    <s v="OFF-BI-10001098"/>
    <x v="1"/>
    <x v="8"/>
    <s v="Acco D-Ring Binder w/DublLock"/>
    <n v="51.311999999999998"/>
    <n v="3"/>
    <n v="0.2"/>
    <n v="18.600599999999996"/>
  </r>
  <r>
    <n v="463"/>
    <x v="212"/>
    <x v="0"/>
    <x v="183"/>
    <d v="2013-04-30T00:00:00"/>
    <s v="Standard Class"/>
    <s v="TN-21040"/>
    <s v="Tanja Norvell"/>
    <x v="2"/>
    <x v="0"/>
    <x v="42"/>
    <x v="16"/>
    <n v="85023"/>
    <s v="West"/>
    <s v="FUR-FU-10000023"/>
    <x v="0"/>
    <x v="5"/>
    <s v="Eldon Wave Desk Accessories"/>
    <n v="23.56"/>
    <n v="5"/>
    <n v="0.2"/>
    <n v="7.0680000000000005"/>
  </r>
  <r>
    <n v="464"/>
    <x v="212"/>
    <x v="0"/>
    <x v="183"/>
    <d v="2013-04-30T00:00:00"/>
    <s v="Standard Class"/>
    <s v="TN-21040"/>
    <s v="Tanja Norvell"/>
    <x v="2"/>
    <x v="0"/>
    <x v="42"/>
    <x v="16"/>
    <n v="85023"/>
    <s v="West"/>
    <s v="FUR-TA-10001889"/>
    <x v="0"/>
    <x v="3"/>
    <s v="Bush Advantage Collection Racetrack Conference Table"/>
    <n v="1272.6299999999999"/>
    <n v="6"/>
    <n v="0.5"/>
    <n v="-814.4831999999999"/>
  </r>
  <r>
    <n v="465"/>
    <x v="212"/>
    <x v="0"/>
    <x v="183"/>
    <d v="2013-04-30T00:00:00"/>
    <s v="Standard Class"/>
    <s v="TN-21040"/>
    <s v="Tanja Norvell"/>
    <x v="2"/>
    <x v="0"/>
    <x v="42"/>
    <x v="16"/>
    <n v="85023"/>
    <s v="West"/>
    <s v="OFF-BI-10000315"/>
    <x v="1"/>
    <x v="8"/>
    <s v="Poly Designer Cover &amp; Back"/>
    <n v="28.484999999999999"/>
    <n v="5"/>
    <n v="0.7"/>
    <n v="-20.888999999999989"/>
  </r>
  <r>
    <n v="466"/>
    <x v="212"/>
    <x v="0"/>
    <x v="183"/>
    <d v="2013-04-30T00:00:00"/>
    <s v="Standard Class"/>
    <s v="TN-21040"/>
    <s v="Tanja Norvell"/>
    <x v="2"/>
    <x v="0"/>
    <x v="42"/>
    <x v="16"/>
    <n v="85023"/>
    <s v="West"/>
    <s v="OFF-SU-10003505"/>
    <x v="1"/>
    <x v="14"/>
    <s v="Premier Electric Letter Opener"/>
    <n v="185.376"/>
    <n v="2"/>
    <n v="0.2"/>
    <n v="-34.758000000000017"/>
  </r>
  <r>
    <n v="467"/>
    <x v="212"/>
    <x v="0"/>
    <x v="183"/>
    <d v="2013-04-30T00:00:00"/>
    <s v="Standard Class"/>
    <s v="TN-21040"/>
    <s v="Tanja Norvell"/>
    <x v="2"/>
    <x v="0"/>
    <x v="42"/>
    <x v="16"/>
    <n v="85023"/>
    <s v="West"/>
    <s v="OFF-AP-10002578"/>
    <x v="1"/>
    <x v="9"/>
    <s v="Fellowes Premier Superior Surge Suppressor, 10-Outlet, With Phone and Remote"/>
    <n v="78.272000000000006"/>
    <n v="2"/>
    <n v="0.2"/>
    <n v="5.8704000000000001"/>
  </r>
  <r>
    <n v="468"/>
    <x v="213"/>
    <x v="1"/>
    <x v="184"/>
    <d v="2012-01-24T00:00:00"/>
    <s v="Standard Class"/>
    <s v="JS-15940"/>
    <s v="Joni Sundaresam"/>
    <x v="2"/>
    <x v="0"/>
    <x v="111"/>
    <x v="10"/>
    <n v="60068"/>
    <s v="Central"/>
    <s v="FUR-FU-10002918"/>
    <x v="0"/>
    <x v="5"/>
    <s v="Eldon ClusterMat Chair Mat with Cordless Antistatic Protection"/>
    <n v="254.74400000000003"/>
    <n v="7"/>
    <n v="0.6"/>
    <n v="-312.06139999999994"/>
  </r>
  <r>
    <n v="469"/>
    <x v="214"/>
    <x v="3"/>
    <x v="185"/>
    <d v="2014-04-05T00:00:00"/>
    <s v="Standard Class"/>
    <s v="DS-13180"/>
    <s v="David Smith"/>
    <x v="1"/>
    <x v="0"/>
    <x v="112"/>
    <x v="5"/>
    <n v="79109"/>
    <s v="Central"/>
    <s v="FUR-BO-10002824"/>
    <x v="0"/>
    <x v="0"/>
    <s v="Bush Mission Pointe Library"/>
    <n v="205.33279999999996"/>
    <n v="2"/>
    <n v="0.32"/>
    <n v="-36.235200000000006"/>
  </r>
  <r>
    <n v="470"/>
    <x v="215"/>
    <x v="0"/>
    <x v="186"/>
    <d v="2013-12-21T00:00:00"/>
    <s v="Second Class"/>
    <s v="CC-12670"/>
    <s v="Craig Carreira"/>
    <x v="0"/>
    <x v="0"/>
    <x v="22"/>
    <x v="10"/>
    <n v="60610"/>
    <s v="Central"/>
    <s v="OFF-BI-10002194"/>
    <x v="1"/>
    <x v="8"/>
    <s v="Cardinal Hold-It CD Pocket"/>
    <n v="4.7879999999999985"/>
    <n v="3"/>
    <n v="0.8"/>
    <n v="-7.9001999999999999"/>
  </r>
  <r>
    <n v="471"/>
    <x v="216"/>
    <x v="1"/>
    <x v="139"/>
    <d v="2012-12-24T00:00:00"/>
    <s v="Standard Class"/>
    <s v="MH-17785"/>
    <s v="Maya Herman"/>
    <x v="1"/>
    <x v="0"/>
    <x v="113"/>
    <x v="15"/>
    <n v="11757"/>
    <s v="East"/>
    <s v="OFF-PA-10004071"/>
    <x v="1"/>
    <x v="10"/>
    <s v="Eaton Premium Continuous-Feed Paper, 25% Cotton, Letter Size, White, 1000 Shts/Box"/>
    <n v="55.48"/>
    <n v="1"/>
    <n v="0"/>
    <n v="26.630399999999998"/>
  </r>
  <r>
    <n v="472"/>
    <x v="217"/>
    <x v="2"/>
    <x v="187"/>
    <d v="2011-11-11T00:00:00"/>
    <s v="Second Class"/>
    <s v="JP-15520"/>
    <s v="Jeremy Pistek"/>
    <x v="0"/>
    <x v="0"/>
    <x v="8"/>
    <x v="1"/>
    <n v="94110"/>
    <s v="West"/>
    <s v="OFF-ST-10002743"/>
    <x v="1"/>
    <x v="4"/>
    <s v="SAFCO Boltless Steel Shelving"/>
    <n v="340.92"/>
    <n v="3"/>
    <n v="0"/>
    <n v="3.4091999999999842"/>
  </r>
  <r>
    <n v="473"/>
    <x v="217"/>
    <x v="2"/>
    <x v="187"/>
    <d v="2011-11-11T00:00:00"/>
    <s v="Second Class"/>
    <s v="JP-15520"/>
    <s v="Jeremy Pistek"/>
    <x v="0"/>
    <x v="0"/>
    <x v="8"/>
    <x v="1"/>
    <n v="94110"/>
    <s v="West"/>
    <s v="FUR-BO-10001601"/>
    <x v="0"/>
    <x v="0"/>
    <s v="Sauder Mission Library with Doors, Fruitwood Finish"/>
    <n v="222.66599999999997"/>
    <n v="2"/>
    <n v="0.15"/>
    <n v="10.478399999999979"/>
  </r>
  <r>
    <n v="474"/>
    <x v="217"/>
    <x v="2"/>
    <x v="187"/>
    <d v="2011-11-11T00:00:00"/>
    <s v="Second Class"/>
    <s v="JP-15520"/>
    <s v="Jeremy Pistek"/>
    <x v="0"/>
    <x v="0"/>
    <x v="8"/>
    <x v="1"/>
    <n v="94110"/>
    <s v="West"/>
    <s v="TEC-PH-10002680"/>
    <x v="2"/>
    <x v="7"/>
    <s v="Samsung Galaxy Note 3"/>
    <n v="703.96800000000007"/>
    <n v="4"/>
    <n v="0.2"/>
    <n v="87.995999999999924"/>
  </r>
  <r>
    <n v="475"/>
    <x v="217"/>
    <x v="2"/>
    <x v="187"/>
    <d v="2011-11-11T00:00:00"/>
    <s v="Second Class"/>
    <s v="JP-15520"/>
    <s v="Jeremy Pistek"/>
    <x v="0"/>
    <x v="0"/>
    <x v="8"/>
    <x v="1"/>
    <n v="94110"/>
    <s v="West"/>
    <s v="OFF-ST-10001321"/>
    <x v="1"/>
    <x v="4"/>
    <s v="Decoflex Hanging Personal Folder File, Blue"/>
    <n v="92.52"/>
    <n v="6"/>
    <n v="0"/>
    <n v="24.980400000000007"/>
  </r>
  <r>
    <n v="476"/>
    <x v="217"/>
    <x v="2"/>
    <x v="187"/>
    <d v="2011-11-11T00:00:00"/>
    <s v="Second Class"/>
    <s v="JP-15520"/>
    <s v="Jeremy Pistek"/>
    <x v="0"/>
    <x v="0"/>
    <x v="8"/>
    <x v="1"/>
    <n v="94110"/>
    <s v="West"/>
    <s v="OFF-PA-10001509"/>
    <x v="1"/>
    <x v="10"/>
    <s v="Recycled Desk Saver Line &quot;While You Were Out&quot; Book, 5 1/2&quot; X 4&quot;"/>
    <n v="62.649999999999991"/>
    <n v="7"/>
    <n v="0"/>
    <n v="28.818999999999996"/>
  </r>
  <r>
    <n v="477"/>
    <x v="217"/>
    <x v="2"/>
    <x v="187"/>
    <d v="2011-11-11T00:00:00"/>
    <s v="Second Class"/>
    <s v="JP-15520"/>
    <s v="Jeremy Pistek"/>
    <x v="0"/>
    <x v="0"/>
    <x v="8"/>
    <x v="1"/>
    <n v="94110"/>
    <s v="West"/>
    <s v="OFF-PA-10003465"/>
    <x v="1"/>
    <x v="10"/>
    <s v="Xerox 1912"/>
    <n v="94.85"/>
    <n v="5"/>
    <n v="0"/>
    <n v="45.527999999999992"/>
  </r>
  <r>
    <n v="478"/>
    <x v="218"/>
    <x v="0"/>
    <x v="188"/>
    <d v="2013-07-20T00:00:00"/>
    <s v="Standard Class"/>
    <s v="KH-16690"/>
    <s v="Kristen Hastings"/>
    <x v="1"/>
    <x v="0"/>
    <x v="1"/>
    <x v="1"/>
    <n v="90008"/>
    <s v="West"/>
    <s v="TEC-PH-10000149"/>
    <x v="2"/>
    <x v="7"/>
    <s v="Cisco SPA525G2 IP Phone - Wireless"/>
    <n v="95.76"/>
    <n v="6"/>
    <n v="0.2"/>
    <n v="7.1819999999999951"/>
  </r>
  <r>
    <n v="479"/>
    <x v="219"/>
    <x v="0"/>
    <x v="189"/>
    <d v="2013-11-03T00:00:00"/>
    <s v="Standard Class"/>
    <s v="JE-15475"/>
    <s v="Jeremy Ellison"/>
    <x v="0"/>
    <x v="0"/>
    <x v="21"/>
    <x v="15"/>
    <n v="12180"/>
    <s v="East"/>
    <s v="FUR-FU-10002671"/>
    <x v="0"/>
    <x v="5"/>
    <s v="Electrix 20W Halogen Replacement Bulb for Zoom-In Desk Lamp"/>
    <n v="40.200000000000003"/>
    <n v="3"/>
    <n v="0"/>
    <n v="19.295999999999999"/>
  </r>
  <r>
    <n v="480"/>
    <x v="220"/>
    <x v="0"/>
    <x v="190"/>
    <d v="2013-07-03T00:00:00"/>
    <s v="Standard Class"/>
    <s v="JG-15805"/>
    <s v="John Grady"/>
    <x v="1"/>
    <x v="0"/>
    <x v="20"/>
    <x v="15"/>
    <n v="10024"/>
    <s v="East"/>
    <s v="OFF-AR-10003045"/>
    <x v="1"/>
    <x v="6"/>
    <s v="Prang Colored Pencils"/>
    <n v="14.7"/>
    <n v="5"/>
    <n v="0"/>
    <n v="6.6150000000000002"/>
  </r>
  <r>
    <n v="481"/>
    <x v="220"/>
    <x v="0"/>
    <x v="190"/>
    <d v="2013-07-03T00:00:00"/>
    <s v="Standard Class"/>
    <s v="JG-15805"/>
    <s v="John Grady"/>
    <x v="1"/>
    <x v="0"/>
    <x v="20"/>
    <x v="15"/>
    <n v="10024"/>
    <s v="East"/>
    <s v="OFF-ST-10000689"/>
    <x v="1"/>
    <x v="4"/>
    <s v="Fellowes Strictly Business Drawer File, Letter/Legal Size"/>
    <n v="704.25"/>
    <n v="5"/>
    <n v="0"/>
    <n v="84.51"/>
  </r>
  <r>
    <n v="482"/>
    <x v="221"/>
    <x v="2"/>
    <x v="191"/>
    <d v="2011-10-10T00:00:00"/>
    <s v="Standard Class"/>
    <s v="XP-21865"/>
    <s v="Xylona Preis"/>
    <x v="0"/>
    <x v="0"/>
    <x v="70"/>
    <x v="1"/>
    <n v="92024"/>
    <s v="West"/>
    <s v="TEC-AC-10001445"/>
    <x v="2"/>
    <x v="11"/>
    <s v="Imation USB 2.0 Swivel Flash Drive USB flash drive - 4 GB - Pink"/>
    <n v="9.09"/>
    <n v="3"/>
    <n v="0"/>
    <n v="1.9088999999999996"/>
  </r>
  <r>
    <n v="483"/>
    <x v="222"/>
    <x v="2"/>
    <x v="192"/>
    <d v="2011-07-27T00:00:00"/>
    <s v="Standard Class"/>
    <s v="EM-14065"/>
    <s v="Erin Mull"/>
    <x v="0"/>
    <x v="0"/>
    <x v="20"/>
    <x v="15"/>
    <n v="10024"/>
    <s v="East"/>
    <s v="OFF-AR-10002053"/>
    <x v="1"/>
    <x v="6"/>
    <s v="Premium Writing Pencils, Soft, #2 by Central Association for the Blind"/>
    <n v="5.96"/>
    <n v="2"/>
    <n v="0"/>
    <n v="1.6688000000000001"/>
  </r>
  <r>
    <n v="484"/>
    <x v="222"/>
    <x v="2"/>
    <x v="192"/>
    <d v="2011-07-27T00:00:00"/>
    <s v="Standard Class"/>
    <s v="EM-14065"/>
    <s v="Erin Mull"/>
    <x v="0"/>
    <x v="0"/>
    <x v="20"/>
    <x v="15"/>
    <n v="10024"/>
    <s v="East"/>
    <s v="TEC-AC-10002567"/>
    <x v="2"/>
    <x v="11"/>
    <s v="Logitech G602 Wireless Gaming Mouse"/>
    <n v="159.97999999999999"/>
    <n v="2"/>
    <n v="0"/>
    <n v="57.592799999999997"/>
  </r>
  <r>
    <n v="485"/>
    <x v="223"/>
    <x v="3"/>
    <x v="193"/>
    <d v="2014-06-14T00:00:00"/>
    <s v="First Class"/>
    <s v="MT-18070"/>
    <s v="Michelle Tran"/>
    <x v="2"/>
    <x v="0"/>
    <x v="1"/>
    <x v="1"/>
    <n v="90045"/>
    <s v="West"/>
    <s v="OFF-LA-10003923"/>
    <x v="1"/>
    <x v="2"/>
    <s v="Alphabetical Labels for Top Tab Filing"/>
    <n v="29.6"/>
    <n v="2"/>
    <n v="0"/>
    <n v="14.8"/>
  </r>
  <r>
    <n v="486"/>
    <x v="223"/>
    <x v="3"/>
    <x v="193"/>
    <d v="2014-06-14T00:00:00"/>
    <s v="First Class"/>
    <s v="MT-18070"/>
    <s v="Michelle Tran"/>
    <x v="2"/>
    <x v="0"/>
    <x v="1"/>
    <x v="1"/>
    <n v="90045"/>
    <s v="West"/>
    <s v="FUR-BO-10001337"/>
    <x v="0"/>
    <x v="0"/>
    <s v="O'Sullivan Living Dimensions 2-Shelf Bookcases"/>
    <n v="514.16499999999996"/>
    <n v="5"/>
    <n v="0.15"/>
    <n v="-30.24499999999999"/>
  </r>
  <r>
    <n v="487"/>
    <x v="223"/>
    <x v="3"/>
    <x v="193"/>
    <d v="2014-06-14T00:00:00"/>
    <s v="First Class"/>
    <s v="MT-18070"/>
    <s v="Michelle Tran"/>
    <x v="2"/>
    <x v="0"/>
    <x v="1"/>
    <x v="1"/>
    <n v="90045"/>
    <s v="West"/>
    <s v="TEC-PH-10001924"/>
    <x v="2"/>
    <x v="7"/>
    <s v="iHome FM Clock Radio with Lightning Dock"/>
    <n v="279.95999999999998"/>
    <n v="5"/>
    <n v="0.2"/>
    <n v="17.497500000000016"/>
  </r>
  <r>
    <n v="488"/>
    <x v="224"/>
    <x v="2"/>
    <x v="194"/>
    <d v="2011-10-31T00:00:00"/>
    <s v="First Class"/>
    <s v="SA-20830"/>
    <s v="Sue Ann Reed"/>
    <x v="0"/>
    <x v="0"/>
    <x v="22"/>
    <x v="10"/>
    <n v="60610"/>
    <s v="Central"/>
    <s v="TEC-PH-10001363"/>
    <x v="2"/>
    <x v="7"/>
    <s v="Apple iPhone 5S"/>
    <n v="2735.9520000000002"/>
    <n v="6"/>
    <n v="0.2"/>
    <n v="341.99399999999969"/>
  </r>
  <r>
    <n v="489"/>
    <x v="225"/>
    <x v="2"/>
    <x v="3"/>
    <d v="2011-06-13T00:00:00"/>
    <s v="Second Class"/>
    <s v="CW-11905"/>
    <s v="Carl Weiss"/>
    <x v="2"/>
    <x v="0"/>
    <x v="114"/>
    <x v="5"/>
    <n v="77340"/>
    <s v="Central"/>
    <s v="TEC-PH-10000376"/>
    <x v="2"/>
    <x v="7"/>
    <s v="Square Credit Card Reader"/>
    <n v="7.9920000000000009"/>
    <n v="1"/>
    <n v="0.2"/>
    <n v="0.59940000000000015"/>
  </r>
  <r>
    <n v="490"/>
    <x v="225"/>
    <x v="2"/>
    <x v="3"/>
    <d v="2011-06-13T00:00:00"/>
    <s v="Second Class"/>
    <s v="CW-11905"/>
    <s v="Carl Weiss"/>
    <x v="2"/>
    <x v="0"/>
    <x v="114"/>
    <x v="5"/>
    <n v="77340"/>
    <s v="Central"/>
    <s v="TEC-AC-10000303"/>
    <x v="2"/>
    <x v="11"/>
    <s v="Logitech M510 Wireless Mouse"/>
    <n v="63.984000000000009"/>
    <n v="2"/>
    <n v="0.2"/>
    <n v="10.397399999999998"/>
  </r>
  <r>
    <n v="491"/>
    <x v="225"/>
    <x v="2"/>
    <x v="3"/>
    <d v="2011-06-13T00:00:00"/>
    <s v="Second Class"/>
    <s v="CW-11905"/>
    <s v="Carl Weiss"/>
    <x v="2"/>
    <x v="0"/>
    <x v="114"/>
    <x v="5"/>
    <n v="77340"/>
    <s v="Central"/>
    <s v="OFF-AR-10001953"/>
    <x v="1"/>
    <x v="6"/>
    <s v="Boston 1645 Deluxe Heavier-Duty Electric Pencil Sharpener"/>
    <n v="70.367999999999995"/>
    <n v="2"/>
    <n v="0.2"/>
    <n v="6.1572000000000031"/>
  </r>
  <r>
    <n v="492"/>
    <x v="226"/>
    <x v="2"/>
    <x v="80"/>
    <d v="2011-09-19T00:00:00"/>
    <s v="Standard Class"/>
    <s v="AJ-10960"/>
    <s v="Astrea Jones"/>
    <x v="0"/>
    <x v="0"/>
    <x v="30"/>
    <x v="15"/>
    <n v="14609"/>
    <s v="East"/>
    <s v="OFF-ST-10001809"/>
    <x v="1"/>
    <x v="4"/>
    <s v="Fellowes Officeware Wire Shelving"/>
    <n v="449.15"/>
    <n v="5"/>
    <n v="0"/>
    <n v="8.9829999999999899"/>
  </r>
  <r>
    <n v="493"/>
    <x v="226"/>
    <x v="2"/>
    <x v="80"/>
    <d v="2011-09-19T00:00:00"/>
    <s v="Standard Class"/>
    <s v="AJ-10960"/>
    <s v="Astrea Jones"/>
    <x v="0"/>
    <x v="0"/>
    <x v="30"/>
    <x v="15"/>
    <n v="14609"/>
    <s v="East"/>
    <s v="OFF-EN-10003845"/>
    <x v="1"/>
    <x v="12"/>
    <s v="Colored Envelopes"/>
    <n v="11.07"/>
    <n v="3"/>
    <n v="0"/>
    <n v="5.0921999999999992"/>
  </r>
  <r>
    <n v="494"/>
    <x v="227"/>
    <x v="0"/>
    <x v="195"/>
    <d v="2013-05-15T00:00:00"/>
    <s v="Standard Class"/>
    <s v="SS-20590"/>
    <s v="Sonia Sunley"/>
    <x v="0"/>
    <x v="0"/>
    <x v="4"/>
    <x v="4"/>
    <n v="98115"/>
    <s v="West"/>
    <s v="TEC-AC-10000991"/>
    <x v="2"/>
    <x v="11"/>
    <s v="Sony Micro Vault Click 8 GB USB 2.0 Flash Drive"/>
    <n v="93.98"/>
    <n v="2"/>
    <n v="0"/>
    <n v="13.157200000000003"/>
  </r>
  <r>
    <n v="495"/>
    <x v="228"/>
    <x v="0"/>
    <x v="196"/>
    <d v="2013-03-22T00:00:00"/>
    <s v="Second Class"/>
    <s v="RO-19780"/>
    <s v="Rose O'Brian"/>
    <x v="0"/>
    <x v="0"/>
    <x v="26"/>
    <x v="18"/>
    <n v="38109"/>
    <s v="South"/>
    <s v="FUR-TA-10001857"/>
    <x v="0"/>
    <x v="3"/>
    <s v="Balt Solid Wood Rectangular Table"/>
    <n v="189.88200000000001"/>
    <n v="3"/>
    <n v="0.4"/>
    <n v="-94.941000000000017"/>
  </r>
  <r>
    <n v="496"/>
    <x v="229"/>
    <x v="1"/>
    <x v="17"/>
    <d v="2012-12-31T00:00:00"/>
    <s v="Standard Class"/>
    <s v="MD-17350"/>
    <s v="Maribeth Dona"/>
    <x v="0"/>
    <x v="0"/>
    <x v="115"/>
    <x v="36"/>
    <n v="72701"/>
    <s v="South"/>
    <s v="OFF-EN-10001434"/>
    <x v="1"/>
    <x v="12"/>
    <s v="Strathmore #10 Envelopes, Ultimate White"/>
    <n v="105.42"/>
    <n v="2"/>
    <n v="0"/>
    <n v="51.655799999999999"/>
  </r>
  <r>
    <n v="497"/>
    <x v="230"/>
    <x v="0"/>
    <x v="197"/>
    <d v="2013-08-01T00:00:00"/>
    <s v="Standard Class"/>
    <s v="SC-20095"/>
    <s v="Sanjit Chand"/>
    <x v="0"/>
    <x v="0"/>
    <x v="116"/>
    <x v="1"/>
    <n v="92627"/>
    <s v="West"/>
    <s v="OFF-BI-10002498"/>
    <x v="1"/>
    <x v="8"/>
    <s v="Clear Mylar Reinforcing Strips"/>
    <n v="119.61600000000001"/>
    <n v="8"/>
    <n v="0.2"/>
    <n v="40.370399999999997"/>
  </r>
  <r>
    <n v="498"/>
    <x v="230"/>
    <x v="0"/>
    <x v="197"/>
    <d v="2013-08-01T00:00:00"/>
    <s v="Standard Class"/>
    <s v="SC-20095"/>
    <s v="Sanjit Chand"/>
    <x v="0"/>
    <x v="0"/>
    <x v="116"/>
    <x v="1"/>
    <n v="92627"/>
    <s v="West"/>
    <s v="FUR-FU-10004864"/>
    <x v="0"/>
    <x v="5"/>
    <s v="Howard Miller 14-1/2&quot; Diameter Chrome Round Wall Clock"/>
    <n v="255.76"/>
    <n v="4"/>
    <n v="0"/>
    <n v="81.843199999999996"/>
  </r>
  <r>
    <n v="499"/>
    <x v="230"/>
    <x v="0"/>
    <x v="197"/>
    <d v="2013-08-01T00:00:00"/>
    <s v="Standard Class"/>
    <s v="SC-20095"/>
    <s v="Sanjit Chand"/>
    <x v="0"/>
    <x v="0"/>
    <x v="116"/>
    <x v="1"/>
    <n v="92627"/>
    <s v="West"/>
    <s v="FUR-CH-10002602"/>
    <x v="0"/>
    <x v="1"/>
    <s v="DMI Arturo Collection Mission-style Design Wood Chair"/>
    <n v="241.56799999999998"/>
    <n v="2"/>
    <n v="0.2"/>
    <n v="18.11760000000001"/>
  </r>
  <r>
    <n v="500"/>
    <x v="230"/>
    <x v="0"/>
    <x v="197"/>
    <d v="2013-08-01T00:00:00"/>
    <s v="Standard Class"/>
    <s v="SC-20095"/>
    <s v="Sanjit Chand"/>
    <x v="0"/>
    <x v="0"/>
    <x v="116"/>
    <x v="1"/>
    <n v="92627"/>
    <s v="West"/>
    <s v="FUR-FU-10000073"/>
    <x v="0"/>
    <x v="5"/>
    <s v="Deflect-O Glasstique Clear Desk Accessories"/>
    <n v="69.3"/>
    <n v="9"/>
    <n v="0"/>
    <n v="22.868999999999996"/>
  </r>
  <r>
    <n v="501"/>
    <x v="231"/>
    <x v="0"/>
    <x v="198"/>
    <d v="2013-06-05T00:00:00"/>
    <s v="Standard Class"/>
    <s v="MY-17380"/>
    <s v="Maribeth Yedwab"/>
    <x v="1"/>
    <x v="0"/>
    <x v="117"/>
    <x v="22"/>
    <n v="80134"/>
    <s v="West"/>
    <s v="OFF-BI-10001670"/>
    <x v="1"/>
    <x v="8"/>
    <s v="Vinyl Sectional Post Binders"/>
    <n v="22.620000000000005"/>
    <n v="2"/>
    <n v="0.7"/>
    <n v="-15.079999999999998"/>
  </r>
  <r>
    <n v="502"/>
    <x v="231"/>
    <x v="0"/>
    <x v="198"/>
    <d v="2013-06-05T00:00:00"/>
    <s v="Standard Class"/>
    <s v="MY-17380"/>
    <s v="Maribeth Yedwab"/>
    <x v="1"/>
    <x v="0"/>
    <x v="117"/>
    <x v="22"/>
    <n v="80134"/>
    <s v="West"/>
    <s v="OFF-BI-10001658"/>
    <x v="1"/>
    <x v="8"/>
    <s v="GBC Standard Therm-A-Bind Covers"/>
    <n v="14.952000000000004"/>
    <n v="2"/>
    <n v="0.7"/>
    <n v="-11.961599999999997"/>
  </r>
  <r>
    <n v="503"/>
    <x v="231"/>
    <x v="0"/>
    <x v="198"/>
    <d v="2013-06-05T00:00:00"/>
    <s v="Standard Class"/>
    <s v="MY-17380"/>
    <s v="Maribeth Yedwab"/>
    <x v="1"/>
    <x v="0"/>
    <x v="117"/>
    <x v="22"/>
    <n v="80134"/>
    <s v="West"/>
    <s v="FUR-CH-10001215"/>
    <x v="0"/>
    <x v="1"/>
    <s v="Global Troy Executive Leather Low-Back Tilter"/>
    <n v="801.5680000000001"/>
    <n v="2"/>
    <n v="0.2"/>
    <n v="50.097999999999985"/>
  </r>
  <r>
    <n v="504"/>
    <x v="231"/>
    <x v="0"/>
    <x v="198"/>
    <d v="2013-06-05T00:00:00"/>
    <s v="Standard Class"/>
    <s v="MY-17380"/>
    <s v="Maribeth Yedwab"/>
    <x v="1"/>
    <x v="0"/>
    <x v="117"/>
    <x v="22"/>
    <n v="80134"/>
    <s v="West"/>
    <s v="OFF-BI-10000831"/>
    <x v="1"/>
    <x v="8"/>
    <s v="Storex Flexible Poly Binders with Double Pockets"/>
    <n v="2.3760000000000003"/>
    <n v="3"/>
    <n v="0.7"/>
    <n v="-1.9007999999999998"/>
  </r>
  <r>
    <n v="505"/>
    <x v="231"/>
    <x v="0"/>
    <x v="198"/>
    <d v="2013-06-05T00:00:00"/>
    <s v="Standard Class"/>
    <s v="MY-17380"/>
    <s v="Maribeth Yedwab"/>
    <x v="1"/>
    <x v="0"/>
    <x v="117"/>
    <x v="22"/>
    <n v="80134"/>
    <s v="West"/>
    <s v="OFF-PA-10000357"/>
    <x v="1"/>
    <x v="10"/>
    <s v="White Dual Perf Computer Printout Paper, 2700 Sheets, 1 Part, Heavyweight, 20 lbs., 14 7/8 x 11"/>
    <n v="32.792000000000002"/>
    <n v="1"/>
    <n v="0.2"/>
    <n v="11.8871"/>
  </r>
  <r>
    <n v="506"/>
    <x v="232"/>
    <x v="3"/>
    <x v="105"/>
    <d v="2014-11-16T00:00:00"/>
    <s v="Second Class"/>
    <s v="EB-13705"/>
    <s v="Ed Braxton"/>
    <x v="1"/>
    <x v="0"/>
    <x v="20"/>
    <x v="15"/>
    <n v="10024"/>
    <s v="East"/>
    <s v="OFF-BI-10003274"/>
    <x v="1"/>
    <x v="8"/>
    <s v="Avery Durable Slant Ring Binders, No Labels"/>
    <n v="15.920000000000002"/>
    <n v="5"/>
    <n v="0.2"/>
    <n v="5.3729999999999993"/>
  </r>
  <r>
    <n v="507"/>
    <x v="233"/>
    <x v="1"/>
    <x v="199"/>
    <d v="2012-03-22T00:00:00"/>
    <s v="Standard Class"/>
    <s v="CM-12385"/>
    <s v="Christopher Martinez"/>
    <x v="0"/>
    <x v="0"/>
    <x v="118"/>
    <x v="32"/>
    <n v="30318"/>
    <s v="South"/>
    <s v="OFF-AR-10001662"/>
    <x v="1"/>
    <x v="6"/>
    <s v="Rogers Handheld Barrel Pencil Sharpener"/>
    <n v="2.74"/>
    <n v="1"/>
    <n v="0"/>
    <n v="0.73980000000000024"/>
  </r>
  <r>
    <n v="508"/>
    <x v="233"/>
    <x v="1"/>
    <x v="199"/>
    <d v="2012-03-22T00:00:00"/>
    <s v="Standard Class"/>
    <s v="CM-12385"/>
    <s v="Christopher Martinez"/>
    <x v="0"/>
    <x v="0"/>
    <x v="118"/>
    <x v="32"/>
    <n v="30318"/>
    <s v="South"/>
    <s v="OFF-AR-10003856"/>
    <x v="1"/>
    <x v="6"/>
    <s v="Newell 344"/>
    <n v="8.34"/>
    <n v="3"/>
    <n v="0"/>
    <n v="2.1683999999999997"/>
  </r>
  <r>
    <n v="509"/>
    <x v="233"/>
    <x v="1"/>
    <x v="199"/>
    <d v="2012-03-22T00:00:00"/>
    <s v="Standard Class"/>
    <s v="CM-12385"/>
    <s v="Christopher Martinez"/>
    <x v="0"/>
    <x v="0"/>
    <x v="118"/>
    <x v="32"/>
    <n v="30318"/>
    <s v="South"/>
    <s v="OFF-ST-10001228"/>
    <x v="1"/>
    <x v="4"/>
    <s v="Personal File Boxes with Fold-Down Carry Handle"/>
    <n v="46.74"/>
    <n v="3"/>
    <n v="0"/>
    <n v="11.684999999999999"/>
  </r>
  <r>
    <n v="510"/>
    <x v="233"/>
    <x v="1"/>
    <x v="199"/>
    <d v="2012-03-22T00:00:00"/>
    <s v="Standard Class"/>
    <s v="CM-12385"/>
    <s v="Christopher Martinez"/>
    <x v="0"/>
    <x v="0"/>
    <x v="118"/>
    <x v="32"/>
    <n v="30318"/>
    <s v="South"/>
    <s v="OFF-BI-10003527"/>
    <x v="1"/>
    <x v="8"/>
    <s v="Fellowes PB500 Electric Punch Plastic Comb Binding Machine with Manual Bind"/>
    <n v="6354.95"/>
    <n v="5"/>
    <n v="0"/>
    <n v="3177.4749999999999"/>
  </r>
  <r>
    <n v="511"/>
    <x v="234"/>
    <x v="3"/>
    <x v="200"/>
    <d v="2014-11-28T00:00:00"/>
    <s v="First Class"/>
    <s v="LS-17245"/>
    <s v="Lynn Smith"/>
    <x v="0"/>
    <x v="0"/>
    <x v="119"/>
    <x v="25"/>
    <n v="64118"/>
    <s v="Central"/>
    <s v="FUR-FU-10001290"/>
    <x v="0"/>
    <x v="5"/>
    <s v="Executive Impressions Supervisor Wall Clock"/>
    <n v="126.30000000000001"/>
    <n v="3"/>
    <n v="0"/>
    <n v="40.415999999999997"/>
  </r>
  <r>
    <n v="512"/>
    <x v="234"/>
    <x v="3"/>
    <x v="200"/>
    <d v="2014-11-28T00:00:00"/>
    <s v="First Class"/>
    <s v="LS-17245"/>
    <s v="Lynn Smith"/>
    <x v="0"/>
    <x v="0"/>
    <x v="119"/>
    <x v="25"/>
    <n v="64118"/>
    <s v="Central"/>
    <s v="TEC-AC-10002399"/>
    <x v="2"/>
    <x v="11"/>
    <s v="SanDisk Cruzer 32 GB USB Flash Drive"/>
    <n v="38.04"/>
    <n v="2"/>
    <n v="0"/>
    <n v="12.172799999999999"/>
  </r>
  <r>
    <n v="513"/>
    <x v="235"/>
    <x v="0"/>
    <x v="201"/>
    <d v="2013-10-24T00:00:00"/>
    <s v="First Class"/>
    <s v="LF-17185"/>
    <s v="Luke Foster"/>
    <x v="0"/>
    <x v="0"/>
    <x v="46"/>
    <x v="24"/>
    <n v="43055"/>
    <s v="East"/>
    <s v="OFF-AR-10002053"/>
    <x v="1"/>
    <x v="6"/>
    <s v="Premium Writing Pencils, Soft, #2 by Central Association for the Blind"/>
    <n v="7.1519999999999992"/>
    <n v="3"/>
    <n v="0.2"/>
    <n v="0.71520000000000028"/>
  </r>
  <r>
    <n v="514"/>
    <x v="236"/>
    <x v="3"/>
    <x v="202"/>
    <d v="2014-12-26T00:00:00"/>
    <s v="Standard Class"/>
    <s v="BN-11515"/>
    <s v="Bradley Nguyen"/>
    <x v="0"/>
    <x v="0"/>
    <x v="1"/>
    <x v="1"/>
    <n v="90049"/>
    <s v="West"/>
    <s v="OFF-AR-10003811"/>
    <x v="1"/>
    <x v="6"/>
    <s v="Newell 327"/>
    <n v="6.63"/>
    <n v="3"/>
    <n v="0"/>
    <n v="1.7901"/>
  </r>
  <r>
    <n v="515"/>
    <x v="236"/>
    <x v="3"/>
    <x v="202"/>
    <d v="2014-12-26T00:00:00"/>
    <s v="Standard Class"/>
    <s v="BN-11515"/>
    <s v="Bradley Nguyen"/>
    <x v="0"/>
    <x v="0"/>
    <x v="1"/>
    <x v="1"/>
    <n v="90049"/>
    <s v="West"/>
    <s v="OFF-AR-10001246"/>
    <x v="1"/>
    <x v="6"/>
    <s v="Newell 317"/>
    <n v="5.88"/>
    <n v="2"/>
    <n v="0"/>
    <n v="1.7051999999999996"/>
  </r>
  <r>
    <n v="516"/>
    <x v="237"/>
    <x v="3"/>
    <x v="203"/>
    <d v="2014-01-28T00:00:00"/>
    <s v="Standard Class"/>
    <s v="AD-10180"/>
    <s v="Alan Dominguez"/>
    <x v="2"/>
    <x v="0"/>
    <x v="120"/>
    <x v="37"/>
    <n v="59405"/>
    <s v="West"/>
    <s v="TEC-CO-10003236"/>
    <x v="2"/>
    <x v="16"/>
    <s v="Canon Image Class D660 Copier"/>
    <n v="2999.95"/>
    <n v="5"/>
    <n v="0"/>
    <n v="1379.9769999999999"/>
  </r>
  <r>
    <n v="517"/>
    <x v="237"/>
    <x v="3"/>
    <x v="203"/>
    <d v="2014-01-28T00:00:00"/>
    <s v="Standard Class"/>
    <s v="AD-10180"/>
    <s v="Alan Dominguez"/>
    <x v="2"/>
    <x v="0"/>
    <x v="120"/>
    <x v="37"/>
    <n v="59405"/>
    <s v="West"/>
    <s v="OFF-ST-10004507"/>
    <x v="1"/>
    <x v="4"/>
    <s v="Advantus Rolling Storage Box"/>
    <n v="51.449999999999996"/>
    <n v="3"/>
    <n v="0"/>
    <n v="13.891499999999999"/>
  </r>
  <r>
    <n v="518"/>
    <x v="237"/>
    <x v="3"/>
    <x v="203"/>
    <d v="2014-01-28T00:00:00"/>
    <s v="Standard Class"/>
    <s v="AD-10180"/>
    <s v="Alan Dominguez"/>
    <x v="2"/>
    <x v="0"/>
    <x v="120"/>
    <x v="37"/>
    <n v="59405"/>
    <s v="West"/>
    <s v="OFF-PA-10001667"/>
    <x v="1"/>
    <x v="10"/>
    <s v="Great White Multi-Use Recycled Paper (20Lb. and 84 Bright)"/>
    <n v="11.96"/>
    <n v="2"/>
    <n v="0"/>
    <n v="5.3819999999999997"/>
  </r>
  <r>
    <n v="519"/>
    <x v="237"/>
    <x v="3"/>
    <x v="203"/>
    <d v="2014-01-28T00:00:00"/>
    <s v="Standard Class"/>
    <s v="AD-10180"/>
    <s v="Alan Dominguez"/>
    <x v="2"/>
    <x v="0"/>
    <x v="120"/>
    <x v="37"/>
    <n v="59405"/>
    <s v="West"/>
    <s v="OFF-ST-10004459"/>
    <x v="1"/>
    <x v="4"/>
    <s v="Tennsco Single-Tier Lockers"/>
    <n v="1126.02"/>
    <n v="3"/>
    <n v="0"/>
    <n v="56.300999999999988"/>
  </r>
  <r>
    <n v="520"/>
    <x v="238"/>
    <x v="1"/>
    <x v="204"/>
    <d v="2012-03-26T00:00:00"/>
    <s v="Standard Class"/>
    <s v="DB-13210"/>
    <s v="Dean Braden"/>
    <x v="0"/>
    <x v="0"/>
    <x v="12"/>
    <x v="5"/>
    <n v="77041"/>
    <s v="Central"/>
    <s v="TEC-AC-10000171"/>
    <x v="2"/>
    <x v="11"/>
    <s v="Verbatim 25 GB 6x Blu-ray Single Layer Recordable Disc, 25/Pack"/>
    <n v="18.391999999999999"/>
    <n v="1"/>
    <n v="0.2"/>
    <n v="5.2877000000000001"/>
  </r>
  <r>
    <n v="521"/>
    <x v="238"/>
    <x v="1"/>
    <x v="204"/>
    <d v="2012-03-26T00:00:00"/>
    <s v="Standard Class"/>
    <s v="DB-13210"/>
    <s v="Dean Braden"/>
    <x v="0"/>
    <x v="0"/>
    <x v="12"/>
    <x v="5"/>
    <n v="77041"/>
    <s v="Central"/>
    <s v="OFF-ST-10000736"/>
    <x v="1"/>
    <x v="4"/>
    <s v="Carina Double Wide Media Storage Towers in Natural &amp; Black"/>
    <n v="129.56800000000001"/>
    <n v="2"/>
    <n v="0.2"/>
    <n v="-25.91360000000001"/>
  </r>
  <r>
    <n v="522"/>
    <x v="238"/>
    <x v="1"/>
    <x v="204"/>
    <d v="2012-03-26T00:00:00"/>
    <s v="Standard Class"/>
    <s v="DB-13210"/>
    <s v="Dean Braden"/>
    <x v="0"/>
    <x v="0"/>
    <x v="12"/>
    <x v="5"/>
    <n v="77041"/>
    <s v="Central"/>
    <s v="OFF-BI-10000285"/>
    <x v="1"/>
    <x v="8"/>
    <s v="XtraLife ClearVue Slant-D Ring Binders by Cardinal"/>
    <n v="14.111999999999997"/>
    <n v="9"/>
    <n v="0.8"/>
    <n v="-21.167999999999999"/>
  </r>
  <r>
    <n v="523"/>
    <x v="239"/>
    <x v="3"/>
    <x v="205"/>
    <d v="2014-01-26T00:00:00"/>
    <s v="First Class"/>
    <s v="MC-17605"/>
    <s v="Matt Connell"/>
    <x v="1"/>
    <x v="0"/>
    <x v="66"/>
    <x v="12"/>
    <n v="48234"/>
    <s v="Central"/>
    <s v="FUR-TA-10001857"/>
    <x v="0"/>
    <x v="3"/>
    <s v="Balt Solid Wood Rectangular Table"/>
    <n v="210.98"/>
    <n v="2"/>
    <n v="0"/>
    <n v="21.097999999999985"/>
  </r>
  <r>
    <n v="524"/>
    <x v="240"/>
    <x v="0"/>
    <x v="206"/>
    <d v="2013-05-24T00:00:00"/>
    <s v="First Class"/>
    <s v="LH-17155"/>
    <s v="Logan Haushalter"/>
    <x v="0"/>
    <x v="0"/>
    <x v="1"/>
    <x v="1"/>
    <n v="90032"/>
    <s v="West"/>
    <s v="TEC-PH-10003555"/>
    <x v="2"/>
    <x v="7"/>
    <s v="Motorola HK250 Universal Bluetooth Headset"/>
    <n v="55.176000000000002"/>
    <n v="3"/>
    <n v="0.2"/>
    <n v="-12.414599999999997"/>
  </r>
  <r>
    <n v="525"/>
    <x v="240"/>
    <x v="0"/>
    <x v="206"/>
    <d v="2013-05-24T00:00:00"/>
    <s v="First Class"/>
    <s v="LH-17155"/>
    <s v="Logan Haushalter"/>
    <x v="0"/>
    <x v="0"/>
    <x v="1"/>
    <x v="1"/>
    <n v="90032"/>
    <s v="West"/>
    <s v="TEC-AC-10003832"/>
    <x v="2"/>
    <x v="11"/>
    <s v="Imation 16GB Mini TravelDrive USB 2.0 Flash Drive"/>
    <n v="66.260000000000005"/>
    <n v="2"/>
    <n v="0"/>
    <n v="27.166600000000003"/>
  </r>
  <r>
    <n v="526"/>
    <x v="241"/>
    <x v="1"/>
    <x v="207"/>
    <d v="2013-01-02T00:00:00"/>
    <s v="Standard Class"/>
    <s v="BD-11605"/>
    <s v="Brian Dahlen"/>
    <x v="0"/>
    <x v="0"/>
    <x v="104"/>
    <x v="31"/>
    <n v="1841"/>
    <s v="East"/>
    <s v="OFF-FA-10002815"/>
    <x v="1"/>
    <x v="13"/>
    <s v="Staples"/>
    <n v="22.200000000000003"/>
    <n v="5"/>
    <n v="0"/>
    <n v="10.434000000000001"/>
  </r>
  <r>
    <n v="527"/>
    <x v="242"/>
    <x v="3"/>
    <x v="208"/>
    <d v="2014-10-27T00:00:00"/>
    <s v="Standard Class"/>
    <s v="PH-18790"/>
    <s v="Patricia Hirasaki"/>
    <x v="2"/>
    <x v="0"/>
    <x v="121"/>
    <x v="2"/>
    <n v="33801"/>
    <s v="South"/>
    <s v="FUR-CH-10003379"/>
    <x v="0"/>
    <x v="1"/>
    <s v="Global Commerce Series High-Back Swivel/Tilt Chairs"/>
    <n v="683.95200000000011"/>
    <n v="3"/>
    <n v="0.2"/>
    <n v="42.746999999999986"/>
  </r>
  <r>
    <n v="528"/>
    <x v="242"/>
    <x v="3"/>
    <x v="208"/>
    <d v="2014-10-27T00:00:00"/>
    <s v="Standard Class"/>
    <s v="PH-18790"/>
    <s v="Patricia Hirasaki"/>
    <x v="2"/>
    <x v="0"/>
    <x v="121"/>
    <x v="2"/>
    <n v="33801"/>
    <s v="South"/>
    <s v="FUR-FU-10001756"/>
    <x v="0"/>
    <x v="5"/>
    <s v="Eldon Expressions Desk Accessory, Wood Photo Frame, Mahogany"/>
    <n v="45.695999999999998"/>
    <n v="3"/>
    <n v="0.2"/>
    <n v="5.1407999999999916"/>
  </r>
  <r>
    <n v="529"/>
    <x v="243"/>
    <x v="1"/>
    <x v="37"/>
    <d v="2012-09-07T00:00:00"/>
    <s v="Standard Class"/>
    <s v="MG-18145"/>
    <s v="Mike Gockenbach"/>
    <x v="0"/>
    <x v="0"/>
    <x v="10"/>
    <x v="9"/>
    <n v="19134"/>
    <s v="East"/>
    <s v="OFF-ST-10004963"/>
    <x v="1"/>
    <x v="4"/>
    <s v="Eldon Gobal File Keepers"/>
    <n v="36.336000000000006"/>
    <n v="3"/>
    <n v="0.2"/>
    <n v="-7.2672000000000043"/>
  </r>
  <r>
    <n v="530"/>
    <x v="243"/>
    <x v="1"/>
    <x v="37"/>
    <d v="2012-09-07T00:00:00"/>
    <s v="Standard Class"/>
    <s v="MG-18145"/>
    <s v="Mike Gockenbach"/>
    <x v="0"/>
    <x v="0"/>
    <x v="10"/>
    <x v="9"/>
    <n v="19134"/>
    <s v="East"/>
    <s v="OFF-SU-10002881"/>
    <x v="1"/>
    <x v="14"/>
    <s v="Martin Yale Chadless Opener Electric Letter Opener"/>
    <n v="666.24800000000005"/>
    <n v="1"/>
    <n v="0.2"/>
    <n v="-149.9058"/>
  </r>
  <r>
    <n v="531"/>
    <x v="243"/>
    <x v="1"/>
    <x v="37"/>
    <d v="2012-09-07T00:00:00"/>
    <s v="Standard Class"/>
    <s v="MG-18145"/>
    <s v="Mike Gockenbach"/>
    <x v="0"/>
    <x v="0"/>
    <x v="10"/>
    <x v="9"/>
    <n v="19134"/>
    <s v="East"/>
    <s v="OFF-EN-10001335"/>
    <x v="1"/>
    <x v="12"/>
    <s v="White Business Envelopes with Contemporary Seam, Recycled White Business Envelopes"/>
    <n v="52.512"/>
    <n v="6"/>
    <n v="0.2"/>
    <n v="19.692"/>
  </r>
  <r>
    <n v="532"/>
    <x v="244"/>
    <x v="1"/>
    <x v="209"/>
    <d v="2012-11-09T00:00:00"/>
    <s v="Second Class"/>
    <s v="KB-16240"/>
    <s v="Karen Bern"/>
    <x v="1"/>
    <x v="0"/>
    <x v="1"/>
    <x v="1"/>
    <n v="90036"/>
    <s v="West"/>
    <s v="FUR-CH-10000595"/>
    <x v="0"/>
    <x v="1"/>
    <s v="Safco Contoured Stacking Chairs"/>
    <n v="190.72000000000003"/>
    <n v="1"/>
    <n v="0.2"/>
    <n v="11.919999999999987"/>
  </r>
  <r>
    <n v="533"/>
    <x v="245"/>
    <x v="3"/>
    <x v="210"/>
    <d v="2014-09-12T00:00:00"/>
    <s v="Standard Class"/>
    <s v="JC-15340"/>
    <s v="Jasper Cacioppo"/>
    <x v="0"/>
    <x v="0"/>
    <x v="1"/>
    <x v="1"/>
    <n v="90032"/>
    <s v="West"/>
    <s v="FUR-FU-10000448"/>
    <x v="0"/>
    <x v="5"/>
    <s v="Tenex Chairmats For Use With Carpeted Floors"/>
    <n v="47.94"/>
    <n v="3"/>
    <n v="0"/>
    <n v="2.3969999999999985"/>
  </r>
  <r>
    <n v="534"/>
    <x v="246"/>
    <x v="0"/>
    <x v="211"/>
    <d v="2013-06-02T00:00:00"/>
    <s v="Second Class"/>
    <s v="RL-19615"/>
    <s v="Rob Lucas"/>
    <x v="0"/>
    <x v="0"/>
    <x v="122"/>
    <x v="19"/>
    <n v="36116"/>
    <s v="South"/>
    <s v="TEC-PH-10000984"/>
    <x v="2"/>
    <x v="7"/>
    <s v="Panasonic KX-TG9471B"/>
    <n v="979.95"/>
    <n v="5"/>
    <n v="0"/>
    <n v="274.38600000000008"/>
  </r>
  <r>
    <n v="535"/>
    <x v="246"/>
    <x v="0"/>
    <x v="211"/>
    <d v="2013-06-02T00:00:00"/>
    <s v="Second Class"/>
    <s v="RL-19615"/>
    <s v="Rob Lucas"/>
    <x v="0"/>
    <x v="0"/>
    <x v="122"/>
    <x v="19"/>
    <n v="36116"/>
    <s v="South"/>
    <s v="OFF-BI-10002557"/>
    <x v="1"/>
    <x v="8"/>
    <s v="Presstex Flexible Ring Binders"/>
    <n v="22.75"/>
    <n v="5"/>
    <n v="0"/>
    <n v="11.375"/>
  </r>
  <r>
    <n v="536"/>
    <x v="247"/>
    <x v="0"/>
    <x v="212"/>
    <d v="2013-07-17T00:00:00"/>
    <s v="Standard Class"/>
    <s v="AA-10375"/>
    <s v="Allen Armold"/>
    <x v="0"/>
    <x v="0"/>
    <x v="123"/>
    <x v="16"/>
    <n v="85204"/>
    <s v="West"/>
    <s v="OFF-ST-10001325"/>
    <x v="1"/>
    <x v="4"/>
    <s v="Sterilite Officeware Hinged File Box"/>
    <n v="16.768000000000001"/>
    <n v="2"/>
    <n v="0.2"/>
    <n v="1.4672000000000001"/>
  </r>
  <r>
    <n v="537"/>
    <x v="248"/>
    <x v="3"/>
    <x v="213"/>
    <d v="2014-09-09T00:00:00"/>
    <s v="Second Class"/>
    <s v="EP-13915"/>
    <s v="Emily Phan"/>
    <x v="0"/>
    <x v="0"/>
    <x v="22"/>
    <x v="10"/>
    <n v="60653"/>
    <s v="Central"/>
    <s v="OFF-BI-10002429"/>
    <x v="1"/>
    <x v="8"/>
    <s v="Premier Elliptical Ring Binder, Black"/>
    <n v="42.615999999999993"/>
    <n v="7"/>
    <n v="0.8"/>
    <n v="-68.185600000000022"/>
  </r>
  <r>
    <n v="538"/>
    <x v="249"/>
    <x v="1"/>
    <x v="155"/>
    <d v="2012-12-08T00:00:00"/>
    <s v="Standard Class"/>
    <s v="MP-17470"/>
    <s v="Mark Packer"/>
    <x v="2"/>
    <x v="0"/>
    <x v="20"/>
    <x v="15"/>
    <n v="10009"/>
    <s v="East"/>
    <s v="OFF-BI-10004528"/>
    <x v="1"/>
    <x v="8"/>
    <s v="Cardinal Poly Pocket Divider Pockets for Ring Binders"/>
    <n v="10.752000000000001"/>
    <n v="4"/>
    <n v="0.2"/>
    <n v="3.359999999999999"/>
  </r>
  <r>
    <n v="539"/>
    <x v="250"/>
    <x v="1"/>
    <x v="214"/>
    <d v="2012-12-11T00:00:00"/>
    <s v="Standard Class"/>
    <s v="DK-12985"/>
    <s v="Darren Koutras"/>
    <x v="0"/>
    <x v="0"/>
    <x v="0"/>
    <x v="0"/>
    <n v="42420"/>
    <s v="South"/>
    <s v="OFF-AP-10001271"/>
    <x v="1"/>
    <x v="9"/>
    <s v="Eureka The Boss Cordless Rechargeable Stick Vac"/>
    <n v="152.94"/>
    <n v="3"/>
    <n v="0"/>
    <n v="41.293800000000005"/>
  </r>
  <r>
    <n v="540"/>
    <x v="250"/>
    <x v="1"/>
    <x v="214"/>
    <d v="2012-12-11T00:00:00"/>
    <s v="Standard Class"/>
    <s v="DK-12985"/>
    <s v="Darren Koutras"/>
    <x v="0"/>
    <x v="0"/>
    <x v="0"/>
    <x v="0"/>
    <n v="42420"/>
    <s v="South"/>
    <s v="FUR-CH-10002647"/>
    <x v="0"/>
    <x v="1"/>
    <s v="Situations Contoured Folding Chairs, 4/Set"/>
    <n v="283.92"/>
    <n v="4"/>
    <n v="0"/>
    <n v="70.980000000000018"/>
  </r>
  <r>
    <n v="541"/>
    <x v="251"/>
    <x v="2"/>
    <x v="215"/>
    <d v="2011-02-04T00:00:00"/>
    <s v="First Class"/>
    <s v="BD-11500"/>
    <s v="Bradley Drucker"/>
    <x v="0"/>
    <x v="0"/>
    <x v="124"/>
    <x v="6"/>
    <n v="54302"/>
    <s v="Central"/>
    <s v="TEC-AC-10001432"/>
    <x v="2"/>
    <x v="11"/>
    <s v="Enermax Aurora Lite Keyboard"/>
    <n v="468.90000000000003"/>
    <n v="6"/>
    <n v="0"/>
    <n v="206.31600000000006"/>
  </r>
  <r>
    <n v="542"/>
    <x v="252"/>
    <x v="0"/>
    <x v="216"/>
    <d v="2013-07-18T00:00:00"/>
    <s v="First Class"/>
    <s v="ES-14080"/>
    <s v="Erin Smith"/>
    <x v="1"/>
    <x v="0"/>
    <x v="93"/>
    <x v="16"/>
    <n v="85705"/>
    <s v="West"/>
    <s v="TEC-PH-10002262"/>
    <x v="2"/>
    <x v="7"/>
    <s v="LG Electronics Tone+ HBS-730 Bluetooth Headset"/>
    <n v="380.86400000000003"/>
    <n v="8"/>
    <n v="0.2"/>
    <n v="38.086400000000026"/>
  </r>
  <r>
    <n v="543"/>
    <x v="253"/>
    <x v="1"/>
    <x v="217"/>
    <d v="2012-12-23T00:00:00"/>
    <s v="Standard Class"/>
    <s v="LM-17065"/>
    <s v="Liz MacKendrick"/>
    <x v="0"/>
    <x v="0"/>
    <x v="24"/>
    <x v="24"/>
    <n v="45503"/>
    <s v="East"/>
    <s v="OFF-ST-10001809"/>
    <x v="1"/>
    <x v="4"/>
    <s v="Fellowes Officeware Wire Shelving"/>
    <n v="646.77600000000007"/>
    <n v="9"/>
    <n v="0.2"/>
    <n v="-145.52460000000002"/>
  </r>
  <r>
    <n v="544"/>
    <x v="254"/>
    <x v="2"/>
    <x v="218"/>
    <d v="2011-05-16T00:00:00"/>
    <s v="Standard Class"/>
    <s v="PG-18895"/>
    <s v="Paul Gonzalez"/>
    <x v="0"/>
    <x v="0"/>
    <x v="5"/>
    <x v="5"/>
    <n v="76106"/>
    <s v="Central"/>
    <s v="TEC-AC-10001465"/>
    <x v="2"/>
    <x v="11"/>
    <s v="SanDisk Cruzer 64 GB USB Flash Drive"/>
    <n v="58.112000000000002"/>
    <n v="2"/>
    <n v="0.2"/>
    <n v="7.263999999999994"/>
  </r>
  <r>
    <n v="545"/>
    <x v="254"/>
    <x v="2"/>
    <x v="218"/>
    <d v="2011-05-16T00:00:00"/>
    <s v="Standard Class"/>
    <s v="PG-18895"/>
    <s v="Paul Gonzalez"/>
    <x v="0"/>
    <x v="0"/>
    <x v="5"/>
    <x v="5"/>
    <n v="76106"/>
    <s v="Central"/>
    <s v="TEC-PH-10002597"/>
    <x v="2"/>
    <x v="7"/>
    <s v="Xblue XB-1670-86 X16 Small Office Telephone - Titanium"/>
    <n v="100.792"/>
    <n v="1"/>
    <n v="0.2"/>
    <n v="6.2995000000000019"/>
  </r>
  <r>
    <n v="546"/>
    <x v="254"/>
    <x v="2"/>
    <x v="218"/>
    <d v="2011-05-16T00:00:00"/>
    <s v="Standard Class"/>
    <s v="PG-18895"/>
    <s v="Paul Gonzalez"/>
    <x v="0"/>
    <x v="0"/>
    <x v="5"/>
    <x v="5"/>
    <n v="76106"/>
    <s v="Central"/>
    <s v="FUR-FU-10000723"/>
    <x v="0"/>
    <x v="5"/>
    <s v="Deflect-o EconoMat Studded, No Bevel Mat for Low Pile Carpeting"/>
    <n v="66.112000000000009"/>
    <n v="4"/>
    <n v="0.6"/>
    <n v="-84.292799999999986"/>
  </r>
  <r>
    <n v="547"/>
    <x v="255"/>
    <x v="3"/>
    <x v="123"/>
    <d v="2014-11-23T00:00:00"/>
    <s v="First Class"/>
    <s v="AS-10135"/>
    <s v="Adrian Shami"/>
    <x v="2"/>
    <x v="0"/>
    <x v="20"/>
    <x v="15"/>
    <n v="10035"/>
    <s v="East"/>
    <s v="OFF-BI-10000404"/>
    <x v="1"/>
    <x v="8"/>
    <s v="Avery Printable Repositionable Plastic Tabs"/>
    <n v="41.28"/>
    <n v="6"/>
    <n v="0.2"/>
    <n v="13.931999999999999"/>
  </r>
  <r>
    <n v="548"/>
    <x v="255"/>
    <x v="3"/>
    <x v="123"/>
    <d v="2014-11-23T00:00:00"/>
    <s v="First Class"/>
    <s v="AS-10135"/>
    <s v="Adrian Shami"/>
    <x v="2"/>
    <x v="0"/>
    <x v="20"/>
    <x v="15"/>
    <n v="10035"/>
    <s v="East"/>
    <s v="OFF-PA-10002986"/>
    <x v="1"/>
    <x v="10"/>
    <s v="Xerox 1898"/>
    <n v="13.36"/>
    <n v="2"/>
    <n v="0"/>
    <n v="6.4127999999999998"/>
  </r>
  <r>
    <n v="549"/>
    <x v="256"/>
    <x v="1"/>
    <x v="219"/>
    <d v="2012-11-17T00:00:00"/>
    <s v="Second Class"/>
    <s v="DK-13225"/>
    <s v="Dean Katz"/>
    <x v="1"/>
    <x v="0"/>
    <x v="22"/>
    <x v="10"/>
    <n v="60653"/>
    <s v="Central"/>
    <s v="OFF-ST-10000604"/>
    <x v="1"/>
    <x v="4"/>
    <s v="Home/Office Personal File Carts"/>
    <n v="250.27199999999999"/>
    <n v="9"/>
    <n v="0.2"/>
    <n v="15.641999999999982"/>
  </r>
  <r>
    <n v="550"/>
    <x v="256"/>
    <x v="1"/>
    <x v="219"/>
    <d v="2012-11-17T00:00:00"/>
    <s v="Second Class"/>
    <s v="DK-13225"/>
    <s v="Dean Katz"/>
    <x v="1"/>
    <x v="0"/>
    <x v="22"/>
    <x v="10"/>
    <n v="60653"/>
    <s v="Central"/>
    <s v="OFF-BI-10004738"/>
    <x v="1"/>
    <x v="8"/>
    <s v="Flexible Leather- Look Classic Collection Ring Binder"/>
    <n v="11.363999999999997"/>
    <n v="3"/>
    <n v="0.8"/>
    <n v="-17.045999999999999"/>
  </r>
  <r>
    <n v="551"/>
    <x v="256"/>
    <x v="1"/>
    <x v="219"/>
    <d v="2012-11-17T00:00:00"/>
    <s v="Second Class"/>
    <s v="DK-13225"/>
    <s v="Dean Katz"/>
    <x v="1"/>
    <x v="0"/>
    <x v="22"/>
    <x v="10"/>
    <n v="60653"/>
    <s v="Central"/>
    <s v="OFF-SU-10001935"/>
    <x v="1"/>
    <x v="14"/>
    <s v="Staples"/>
    <n v="8.7200000000000006"/>
    <n v="5"/>
    <n v="0.2"/>
    <n v="-1.7440000000000015"/>
  </r>
  <r>
    <n v="552"/>
    <x v="257"/>
    <x v="0"/>
    <x v="173"/>
    <d v="2013-04-18T00:00:00"/>
    <s v="Second Class"/>
    <s v="BD-11320"/>
    <s v="Bill Donatelli"/>
    <x v="0"/>
    <x v="0"/>
    <x v="8"/>
    <x v="1"/>
    <n v="94110"/>
    <s v="West"/>
    <s v="FUR-CH-10002024"/>
    <x v="0"/>
    <x v="1"/>
    <s v="HON 5400 Series Task Chairs for Big and Tall"/>
    <n v="1121.568"/>
    <n v="2"/>
    <n v="0.2"/>
    <n v="0"/>
  </r>
  <r>
    <n v="553"/>
    <x v="258"/>
    <x v="3"/>
    <x v="220"/>
    <d v="2014-09-13T00:00:00"/>
    <s v="First Class"/>
    <s v="RC-19960"/>
    <s v="Ryan Crowe"/>
    <x v="0"/>
    <x v="0"/>
    <x v="108"/>
    <x v="2"/>
    <n v="32216"/>
    <s v="South"/>
    <s v="FUR-FU-10003039"/>
    <x v="0"/>
    <x v="5"/>
    <s v="Howard Miller 11-1/2&quot; Diameter Grantwood Wall Clock"/>
    <n v="34.504000000000005"/>
    <n v="1"/>
    <n v="0.2"/>
    <n v="6.0381999999999998"/>
  </r>
  <r>
    <n v="554"/>
    <x v="259"/>
    <x v="3"/>
    <x v="221"/>
    <d v="2014-11-29T00:00:00"/>
    <s v="Standard Class"/>
    <s v="GT-14710"/>
    <s v="Greg Tran"/>
    <x v="0"/>
    <x v="0"/>
    <x v="12"/>
    <x v="5"/>
    <n v="77070"/>
    <s v="Central"/>
    <s v="OFF-FA-10004248"/>
    <x v="1"/>
    <x v="13"/>
    <s v="Advantus T-Pin Paper Clips"/>
    <n v="10.824"/>
    <n v="3"/>
    <n v="0.2"/>
    <n v="2.5707"/>
  </r>
  <r>
    <n v="555"/>
    <x v="260"/>
    <x v="3"/>
    <x v="222"/>
    <d v="2014-07-04T00:00:00"/>
    <s v="Second Class"/>
    <s v="DK-13225"/>
    <s v="Dean Katz"/>
    <x v="1"/>
    <x v="0"/>
    <x v="125"/>
    <x v="1"/>
    <n v="92804"/>
    <s v="West"/>
    <s v="OFF-ST-10001780"/>
    <x v="1"/>
    <x v="4"/>
    <s v="Tennsco 16-Compartment Lockers with Coat Rack"/>
    <n v="1295.78"/>
    <n v="2"/>
    <n v="0"/>
    <n v="310.98720000000003"/>
  </r>
  <r>
    <n v="556"/>
    <x v="261"/>
    <x v="2"/>
    <x v="223"/>
    <d v="2011-03-07T00:00:00"/>
    <s v="Second Class"/>
    <s v="AJ-10945"/>
    <s v="Ashley Jarboe"/>
    <x v="0"/>
    <x v="0"/>
    <x v="40"/>
    <x v="3"/>
    <n v="28403"/>
    <s v="South"/>
    <s v="OFF-AR-10003560"/>
    <x v="1"/>
    <x v="6"/>
    <s v="Zebra Zazzle Fluorescent Highlighters"/>
    <n v="19.456000000000003"/>
    <n v="4"/>
    <n v="0.2"/>
    <n v="3.4047999999999981"/>
  </r>
  <r>
    <n v="557"/>
    <x v="262"/>
    <x v="0"/>
    <x v="224"/>
    <d v="2013-06-16T00:00:00"/>
    <s v="Standard Class"/>
    <s v="OT-18730"/>
    <s v="Olvera Toch"/>
    <x v="0"/>
    <x v="0"/>
    <x v="1"/>
    <x v="1"/>
    <n v="90045"/>
    <s v="West"/>
    <s v="OFF-LA-10001297"/>
    <x v="1"/>
    <x v="2"/>
    <s v="Avery 473"/>
    <n v="20.7"/>
    <n v="2"/>
    <n v="0"/>
    <n v="9.9359999999999999"/>
  </r>
  <r>
    <n v="558"/>
    <x v="262"/>
    <x v="0"/>
    <x v="224"/>
    <d v="2013-06-16T00:00:00"/>
    <s v="Standard Class"/>
    <s v="OT-18730"/>
    <s v="Olvera Toch"/>
    <x v="0"/>
    <x v="0"/>
    <x v="1"/>
    <x v="1"/>
    <n v="90045"/>
    <s v="West"/>
    <s v="FUR-TA-10004256"/>
    <x v="0"/>
    <x v="3"/>
    <s v="Bretford “Just In Time” Height-Adjustable Multi-Task Work Tables"/>
    <n v="1335.68"/>
    <n v="4"/>
    <n v="0.2"/>
    <n v="-217.04800000000017"/>
  </r>
  <r>
    <n v="559"/>
    <x v="262"/>
    <x v="0"/>
    <x v="224"/>
    <d v="2013-06-16T00:00:00"/>
    <s v="Standard Class"/>
    <s v="OT-18730"/>
    <s v="Olvera Toch"/>
    <x v="0"/>
    <x v="0"/>
    <x v="1"/>
    <x v="1"/>
    <n v="90045"/>
    <s v="West"/>
    <s v="OFF-PA-10003441"/>
    <x v="1"/>
    <x v="10"/>
    <s v="Xerox 226"/>
    <n v="32.400000000000006"/>
    <n v="5"/>
    <n v="0"/>
    <n v="15.552000000000001"/>
  </r>
  <r>
    <n v="560"/>
    <x v="263"/>
    <x v="3"/>
    <x v="225"/>
    <d v="2014-11-23T00:00:00"/>
    <s v="Second Class"/>
    <s v="LP-17080"/>
    <s v="Liz Pelletier"/>
    <x v="0"/>
    <x v="0"/>
    <x v="8"/>
    <x v="1"/>
    <n v="94110"/>
    <s v="West"/>
    <s v="FUR-FU-10003347"/>
    <x v="0"/>
    <x v="5"/>
    <s v="Coloredge Poster Frame"/>
    <n v="42.599999999999994"/>
    <n v="3"/>
    <n v="0"/>
    <n v="16.614000000000001"/>
  </r>
  <r>
    <n v="561"/>
    <x v="263"/>
    <x v="3"/>
    <x v="225"/>
    <d v="2014-11-23T00:00:00"/>
    <s v="Second Class"/>
    <s v="LP-17080"/>
    <s v="Liz Pelletier"/>
    <x v="0"/>
    <x v="0"/>
    <x v="8"/>
    <x v="1"/>
    <n v="94110"/>
    <s v="West"/>
    <s v="OFF-BI-10000069"/>
    <x v="1"/>
    <x v="8"/>
    <s v="GBC Prepunched Paper, 19-Hole, for Binding Systems, 24-lb"/>
    <n v="84.056000000000012"/>
    <n v="7"/>
    <n v="0.2"/>
    <n v="27.318199999999983"/>
  </r>
  <r>
    <n v="562"/>
    <x v="264"/>
    <x v="2"/>
    <x v="80"/>
    <d v="2011-09-18T00:00:00"/>
    <s v="Second Class"/>
    <s v="CA-12775"/>
    <s v="Cynthia Arntzen"/>
    <x v="0"/>
    <x v="0"/>
    <x v="67"/>
    <x v="2"/>
    <n v="33614"/>
    <s v="South"/>
    <s v="OFF-AP-10003914"/>
    <x v="1"/>
    <x v="9"/>
    <s v="Sanitaire Vibra Groomer IR Commercial Upright Vacuum, Replacement Belts"/>
    <n v="13"/>
    <n v="5"/>
    <n v="0.2"/>
    <n v="1.3000000000000007"/>
  </r>
  <r>
    <n v="563"/>
    <x v="264"/>
    <x v="2"/>
    <x v="80"/>
    <d v="2011-09-18T00:00:00"/>
    <s v="Second Class"/>
    <s v="CA-12775"/>
    <s v="Cynthia Arntzen"/>
    <x v="0"/>
    <x v="0"/>
    <x v="67"/>
    <x v="2"/>
    <n v="33614"/>
    <s v="South"/>
    <s v="FUR-FU-10004020"/>
    <x v="0"/>
    <x v="5"/>
    <s v="Advantus Panel Wall Acrylic Frame"/>
    <n v="13.128"/>
    <n v="3"/>
    <n v="0.2"/>
    <n v="3.7743000000000002"/>
  </r>
  <r>
    <n v="564"/>
    <x v="265"/>
    <x v="1"/>
    <x v="214"/>
    <d v="2012-12-09T00:00:00"/>
    <s v="First Class"/>
    <s v="JF-15490"/>
    <s v="Jeremy Farry"/>
    <x v="0"/>
    <x v="0"/>
    <x v="4"/>
    <x v="4"/>
    <n v="98105"/>
    <s v="West"/>
    <s v="OFF-FA-10003467"/>
    <x v="1"/>
    <x v="13"/>
    <s v="Alliance Big Bands Rubber Bands, 12/Pack"/>
    <n v="3.96"/>
    <n v="2"/>
    <n v="0"/>
    <n v="0"/>
  </r>
  <r>
    <n v="565"/>
    <x v="265"/>
    <x v="1"/>
    <x v="214"/>
    <d v="2012-12-09T00:00:00"/>
    <s v="First Class"/>
    <s v="JF-15490"/>
    <s v="Jeremy Farry"/>
    <x v="0"/>
    <x v="0"/>
    <x v="4"/>
    <x v="4"/>
    <n v="98105"/>
    <s v="West"/>
    <s v="OFF-LA-10000634"/>
    <x v="1"/>
    <x v="2"/>
    <s v="Avery 509"/>
    <n v="2.61"/>
    <n v="1"/>
    <n v="0"/>
    <n v="1.2005999999999999"/>
  </r>
  <r>
    <n v="566"/>
    <x v="266"/>
    <x v="3"/>
    <x v="226"/>
    <d v="2014-12-11T00:00:00"/>
    <s v="First Class"/>
    <s v="FP-14320"/>
    <s v="Frank Preis"/>
    <x v="0"/>
    <x v="0"/>
    <x v="1"/>
    <x v="1"/>
    <n v="90008"/>
    <s v="West"/>
    <s v="TEC-PH-10002496"/>
    <x v="2"/>
    <x v="7"/>
    <s v="Cisco SPA301"/>
    <n v="374.37600000000003"/>
    <n v="3"/>
    <n v="0.2"/>
    <n v="46.796999999999983"/>
  </r>
  <r>
    <n v="567"/>
    <x v="267"/>
    <x v="3"/>
    <x v="172"/>
    <d v="2014-10-09T00:00:00"/>
    <s v="Standard Class"/>
    <s v="EB-13840"/>
    <s v="Ellis Ballard"/>
    <x v="1"/>
    <x v="0"/>
    <x v="4"/>
    <x v="4"/>
    <n v="98105"/>
    <s v="West"/>
    <s v="OFF-PA-10004530"/>
    <x v="1"/>
    <x v="10"/>
    <s v="Personal Creations Ink Jet Cards and Labels"/>
    <n v="91.84"/>
    <n v="8"/>
    <n v="0"/>
    <n v="45.001600000000003"/>
  </r>
  <r>
    <n v="568"/>
    <x v="267"/>
    <x v="3"/>
    <x v="172"/>
    <d v="2014-10-09T00:00:00"/>
    <s v="Standard Class"/>
    <s v="EB-13840"/>
    <s v="Ellis Ballard"/>
    <x v="1"/>
    <x v="0"/>
    <x v="4"/>
    <x v="4"/>
    <n v="98105"/>
    <s v="West"/>
    <s v="OFF-BI-10001107"/>
    <x v="1"/>
    <x v="8"/>
    <s v="GBC White Gloss Covers, Plain Front"/>
    <n v="81.088000000000008"/>
    <n v="7"/>
    <n v="0.2"/>
    <n v="27.3672"/>
  </r>
  <r>
    <n v="569"/>
    <x v="267"/>
    <x v="3"/>
    <x v="172"/>
    <d v="2014-10-09T00:00:00"/>
    <s v="Standard Class"/>
    <s v="EB-13840"/>
    <s v="Ellis Ballard"/>
    <x v="1"/>
    <x v="0"/>
    <x v="4"/>
    <x v="4"/>
    <n v="98105"/>
    <s v="West"/>
    <s v="OFF-PA-10004451"/>
    <x v="1"/>
    <x v="10"/>
    <s v="Xerox 222"/>
    <n v="19.440000000000001"/>
    <n v="3"/>
    <n v="0"/>
    <n v="9.3312000000000008"/>
  </r>
  <r>
    <n v="570"/>
    <x v="267"/>
    <x v="3"/>
    <x v="172"/>
    <d v="2014-10-09T00:00:00"/>
    <s v="Standard Class"/>
    <s v="EB-13840"/>
    <s v="Ellis Ballard"/>
    <x v="1"/>
    <x v="0"/>
    <x v="4"/>
    <x v="4"/>
    <n v="98105"/>
    <s v="West"/>
    <s v="FUR-CH-10004997"/>
    <x v="0"/>
    <x v="1"/>
    <s v="Hon Every-Day Series Multi-Task Chairs"/>
    <n v="451.15199999999993"/>
    <n v="3"/>
    <n v="0.2"/>
    <n v="0"/>
  </r>
  <r>
    <n v="571"/>
    <x v="268"/>
    <x v="3"/>
    <x v="116"/>
    <d v="2015-01-05T00:00:00"/>
    <s v="Standard Class"/>
    <s v="JF-15415"/>
    <s v="Jennifer Ferguson"/>
    <x v="0"/>
    <x v="0"/>
    <x v="20"/>
    <x v="15"/>
    <n v="10024"/>
    <s v="East"/>
    <s v="OFF-LA-10001297"/>
    <x v="1"/>
    <x v="2"/>
    <s v="Avery 473"/>
    <n v="72.45"/>
    <n v="7"/>
    <n v="0"/>
    <n v="34.775999999999996"/>
  </r>
  <r>
    <n v="572"/>
    <x v="268"/>
    <x v="3"/>
    <x v="116"/>
    <d v="2015-01-05T00:00:00"/>
    <s v="Standard Class"/>
    <s v="JF-15415"/>
    <s v="Jennifer Ferguson"/>
    <x v="0"/>
    <x v="0"/>
    <x v="20"/>
    <x v="15"/>
    <n v="10024"/>
    <s v="East"/>
    <s v="OFF-FA-10000585"/>
    <x v="1"/>
    <x v="13"/>
    <s v="OIC Bulk Pack Metal Binder Clips"/>
    <n v="13.96"/>
    <n v="4"/>
    <n v="0"/>
    <n v="6.4215999999999998"/>
  </r>
  <r>
    <n v="573"/>
    <x v="268"/>
    <x v="3"/>
    <x v="116"/>
    <d v="2015-01-05T00:00:00"/>
    <s v="Standard Class"/>
    <s v="JF-15415"/>
    <s v="Jennifer Ferguson"/>
    <x v="0"/>
    <x v="0"/>
    <x v="20"/>
    <x v="15"/>
    <n v="10024"/>
    <s v="East"/>
    <s v="OFF-BI-10001922"/>
    <x v="1"/>
    <x v="8"/>
    <s v="Storex Dura Pro Binders"/>
    <n v="33.264000000000003"/>
    <n v="7"/>
    <n v="0.2"/>
    <n v="11.226599999999999"/>
  </r>
  <r>
    <n v="574"/>
    <x v="268"/>
    <x v="3"/>
    <x v="116"/>
    <d v="2015-01-05T00:00:00"/>
    <s v="Standard Class"/>
    <s v="JF-15415"/>
    <s v="Jennifer Ferguson"/>
    <x v="0"/>
    <x v="0"/>
    <x v="20"/>
    <x v="15"/>
    <n v="10024"/>
    <s v="East"/>
    <s v="TEC-PH-10000347"/>
    <x v="2"/>
    <x v="7"/>
    <s v="Cush Cases Heavy Duty Rugged Cover Case for Samsung Galaxy S5 - Purple"/>
    <n v="14.850000000000001"/>
    <n v="3"/>
    <n v="0"/>
    <n v="4.0095000000000001"/>
  </r>
  <r>
    <n v="575"/>
    <x v="269"/>
    <x v="0"/>
    <x v="54"/>
    <d v="2013-11-08T00:00:00"/>
    <s v="Standard Class"/>
    <s v="SF-20200"/>
    <s v="Sarah Foster"/>
    <x v="0"/>
    <x v="0"/>
    <x v="126"/>
    <x v="4"/>
    <n v="98270"/>
    <s v="West"/>
    <s v="OFF-AR-10003394"/>
    <x v="1"/>
    <x v="6"/>
    <s v="Newell 332"/>
    <n v="8.82"/>
    <n v="3"/>
    <n v="0"/>
    <n v="2.3814000000000002"/>
  </r>
  <r>
    <n v="576"/>
    <x v="270"/>
    <x v="1"/>
    <x v="227"/>
    <d v="2012-09-22T00:00:00"/>
    <s v="Second Class"/>
    <s v="TG-21640"/>
    <s v="Trudy Glocke"/>
    <x v="0"/>
    <x v="0"/>
    <x v="85"/>
    <x v="1"/>
    <n v="90805"/>
    <s v="West"/>
    <s v="OFF-PA-10004530"/>
    <x v="1"/>
    <x v="10"/>
    <s v="Personal Creations Ink Jet Cards and Labels"/>
    <n v="160.72"/>
    <n v="14"/>
    <n v="0"/>
    <n v="78.752800000000008"/>
  </r>
  <r>
    <n v="577"/>
    <x v="270"/>
    <x v="1"/>
    <x v="227"/>
    <d v="2012-09-22T00:00:00"/>
    <s v="Second Class"/>
    <s v="TG-21640"/>
    <s v="Trudy Glocke"/>
    <x v="0"/>
    <x v="0"/>
    <x v="85"/>
    <x v="1"/>
    <n v="90805"/>
    <s v="West"/>
    <s v="OFF-PA-10001450"/>
    <x v="1"/>
    <x v="10"/>
    <s v="Rediform S.O.S. Phone Message Books"/>
    <n v="19.920000000000002"/>
    <n v="4"/>
    <n v="0"/>
    <n v="9.7608000000000015"/>
  </r>
  <r>
    <n v="578"/>
    <x v="270"/>
    <x v="1"/>
    <x v="227"/>
    <d v="2012-09-22T00:00:00"/>
    <s v="Second Class"/>
    <s v="TG-21640"/>
    <s v="Trudy Glocke"/>
    <x v="0"/>
    <x v="0"/>
    <x v="85"/>
    <x v="1"/>
    <n v="90805"/>
    <s v="West"/>
    <s v="OFF-SU-10001574"/>
    <x v="1"/>
    <x v="14"/>
    <s v="Acme Value Line Scissors"/>
    <n v="7.3"/>
    <n v="2"/>
    <n v="0"/>
    <n v="2.1899999999999995"/>
  </r>
  <r>
    <n v="579"/>
    <x v="271"/>
    <x v="3"/>
    <x v="228"/>
    <d v="2014-07-27T00:00:00"/>
    <s v="Standard Class"/>
    <s v="CS-11950"/>
    <s v="Carlos Soltero"/>
    <x v="0"/>
    <x v="0"/>
    <x v="22"/>
    <x v="10"/>
    <n v="60610"/>
    <s v="Central"/>
    <s v="OFF-ST-10002974"/>
    <x v="1"/>
    <x v="4"/>
    <s v="Trav-L-File Heavy-Duty Shuttle II, Black"/>
    <n v="69.712000000000003"/>
    <n v="2"/>
    <n v="0.2"/>
    <n v="8.7139999999999951"/>
  </r>
  <r>
    <n v="580"/>
    <x v="271"/>
    <x v="3"/>
    <x v="228"/>
    <d v="2014-07-27T00:00:00"/>
    <s v="Standard Class"/>
    <s v="CS-11950"/>
    <s v="Carlos Soltero"/>
    <x v="0"/>
    <x v="0"/>
    <x v="22"/>
    <x v="10"/>
    <n v="60610"/>
    <s v="Central"/>
    <s v="FUR-FU-10001475"/>
    <x v="0"/>
    <x v="5"/>
    <s v="Contract Clock, 14&quot;, Brown"/>
    <n v="8.7919999999999998"/>
    <n v="1"/>
    <n v="0.6"/>
    <n v="-5.7148000000000003"/>
  </r>
  <r>
    <n v="581"/>
    <x v="272"/>
    <x v="1"/>
    <x v="229"/>
    <d v="2012-09-14T00:00:00"/>
    <s v="Standard Class"/>
    <s v="CC-12145"/>
    <s v="Charles Crestani"/>
    <x v="0"/>
    <x v="0"/>
    <x v="1"/>
    <x v="1"/>
    <n v="90004"/>
    <s v="West"/>
    <s v="OFF-SU-10004498"/>
    <x v="1"/>
    <x v="14"/>
    <s v="Martin-Yale Premier Letter Opener"/>
    <n v="51.52"/>
    <n v="4"/>
    <n v="0"/>
    <n v="1.5456000000000003"/>
  </r>
  <r>
    <n v="582"/>
    <x v="273"/>
    <x v="3"/>
    <x v="96"/>
    <d v="2014-12-06T00:00:00"/>
    <s v="Standard Class"/>
    <s v="DV-13465"/>
    <s v="Dianna Vittorini"/>
    <x v="0"/>
    <x v="0"/>
    <x v="60"/>
    <x v="22"/>
    <n v="80219"/>
    <s v="West"/>
    <s v="TEC-PH-10004977"/>
    <x v="2"/>
    <x v="7"/>
    <s v="GE 30524EE4"/>
    <n v="470.37600000000009"/>
    <n v="3"/>
    <n v="0.2"/>
    <n v="52.917299999999955"/>
  </r>
  <r>
    <n v="583"/>
    <x v="273"/>
    <x v="3"/>
    <x v="96"/>
    <d v="2014-12-06T00:00:00"/>
    <s v="Standard Class"/>
    <s v="DV-13465"/>
    <s v="Dianna Vittorini"/>
    <x v="0"/>
    <x v="0"/>
    <x v="60"/>
    <x v="22"/>
    <n v="80219"/>
    <s v="West"/>
    <s v="TEC-PH-10000586"/>
    <x v="2"/>
    <x v="7"/>
    <s v="AT&amp;T SB67148 SynJ"/>
    <n v="105.584"/>
    <n v="2"/>
    <n v="0.2"/>
    <n v="9.2386000000000053"/>
  </r>
  <r>
    <n v="584"/>
    <x v="273"/>
    <x v="3"/>
    <x v="96"/>
    <d v="2014-12-06T00:00:00"/>
    <s v="Standard Class"/>
    <s v="DV-13465"/>
    <s v="Dianna Vittorini"/>
    <x v="0"/>
    <x v="0"/>
    <x v="60"/>
    <x v="22"/>
    <n v="80219"/>
    <s v="West"/>
    <s v="OFF-AP-10000358"/>
    <x v="1"/>
    <x v="9"/>
    <s v="Fellowes Basic Home/Office Series Surge Protectors"/>
    <n v="31.152000000000001"/>
    <n v="3"/>
    <n v="0.2"/>
    <n v="3.5045999999999964"/>
  </r>
  <r>
    <n v="585"/>
    <x v="273"/>
    <x v="3"/>
    <x v="96"/>
    <d v="2014-12-06T00:00:00"/>
    <s v="Standard Class"/>
    <s v="DV-13465"/>
    <s v="Dianna Vittorini"/>
    <x v="0"/>
    <x v="0"/>
    <x v="60"/>
    <x v="22"/>
    <n v="80219"/>
    <s v="West"/>
    <s v="OFF-BI-10002764"/>
    <x v="1"/>
    <x v="8"/>
    <s v="Recycled Pressboard Report Cover with Reinforced Top Hinge"/>
    <n v="6.7830000000000004"/>
    <n v="7"/>
    <n v="0.7"/>
    <n v="-4.7480999999999973"/>
  </r>
  <r>
    <n v="586"/>
    <x v="273"/>
    <x v="3"/>
    <x v="96"/>
    <d v="2014-12-06T00:00:00"/>
    <s v="Standard Class"/>
    <s v="DV-13465"/>
    <s v="Dianna Vittorini"/>
    <x v="0"/>
    <x v="0"/>
    <x v="60"/>
    <x v="22"/>
    <n v="80219"/>
    <s v="West"/>
    <s v="TEC-PH-10001254"/>
    <x v="2"/>
    <x v="7"/>
    <s v="Jabra BIZ 2300 Duo QD Duo Corded Headset"/>
    <n v="406.36799999999999"/>
    <n v="4"/>
    <n v="0.2"/>
    <n v="30.477599999999981"/>
  </r>
  <r>
    <n v="587"/>
    <x v="274"/>
    <x v="1"/>
    <x v="230"/>
    <d v="2012-07-09T00:00:00"/>
    <s v="Standard Class"/>
    <s v="BD-11725"/>
    <s v="Bruce Degenhardt"/>
    <x v="0"/>
    <x v="0"/>
    <x v="102"/>
    <x v="0"/>
    <n v="40475"/>
    <s v="South"/>
    <s v="FUR-CH-10003956"/>
    <x v="0"/>
    <x v="1"/>
    <s v="Novimex High-Tech Fabric Mesh Task Chair"/>
    <n v="70.98"/>
    <n v="1"/>
    <n v="0"/>
    <n v="4.968599999999995"/>
  </r>
  <r>
    <n v="588"/>
    <x v="274"/>
    <x v="1"/>
    <x v="230"/>
    <d v="2012-07-09T00:00:00"/>
    <s v="Standard Class"/>
    <s v="BD-11725"/>
    <s v="Bruce Degenhardt"/>
    <x v="0"/>
    <x v="0"/>
    <x v="102"/>
    <x v="0"/>
    <n v="40475"/>
    <s v="South"/>
    <s v="OFF-LA-10003930"/>
    <x v="1"/>
    <x v="2"/>
    <s v="Dot Matrix Printer Tape Reel Labels, White, 5000/Box"/>
    <n v="294.93"/>
    <n v="3"/>
    <n v="0"/>
    <n v="144.51570000000001"/>
  </r>
  <r>
    <n v="589"/>
    <x v="275"/>
    <x v="0"/>
    <x v="231"/>
    <d v="2013-03-25T00:00:00"/>
    <s v="Standard Class"/>
    <s v="ZC-21910"/>
    <s v="Zuschuss Carroll"/>
    <x v="0"/>
    <x v="0"/>
    <x v="127"/>
    <x v="21"/>
    <n v="97301"/>
    <s v="West"/>
    <s v="TEC-PH-10003800"/>
    <x v="2"/>
    <x v="7"/>
    <s v="i.Sound Portable Power - 8000 mAh"/>
    <n v="84.784000000000006"/>
    <n v="2"/>
    <n v="0.2"/>
    <n v="-20.136200000000006"/>
  </r>
  <r>
    <n v="590"/>
    <x v="275"/>
    <x v="0"/>
    <x v="231"/>
    <d v="2013-03-25T00:00:00"/>
    <s v="Standard Class"/>
    <s v="ZC-21910"/>
    <s v="Zuschuss Carroll"/>
    <x v="0"/>
    <x v="0"/>
    <x v="127"/>
    <x v="21"/>
    <n v="97301"/>
    <s v="West"/>
    <s v="OFF-PA-10002005"/>
    <x v="1"/>
    <x v="10"/>
    <s v="Xerox 225"/>
    <n v="20.736000000000004"/>
    <n v="4"/>
    <n v="0.2"/>
    <n v="7.2576000000000001"/>
  </r>
  <r>
    <n v="591"/>
    <x v="275"/>
    <x v="0"/>
    <x v="231"/>
    <d v="2013-03-25T00:00:00"/>
    <s v="Standard Class"/>
    <s v="ZC-21910"/>
    <s v="Zuschuss Carroll"/>
    <x v="0"/>
    <x v="0"/>
    <x v="127"/>
    <x v="21"/>
    <n v="97301"/>
    <s v="West"/>
    <s v="OFF-BI-10002498"/>
    <x v="1"/>
    <x v="8"/>
    <s v="Clear Mylar Reinforcing Strips"/>
    <n v="16.821000000000005"/>
    <n v="3"/>
    <n v="0.7"/>
    <n v="-12.896100000000004"/>
  </r>
  <r>
    <n v="592"/>
    <x v="275"/>
    <x v="0"/>
    <x v="231"/>
    <d v="2013-03-25T00:00:00"/>
    <s v="Standard Class"/>
    <s v="ZC-21910"/>
    <s v="Zuschuss Carroll"/>
    <x v="0"/>
    <x v="0"/>
    <x v="127"/>
    <x v="21"/>
    <n v="97301"/>
    <s v="West"/>
    <s v="OFF-PA-10004101"/>
    <x v="1"/>
    <x v="10"/>
    <s v="Xerox 1894"/>
    <n v="10.368000000000002"/>
    <n v="2"/>
    <n v="0.2"/>
    <n v="3.6288"/>
  </r>
  <r>
    <n v="593"/>
    <x v="276"/>
    <x v="2"/>
    <x v="232"/>
    <d v="2011-01-14T00:00:00"/>
    <s v="Standard Class"/>
    <s v="MS-17830"/>
    <s v="Melanie Seite"/>
    <x v="0"/>
    <x v="0"/>
    <x v="128"/>
    <x v="5"/>
    <n v="78041"/>
    <s v="Central"/>
    <s v="OFF-AR-10004078"/>
    <x v="1"/>
    <x v="6"/>
    <s v="Newell 312"/>
    <n v="9.3439999999999994"/>
    <n v="2"/>
    <n v="0.2"/>
    <n v="1.1679999999999997"/>
  </r>
  <r>
    <n v="594"/>
    <x v="276"/>
    <x v="2"/>
    <x v="232"/>
    <d v="2011-01-14T00:00:00"/>
    <s v="Standard Class"/>
    <s v="MS-17830"/>
    <s v="Melanie Seite"/>
    <x v="0"/>
    <x v="0"/>
    <x v="128"/>
    <x v="5"/>
    <n v="78041"/>
    <s v="Central"/>
    <s v="TEC-AC-10001266"/>
    <x v="2"/>
    <x v="11"/>
    <s v="Memorex Micro Travel Drive 8 GB"/>
    <n v="31.200000000000003"/>
    <n v="3"/>
    <n v="0.2"/>
    <n v="9.7499999999999964"/>
  </r>
  <r>
    <n v="595"/>
    <x v="277"/>
    <x v="2"/>
    <x v="233"/>
    <d v="2011-08-15T00:00:00"/>
    <s v="Standard Class"/>
    <s v="LR-16915"/>
    <s v="Lena Radford"/>
    <x v="0"/>
    <x v="0"/>
    <x v="70"/>
    <x v="1"/>
    <n v="92024"/>
    <s v="West"/>
    <s v="OFF-AP-10004708"/>
    <x v="1"/>
    <x v="9"/>
    <s v="Fellowes Superior 10 Outlet Split Surge Protector"/>
    <n v="76.12"/>
    <n v="2"/>
    <n v="0"/>
    <n v="22.074799999999996"/>
  </r>
  <r>
    <n v="596"/>
    <x v="277"/>
    <x v="2"/>
    <x v="233"/>
    <d v="2011-08-15T00:00:00"/>
    <s v="Standard Class"/>
    <s v="LR-16915"/>
    <s v="Lena Radford"/>
    <x v="0"/>
    <x v="0"/>
    <x v="70"/>
    <x v="1"/>
    <n v="92024"/>
    <s v="West"/>
    <s v="TEC-CO-10004115"/>
    <x v="2"/>
    <x v="16"/>
    <s v="Sharp AL-1530CS Digital Copier"/>
    <n v="1199.9760000000001"/>
    <n v="3"/>
    <n v="0.2"/>
    <n v="434.99130000000002"/>
  </r>
  <r>
    <n v="597"/>
    <x v="277"/>
    <x v="2"/>
    <x v="233"/>
    <d v="2011-08-15T00:00:00"/>
    <s v="Standard Class"/>
    <s v="LR-16915"/>
    <s v="Lena Radford"/>
    <x v="0"/>
    <x v="0"/>
    <x v="70"/>
    <x v="1"/>
    <n v="92024"/>
    <s v="West"/>
    <s v="TEC-PH-10002398"/>
    <x v="2"/>
    <x v="7"/>
    <s v="AT&amp;T 1070 Corded Phone"/>
    <n v="445.96000000000004"/>
    <n v="5"/>
    <n v="0.2"/>
    <n v="55.744999999999948"/>
  </r>
  <r>
    <n v="598"/>
    <x v="277"/>
    <x v="2"/>
    <x v="233"/>
    <d v="2011-08-15T00:00:00"/>
    <s v="Standard Class"/>
    <s v="LR-16915"/>
    <s v="Lena Radford"/>
    <x v="0"/>
    <x v="0"/>
    <x v="70"/>
    <x v="1"/>
    <n v="92024"/>
    <s v="West"/>
    <s v="FUR-FU-10001979"/>
    <x v="0"/>
    <x v="5"/>
    <s v="Dana Halogen Swing-Arm Architect Lamp"/>
    <n v="327.76"/>
    <n v="8"/>
    <n v="0"/>
    <n v="91.772800000000018"/>
  </r>
  <r>
    <n v="599"/>
    <x v="278"/>
    <x v="0"/>
    <x v="216"/>
    <d v="2013-07-17T00:00:00"/>
    <s v="First Class"/>
    <s v="TP-21130"/>
    <s v="Theone Pippenger"/>
    <x v="0"/>
    <x v="0"/>
    <x v="10"/>
    <x v="9"/>
    <n v="19134"/>
    <s v="East"/>
    <s v="OFF-SU-10004115"/>
    <x v="1"/>
    <x v="14"/>
    <s v="Acme Stainless Steel Office Snips"/>
    <n v="11.632"/>
    <n v="2"/>
    <n v="0.2"/>
    <n v="1.0178000000000007"/>
  </r>
  <r>
    <n v="600"/>
    <x v="279"/>
    <x v="0"/>
    <x v="87"/>
    <d v="2013-07-22T00:00:00"/>
    <s v="Standard Class"/>
    <s v="CK-12205"/>
    <s v="Chloris Kastensmidt"/>
    <x v="0"/>
    <x v="0"/>
    <x v="10"/>
    <x v="9"/>
    <n v="19120"/>
    <s v="East"/>
    <s v="TEC-PH-10001425"/>
    <x v="2"/>
    <x v="7"/>
    <s v="Mophie Juice Pack Helium for iPhone"/>
    <n v="143.98199999999997"/>
    <n v="3"/>
    <n v="0.4"/>
    <n v="-28.796400000000006"/>
  </r>
  <r>
    <n v="601"/>
    <x v="279"/>
    <x v="0"/>
    <x v="87"/>
    <d v="2013-07-22T00:00:00"/>
    <s v="Standard Class"/>
    <s v="CK-12205"/>
    <s v="Chloris Kastensmidt"/>
    <x v="0"/>
    <x v="0"/>
    <x v="10"/>
    <x v="9"/>
    <n v="19120"/>
    <s v="East"/>
    <s v="TEC-PH-10003963"/>
    <x v="2"/>
    <x v="7"/>
    <s v="GE 2-Jack Phone Line Splitter"/>
    <n v="494.37599999999998"/>
    <n v="4"/>
    <n v="0.4"/>
    <n v="-115.35440000000006"/>
  </r>
  <r>
    <n v="602"/>
    <x v="279"/>
    <x v="0"/>
    <x v="87"/>
    <d v="2013-07-22T00:00:00"/>
    <s v="Standard Class"/>
    <s v="CK-12205"/>
    <s v="Chloris Kastensmidt"/>
    <x v="0"/>
    <x v="0"/>
    <x v="10"/>
    <x v="9"/>
    <n v="19120"/>
    <s v="East"/>
    <s v="OFF-SU-10001574"/>
    <x v="1"/>
    <x v="14"/>
    <s v="Acme Value Line Scissors"/>
    <n v="5.84"/>
    <n v="2"/>
    <n v="0.2"/>
    <n v="0.72999999999999954"/>
  </r>
  <r>
    <n v="603"/>
    <x v="280"/>
    <x v="2"/>
    <x v="234"/>
    <d v="2011-03-19T00:00:00"/>
    <s v="Standard Class"/>
    <s v="AS-10240"/>
    <s v="Alan Shonely"/>
    <x v="0"/>
    <x v="0"/>
    <x v="67"/>
    <x v="2"/>
    <n v="33614"/>
    <s v="South"/>
    <s v="OFF-ST-10001490"/>
    <x v="1"/>
    <x v="4"/>
    <s v="Hot File 7-Pocket, Floor Stand"/>
    <n v="142.77600000000001"/>
    <n v="1"/>
    <n v="0.2"/>
    <n v="17.84699999999998"/>
  </r>
  <r>
    <n v="604"/>
    <x v="280"/>
    <x v="2"/>
    <x v="234"/>
    <d v="2011-03-19T00:00:00"/>
    <s v="Standard Class"/>
    <s v="AS-10240"/>
    <s v="Alan Shonely"/>
    <x v="0"/>
    <x v="0"/>
    <x v="67"/>
    <x v="2"/>
    <n v="33614"/>
    <s v="South"/>
    <s v="FUR-FU-10001756"/>
    <x v="0"/>
    <x v="5"/>
    <s v="Eldon Expressions Desk Accessory, Wood Photo Frame, Mahogany"/>
    <n v="45.695999999999998"/>
    <n v="3"/>
    <n v="0.2"/>
    <n v="5.1407999999999916"/>
  </r>
  <r>
    <n v="605"/>
    <x v="280"/>
    <x v="2"/>
    <x v="234"/>
    <d v="2011-03-19T00:00:00"/>
    <s v="Standard Class"/>
    <s v="AS-10240"/>
    <s v="Alan Shonely"/>
    <x v="0"/>
    <x v="0"/>
    <x v="67"/>
    <x v="2"/>
    <n v="33614"/>
    <s v="South"/>
    <s v="OFF-BI-10000773"/>
    <x v="1"/>
    <x v="8"/>
    <s v="Insertable Tab Post Binder Dividers"/>
    <n v="7.218"/>
    <n v="3"/>
    <n v="0.7"/>
    <n v="-5.5338000000000012"/>
  </r>
  <r>
    <n v="606"/>
    <x v="280"/>
    <x v="2"/>
    <x v="234"/>
    <d v="2011-03-19T00:00:00"/>
    <s v="Standard Class"/>
    <s v="AS-10240"/>
    <s v="Alan Shonely"/>
    <x v="0"/>
    <x v="0"/>
    <x v="67"/>
    <x v="2"/>
    <n v="33614"/>
    <s v="South"/>
    <s v="OFF-BI-10001543"/>
    <x v="1"/>
    <x v="8"/>
    <s v="GBC VeloBinder Manual Binding System"/>
    <n v="43.188000000000009"/>
    <n v="4"/>
    <n v="0.7"/>
    <n v="-31.671199999999999"/>
  </r>
  <r>
    <n v="607"/>
    <x v="280"/>
    <x v="2"/>
    <x v="234"/>
    <d v="2011-03-19T00:00:00"/>
    <s v="Standard Class"/>
    <s v="AS-10240"/>
    <s v="Alan Shonely"/>
    <x v="0"/>
    <x v="0"/>
    <x v="67"/>
    <x v="2"/>
    <n v="33614"/>
    <s v="South"/>
    <s v="OFF-PA-10002120"/>
    <x v="1"/>
    <x v="10"/>
    <s v="Xerox 1889"/>
    <n v="131.904"/>
    <n v="3"/>
    <n v="0.2"/>
    <n v="47.815200000000004"/>
  </r>
  <r>
    <n v="608"/>
    <x v="281"/>
    <x v="2"/>
    <x v="235"/>
    <d v="2011-05-27T00:00:00"/>
    <s v="Standard Class"/>
    <s v="AR-10510"/>
    <s v="Andrew Roberts"/>
    <x v="0"/>
    <x v="0"/>
    <x v="10"/>
    <x v="9"/>
    <n v="19134"/>
    <s v="East"/>
    <s v="OFF-BI-10000848"/>
    <x v="1"/>
    <x v="8"/>
    <s v="Angle-D Ring Binders"/>
    <n v="3.2820000000000005"/>
    <n v="2"/>
    <n v="0.7"/>
    <n v="-2.6256000000000004"/>
  </r>
  <r>
    <n v="609"/>
    <x v="281"/>
    <x v="2"/>
    <x v="235"/>
    <d v="2011-05-27T00:00:00"/>
    <s v="Standard Class"/>
    <s v="AR-10510"/>
    <s v="Andrew Roberts"/>
    <x v="0"/>
    <x v="0"/>
    <x v="10"/>
    <x v="9"/>
    <n v="19134"/>
    <s v="East"/>
    <s v="OFF-AR-10001246"/>
    <x v="1"/>
    <x v="6"/>
    <s v="Newell 317"/>
    <n v="21.167999999999999"/>
    <n v="9"/>
    <n v="0.2"/>
    <n v="2.3813999999999984"/>
  </r>
  <r>
    <n v="610"/>
    <x v="281"/>
    <x v="2"/>
    <x v="235"/>
    <d v="2011-05-27T00:00:00"/>
    <s v="Standard Class"/>
    <s v="AR-10510"/>
    <s v="Andrew Roberts"/>
    <x v="0"/>
    <x v="0"/>
    <x v="10"/>
    <x v="9"/>
    <n v="19134"/>
    <s v="East"/>
    <s v="TEC-PH-10003092"/>
    <x v="2"/>
    <x v="7"/>
    <s v="Motorola L804"/>
    <n v="55.188000000000002"/>
    <n v="2"/>
    <n v="0.4"/>
    <n v="-10.117800000000003"/>
  </r>
  <r>
    <n v="611"/>
    <x v="282"/>
    <x v="0"/>
    <x v="236"/>
    <d v="2013-05-02T00:00:00"/>
    <s v="First Class"/>
    <s v="NB-18655"/>
    <s v="Nona Balk"/>
    <x v="1"/>
    <x v="0"/>
    <x v="61"/>
    <x v="5"/>
    <n v="75217"/>
    <s v="Central"/>
    <s v="TEC-PH-10003012"/>
    <x v="2"/>
    <x v="7"/>
    <s v="Nortel Meridian M3904 Professional Digital phone"/>
    <n v="369.57600000000002"/>
    <n v="3"/>
    <n v="0.2"/>
    <n v="41.577299999999951"/>
  </r>
  <r>
    <n v="612"/>
    <x v="282"/>
    <x v="0"/>
    <x v="236"/>
    <d v="2013-05-02T00:00:00"/>
    <s v="First Class"/>
    <s v="NB-18655"/>
    <s v="Nona Balk"/>
    <x v="1"/>
    <x v="0"/>
    <x v="61"/>
    <x v="5"/>
    <n v="75217"/>
    <s v="Central"/>
    <s v="OFF-LA-10004345"/>
    <x v="1"/>
    <x v="2"/>
    <s v="Avery 493"/>
    <n v="15.712000000000002"/>
    <n v="4"/>
    <n v="0.2"/>
    <n v="5.6955999999999989"/>
  </r>
  <r>
    <n v="613"/>
    <x v="283"/>
    <x v="0"/>
    <x v="108"/>
    <d v="2013-09-14T00:00:00"/>
    <s v="Second Class"/>
    <s v="GD-14590"/>
    <s v="Giulietta Dortch"/>
    <x v="1"/>
    <x v="0"/>
    <x v="10"/>
    <x v="9"/>
    <n v="19143"/>
    <s v="East"/>
    <s v="OFF-PA-10001204"/>
    <x v="1"/>
    <x v="10"/>
    <s v="Xerox 1972"/>
    <n v="8.4480000000000004"/>
    <n v="2"/>
    <n v="0.2"/>
    <n v="2.6399999999999997"/>
  </r>
  <r>
    <n v="614"/>
    <x v="283"/>
    <x v="0"/>
    <x v="108"/>
    <d v="2013-09-14T00:00:00"/>
    <s v="Second Class"/>
    <s v="GD-14590"/>
    <s v="Giulietta Dortch"/>
    <x v="1"/>
    <x v="0"/>
    <x v="10"/>
    <x v="9"/>
    <n v="19143"/>
    <s v="East"/>
    <s v="TEC-PH-10004667"/>
    <x v="2"/>
    <x v="7"/>
    <s v="Cisco 8x8 Inc. 6753i IP Business Phone System"/>
    <n v="728.94600000000003"/>
    <n v="9"/>
    <n v="0.4"/>
    <n v="-157.93830000000008"/>
  </r>
  <r>
    <n v="615"/>
    <x v="284"/>
    <x v="3"/>
    <x v="237"/>
    <d v="2014-11-18T00:00:00"/>
    <s v="Second Class"/>
    <s v="CK-12595"/>
    <s v="Clytie Kelty"/>
    <x v="0"/>
    <x v="0"/>
    <x v="129"/>
    <x v="24"/>
    <n v="43123"/>
    <s v="East"/>
    <s v="TEC-PH-10000011"/>
    <x v="2"/>
    <x v="7"/>
    <s v="PureGear Roll-On Screen Protector"/>
    <n v="119.93999999999998"/>
    <n v="10"/>
    <n v="0.4"/>
    <n v="15.99199999999999"/>
  </r>
  <r>
    <n v="616"/>
    <x v="284"/>
    <x v="3"/>
    <x v="237"/>
    <d v="2014-11-18T00:00:00"/>
    <s v="Second Class"/>
    <s v="CK-12595"/>
    <s v="Clytie Kelty"/>
    <x v="0"/>
    <x v="0"/>
    <x v="129"/>
    <x v="24"/>
    <n v="43123"/>
    <s v="East"/>
    <s v="OFF-BI-10002949"/>
    <x v="1"/>
    <x v="8"/>
    <s v="Prestige Round Ring Binders"/>
    <n v="3.6480000000000006"/>
    <n v="2"/>
    <n v="0.7"/>
    <n v="-2.7967999999999993"/>
  </r>
  <r>
    <n v="617"/>
    <x v="285"/>
    <x v="3"/>
    <x v="238"/>
    <d v="2014-08-24T00:00:00"/>
    <s v="Second Class"/>
    <s v="NG-18355"/>
    <s v="Nat Gilpin"/>
    <x v="1"/>
    <x v="0"/>
    <x v="20"/>
    <x v="15"/>
    <n v="10011"/>
    <s v="East"/>
    <s v="FUR-FU-10003849"/>
    <x v="0"/>
    <x v="5"/>
    <s v="DAX Metal Frame, Desktop, Stepped-Edge"/>
    <n v="40.479999999999997"/>
    <n v="2"/>
    <n v="0"/>
    <n v="15.787199999999999"/>
  </r>
  <r>
    <n v="618"/>
    <x v="285"/>
    <x v="3"/>
    <x v="238"/>
    <d v="2014-08-24T00:00:00"/>
    <s v="Second Class"/>
    <s v="NG-18355"/>
    <s v="Nat Gilpin"/>
    <x v="1"/>
    <x v="0"/>
    <x v="20"/>
    <x v="15"/>
    <n v="10011"/>
    <s v="East"/>
    <s v="FUR-FU-10000010"/>
    <x v="0"/>
    <x v="5"/>
    <s v="DAX Value U-Channel Document Frames, Easel Back"/>
    <n v="9.94"/>
    <n v="2"/>
    <n v="0"/>
    <n v="3.0813999999999995"/>
  </r>
  <r>
    <n v="619"/>
    <x v="285"/>
    <x v="3"/>
    <x v="238"/>
    <d v="2014-08-24T00:00:00"/>
    <s v="Second Class"/>
    <s v="NG-18355"/>
    <s v="Nat Gilpin"/>
    <x v="1"/>
    <x v="0"/>
    <x v="20"/>
    <x v="15"/>
    <n v="10011"/>
    <s v="East"/>
    <s v="OFF-BI-10002824"/>
    <x v="1"/>
    <x v="8"/>
    <s v="Recycled Easel Ring Binders"/>
    <n v="107.42400000000001"/>
    <n v="9"/>
    <n v="0.2"/>
    <n v="33.569999999999986"/>
  </r>
  <r>
    <n v="620"/>
    <x v="285"/>
    <x v="3"/>
    <x v="238"/>
    <d v="2014-08-24T00:00:00"/>
    <s v="Second Class"/>
    <s v="NG-18355"/>
    <s v="Nat Gilpin"/>
    <x v="1"/>
    <x v="0"/>
    <x v="20"/>
    <x v="15"/>
    <n v="10011"/>
    <s v="East"/>
    <s v="TEC-PH-10002538"/>
    <x v="2"/>
    <x v="7"/>
    <s v="Grandstream GXP1160 VoIP phone"/>
    <n v="37.909999999999997"/>
    <n v="1"/>
    <n v="0"/>
    <n v="10.993899999999996"/>
  </r>
  <r>
    <n v="621"/>
    <x v="285"/>
    <x v="3"/>
    <x v="238"/>
    <d v="2014-08-24T00:00:00"/>
    <s v="Second Class"/>
    <s v="NG-18355"/>
    <s v="Nat Gilpin"/>
    <x v="1"/>
    <x v="0"/>
    <x v="20"/>
    <x v="15"/>
    <n v="10011"/>
    <s v="East"/>
    <s v="FUR-FU-10000521"/>
    <x v="0"/>
    <x v="5"/>
    <s v="Seth Thomas 14&quot; Putty-Colored Wall Clock"/>
    <n v="88.02"/>
    <n v="3"/>
    <n v="0"/>
    <n v="27.286199999999994"/>
  </r>
  <r>
    <n v="622"/>
    <x v="286"/>
    <x v="2"/>
    <x v="58"/>
    <d v="2011-12-31T00:00:00"/>
    <s v="Standard Class"/>
    <s v="CA-12265"/>
    <s v="Christina Anderson"/>
    <x v="0"/>
    <x v="0"/>
    <x v="22"/>
    <x v="10"/>
    <n v="60610"/>
    <s v="Central"/>
    <s v="OFF-BI-10002103"/>
    <x v="1"/>
    <x v="8"/>
    <s v="Cardinal Slant-D Ring Binder, Heavy Gauge Vinyl"/>
    <n v="8.6899999999999977"/>
    <n v="5"/>
    <n v="0.8"/>
    <n v="-14.773"/>
  </r>
  <r>
    <n v="623"/>
    <x v="287"/>
    <x v="1"/>
    <x v="239"/>
    <d v="2012-12-03T00:00:00"/>
    <s v="Standard Class"/>
    <s v="SF-20965"/>
    <s v="Sylvia Foulston"/>
    <x v="1"/>
    <x v="0"/>
    <x v="130"/>
    <x v="12"/>
    <n v="48126"/>
    <s v="Central"/>
    <s v="FUR-CH-10004853"/>
    <x v="0"/>
    <x v="1"/>
    <s v="Global Manager's Adjustable Task Chair, Storm"/>
    <n v="301.95999999999998"/>
    <n v="2"/>
    <n v="0"/>
    <n v="87.568399999999968"/>
  </r>
  <r>
    <n v="624"/>
    <x v="287"/>
    <x v="1"/>
    <x v="239"/>
    <d v="2012-12-03T00:00:00"/>
    <s v="Standard Class"/>
    <s v="SF-20965"/>
    <s v="Sylvia Foulston"/>
    <x v="1"/>
    <x v="0"/>
    <x v="130"/>
    <x v="12"/>
    <n v="48126"/>
    <s v="Central"/>
    <s v="OFF-AP-10000179"/>
    <x v="1"/>
    <x v="9"/>
    <s v="Honeywell Enviracaire Portable HEPA Air Cleaner for up to 10 x 16 Room"/>
    <n v="555.21"/>
    <n v="5"/>
    <n v="0.1"/>
    <n v="178.90100000000001"/>
  </r>
  <r>
    <n v="625"/>
    <x v="287"/>
    <x v="1"/>
    <x v="239"/>
    <d v="2012-12-03T00:00:00"/>
    <s v="Standard Class"/>
    <s v="SF-20965"/>
    <s v="Sylvia Foulston"/>
    <x v="1"/>
    <x v="0"/>
    <x v="130"/>
    <x v="12"/>
    <n v="48126"/>
    <s v="Central"/>
    <s v="OFF-ST-10001272"/>
    <x v="1"/>
    <x v="4"/>
    <s v="Mini 13-1/2 Capacity Data Binder Rack, Pearl"/>
    <n v="523.48"/>
    <n v="4"/>
    <n v="0"/>
    <n v="130.87"/>
  </r>
  <r>
    <n v="626"/>
    <x v="287"/>
    <x v="1"/>
    <x v="239"/>
    <d v="2012-12-03T00:00:00"/>
    <s v="Standard Class"/>
    <s v="SF-20965"/>
    <s v="Sylvia Foulston"/>
    <x v="1"/>
    <x v="0"/>
    <x v="130"/>
    <x v="12"/>
    <n v="48126"/>
    <s v="Central"/>
    <s v="OFF-AR-10004042"/>
    <x v="1"/>
    <x v="6"/>
    <s v="BOSTON Model 1800 Electric Pencil Sharpeners, Putty/Woodgrain"/>
    <n v="161.82"/>
    <n v="9"/>
    <n v="0"/>
    <n v="46.927799999999984"/>
  </r>
  <r>
    <n v="627"/>
    <x v="288"/>
    <x v="3"/>
    <x v="175"/>
    <d v="2014-09-20T00:00:00"/>
    <s v="Standard Class"/>
    <s v="MO-17800"/>
    <s v="Meg O'Connel"/>
    <x v="2"/>
    <x v="0"/>
    <x v="20"/>
    <x v="15"/>
    <n v="10009"/>
    <s v="East"/>
    <s v="FUR-FU-10000221"/>
    <x v="0"/>
    <x v="5"/>
    <s v="Master Caster Door Stop, Brown"/>
    <n v="35.56"/>
    <n v="7"/>
    <n v="0"/>
    <n v="12.090399999999999"/>
  </r>
  <r>
    <n v="628"/>
    <x v="289"/>
    <x v="3"/>
    <x v="240"/>
    <d v="2014-05-24T00:00:00"/>
    <s v="Standard Class"/>
    <s v="AT-10735"/>
    <s v="Annie Thurman"/>
    <x v="0"/>
    <x v="0"/>
    <x v="4"/>
    <x v="4"/>
    <n v="98115"/>
    <s v="West"/>
    <s v="OFF-AP-10001563"/>
    <x v="1"/>
    <x v="9"/>
    <s v="Belkin Premiere Surge Master II 8-outlet surge protector"/>
    <n v="97.16"/>
    <n v="2"/>
    <n v="0"/>
    <n v="28.176399999999987"/>
  </r>
  <r>
    <n v="629"/>
    <x v="290"/>
    <x v="3"/>
    <x v="94"/>
    <d v="2014-12-22T00:00:00"/>
    <s v="Standard Class"/>
    <s v="LC-17140"/>
    <s v="Logan Currie"/>
    <x v="0"/>
    <x v="0"/>
    <x v="8"/>
    <x v="1"/>
    <n v="94122"/>
    <s v="West"/>
    <s v="OFF-BI-10000605"/>
    <x v="1"/>
    <x v="8"/>
    <s v="Acco Pressboard Covers with Storage Hooks, 9 1/2&quot; x 11&quot;, Executive Red"/>
    <n v="15.24"/>
    <n v="5"/>
    <n v="0.2"/>
    <n v="5.1434999999999977"/>
  </r>
  <r>
    <n v="630"/>
    <x v="290"/>
    <x v="3"/>
    <x v="94"/>
    <d v="2014-12-22T00:00:00"/>
    <s v="Standard Class"/>
    <s v="LC-17140"/>
    <s v="Logan Currie"/>
    <x v="0"/>
    <x v="0"/>
    <x v="8"/>
    <x v="1"/>
    <n v="94122"/>
    <s v="West"/>
    <s v="OFF-PA-10002615"/>
    <x v="1"/>
    <x v="10"/>
    <s v="Ampad Gold Fibre Wirebound Steno Books, 6&quot; x 9&quot;, Gregg Ruled"/>
    <n v="13.23"/>
    <n v="3"/>
    <n v="0"/>
    <n v="6.0857999999999999"/>
  </r>
  <r>
    <n v="631"/>
    <x v="291"/>
    <x v="0"/>
    <x v="25"/>
    <d v="2013-12-14T00:00:00"/>
    <s v="Second Class"/>
    <s v="FM-14380"/>
    <s v="Fred McMath"/>
    <x v="0"/>
    <x v="0"/>
    <x v="34"/>
    <x v="22"/>
    <n v="80013"/>
    <s v="West"/>
    <s v="OFF-ST-10001963"/>
    <x v="1"/>
    <x v="4"/>
    <s v="Tennsco Regal Shelving Units"/>
    <n v="243.38400000000001"/>
    <n v="3"/>
    <n v="0.2"/>
    <n v="-51.719100000000012"/>
  </r>
  <r>
    <n v="632"/>
    <x v="291"/>
    <x v="0"/>
    <x v="25"/>
    <d v="2013-12-14T00:00:00"/>
    <s v="Second Class"/>
    <s v="FM-14380"/>
    <s v="Fred McMath"/>
    <x v="0"/>
    <x v="0"/>
    <x v="34"/>
    <x v="22"/>
    <n v="80013"/>
    <s v="West"/>
    <s v="TEC-AC-10001267"/>
    <x v="2"/>
    <x v="11"/>
    <s v="Imation 32GB Pocket Pro USB 3.0 Flash Drive - 32 GB - Black - 1 P ..."/>
    <n v="119.80000000000001"/>
    <n v="5"/>
    <n v="0.2"/>
    <n v="29.950000000000003"/>
  </r>
  <r>
    <n v="633"/>
    <x v="291"/>
    <x v="0"/>
    <x v="25"/>
    <d v="2013-12-14T00:00:00"/>
    <s v="Second Class"/>
    <s v="FM-14380"/>
    <s v="Fred McMath"/>
    <x v="0"/>
    <x v="0"/>
    <x v="34"/>
    <x v="22"/>
    <n v="80013"/>
    <s v="West"/>
    <s v="TEC-PH-10002103"/>
    <x v="2"/>
    <x v="7"/>
    <s v="Jabra SPEAK 410"/>
    <n v="300.76799999999997"/>
    <n v="4"/>
    <n v="0.2"/>
    <n v="30.076800000000006"/>
  </r>
  <r>
    <n v="634"/>
    <x v="292"/>
    <x v="3"/>
    <x v="241"/>
    <d v="2014-09-27T00:00:00"/>
    <s v="Second Class"/>
    <s v="BD-11605"/>
    <s v="Brian Dahlen"/>
    <x v="0"/>
    <x v="0"/>
    <x v="100"/>
    <x v="2"/>
    <n v="33180"/>
    <s v="South"/>
    <s v="TEC-AC-10002857"/>
    <x v="2"/>
    <x v="11"/>
    <s v="Verbatim 25 GB 6x Blu-ray Single Layer Recordable Disc, 1/Pack"/>
    <n v="17.880000000000003"/>
    <n v="3"/>
    <n v="0.2"/>
    <n v="2.458499999999999"/>
  </r>
  <r>
    <n v="635"/>
    <x v="292"/>
    <x v="3"/>
    <x v="241"/>
    <d v="2014-09-27T00:00:00"/>
    <s v="Second Class"/>
    <s v="BD-11605"/>
    <s v="Brian Dahlen"/>
    <x v="0"/>
    <x v="0"/>
    <x v="100"/>
    <x v="2"/>
    <n v="33180"/>
    <s v="South"/>
    <s v="OFF-LA-10003930"/>
    <x v="1"/>
    <x v="2"/>
    <s v="Dot Matrix Printer Tape Reel Labels, White, 5000/Box"/>
    <n v="235.94400000000002"/>
    <n v="3"/>
    <n v="0.2"/>
    <n v="85.529700000000005"/>
  </r>
  <r>
    <n v="636"/>
    <x v="293"/>
    <x v="1"/>
    <x v="242"/>
    <d v="2012-10-09T00:00:00"/>
    <s v="Second Class"/>
    <s v="DJ-13420"/>
    <s v="Denny Joy"/>
    <x v="1"/>
    <x v="0"/>
    <x v="131"/>
    <x v="32"/>
    <n v="31088"/>
    <s v="South"/>
    <s v="FUR-CH-10001482"/>
    <x v="0"/>
    <x v="1"/>
    <s v="Office Star - Mesh Screen back chair with Vinyl seat"/>
    <n v="392.93999999999994"/>
    <n v="3"/>
    <n v="0"/>
    <n v="43.223399999999984"/>
  </r>
  <r>
    <n v="637"/>
    <x v="294"/>
    <x v="0"/>
    <x v="243"/>
    <d v="2013-08-22T00:00:00"/>
    <s v="Standard Class"/>
    <s v="ME-17725"/>
    <s v="Max Engle"/>
    <x v="0"/>
    <x v="0"/>
    <x v="34"/>
    <x v="22"/>
    <n v="80013"/>
    <s v="West"/>
    <s v="OFF-BI-10001989"/>
    <x v="1"/>
    <x v="8"/>
    <s v="Premium Transparent Presentation Covers by GBC"/>
    <n v="18.882000000000005"/>
    <n v="3"/>
    <n v="0.7"/>
    <n v="-13.846800000000002"/>
  </r>
  <r>
    <n v="638"/>
    <x v="294"/>
    <x v="0"/>
    <x v="243"/>
    <d v="2013-08-22T00:00:00"/>
    <s v="Standard Class"/>
    <s v="ME-17725"/>
    <s v="Max Engle"/>
    <x v="0"/>
    <x v="0"/>
    <x v="34"/>
    <x v="22"/>
    <n v="80013"/>
    <s v="West"/>
    <s v="OFF-AP-10003287"/>
    <x v="1"/>
    <x v="9"/>
    <s v="Tripp Lite TLP810NET Broadband Surge for Modem/Fax"/>
    <n v="122.328"/>
    <n v="3"/>
    <n v="0.2"/>
    <n v="12.232799999999997"/>
  </r>
  <r>
    <n v="639"/>
    <x v="295"/>
    <x v="0"/>
    <x v="244"/>
    <d v="2013-05-26T00:00:00"/>
    <s v="Standard Class"/>
    <s v="RB-19465"/>
    <s v="Rick Bensley"/>
    <x v="2"/>
    <x v="0"/>
    <x v="132"/>
    <x v="1"/>
    <n v="94591"/>
    <s v="West"/>
    <s v="FUR-FU-10000576"/>
    <x v="0"/>
    <x v="5"/>
    <s v="Luxo Professional Fluorescent Magnifier Lamp with Clamp-Mount Base"/>
    <n v="1049.2"/>
    <n v="5"/>
    <n v="0"/>
    <n v="272.79200000000003"/>
  </r>
  <r>
    <n v="640"/>
    <x v="295"/>
    <x v="0"/>
    <x v="244"/>
    <d v="2013-05-26T00:00:00"/>
    <s v="Standard Class"/>
    <s v="RB-19465"/>
    <s v="Rick Bensley"/>
    <x v="2"/>
    <x v="0"/>
    <x v="132"/>
    <x v="1"/>
    <n v="94591"/>
    <s v="West"/>
    <s v="OFF-BI-10004728"/>
    <x v="1"/>
    <x v="8"/>
    <s v="Wilson Jones Turn Tabs Binder Tool for Ring Binders"/>
    <n v="15.424000000000001"/>
    <n v="4"/>
    <n v="0.2"/>
    <n v="5.0128000000000004"/>
  </r>
  <r>
    <n v="641"/>
    <x v="296"/>
    <x v="0"/>
    <x v="122"/>
    <d v="2013-12-23T00:00:00"/>
    <s v="Standard Class"/>
    <s v="JD-16150"/>
    <s v="Justin Deggeller"/>
    <x v="1"/>
    <x v="0"/>
    <x v="31"/>
    <x v="11"/>
    <n v="55407"/>
    <s v="Central"/>
    <s v="FUR-FU-10000732"/>
    <x v="0"/>
    <x v="5"/>
    <s v="Eldon 200 Class Desk Accessories"/>
    <n v="18.84"/>
    <n v="3"/>
    <n v="0"/>
    <n v="6.0287999999999995"/>
  </r>
  <r>
    <n v="642"/>
    <x v="297"/>
    <x v="3"/>
    <x v="245"/>
    <d v="2014-08-04T00:00:00"/>
    <s v="Second Class"/>
    <s v="JL-15835"/>
    <s v="John Lee"/>
    <x v="0"/>
    <x v="0"/>
    <x v="133"/>
    <x v="1"/>
    <n v="92691"/>
    <s v="West"/>
    <s v="OFF-ST-10000585"/>
    <x v="1"/>
    <x v="4"/>
    <s v="Economy Rollaway Files"/>
    <n v="330.4"/>
    <n v="2"/>
    <n v="0"/>
    <n v="85.903999999999996"/>
  </r>
  <r>
    <n v="643"/>
    <x v="297"/>
    <x v="3"/>
    <x v="245"/>
    <d v="2014-08-04T00:00:00"/>
    <s v="Second Class"/>
    <s v="JL-15835"/>
    <s v="John Lee"/>
    <x v="0"/>
    <x v="0"/>
    <x v="133"/>
    <x v="1"/>
    <n v="92691"/>
    <s v="West"/>
    <s v="OFF-LA-10002787"/>
    <x v="1"/>
    <x v="2"/>
    <s v="Avery 480"/>
    <n v="26.25"/>
    <n v="7"/>
    <n v="0"/>
    <n v="12.599999999999998"/>
  </r>
  <r>
    <n v="644"/>
    <x v="298"/>
    <x v="3"/>
    <x v="193"/>
    <d v="2014-06-16T00:00:00"/>
    <s v="Standard Class"/>
    <s v="SC-20305"/>
    <s v="Sean Christensen"/>
    <x v="0"/>
    <x v="0"/>
    <x v="134"/>
    <x v="12"/>
    <n v="48307"/>
    <s v="Central"/>
    <s v="TEC-AC-10003832"/>
    <x v="2"/>
    <x v="11"/>
    <s v="Imation 16GB Mini TravelDrive USB 2.0 Flash Drive"/>
    <n v="132.52000000000001"/>
    <n v="4"/>
    <n v="0"/>
    <n v="54.333200000000005"/>
  </r>
  <r>
    <n v="645"/>
    <x v="299"/>
    <x v="3"/>
    <x v="246"/>
    <d v="2014-07-26T00:00:00"/>
    <s v="Standard Class"/>
    <s v="TW-21025"/>
    <s v="Tamara Willingham"/>
    <x v="2"/>
    <x v="0"/>
    <x v="135"/>
    <x v="30"/>
    <n v="7060"/>
    <s v="East"/>
    <s v="OFF-PA-10001934"/>
    <x v="1"/>
    <x v="10"/>
    <s v="Xerox 1993"/>
    <n v="6.48"/>
    <n v="1"/>
    <n v="0"/>
    <n v="3.1752000000000002"/>
  </r>
  <r>
    <n v="646"/>
    <x v="300"/>
    <x v="3"/>
    <x v="247"/>
    <d v="2015-01-06T00:00:00"/>
    <s v="Standard Class"/>
    <s v="CC-12430"/>
    <s v="Chuck Clark"/>
    <x v="2"/>
    <x v="0"/>
    <x v="38"/>
    <x v="14"/>
    <n v="47201"/>
    <s v="Central"/>
    <s v="OFF-AP-10002457"/>
    <x v="1"/>
    <x v="9"/>
    <s v="Eureka The Boss Plus 12-Amp Hard Box Upright Vacuum, Red"/>
    <n v="209.3"/>
    <n v="2"/>
    <n v="0"/>
    <n v="56.510999999999996"/>
  </r>
  <r>
    <n v="647"/>
    <x v="301"/>
    <x v="0"/>
    <x v="178"/>
    <d v="2013-04-09T00:00:00"/>
    <s v="Standard Class"/>
    <s v="BB-10990"/>
    <s v="Barry Blumstein"/>
    <x v="1"/>
    <x v="0"/>
    <x v="136"/>
    <x v="16"/>
    <n v="85635"/>
    <s v="West"/>
    <s v="OFF-FA-10003112"/>
    <x v="1"/>
    <x v="13"/>
    <s v="Staples"/>
    <n v="31.560000000000002"/>
    <n v="5"/>
    <n v="0.2"/>
    <n v="9.8624999999999972"/>
  </r>
  <r>
    <n v="648"/>
    <x v="301"/>
    <x v="0"/>
    <x v="178"/>
    <d v="2013-04-09T00:00:00"/>
    <s v="Standard Class"/>
    <s v="BB-10990"/>
    <s v="Barry Blumstein"/>
    <x v="1"/>
    <x v="0"/>
    <x v="136"/>
    <x v="16"/>
    <n v="85635"/>
    <s v="West"/>
    <s v="OFF-AP-10002350"/>
    <x v="1"/>
    <x v="9"/>
    <s v="Belkin F9H710-06 7 Outlet SurgeMaster Surge Protector"/>
    <n v="30.144000000000002"/>
    <n v="2"/>
    <n v="0.2"/>
    <n v="3.0143999999999993"/>
  </r>
  <r>
    <n v="649"/>
    <x v="302"/>
    <x v="0"/>
    <x v="25"/>
    <d v="2013-12-17T00:00:00"/>
    <s v="Second Class"/>
    <s v="AR-10825"/>
    <s v="Anthony Rawles"/>
    <x v="1"/>
    <x v="0"/>
    <x v="137"/>
    <x v="4"/>
    <n v="98661"/>
    <s v="West"/>
    <s v="FUR-FU-10001935"/>
    <x v="0"/>
    <x v="5"/>
    <s v="3M Hangers With Command Adhesive"/>
    <n v="14.8"/>
    <n v="4"/>
    <n v="0"/>
    <n v="6.0680000000000014"/>
  </r>
  <r>
    <n v="650"/>
    <x v="302"/>
    <x v="0"/>
    <x v="25"/>
    <d v="2013-12-17T00:00:00"/>
    <s v="Second Class"/>
    <s v="AR-10825"/>
    <s v="Anthony Rawles"/>
    <x v="1"/>
    <x v="0"/>
    <x v="137"/>
    <x v="4"/>
    <n v="98661"/>
    <s v="West"/>
    <s v="TEC-PH-10003273"/>
    <x v="2"/>
    <x v="7"/>
    <s v="AT&amp;T TR1909W"/>
    <n v="302.37599999999998"/>
    <n v="3"/>
    <n v="0.2"/>
    <n v="22.678200000000018"/>
  </r>
  <r>
    <n v="651"/>
    <x v="302"/>
    <x v="0"/>
    <x v="25"/>
    <d v="2013-12-17T00:00:00"/>
    <s v="Second Class"/>
    <s v="AR-10825"/>
    <s v="Anthony Rawles"/>
    <x v="1"/>
    <x v="0"/>
    <x v="137"/>
    <x v="4"/>
    <n v="98661"/>
    <s v="West"/>
    <s v="TEC-AC-10001142"/>
    <x v="2"/>
    <x v="11"/>
    <s v="First Data FD10 PIN Pad"/>
    <n v="316"/>
    <n v="4"/>
    <n v="0"/>
    <n v="31.599999999999966"/>
  </r>
  <r>
    <n v="652"/>
    <x v="303"/>
    <x v="0"/>
    <x v="248"/>
    <d v="2013-10-30T00:00:00"/>
    <s v="Standard Class"/>
    <s v="SR-20740"/>
    <s v="Steven Roelle"/>
    <x v="2"/>
    <x v="0"/>
    <x v="20"/>
    <x v="15"/>
    <n v="10024"/>
    <s v="East"/>
    <s v="OFF-PA-10000482"/>
    <x v="1"/>
    <x v="10"/>
    <s v="Snap-A-Way Black Print Carbonless Ruled Speed Letter, Triplicate"/>
    <n v="379.4"/>
    <n v="10"/>
    <n v="0"/>
    <n v="178.31799999999998"/>
  </r>
  <r>
    <n v="653"/>
    <x v="304"/>
    <x v="3"/>
    <x v="249"/>
    <d v="2014-06-24T00:00:00"/>
    <s v="Standard Class"/>
    <s v="AR-10405"/>
    <s v="Allen Rosenblatt"/>
    <x v="1"/>
    <x v="0"/>
    <x v="20"/>
    <x v="15"/>
    <n v="10035"/>
    <s v="East"/>
    <s v="OFF-PA-10003892"/>
    <x v="1"/>
    <x v="10"/>
    <s v="Xerox 1943"/>
    <n v="97.82"/>
    <n v="2"/>
    <n v="0"/>
    <n v="45.975399999999993"/>
  </r>
  <r>
    <n v="654"/>
    <x v="304"/>
    <x v="3"/>
    <x v="249"/>
    <d v="2014-06-24T00:00:00"/>
    <s v="Standard Class"/>
    <s v="AR-10405"/>
    <s v="Allen Rosenblatt"/>
    <x v="1"/>
    <x v="0"/>
    <x v="20"/>
    <x v="15"/>
    <n v="10035"/>
    <s v="East"/>
    <s v="TEC-AC-10001101"/>
    <x v="2"/>
    <x v="11"/>
    <s v="Sony 16GB Class 10 Micro SDHC R40 Memory Card"/>
    <n v="103.12"/>
    <n v="8"/>
    <n v="0"/>
    <n v="10.311999999999998"/>
  </r>
  <r>
    <n v="655"/>
    <x v="305"/>
    <x v="0"/>
    <x v="250"/>
    <d v="2013-08-29T00:00:00"/>
    <s v="Standard Class"/>
    <s v="CR-12730"/>
    <s v="Craig Reiter"/>
    <x v="0"/>
    <x v="0"/>
    <x v="38"/>
    <x v="24"/>
    <n v="43229"/>
    <s v="East"/>
    <s v="OFF-AP-10002439"/>
    <x v="1"/>
    <x v="9"/>
    <s v="Tripp Lite Isotel 8 Ultra 8 Outlet Metal Surge"/>
    <n v="113.55200000000001"/>
    <n v="2"/>
    <n v="0.2"/>
    <n v="8.5163999999999938"/>
  </r>
  <r>
    <n v="656"/>
    <x v="305"/>
    <x v="0"/>
    <x v="250"/>
    <d v="2013-08-29T00:00:00"/>
    <s v="Standard Class"/>
    <s v="CR-12730"/>
    <s v="Craig Reiter"/>
    <x v="0"/>
    <x v="0"/>
    <x v="38"/>
    <x v="24"/>
    <n v="43229"/>
    <s v="East"/>
    <s v="OFF-BI-10002827"/>
    <x v="1"/>
    <x v="8"/>
    <s v="Avery Durable Poly Binders"/>
    <n v="3.3180000000000005"/>
    <n v="2"/>
    <n v="0.7"/>
    <n v="-2.6543999999999999"/>
  </r>
  <r>
    <n v="657"/>
    <x v="305"/>
    <x v="0"/>
    <x v="250"/>
    <d v="2013-08-29T00:00:00"/>
    <s v="Standard Class"/>
    <s v="CR-12730"/>
    <s v="Craig Reiter"/>
    <x v="0"/>
    <x v="0"/>
    <x v="38"/>
    <x v="24"/>
    <n v="43229"/>
    <s v="East"/>
    <s v="OFF-EN-10002230"/>
    <x v="1"/>
    <x v="12"/>
    <s v="Airmail Envelopes"/>
    <n v="134.28800000000001"/>
    <n v="2"/>
    <n v="0.2"/>
    <n v="45.322199999999995"/>
  </r>
  <r>
    <n v="658"/>
    <x v="306"/>
    <x v="0"/>
    <x v="251"/>
    <d v="2013-09-20T00:00:00"/>
    <s v="Same Day"/>
    <s v="EH-14125"/>
    <s v="Eugene Hildebrand"/>
    <x v="2"/>
    <x v="0"/>
    <x v="34"/>
    <x v="10"/>
    <n v="60505"/>
    <s v="Central"/>
    <s v="FUR-CH-10001215"/>
    <x v="0"/>
    <x v="1"/>
    <s v="Global Troy Executive Leather Low-Back Tilter"/>
    <n v="701.37199999999996"/>
    <n v="2"/>
    <n v="0.3"/>
    <n v="-50.098000000000013"/>
  </r>
  <r>
    <n v="659"/>
    <x v="306"/>
    <x v="0"/>
    <x v="251"/>
    <d v="2013-09-20T00:00:00"/>
    <s v="Same Day"/>
    <s v="EH-14125"/>
    <s v="Eugene Hildebrand"/>
    <x v="2"/>
    <x v="0"/>
    <x v="34"/>
    <x v="10"/>
    <n v="60505"/>
    <s v="Central"/>
    <s v="OFF-BI-10004654"/>
    <x v="1"/>
    <x v="8"/>
    <s v="Avery Binding System Hidden Tab Executive Style Index Sets"/>
    <n v="2.3079999999999994"/>
    <n v="2"/>
    <n v="0.8"/>
    <n v="-3.4619999999999997"/>
  </r>
  <r>
    <n v="660"/>
    <x v="307"/>
    <x v="1"/>
    <x v="252"/>
    <d v="2012-08-28T00:00:00"/>
    <s v="Standard Class"/>
    <s v="CB-12025"/>
    <s v="Cassandra Brandow"/>
    <x v="0"/>
    <x v="0"/>
    <x v="81"/>
    <x v="5"/>
    <n v="76017"/>
    <s v="Central"/>
    <s v="OFF-ST-10001490"/>
    <x v="1"/>
    <x v="4"/>
    <s v="Hot File 7-Pocket, Floor Stand"/>
    <n v="999.43200000000002"/>
    <n v="7"/>
    <n v="0.2"/>
    <n v="124.92899999999986"/>
  </r>
  <r>
    <n v="661"/>
    <x v="307"/>
    <x v="1"/>
    <x v="252"/>
    <d v="2012-08-28T00:00:00"/>
    <s v="Standard Class"/>
    <s v="CB-12025"/>
    <s v="Cassandra Brandow"/>
    <x v="0"/>
    <x v="0"/>
    <x v="81"/>
    <x v="5"/>
    <n v="76017"/>
    <s v="Central"/>
    <s v="OFF-ST-10001511"/>
    <x v="1"/>
    <x v="4"/>
    <s v="Space Solutions Commercial Steel Shelving"/>
    <n v="724.08"/>
    <n v="14"/>
    <n v="0.2"/>
    <n v="-135.7650000000001"/>
  </r>
  <r>
    <n v="662"/>
    <x v="307"/>
    <x v="1"/>
    <x v="252"/>
    <d v="2012-08-28T00:00:00"/>
    <s v="Standard Class"/>
    <s v="CB-12025"/>
    <s v="Cassandra Brandow"/>
    <x v="0"/>
    <x v="0"/>
    <x v="81"/>
    <x v="5"/>
    <n v="76017"/>
    <s v="Central"/>
    <s v="FUR-TA-10001768"/>
    <x v="0"/>
    <x v="3"/>
    <s v="Hon Racetrack Conference Tables"/>
    <n v="918.78499999999985"/>
    <n v="5"/>
    <n v="0.3"/>
    <n v="-118.12950000000006"/>
  </r>
  <r>
    <n v="663"/>
    <x v="307"/>
    <x v="1"/>
    <x v="252"/>
    <d v="2012-08-28T00:00:00"/>
    <s v="Standard Class"/>
    <s v="CB-12025"/>
    <s v="Cassandra Brandow"/>
    <x v="0"/>
    <x v="0"/>
    <x v="81"/>
    <x v="5"/>
    <n v="76017"/>
    <s v="Central"/>
    <s v="OFF-BI-10003981"/>
    <x v="1"/>
    <x v="8"/>
    <s v="Avery Durable Plastic 1&quot; Binders"/>
    <n v="2.7239999999999993"/>
    <n v="3"/>
    <n v="0.8"/>
    <n v="-4.2222000000000008"/>
  </r>
  <r>
    <n v="664"/>
    <x v="308"/>
    <x v="0"/>
    <x v="253"/>
    <d v="2013-03-31T00:00:00"/>
    <s v="Standard Class"/>
    <s v="SP-20545"/>
    <s v="Sibella Parks"/>
    <x v="1"/>
    <x v="0"/>
    <x v="20"/>
    <x v="15"/>
    <n v="10011"/>
    <s v="East"/>
    <s v="OFF-ST-10001522"/>
    <x v="1"/>
    <x v="4"/>
    <s v="Gould Plastics 18-Pocket Panel Bin, 34w x 5-1/4d x 20-1/2h"/>
    <n v="459.95"/>
    <n v="5"/>
    <n v="0"/>
    <n v="18.397999999999968"/>
  </r>
  <r>
    <n v="665"/>
    <x v="309"/>
    <x v="0"/>
    <x v="254"/>
    <d v="2013-11-05T00:00:00"/>
    <s v="Same Day"/>
    <s v="RC-19825"/>
    <s v="Roy Collins"/>
    <x v="0"/>
    <x v="0"/>
    <x v="103"/>
    <x v="0"/>
    <n v="40214"/>
    <s v="South"/>
    <s v="OFF-FA-10000621"/>
    <x v="1"/>
    <x v="13"/>
    <s v="OIC Colored Binder Clips, Assorted Sizes"/>
    <n v="10.74"/>
    <n v="3"/>
    <n v="0"/>
    <n v="5.2625999999999999"/>
  </r>
  <r>
    <n v="666"/>
    <x v="310"/>
    <x v="3"/>
    <x v="110"/>
    <d v="2014-06-11T00:00:00"/>
    <s v="Second Class"/>
    <s v="TH-21235"/>
    <s v="Tiffany House"/>
    <x v="1"/>
    <x v="0"/>
    <x v="61"/>
    <x v="5"/>
    <n v="75081"/>
    <s v="Central"/>
    <s v="OFF-SU-10004231"/>
    <x v="1"/>
    <x v="14"/>
    <s v="Acme Tagit Stainless Steel Antibacterial Scissors"/>
    <n v="23.76"/>
    <n v="3"/>
    <n v="0.2"/>
    <n v="2.0789999999999997"/>
  </r>
  <r>
    <n v="667"/>
    <x v="310"/>
    <x v="3"/>
    <x v="110"/>
    <d v="2014-06-11T00:00:00"/>
    <s v="Second Class"/>
    <s v="TH-21235"/>
    <s v="Tiffany House"/>
    <x v="1"/>
    <x v="0"/>
    <x v="61"/>
    <x v="5"/>
    <n v="75081"/>
    <s v="Central"/>
    <s v="OFF-PA-10000474"/>
    <x v="1"/>
    <x v="10"/>
    <s v="Staples"/>
    <n v="85.055999999999997"/>
    <n v="3"/>
    <n v="0.2"/>
    <n v="28.706399999999991"/>
  </r>
  <r>
    <n v="668"/>
    <x v="310"/>
    <x v="3"/>
    <x v="110"/>
    <d v="2014-06-11T00:00:00"/>
    <s v="Second Class"/>
    <s v="TH-21235"/>
    <s v="Tiffany House"/>
    <x v="1"/>
    <x v="0"/>
    <x v="61"/>
    <x v="5"/>
    <n v="75081"/>
    <s v="Central"/>
    <s v="TEC-PH-10004042"/>
    <x v="2"/>
    <x v="7"/>
    <s v="ClearOne Communications CHAT 70 OC Speaker Phone"/>
    <n v="381.57600000000002"/>
    <n v="3"/>
    <n v="0.2"/>
    <n v="28.618200000000002"/>
  </r>
  <r>
    <n v="669"/>
    <x v="311"/>
    <x v="2"/>
    <x v="163"/>
    <d v="2011-12-26T00:00:00"/>
    <s v="First Class"/>
    <s v="RP-19390"/>
    <s v="Resi Pölking"/>
    <x v="0"/>
    <x v="0"/>
    <x v="138"/>
    <x v="24"/>
    <n v="44105"/>
    <s v="East"/>
    <s v="FUR-FU-10003096"/>
    <x v="0"/>
    <x v="5"/>
    <s v="Master Giant Foot Doorstop, Safety Yellow"/>
    <n v="30.36"/>
    <n v="5"/>
    <n v="0.2"/>
    <n v="8.7285000000000004"/>
  </r>
  <r>
    <n v="670"/>
    <x v="312"/>
    <x v="3"/>
    <x v="255"/>
    <d v="2014-06-14T00:00:00"/>
    <s v="Standard Class"/>
    <s v="MO-17800"/>
    <s v="Meg O'Connel"/>
    <x v="2"/>
    <x v="0"/>
    <x v="22"/>
    <x v="10"/>
    <n v="60653"/>
    <s v="Central"/>
    <s v="FUR-FU-10002759"/>
    <x v="0"/>
    <x v="5"/>
    <s v="12-1/2 Diameter Round Wall Clock"/>
    <n v="23.976000000000003"/>
    <n v="3"/>
    <n v="0.6"/>
    <n v="-14.385599999999997"/>
  </r>
  <r>
    <n v="671"/>
    <x v="312"/>
    <x v="3"/>
    <x v="255"/>
    <d v="2014-06-14T00:00:00"/>
    <s v="Standard Class"/>
    <s v="MO-17800"/>
    <s v="Meg O'Connel"/>
    <x v="2"/>
    <x v="0"/>
    <x v="22"/>
    <x v="10"/>
    <n v="60653"/>
    <s v="Central"/>
    <s v="FUR-TA-10000688"/>
    <x v="0"/>
    <x v="3"/>
    <s v="Chromcraft Bull-Nose Wood Round Conference Table Top, Wood Base"/>
    <n v="108.925"/>
    <n v="1"/>
    <n v="0.5"/>
    <n v="-71.890500000000017"/>
  </r>
  <r>
    <n v="672"/>
    <x v="312"/>
    <x v="3"/>
    <x v="255"/>
    <d v="2014-06-14T00:00:00"/>
    <s v="Standard Class"/>
    <s v="MO-17800"/>
    <s v="Meg O'Connel"/>
    <x v="2"/>
    <x v="0"/>
    <x v="22"/>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x v="94"/>
    <x v="10"/>
    <n v="62301"/>
    <s v="Central"/>
    <s v="OFF-AR-10001954"/>
    <x v="1"/>
    <x v="6"/>
    <s v="Newell 331"/>
    <n v="19.559999999999999"/>
    <n v="5"/>
    <n v="0.2"/>
    <n v="1.7115"/>
  </r>
  <r>
    <n v="674"/>
    <x v="314"/>
    <x v="3"/>
    <x v="256"/>
    <d v="2014-12-09T00:00:00"/>
    <s v="First Class"/>
    <s v="RB-19570"/>
    <s v="Rob Beeghly"/>
    <x v="0"/>
    <x v="0"/>
    <x v="38"/>
    <x v="14"/>
    <n v="47201"/>
    <s v="Central"/>
    <s v="OFF-AP-10004532"/>
    <x v="1"/>
    <x v="9"/>
    <s v="Kensington 6 Outlet Guardian Standard Surge Protector"/>
    <n v="61.44"/>
    <n v="3"/>
    <n v="0"/>
    <n v="16.588799999999999"/>
  </r>
  <r>
    <n v="675"/>
    <x v="314"/>
    <x v="3"/>
    <x v="256"/>
    <d v="2014-12-09T00:00:00"/>
    <s v="First Class"/>
    <s v="RB-19570"/>
    <s v="Rob Beeghly"/>
    <x v="0"/>
    <x v="0"/>
    <x v="38"/>
    <x v="14"/>
    <n v="47201"/>
    <s v="Central"/>
    <s v="OFF-PA-10002137"/>
    <x v="1"/>
    <x v="10"/>
    <s v="Southworth 100% Résumé Paper, 24lb."/>
    <n v="38.9"/>
    <n v="5"/>
    <n v="0"/>
    <n v="17.504999999999995"/>
  </r>
  <r>
    <n v="676"/>
    <x v="314"/>
    <x v="3"/>
    <x v="256"/>
    <d v="2014-12-09T00:00:00"/>
    <s v="First Class"/>
    <s v="RB-19570"/>
    <s v="Rob Beeghly"/>
    <x v="0"/>
    <x v="0"/>
    <x v="38"/>
    <x v="14"/>
    <n v="47201"/>
    <s v="Central"/>
    <s v="TEC-AC-10003832"/>
    <x v="2"/>
    <x v="11"/>
    <s v="Imation 16GB Mini TravelDrive USB 2.0 Flash Drive"/>
    <n v="99.390000000000015"/>
    <n v="3"/>
    <n v="0"/>
    <n v="40.749900000000004"/>
  </r>
  <r>
    <n v="677"/>
    <x v="315"/>
    <x v="3"/>
    <x v="257"/>
    <d v="2014-03-24T00:00:00"/>
    <s v="Standard Class"/>
    <s v="CD-11980"/>
    <s v="Carol Darley"/>
    <x v="0"/>
    <x v="0"/>
    <x v="139"/>
    <x v="5"/>
    <n v="75701"/>
    <s v="Central"/>
    <s v="OFF-AP-10000804"/>
    <x v="1"/>
    <x v="9"/>
    <s v="Hoover Portapower Portable Vacuum"/>
    <n v="2.6879999999999997"/>
    <n v="3"/>
    <n v="0.8"/>
    <n v="-7.3920000000000021"/>
  </r>
  <r>
    <n v="678"/>
    <x v="315"/>
    <x v="3"/>
    <x v="257"/>
    <d v="2014-03-24T00:00:00"/>
    <s v="Standard Class"/>
    <s v="CD-11980"/>
    <s v="Carol Darley"/>
    <x v="0"/>
    <x v="0"/>
    <x v="139"/>
    <x v="5"/>
    <n v="75701"/>
    <s v="Central"/>
    <s v="TEC-AC-10003614"/>
    <x v="2"/>
    <x v="11"/>
    <s v="Verbatim 25 GB 6x Blu-ray Single Layer Recordable Disc, 10/Pack"/>
    <n v="27.816000000000003"/>
    <n v="3"/>
    <n v="0.2"/>
    <n v="4.5200999999999958"/>
  </r>
  <r>
    <n v="679"/>
    <x v="315"/>
    <x v="3"/>
    <x v="257"/>
    <d v="2014-03-24T00:00:00"/>
    <s v="Standard Class"/>
    <s v="CD-11980"/>
    <s v="Carol Darley"/>
    <x v="0"/>
    <x v="0"/>
    <x v="139"/>
    <x v="5"/>
    <n v="75701"/>
    <s v="Central"/>
    <s v="FUR-FU-10003553"/>
    <x v="0"/>
    <x v="5"/>
    <s v="Howard Miller 13-1/2&quot; Diameter Rosebrook Wall Clock"/>
    <n v="82.524000000000001"/>
    <n v="3"/>
    <n v="0.6"/>
    <n v="-41.261999999999972"/>
  </r>
  <r>
    <n v="680"/>
    <x v="315"/>
    <x v="3"/>
    <x v="257"/>
    <d v="2014-03-24T00:00:00"/>
    <s v="Standard Class"/>
    <s v="CD-11980"/>
    <s v="Carol Darley"/>
    <x v="0"/>
    <x v="0"/>
    <x v="139"/>
    <x v="5"/>
    <n v="75701"/>
    <s v="Central"/>
    <s v="OFF-BI-10004632"/>
    <x v="1"/>
    <x v="8"/>
    <s v="Ibico Hi-Tech Manual Binding System"/>
    <n v="182.99399999999997"/>
    <n v="3"/>
    <n v="0.8"/>
    <n v="-320.23950000000013"/>
  </r>
  <r>
    <n v="681"/>
    <x v="316"/>
    <x v="0"/>
    <x v="258"/>
    <d v="2013-11-25T00:00:00"/>
    <s v="Standard Class"/>
    <s v="DJ-13630"/>
    <s v="Doug Jacobs"/>
    <x v="0"/>
    <x v="0"/>
    <x v="20"/>
    <x v="15"/>
    <n v="10024"/>
    <s v="East"/>
    <s v="OFF-BI-10003305"/>
    <x v="1"/>
    <x v="8"/>
    <s v="Avery Hanging File Binders"/>
    <n v="14.352000000000002"/>
    <n v="3"/>
    <n v="0.2"/>
    <n v="4.6643999999999988"/>
  </r>
  <r>
    <n v="682"/>
    <x v="316"/>
    <x v="0"/>
    <x v="258"/>
    <d v="2013-11-25T00:00:00"/>
    <s v="Standard Class"/>
    <s v="DJ-13630"/>
    <s v="Doug Jacobs"/>
    <x v="0"/>
    <x v="0"/>
    <x v="20"/>
    <x v="15"/>
    <n v="10024"/>
    <s v="East"/>
    <s v="OFF-ST-10002583"/>
    <x v="1"/>
    <x v="4"/>
    <s v="Fellowes Neat Ideas Storage Cubes"/>
    <n v="64.959999999999994"/>
    <n v="2"/>
    <n v="0"/>
    <n v="2.598399999999998"/>
  </r>
  <r>
    <n v="683"/>
    <x v="316"/>
    <x v="0"/>
    <x v="258"/>
    <d v="2013-11-25T00:00:00"/>
    <s v="Standard Class"/>
    <s v="DJ-13630"/>
    <s v="Doug Jacobs"/>
    <x v="0"/>
    <x v="0"/>
    <x v="20"/>
    <x v="15"/>
    <n v="10024"/>
    <s v="East"/>
    <s v="OFF-ST-10004507"/>
    <x v="1"/>
    <x v="4"/>
    <s v="Advantus Rolling Storage Box"/>
    <n v="68.599999999999994"/>
    <n v="4"/>
    <n v="0"/>
    <n v="18.521999999999998"/>
  </r>
  <r>
    <n v="684"/>
    <x v="317"/>
    <x v="3"/>
    <x v="259"/>
    <d v="2014-11-05T00:00:00"/>
    <s v="Same Day"/>
    <s v="GT-14635"/>
    <s v="Grant Thornton"/>
    <x v="1"/>
    <x v="0"/>
    <x v="140"/>
    <x v="3"/>
    <n v="27217"/>
    <s v="South"/>
    <s v="TEC-MA-10004125"/>
    <x v="2"/>
    <x v="15"/>
    <s v="Cubify CubeX 3D Printer Triple Head Print"/>
    <n v="7999.98"/>
    <n v="4"/>
    <n v="0.5"/>
    <n v="-3839.9903999999988"/>
  </r>
  <r>
    <n v="685"/>
    <x v="317"/>
    <x v="3"/>
    <x v="259"/>
    <d v="2014-11-05T00:00:00"/>
    <s v="Same Day"/>
    <s v="GT-14635"/>
    <s v="Grant Thornton"/>
    <x v="1"/>
    <x v="0"/>
    <x v="140"/>
    <x v="3"/>
    <n v="27217"/>
    <s v="South"/>
    <s v="OFF-AP-10002457"/>
    <x v="1"/>
    <x v="9"/>
    <s v="Eureka The Boss Plus 12-Amp Hard Box Upright Vacuum, Red"/>
    <n v="167.44000000000003"/>
    <n v="2"/>
    <n v="0.2"/>
    <n v="14.650999999999989"/>
  </r>
  <r>
    <n v="686"/>
    <x v="318"/>
    <x v="2"/>
    <x v="260"/>
    <d v="2011-07-08T00:00:00"/>
    <s v="First Class"/>
    <s v="MC-17845"/>
    <s v="Michael Chen"/>
    <x v="0"/>
    <x v="0"/>
    <x v="25"/>
    <x v="35"/>
    <n v="39212"/>
    <s v="South"/>
    <s v="TEC-AC-10003911"/>
    <x v="2"/>
    <x v="11"/>
    <s v="NETGEAR AC1750 Dual Band Gigabit Smart WiFi Router"/>
    <n v="479.97"/>
    <n v="3"/>
    <n v="0"/>
    <n v="163.18979999999999"/>
  </r>
  <r>
    <n v="687"/>
    <x v="318"/>
    <x v="2"/>
    <x v="260"/>
    <d v="2011-07-08T00:00:00"/>
    <s v="First Class"/>
    <s v="MC-17845"/>
    <s v="Michael Chen"/>
    <x v="0"/>
    <x v="0"/>
    <x v="25"/>
    <x v="35"/>
    <n v="39212"/>
    <s v="South"/>
    <s v="OFF-LA-10001934"/>
    <x v="1"/>
    <x v="2"/>
    <s v="Avery 516"/>
    <n v="14.62"/>
    <n v="2"/>
    <n v="0"/>
    <n v="6.8713999999999995"/>
  </r>
  <r>
    <n v="688"/>
    <x v="318"/>
    <x v="2"/>
    <x v="260"/>
    <d v="2011-07-08T00:00:00"/>
    <s v="First Class"/>
    <s v="MC-17845"/>
    <s v="Michael Chen"/>
    <x v="0"/>
    <x v="0"/>
    <x v="25"/>
    <x v="35"/>
    <n v="39212"/>
    <s v="South"/>
    <s v="OFF-PA-10000304"/>
    <x v="1"/>
    <x v="10"/>
    <s v="Xerox 1995"/>
    <n v="19.440000000000001"/>
    <n v="3"/>
    <n v="0"/>
    <n v="9.3312000000000008"/>
  </r>
  <r>
    <n v="689"/>
    <x v="319"/>
    <x v="3"/>
    <x v="53"/>
    <d v="2014-12-30T00:00:00"/>
    <s v="Standard Class"/>
    <s v="RA-19285"/>
    <s v="Ralph Arnett"/>
    <x v="0"/>
    <x v="0"/>
    <x v="20"/>
    <x v="15"/>
    <n v="10035"/>
    <s v="East"/>
    <s v="FUR-BO-10004015"/>
    <x v="0"/>
    <x v="0"/>
    <s v="Bush Andora Bookcase, Maple/Graphite Gray Finish"/>
    <n v="191.98400000000001"/>
    <n v="2"/>
    <n v="0.2"/>
    <n v="4.7995999999999768"/>
  </r>
  <r>
    <n v="690"/>
    <x v="320"/>
    <x v="2"/>
    <x v="261"/>
    <d v="2011-06-23T00:00:00"/>
    <s v="Second Class"/>
    <s v="NP-18325"/>
    <s v="Naresj Patel"/>
    <x v="0"/>
    <x v="0"/>
    <x v="141"/>
    <x v="17"/>
    <n v="22980"/>
    <s v="South"/>
    <s v="FUR-FU-10004071"/>
    <x v="0"/>
    <x v="5"/>
    <s v="Luxo Professional Magnifying Clamp-On Fluorescent Lamps"/>
    <n v="104.01"/>
    <n v="1"/>
    <n v="0"/>
    <n v="14.561400000000006"/>
  </r>
  <r>
    <n v="691"/>
    <x v="320"/>
    <x v="2"/>
    <x v="261"/>
    <d v="2011-06-23T00:00:00"/>
    <s v="Second Class"/>
    <s v="NP-18325"/>
    <s v="Naresj Patel"/>
    <x v="0"/>
    <x v="0"/>
    <x v="141"/>
    <x v="17"/>
    <n v="22980"/>
    <s v="South"/>
    <s v="TEC-PH-10002033"/>
    <x v="2"/>
    <x v="7"/>
    <s v="Konftel 250 Conference phone - Charcoal black"/>
    <n v="284.82"/>
    <n v="1"/>
    <n v="0"/>
    <n v="74.053200000000004"/>
  </r>
  <r>
    <n v="692"/>
    <x v="320"/>
    <x v="2"/>
    <x v="261"/>
    <d v="2011-06-23T00:00:00"/>
    <s v="Second Class"/>
    <s v="NP-18325"/>
    <s v="Naresj Patel"/>
    <x v="0"/>
    <x v="0"/>
    <x v="141"/>
    <x v="17"/>
    <n v="22980"/>
    <s v="South"/>
    <s v="OFF-ST-10002444"/>
    <x v="1"/>
    <x v="4"/>
    <s v="Recycled Eldon Regeneration Jumbo File"/>
    <n v="36.839999999999996"/>
    <n v="3"/>
    <n v="0"/>
    <n v="10.315199999999999"/>
  </r>
  <r>
    <n v="693"/>
    <x v="321"/>
    <x v="1"/>
    <x v="262"/>
    <d v="2012-04-02T00:00:00"/>
    <s v="Standard Class"/>
    <s v="AB-10165"/>
    <s v="Alan Barnes"/>
    <x v="0"/>
    <x v="0"/>
    <x v="1"/>
    <x v="1"/>
    <n v="90036"/>
    <s v="West"/>
    <s v="TEC-AC-10002253"/>
    <x v="2"/>
    <x v="11"/>
    <s v="Imation Bio 8GB USB Flash Drive Imation Corp"/>
    <n v="166.24"/>
    <n v="1"/>
    <n v="0"/>
    <n v="24.936000000000007"/>
  </r>
  <r>
    <n v="694"/>
    <x v="321"/>
    <x v="1"/>
    <x v="262"/>
    <d v="2012-04-02T00:00:00"/>
    <s v="Standard Class"/>
    <s v="AB-10165"/>
    <s v="Alan Barnes"/>
    <x v="0"/>
    <x v="0"/>
    <x v="1"/>
    <x v="1"/>
    <n v="90036"/>
    <s v="West"/>
    <s v="OFF-PA-10000743"/>
    <x v="1"/>
    <x v="10"/>
    <s v="Xerox 1977"/>
    <n v="33.4"/>
    <n v="5"/>
    <n v="0"/>
    <n v="16.032"/>
  </r>
  <r>
    <n v="695"/>
    <x v="322"/>
    <x v="1"/>
    <x v="263"/>
    <d v="2012-05-17T00:00:00"/>
    <s v="First Class"/>
    <s v="JO-15550"/>
    <s v="Jesus Ocampo"/>
    <x v="2"/>
    <x v="0"/>
    <x v="142"/>
    <x v="9"/>
    <n v="19013"/>
    <s v="East"/>
    <s v="OFF-AR-10003373"/>
    <x v="1"/>
    <x v="6"/>
    <s v="Boston School Pro Electric Pencil Sharpener, 1670"/>
    <n v="198.27200000000002"/>
    <n v="8"/>
    <n v="0.2"/>
    <n v="17.34879999999999"/>
  </r>
  <r>
    <n v="696"/>
    <x v="322"/>
    <x v="1"/>
    <x v="263"/>
    <d v="2012-05-17T00:00:00"/>
    <s v="First Class"/>
    <s v="JO-15550"/>
    <s v="Jesus Ocampo"/>
    <x v="2"/>
    <x v="0"/>
    <x v="142"/>
    <x v="9"/>
    <n v="19013"/>
    <s v="East"/>
    <s v="OFF-LA-10002312"/>
    <x v="1"/>
    <x v="2"/>
    <s v="Avery 490"/>
    <n v="47.360000000000007"/>
    <n v="4"/>
    <n v="0.2"/>
    <n v="17.759999999999998"/>
  </r>
  <r>
    <n v="697"/>
    <x v="322"/>
    <x v="1"/>
    <x v="263"/>
    <d v="2012-05-17T00:00:00"/>
    <s v="First Class"/>
    <s v="JO-15550"/>
    <s v="Jesus Ocampo"/>
    <x v="2"/>
    <x v="0"/>
    <x v="142"/>
    <x v="9"/>
    <n v="19013"/>
    <s v="East"/>
    <s v="OFF-EN-10000927"/>
    <x v="1"/>
    <x v="12"/>
    <s v="Jet-Pak Recycled Peel 'N' Seal Padded Mailers"/>
    <n v="200.98400000000004"/>
    <n v="7"/>
    <n v="0.2"/>
    <n v="62.807499999999976"/>
  </r>
  <r>
    <n v="698"/>
    <x v="322"/>
    <x v="1"/>
    <x v="263"/>
    <d v="2012-05-17T00:00:00"/>
    <s v="First Class"/>
    <s v="JO-15550"/>
    <s v="Jesus Ocampo"/>
    <x v="2"/>
    <x v="0"/>
    <x v="142"/>
    <x v="9"/>
    <n v="19013"/>
    <s v="East"/>
    <s v="OFF-LA-10003510"/>
    <x v="1"/>
    <x v="2"/>
    <s v="Avery 4027 File Folder Labels for Dot Matrix Printers, 5000 Labels per Box, White"/>
    <n v="97.696000000000012"/>
    <n v="4"/>
    <n v="0.2"/>
    <n v="31.751200000000001"/>
  </r>
  <r>
    <n v="699"/>
    <x v="322"/>
    <x v="1"/>
    <x v="263"/>
    <d v="2012-05-17T00:00:00"/>
    <s v="First Class"/>
    <s v="JO-15550"/>
    <s v="Jesus Ocampo"/>
    <x v="2"/>
    <x v="0"/>
    <x v="142"/>
    <x v="9"/>
    <n v="19013"/>
    <s v="East"/>
    <s v="OFF-AR-10001118"/>
    <x v="1"/>
    <x v="6"/>
    <s v="Binney &amp; Smith Crayola Metallic Crayons, 16-Color Pack"/>
    <n v="2.6960000000000002"/>
    <n v="1"/>
    <n v="0.2"/>
    <n v="0.8088000000000003"/>
  </r>
  <r>
    <n v="700"/>
    <x v="322"/>
    <x v="1"/>
    <x v="263"/>
    <d v="2012-05-17T00:00:00"/>
    <s v="First Class"/>
    <s v="JO-15550"/>
    <s v="Jesus Ocampo"/>
    <x v="2"/>
    <x v="0"/>
    <x v="142"/>
    <x v="9"/>
    <n v="19013"/>
    <s v="East"/>
    <s v="OFF-BI-10001575"/>
    <x v="1"/>
    <x v="8"/>
    <s v="GBC Linen Binding Covers"/>
    <n v="18.588000000000005"/>
    <n v="2"/>
    <n v="0.7"/>
    <n v="-13.6312"/>
  </r>
  <r>
    <n v="701"/>
    <x v="322"/>
    <x v="1"/>
    <x v="263"/>
    <d v="2012-05-17T00:00:00"/>
    <s v="First Class"/>
    <s v="JO-15550"/>
    <s v="Jesus Ocampo"/>
    <x v="2"/>
    <x v="0"/>
    <x v="142"/>
    <x v="9"/>
    <n v="19013"/>
    <s v="East"/>
    <s v="OFF-BI-10001982"/>
    <x v="1"/>
    <x v="8"/>
    <s v="Wilson Jones Custom Binder Spines &amp; Labels"/>
    <n v="4.8960000000000008"/>
    <n v="3"/>
    <n v="0.7"/>
    <n v="-3.4271999999999991"/>
  </r>
  <r>
    <n v="702"/>
    <x v="323"/>
    <x v="3"/>
    <x v="264"/>
    <d v="2014-09-09T00:00:00"/>
    <s v="Standard Class"/>
    <s v="Dl-13600"/>
    <s v="Dorris liebe"/>
    <x v="1"/>
    <x v="0"/>
    <x v="138"/>
    <x v="24"/>
    <n v="44105"/>
    <s v="East"/>
    <s v="FUR-FU-10002960"/>
    <x v="0"/>
    <x v="5"/>
    <s v="Eldon 200 Class Desk Accessories, Burgundy"/>
    <n v="15.072000000000003"/>
    <n v="3"/>
    <n v="0.2"/>
    <n v="4.1448"/>
  </r>
  <r>
    <n v="703"/>
    <x v="324"/>
    <x v="0"/>
    <x v="254"/>
    <d v="2013-11-09T00:00:00"/>
    <s v="Second Class"/>
    <s v="AS-10285"/>
    <s v="Alejandro Savely"/>
    <x v="1"/>
    <x v="0"/>
    <x v="4"/>
    <x v="4"/>
    <n v="98103"/>
    <s v="West"/>
    <s v="FUR-FU-10003394"/>
    <x v="0"/>
    <x v="5"/>
    <s v="Tenex &quot;The Solids&quot; Textured Chair Mats"/>
    <n v="209.88"/>
    <n v="3"/>
    <n v="0"/>
    <n v="35.679599999999979"/>
  </r>
  <r>
    <n v="704"/>
    <x v="325"/>
    <x v="1"/>
    <x v="265"/>
    <d v="2012-04-14T00:00:00"/>
    <s v="Standard Class"/>
    <s v="JK-15370"/>
    <s v="Jay Kimmel"/>
    <x v="0"/>
    <x v="0"/>
    <x v="85"/>
    <x v="1"/>
    <n v="90805"/>
    <s v="West"/>
    <s v="FUR-TA-10002774"/>
    <x v="0"/>
    <x v="3"/>
    <s v="Laminate Occasional Tables"/>
    <n v="369.91200000000003"/>
    <n v="3"/>
    <n v="0.2"/>
    <n v="-13.871700000000047"/>
  </r>
  <r>
    <n v="705"/>
    <x v="326"/>
    <x v="2"/>
    <x v="171"/>
    <d v="2011-09-17T00:00:00"/>
    <s v="Standard Class"/>
    <s v="BN-11470"/>
    <s v="Brad Norvell"/>
    <x v="1"/>
    <x v="0"/>
    <x v="143"/>
    <x v="3"/>
    <n v="27511"/>
    <s v="South"/>
    <s v="OFF-PA-10001800"/>
    <x v="1"/>
    <x v="10"/>
    <s v="Xerox 220"/>
    <n v="10.368000000000002"/>
    <n v="2"/>
    <n v="0.2"/>
    <n v="3.6288"/>
  </r>
  <r>
    <n v="706"/>
    <x v="326"/>
    <x v="2"/>
    <x v="171"/>
    <d v="2011-09-17T00:00:00"/>
    <s v="Standard Class"/>
    <s v="BN-11470"/>
    <s v="Brad Norvell"/>
    <x v="1"/>
    <x v="0"/>
    <x v="143"/>
    <x v="3"/>
    <n v="27511"/>
    <s v="South"/>
    <s v="OFF-AP-10001469"/>
    <x v="1"/>
    <x v="9"/>
    <s v="Fellowes 8 Outlet Superior Workstation Surge Protector"/>
    <n v="166.84"/>
    <n v="5"/>
    <n v="0.2"/>
    <n v="18.769499999999987"/>
  </r>
  <r>
    <n v="707"/>
    <x v="326"/>
    <x v="2"/>
    <x v="171"/>
    <d v="2011-09-17T00:00:00"/>
    <s v="Standard Class"/>
    <s v="BN-11470"/>
    <s v="Brad Norvell"/>
    <x v="1"/>
    <x v="0"/>
    <x v="143"/>
    <x v="3"/>
    <n v="27511"/>
    <s v="South"/>
    <s v="TEC-AC-10002399"/>
    <x v="2"/>
    <x v="11"/>
    <s v="SanDisk Cruzer 32 GB USB Flash Drive"/>
    <n v="15.216000000000001"/>
    <n v="1"/>
    <n v="0.2"/>
    <n v="2.2823999999999991"/>
  </r>
  <r>
    <n v="708"/>
    <x v="327"/>
    <x v="2"/>
    <x v="266"/>
    <d v="2011-12-04T00:00:00"/>
    <s v="First Class"/>
    <s v="DP-13165"/>
    <s v="David Philippe"/>
    <x v="0"/>
    <x v="0"/>
    <x v="20"/>
    <x v="15"/>
    <n v="10035"/>
    <s v="East"/>
    <s v="TEC-AC-10003628"/>
    <x v="2"/>
    <x v="11"/>
    <s v="Logitech 910-002974 M325 Wireless Mouse for Web Scrolling"/>
    <n v="119.96"/>
    <n v="4"/>
    <n v="0"/>
    <n v="52.78240000000001"/>
  </r>
  <r>
    <n v="709"/>
    <x v="327"/>
    <x v="2"/>
    <x v="266"/>
    <d v="2011-12-04T00:00:00"/>
    <s v="First Class"/>
    <s v="DP-13165"/>
    <s v="David Philippe"/>
    <x v="0"/>
    <x v="0"/>
    <x v="20"/>
    <x v="15"/>
    <n v="10035"/>
    <s v="East"/>
    <s v="FUR-BO-10003272"/>
    <x v="0"/>
    <x v="0"/>
    <s v="O'Sullivan Living Dimensions 5-Shelf Bookcases"/>
    <n v="883.92"/>
    <n v="5"/>
    <n v="0.2"/>
    <n v="-110.49000000000007"/>
  </r>
  <r>
    <n v="710"/>
    <x v="327"/>
    <x v="2"/>
    <x v="266"/>
    <d v="2011-12-04T00:00:00"/>
    <s v="First Class"/>
    <s v="DP-13165"/>
    <s v="David Philippe"/>
    <x v="0"/>
    <x v="0"/>
    <x v="20"/>
    <x v="15"/>
    <n v="10035"/>
    <s v="East"/>
    <s v="OFF-BI-10000050"/>
    <x v="1"/>
    <x v="8"/>
    <s v="Angle-D Binders with Locking Rings, Label Holders"/>
    <n v="46.72"/>
    <n v="8"/>
    <n v="0.2"/>
    <n v="15.767999999999997"/>
  </r>
  <r>
    <n v="711"/>
    <x v="328"/>
    <x v="2"/>
    <x v="267"/>
    <d v="2011-04-07T00:00:00"/>
    <s v="First Class"/>
    <s v="TH-21550"/>
    <s v="Tracy Hopkins"/>
    <x v="2"/>
    <x v="0"/>
    <x v="20"/>
    <x v="15"/>
    <n v="10035"/>
    <s v="East"/>
    <s v="OFF-PA-10004071"/>
    <x v="1"/>
    <x v="10"/>
    <s v="Eaton Premium Continuous-Feed Paper, 25% Cotton, Letter Size, White, 1000 Shts/Box"/>
    <n v="55.48"/>
    <n v="1"/>
    <n v="0"/>
    <n v="26.630399999999998"/>
  </r>
  <r>
    <n v="712"/>
    <x v="329"/>
    <x v="3"/>
    <x v="213"/>
    <d v="2014-09-08T00:00:00"/>
    <s v="Standard Class"/>
    <s v="AP-10915"/>
    <s v="Arthur Prichep"/>
    <x v="0"/>
    <x v="0"/>
    <x v="144"/>
    <x v="2"/>
    <n v="32137"/>
    <s v="South"/>
    <s v="OFF-EN-10001219"/>
    <x v="1"/>
    <x v="12"/>
    <s v="#10- 4 1/8&quot; x 9 1/2&quot; Security-Tint Envelopes"/>
    <n v="24.448"/>
    <n v="4"/>
    <n v="0.2"/>
    <n v="8.8623999999999992"/>
  </r>
  <r>
    <n v="713"/>
    <x v="330"/>
    <x v="3"/>
    <x v="240"/>
    <d v="2014-05-25T00:00:00"/>
    <s v="Standard Class"/>
    <s v="RS-19765"/>
    <s v="Roland Schwarz"/>
    <x v="1"/>
    <x v="0"/>
    <x v="145"/>
    <x v="15"/>
    <n v="10550"/>
    <s v="East"/>
    <s v="OFF-AP-10001154"/>
    <x v="1"/>
    <x v="9"/>
    <s v="Bionaire Personal Warm Mist Humidifier/Vaporizer"/>
    <n v="281.34000000000003"/>
    <n v="6"/>
    <n v="0"/>
    <n v="109.72260000000001"/>
  </r>
  <r>
    <n v="714"/>
    <x v="330"/>
    <x v="3"/>
    <x v="240"/>
    <d v="2014-05-25T00:00:00"/>
    <s v="Standard Class"/>
    <s v="RS-19765"/>
    <s v="Roland Schwarz"/>
    <x v="1"/>
    <x v="0"/>
    <x v="145"/>
    <x v="15"/>
    <n v="10550"/>
    <s v="East"/>
    <s v="TEC-PH-10003012"/>
    <x v="2"/>
    <x v="7"/>
    <s v="Nortel Meridian M3904 Professional Digital phone"/>
    <n v="307.98"/>
    <n v="2"/>
    <n v="0"/>
    <n v="89.314199999999971"/>
  </r>
  <r>
    <n v="715"/>
    <x v="330"/>
    <x v="3"/>
    <x v="240"/>
    <d v="2014-05-25T00:00:00"/>
    <s v="Standard Class"/>
    <s v="RS-19765"/>
    <s v="Roland Schwarz"/>
    <x v="1"/>
    <x v="0"/>
    <x v="145"/>
    <x v="15"/>
    <n v="10550"/>
    <s v="East"/>
    <s v="TEC-AC-10001606"/>
    <x v="2"/>
    <x v="11"/>
    <s v="Logitech Wireless Performance Mouse MX for PC and Mac"/>
    <n v="299.96999999999997"/>
    <n v="3"/>
    <n v="0"/>
    <n v="113.98860000000001"/>
  </r>
  <r>
    <n v="716"/>
    <x v="331"/>
    <x v="2"/>
    <x v="268"/>
    <d v="2011-07-06T00:00:00"/>
    <s v="Second Class"/>
    <s v="Dl-13600"/>
    <s v="Dorris liebe"/>
    <x v="1"/>
    <x v="0"/>
    <x v="4"/>
    <x v="4"/>
    <n v="98105"/>
    <s v="West"/>
    <s v="OFF-BI-10003355"/>
    <x v="1"/>
    <x v="8"/>
    <s v="Cardinal Holdit Business Card Pockets"/>
    <n v="19.920000000000002"/>
    <n v="5"/>
    <n v="0.2"/>
    <n v="6.9719999999999995"/>
  </r>
  <r>
    <n v="717"/>
    <x v="332"/>
    <x v="2"/>
    <x v="269"/>
    <d v="2011-01-15T00:00:00"/>
    <s v="First Class"/>
    <s v="SV-20365"/>
    <s v="Seth Vernon"/>
    <x v="0"/>
    <x v="0"/>
    <x v="18"/>
    <x v="13"/>
    <n v="19901"/>
    <s v="East"/>
    <s v="FUR-FU-10000010"/>
    <x v="0"/>
    <x v="5"/>
    <s v="DAX Value U-Channel Document Frames, Easel Back"/>
    <n v="9.94"/>
    <n v="2"/>
    <n v="0"/>
    <n v="3.0813999999999995"/>
  </r>
  <r>
    <n v="718"/>
    <x v="333"/>
    <x v="3"/>
    <x v="241"/>
    <d v="2014-09-30T00:00:00"/>
    <s v="Standard Class"/>
    <s v="KC-16540"/>
    <s v="Kelly Collister"/>
    <x v="0"/>
    <x v="0"/>
    <x v="46"/>
    <x v="24"/>
    <n v="43055"/>
    <s v="East"/>
    <s v="FUR-FU-10002253"/>
    <x v="0"/>
    <x v="5"/>
    <s v="Howard Miller 13&quot; Diameter Pewter Finish Round Wall Clock"/>
    <n v="103.05599999999998"/>
    <n v="3"/>
    <n v="0.2"/>
    <n v="24.475800000000007"/>
  </r>
  <r>
    <n v="719"/>
    <x v="334"/>
    <x v="2"/>
    <x v="270"/>
    <d v="2011-06-07T00:00:00"/>
    <s v="Standard Class"/>
    <s v="CK-12325"/>
    <s v="Christine Kargatis"/>
    <x v="2"/>
    <x v="0"/>
    <x v="11"/>
    <x v="7"/>
    <n v="84057"/>
    <s v="West"/>
    <s v="OFF-BI-10001658"/>
    <x v="1"/>
    <x v="8"/>
    <s v="GBC Standard Therm-A-Bind Covers"/>
    <n v="59.808000000000007"/>
    <n v="3"/>
    <n v="0.2"/>
    <n v="19.4376"/>
  </r>
  <r>
    <n v="720"/>
    <x v="334"/>
    <x v="2"/>
    <x v="270"/>
    <d v="2011-06-07T00:00:00"/>
    <s v="Standard Class"/>
    <s v="CK-12325"/>
    <s v="Christine Kargatis"/>
    <x v="2"/>
    <x v="0"/>
    <x v="11"/>
    <x v="7"/>
    <n v="84057"/>
    <s v="West"/>
    <s v="FUR-FU-10000246"/>
    <x v="0"/>
    <x v="5"/>
    <s v="Aluminum Document Frame"/>
    <n v="73.320000000000007"/>
    <n v="6"/>
    <n v="0"/>
    <n v="21.995999999999992"/>
  </r>
  <r>
    <n v="721"/>
    <x v="335"/>
    <x v="0"/>
    <x v="271"/>
    <d v="2013-02-18T00:00:00"/>
    <s v="Standard Class"/>
    <s v="RD-19810"/>
    <s v="Ross DeVincentis"/>
    <x v="2"/>
    <x v="0"/>
    <x v="1"/>
    <x v="1"/>
    <n v="90045"/>
    <s v="West"/>
    <s v="OFF-PA-10004092"/>
    <x v="1"/>
    <x v="10"/>
    <s v="Tops Green Bar Computer Printout Paper"/>
    <n v="146.82"/>
    <n v="3"/>
    <n v="0"/>
    <n v="73.41"/>
  </r>
  <r>
    <n v="722"/>
    <x v="336"/>
    <x v="0"/>
    <x v="272"/>
    <d v="2013-12-20T00:00:00"/>
    <s v="Standard Class"/>
    <s v="MP-17965"/>
    <s v="Michael Paige"/>
    <x v="1"/>
    <x v="0"/>
    <x v="66"/>
    <x v="12"/>
    <n v="48205"/>
    <s v="Central"/>
    <s v="FUR-TA-10000198"/>
    <x v="0"/>
    <x v="3"/>
    <s v="Chromcraft Bull-Nose Wood Oval Conference Tables &amp; Bases"/>
    <n v="1652.94"/>
    <n v="3"/>
    <n v="0"/>
    <n v="231.41160000000002"/>
  </r>
  <r>
    <n v="723"/>
    <x v="336"/>
    <x v="0"/>
    <x v="272"/>
    <d v="2013-12-20T00:00:00"/>
    <s v="Standard Class"/>
    <s v="MP-17965"/>
    <s v="Michael Paige"/>
    <x v="1"/>
    <x v="0"/>
    <x v="66"/>
    <x v="12"/>
    <n v="48205"/>
    <s v="Central"/>
    <s v="OFF-ST-10000036"/>
    <x v="1"/>
    <x v="4"/>
    <s v="Recycled Data-Pak for Archival Bound Computer Printouts, 12-1/2 x 12-1/2 x 16"/>
    <n v="296.37"/>
    <n v="3"/>
    <n v="0"/>
    <n v="80.019899999999993"/>
  </r>
  <r>
    <n v="724"/>
    <x v="337"/>
    <x v="2"/>
    <x v="273"/>
    <d v="2011-10-13T00:00:00"/>
    <s v="Standard Class"/>
    <s v="MR-17545"/>
    <s v="Mathew Reese"/>
    <x v="2"/>
    <x v="0"/>
    <x v="10"/>
    <x v="9"/>
    <n v="19140"/>
    <s v="East"/>
    <s v="FUR-FU-10000222"/>
    <x v="0"/>
    <x v="5"/>
    <s v="Seth Thomas 16&quot; Steel Case Clock"/>
    <n v="129.91999999999999"/>
    <n v="5"/>
    <n v="0.2"/>
    <n v="21.112000000000002"/>
  </r>
  <r>
    <n v="725"/>
    <x v="338"/>
    <x v="0"/>
    <x v="274"/>
    <d v="2013-07-13T00:00:00"/>
    <s v="Standard Class"/>
    <s v="SC-20695"/>
    <s v="Steve Chapman"/>
    <x v="1"/>
    <x v="0"/>
    <x v="146"/>
    <x v="2"/>
    <n v="33012"/>
    <s v="South"/>
    <s v="OFF-SU-10004664"/>
    <x v="1"/>
    <x v="14"/>
    <s v="Acme Softgrip Scissors"/>
    <n v="45.584000000000003"/>
    <n v="7"/>
    <n v="0.2"/>
    <n v="5.1281999999999996"/>
  </r>
  <r>
    <n v="726"/>
    <x v="339"/>
    <x v="3"/>
    <x v="118"/>
    <d v="2014-09-21T00:00:00"/>
    <s v="Standard Class"/>
    <s v="JF-15355"/>
    <s v="Jay Fein"/>
    <x v="0"/>
    <x v="0"/>
    <x v="89"/>
    <x v="5"/>
    <n v="78745"/>
    <s v="Central"/>
    <s v="OFF-EN-10001141"/>
    <x v="1"/>
    <x v="12"/>
    <s v="Manila Recycled Extra-Heavyweight Clasp Envelopes, 6&quot; x 9&quot;"/>
    <n v="17.568000000000001"/>
    <n v="2"/>
    <n v="0.2"/>
    <n v="6.3684000000000003"/>
  </r>
  <r>
    <n v="727"/>
    <x v="339"/>
    <x v="3"/>
    <x v="118"/>
    <d v="2014-09-21T00:00:00"/>
    <s v="Standard Class"/>
    <s v="JF-15355"/>
    <s v="Jay Fein"/>
    <x v="0"/>
    <x v="0"/>
    <x v="89"/>
    <x v="5"/>
    <n v="78745"/>
    <s v="Central"/>
    <s v="TEC-PH-10002170"/>
    <x v="2"/>
    <x v="7"/>
    <s v="ClearSounds CSC500 Amplified Spirit Phone Corded phone"/>
    <n v="55.991999999999997"/>
    <n v="1"/>
    <n v="0.2"/>
    <n v="5.5992000000000015"/>
  </r>
  <r>
    <n v="728"/>
    <x v="340"/>
    <x v="0"/>
    <x v="275"/>
    <d v="2013-12-07T00:00:00"/>
    <s v="First Class"/>
    <s v="EG-13900"/>
    <s v="Emily Grady"/>
    <x v="0"/>
    <x v="0"/>
    <x v="147"/>
    <x v="15"/>
    <n v="11572"/>
    <s v="East"/>
    <s v="OFF-PA-10001954"/>
    <x v="1"/>
    <x v="10"/>
    <s v="Xerox 1964"/>
    <n v="182.72"/>
    <n v="8"/>
    <n v="0"/>
    <n v="84.051199999999994"/>
  </r>
  <r>
    <n v="729"/>
    <x v="340"/>
    <x v="0"/>
    <x v="275"/>
    <d v="2013-12-07T00:00:00"/>
    <s v="First Class"/>
    <s v="EG-13900"/>
    <s v="Emily Grady"/>
    <x v="0"/>
    <x v="0"/>
    <x v="147"/>
    <x v="15"/>
    <n v="11572"/>
    <s v="East"/>
    <s v="FUR-TA-10002228"/>
    <x v="0"/>
    <x v="3"/>
    <s v="Bevis Traditional Conference Table Top, Plinth Base"/>
    <n v="400.03199999999998"/>
    <n v="2"/>
    <n v="0.4"/>
    <n v="-153.34560000000005"/>
  </r>
  <r>
    <n v="730"/>
    <x v="340"/>
    <x v="0"/>
    <x v="275"/>
    <d v="2013-12-07T00:00:00"/>
    <s v="First Class"/>
    <s v="EG-13900"/>
    <s v="Emily Grady"/>
    <x v="0"/>
    <x v="0"/>
    <x v="147"/>
    <x v="15"/>
    <n v="11572"/>
    <s v="East"/>
    <s v="OFF-ST-10004634"/>
    <x v="1"/>
    <x v="4"/>
    <s v="Personal Folder Holder, Ebony"/>
    <n v="33.630000000000003"/>
    <n v="3"/>
    <n v="0"/>
    <n v="10.088999999999999"/>
  </r>
  <r>
    <n v="731"/>
    <x v="340"/>
    <x v="0"/>
    <x v="275"/>
    <d v="2013-12-07T00:00:00"/>
    <s v="First Class"/>
    <s v="EG-13900"/>
    <s v="Emily Grady"/>
    <x v="0"/>
    <x v="0"/>
    <x v="147"/>
    <x v="15"/>
    <n v="11572"/>
    <s v="East"/>
    <s v="FUR-CH-10002965"/>
    <x v="0"/>
    <x v="1"/>
    <s v="Global Leather Highback Executive Chair with Pneumatic Height Adjustment, Black"/>
    <n v="542.64599999999996"/>
    <n v="3"/>
    <n v="0.1"/>
    <n v="102.49980000000001"/>
  </r>
  <r>
    <n v="732"/>
    <x v="340"/>
    <x v="0"/>
    <x v="275"/>
    <d v="2013-12-07T00:00:00"/>
    <s v="First Class"/>
    <s v="EG-13900"/>
    <s v="Emily Grady"/>
    <x v="0"/>
    <x v="0"/>
    <x v="147"/>
    <x v="15"/>
    <n v="11572"/>
    <s v="East"/>
    <s v="OFF-LA-10001317"/>
    <x v="1"/>
    <x v="2"/>
    <s v="Avery 520"/>
    <n v="6.3"/>
    <n v="2"/>
    <n v="0"/>
    <n v="3.024"/>
  </r>
  <r>
    <n v="733"/>
    <x v="341"/>
    <x v="3"/>
    <x v="276"/>
    <d v="2014-01-26T00:00:00"/>
    <s v="Standard Class"/>
    <s v="DS-13030"/>
    <s v="Darrin Sayre"/>
    <x v="2"/>
    <x v="0"/>
    <x v="4"/>
    <x v="4"/>
    <n v="98115"/>
    <s v="West"/>
    <s v="OFF-ST-10000736"/>
    <x v="1"/>
    <x v="4"/>
    <s v="Carina Double Wide Media Storage Towers in Natural &amp; Black"/>
    <n v="242.94"/>
    <n v="3"/>
    <n v="0"/>
    <n v="9.7175999999999902"/>
  </r>
  <r>
    <n v="734"/>
    <x v="341"/>
    <x v="3"/>
    <x v="276"/>
    <d v="2014-01-26T00:00:00"/>
    <s v="Standard Class"/>
    <s v="DS-13030"/>
    <s v="Darrin Sayre"/>
    <x v="2"/>
    <x v="0"/>
    <x v="4"/>
    <x v="4"/>
    <n v="98115"/>
    <s v="West"/>
    <s v="TEC-AC-10003610"/>
    <x v="2"/>
    <x v="11"/>
    <s v="Logitech Illuminated - Keyboard"/>
    <n v="179.97"/>
    <n v="3"/>
    <n v="0"/>
    <n v="86.385600000000011"/>
  </r>
  <r>
    <n v="735"/>
    <x v="341"/>
    <x v="3"/>
    <x v="276"/>
    <d v="2014-01-26T00:00:00"/>
    <s v="Standard Class"/>
    <s v="DS-13030"/>
    <s v="Darrin Sayre"/>
    <x v="2"/>
    <x v="0"/>
    <x v="4"/>
    <x v="4"/>
    <n v="98115"/>
    <s v="West"/>
    <s v="OFF-BI-10003982"/>
    <x v="1"/>
    <x v="8"/>
    <s v="Wilson Jones Century Plastic Molded Ring Binders"/>
    <n v="99.695999999999998"/>
    <n v="6"/>
    <n v="0.2"/>
    <n v="33.647399999999998"/>
  </r>
  <r>
    <n v="736"/>
    <x v="341"/>
    <x v="3"/>
    <x v="276"/>
    <d v="2014-01-26T00:00:00"/>
    <s v="Standard Class"/>
    <s v="DS-13030"/>
    <s v="Darrin Sayre"/>
    <x v="2"/>
    <x v="0"/>
    <x v="4"/>
    <x v="4"/>
    <n v="98115"/>
    <s v="West"/>
    <s v="OFF-BI-10003291"/>
    <x v="1"/>
    <x v="8"/>
    <s v="Wilson Jones Leather-Like Binders with DublLock Round Rings"/>
    <n v="27.936000000000003"/>
    <n v="4"/>
    <n v="0.2"/>
    <n v="9.4283999999999963"/>
  </r>
  <r>
    <n v="737"/>
    <x v="341"/>
    <x v="3"/>
    <x v="276"/>
    <d v="2014-01-26T00:00:00"/>
    <s v="Standard Class"/>
    <s v="DS-13030"/>
    <s v="Darrin Sayre"/>
    <x v="2"/>
    <x v="0"/>
    <x v="4"/>
    <x v="4"/>
    <n v="98115"/>
    <s v="West"/>
    <s v="FUR-BO-10001619"/>
    <x v="0"/>
    <x v="0"/>
    <s v="O'Sullivan Cherrywood Estates Traditional Bookcase"/>
    <n v="84.98"/>
    <n v="1"/>
    <n v="0"/>
    <n v="18.695599999999999"/>
  </r>
  <r>
    <n v="738"/>
    <x v="341"/>
    <x v="3"/>
    <x v="276"/>
    <d v="2014-01-26T00:00:00"/>
    <s v="Standard Class"/>
    <s v="DS-13030"/>
    <s v="Darrin Sayre"/>
    <x v="2"/>
    <x v="0"/>
    <x v="4"/>
    <x v="4"/>
    <n v="98115"/>
    <s v="West"/>
    <s v="OFF-BI-10000138"/>
    <x v="1"/>
    <x v="8"/>
    <s v="Acco Translucent Poly Ring Binders"/>
    <n v="18.72"/>
    <n v="5"/>
    <n v="0.2"/>
    <n v="6.5519999999999996"/>
  </r>
  <r>
    <n v="739"/>
    <x v="342"/>
    <x v="2"/>
    <x v="78"/>
    <d v="2011-09-12T00:00:00"/>
    <s v="Standard Class"/>
    <s v="GZ-14470"/>
    <s v="Gary Zandusky"/>
    <x v="0"/>
    <x v="0"/>
    <x v="8"/>
    <x v="1"/>
    <n v="94110"/>
    <s v="West"/>
    <s v="TEC-AC-10001383"/>
    <x v="2"/>
    <x v="11"/>
    <s v="Logitech Wireless Touch Keyboard K400"/>
    <n v="49.98"/>
    <n v="2"/>
    <n v="0"/>
    <n v="8.4965999999999937"/>
  </r>
  <r>
    <n v="740"/>
    <x v="343"/>
    <x v="2"/>
    <x v="277"/>
    <d v="2011-01-09T00:00:00"/>
    <s v="Standard Class"/>
    <s v="PO-19195"/>
    <s v="Phillina Ober"/>
    <x v="2"/>
    <x v="0"/>
    <x v="14"/>
    <x v="10"/>
    <n v="60540"/>
    <s v="Central"/>
    <s v="OFF-LA-10003223"/>
    <x v="1"/>
    <x v="2"/>
    <s v="Avery 508"/>
    <n v="11.784000000000001"/>
    <n v="3"/>
    <n v="0.2"/>
    <n v="4.2716999999999992"/>
  </r>
  <r>
    <n v="741"/>
    <x v="343"/>
    <x v="2"/>
    <x v="277"/>
    <d v="2011-01-09T00:00:00"/>
    <s v="Standard Class"/>
    <s v="PO-19195"/>
    <s v="Phillina Ober"/>
    <x v="2"/>
    <x v="0"/>
    <x v="14"/>
    <x v="10"/>
    <n v="60540"/>
    <s v="Central"/>
    <s v="OFF-ST-10002743"/>
    <x v="1"/>
    <x v="4"/>
    <s v="SAFCO Boltless Steel Shelving"/>
    <n v="272.73599999999999"/>
    <n v="3"/>
    <n v="0.2"/>
    <n v="-64.774800000000013"/>
  </r>
  <r>
    <n v="742"/>
    <x v="343"/>
    <x v="2"/>
    <x v="277"/>
    <d v="2011-01-09T00:00:00"/>
    <s v="Standard Class"/>
    <s v="PO-19195"/>
    <s v="Phillina Ober"/>
    <x v="2"/>
    <x v="0"/>
    <x v="14"/>
    <x v="10"/>
    <n v="60540"/>
    <s v="Central"/>
    <s v="OFF-BI-10004094"/>
    <x v="1"/>
    <x v="8"/>
    <s v="GBC Standard Plastic Binding Systems Combs"/>
    <n v="3.5399999999999991"/>
    <n v="2"/>
    <n v="0.8"/>
    <n v="-5.4870000000000001"/>
  </r>
  <r>
    <n v="743"/>
    <x v="344"/>
    <x v="0"/>
    <x v="278"/>
    <d v="2013-09-02T00:00:00"/>
    <s v="Standard Class"/>
    <s v="SS-20875"/>
    <s v="Sung Shariari"/>
    <x v="0"/>
    <x v="0"/>
    <x v="61"/>
    <x v="5"/>
    <n v="75220"/>
    <s v="Central"/>
    <s v="OFF-SU-10004498"/>
    <x v="1"/>
    <x v="14"/>
    <s v="Martin-Yale Premier Letter Opener"/>
    <n v="51.52000000000001"/>
    <n v="5"/>
    <n v="0.2"/>
    <n v="-10.948000000000002"/>
  </r>
  <r>
    <n v="744"/>
    <x v="344"/>
    <x v="0"/>
    <x v="278"/>
    <d v="2013-09-02T00:00:00"/>
    <s v="Standard Class"/>
    <s v="SS-20875"/>
    <s v="Sung Shariari"/>
    <x v="0"/>
    <x v="0"/>
    <x v="61"/>
    <x v="5"/>
    <n v="75220"/>
    <s v="Central"/>
    <s v="OFF-PA-10002615"/>
    <x v="1"/>
    <x v="10"/>
    <s v="Ampad Gold Fibre Wirebound Steno Books, 6&quot; x 9&quot;, Gregg Ruled"/>
    <n v="3.5280000000000005"/>
    <n v="1"/>
    <n v="0.2"/>
    <n v="1.1465999999999998"/>
  </r>
  <r>
    <n v="745"/>
    <x v="344"/>
    <x v="0"/>
    <x v="278"/>
    <d v="2013-09-02T00:00:00"/>
    <s v="Standard Class"/>
    <s v="SS-20875"/>
    <s v="Sung Shariari"/>
    <x v="0"/>
    <x v="0"/>
    <x v="61"/>
    <x v="5"/>
    <n v="75220"/>
    <s v="Central"/>
    <s v="OFF-PA-10004971"/>
    <x v="1"/>
    <x v="10"/>
    <s v="Xerox 196"/>
    <n v="4.6240000000000006"/>
    <n v="1"/>
    <n v="0.2"/>
    <n v="1.6762000000000001"/>
  </r>
  <r>
    <n v="746"/>
    <x v="344"/>
    <x v="0"/>
    <x v="278"/>
    <d v="2013-09-02T00:00:00"/>
    <s v="Standard Class"/>
    <s v="SS-20875"/>
    <s v="Sung Shariari"/>
    <x v="0"/>
    <x v="0"/>
    <x v="61"/>
    <x v="5"/>
    <n v="75220"/>
    <s v="Central"/>
    <s v="OFF-SU-10004261"/>
    <x v="1"/>
    <x v="14"/>
    <s v="Fiskars 8&quot; Scissors, 2/Pack"/>
    <n v="55.167999999999999"/>
    <n v="4"/>
    <n v="0.2"/>
    <n v="6.2063999999999897"/>
  </r>
  <r>
    <n v="747"/>
    <x v="345"/>
    <x v="2"/>
    <x v="279"/>
    <d v="2011-05-27T00:00:00"/>
    <s v="Same Day"/>
    <s v="MH-17785"/>
    <s v="Maya Herman"/>
    <x v="1"/>
    <x v="0"/>
    <x v="70"/>
    <x v="1"/>
    <n v="92105"/>
    <s v="West"/>
    <s v="FUR-TA-10002607"/>
    <x v="0"/>
    <x v="3"/>
    <s v="KI Conference Tables"/>
    <n v="567.12"/>
    <n v="10"/>
    <n v="0.2"/>
    <n v="-28.355999999999952"/>
  </r>
  <r>
    <n v="748"/>
    <x v="345"/>
    <x v="2"/>
    <x v="279"/>
    <d v="2011-05-27T00:00:00"/>
    <s v="Same Day"/>
    <s v="MH-17785"/>
    <s v="Maya Herman"/>
    <x v="1"/>
    <x v="0"/>
    <x v="70"/>
    <x v="1"/>
    <n v="92105"/>
    <s v="West"/>
    <s v="OFF-ST-10001809"/>
    <x v="1"/>
    <x v="4"/>
    <s v="Fellowes Officeware Wire Shelving"/>
    <n v="359.32"/>
    <n v="4"/>
    <n v="0"/>
    <n v="7.1863999999999919"/>
  </r>
  <r>
    <n v="749"/>
    <x v="346"/>
    <x v="0"/>
    <x v="231"/>
    <d v="2013-03-23T00:00:00"/>
    <s v="Second Class"/>
    <s v="PB-19105"/>
    <s v="Peter Bühler"/>
    <x v="0"/>
    <x v="0"/>
    <x v="148"/>
    <x v="10"/>
    <n v="60201"/>
    <s v="Central"/>
    <s v="TEC-PH-10000004"/>
    <x v="2"/>
    <x v="7"/>
    <s v="Belkin iPhone and iPad Lightning Cable"/>
    <n v="11.992000000000001"/>
    <n v="1"/>
    <n v="0.2"/>
    <n v="0.89939999999999909"/>
  </r>
  <r>
    <n v="750"/>
    <x v="347"/>
    <x v="3"/>
    <x v="280"/>
    <d v="2014-10-07T00:00:00"/>
    <s v="Standard Class"/>
    <s v="RF-19735"/>
    <s v="Roland Fjeld"/>
    <x v="0"/>
    <x v="0"/>
    <x v="149"/>
    <x v="12"/>
    <n v="48183"/>
    <s v="Central"/>
    <s v="OFF-BI-10003638"/>
    <x v="1"/>
    <x v="8"/>
    <s v="GBC Durable Plastic Covers"/>
    <n v="58.050000000000004"/>
    <n v="3"/>
    <n v="0"/>
    <n v="26.702999999999999"/>
  </r>
  <r>
    <n v="751"/>
    <x v="347"/>
    <x v="3"/>
    <x v="280"/>
    <d v="2014-10-07T00:00:00"/>
    <s v="Standard Class"/>
    <s v="RF-19735"/>
    <s v="Roland Fjeld"/>
    <x v="0"/>
    <x v="0"/>
    <x v="149"/>
    <x v="12"/>
    <n v="48183"/>
    <s v="Central"/>
    <s v="FUR-FU-10003577"/>
    <x v="0"/>
    <x v="5"/>
    <s v="Nu-Dell Leatherette Frames"/>
    <n v="157.74"/>
    <n v="11"/>
    <n v="0"/>
    <n v="56.7864"/>
  </r>
  <r>
    <n v="752"/>
    <x v="347"/>
    <x v="3"/>
    <x v="280"/>
    <d v="2014-10-07T00:00:00"/>
    <s v="Standard Class"/>
    <s v="RF-19735"/>
    <s v="Roland Fjeld"/>
    <x v="0"/>
    <x v="0"/>
    <x v="149"/>
    <x v="12"/>
    <n v="48183"/>
    <s v="Central"/>
    <s v="OFF-AR-10003478"/>
    <x v="1"/>
    <x v="6"/>
    <s v="Avery Hi-Liter EverBold Pen Style Fluorescent Highlighters, 4/Pack"/>
    <n v="56.980000000000004"/>
    <n v="7"/>
    <n v="0"/>
    <n v="22.792000000000002"/>
  </r>
  <r>
    <n v="753"/>
    <x v="347"/>
    <x v="3"/>
    <x v="280"/>
    <d v="2014-10-07T00:00:00"/>
    <s v="Standard Class"/>
    <s v="RF-19735"/>
    <s v="Roland Fjeld"/>
    <x v="0"/>
    <x v="0"/>
    <x v="149"/>
    <x v="12"/>
    <n v="48183"/>
    <s v="Central"/>
    <s v="OFF-BI-10000546"/>
    <x v="1"/>
    <x v="8"/>
    <s v="Avery Durable Binders"/>
    <n v="2.88"/>
    <n v="1"/>
    <n v="0"/>
    <n v="1.4112"/>
  </r>
  <r>
    <n v="754"/>
    <x v="348"/>
    <x v="0"/>
    <x v="281"/>
    <d v="2013-04-10T00:00:00"/>
    <s v="First Class"/>
    <s v="YC-21895"/>
    <s v="Yoseph Carroll"/>
    <x v="1"/>
    <x v="0"/>
    <x v="8"/>
    <x v="1"/>
    <n v="94110"/>
    <s v="West"/>
    <s v="TEC-CO-10002095"/>
    <x v="2"/>
    <x v="16"/>
    <s v="Hewlett Packard 610 Color Digital Copier / Printer"/>
    <n v="1199.9760000000001"/>
    <n v="3"/>
    <n v="0.2"/>
    <n v="374.99249999999995"/>
  </r>
  <r>
    <n v="755"/>
    <x v="349"/>
    <x v="1"/>
    <x v="214"/>
    <d v="2012-12-12T00:00:00"/>
    <s v="Standard Class"/>
    <s v="MS-17830"/>
    <s v="Melanie Seite"/>
    <x v="0"/>
    <x v="0"/>
    <x v="1"/>
    <x v="1"/>
    <n v="90036"/>
    <s v="West"/>
    <s v="FUR-FU-10002759"/>
    <x v="0"/>
    <x v="5"/>
    <s v="12-1/2 Diameter Round Wall Clock"/>
    <n v="79.92"/>
    <n v="4"/>
    <n v="0"/>
    <n v="28.7712"/>
  </r>
  <r>
    <n v="756"/>
    <x v="350"/>
    <x v="0"/>
    <x v="31"/>
    <d v="2013-09-23T00:00:00"/>
    <s v="Standard Class"/>
    <s v="NB-18655"/>
    <s v="Nona Balk"/>
    <x v="1"/>
    <x v="0"/>
    <x v="108"/>
    <x v="2"/>
    <n v="32216"/>
    <s v="South"/>
    <s v="FUR-TA-10001095"/>
    <x v="0"/>
    <x v="3"/>
    <s v="Chromcraft Round Conference Tables"/>
    <n v="383.43799999999999"/>
    <n v="4"/>
    <n v="0.45"/>
    <n v="-167.3184"/>
  </r>
  <r>
    <n v="757"/>
    <x v="351"/>
    <x v="2"/>
    <x v="282"/>
    <d v="2012-01-02T00:00:00"/>
    <s v="Standard Class"/>
    <s v="DC-13285"/>
    <s v="Debra Catini"/>
    <x v="0"/>
    <x v="0"/>
    <x v="150"/>
    <x v="11"/>
    <n v="55016"/>
    <s v="Central"/>
    <s v="OFF-ST-10002444"/>
    <x v="1"/>
    <x v="4"/>
    <s v="Recycled Eldon Regeneration Jumbo File"/>
    <n v="24.56"/>
    <n v="2"/>
    <n v="0"/>
    <n v="6.8767999999999994"/>
  </r>
  <r>
    <n v="758"/>
    <x v="351"/>
    <x v="2"/>
    <x v="282"/>
    <d v="2012-01-02T00:00:00"/>
    <s v="Standard Class"/>
    <s v="DC-13285"/>
    <s v="Debra Catini"/>
    <x v="0"/>
    <x v="0"/>
    <x v="150"/>
    <x v="11"/>
    <n v="55016"/>
    <s v="Central"/>
    <s v="TEC-AC-10001267"/>
    <x v="2"/>
    <x v="11"/>
    <s v="Imation 32GB Pocket Pro USB 3.0 Flash Drive - 32 GB - Black - 1 P ..."/>
    <n v="119.8"/>
    <n v="4"/>
    <n v="0"/>
    <n v="47.92"/>
  </r>
  <r>
    <n v="759"/>
    <x v="352"/>
    <x v="3"/>
    <x v="283"/>
    <d v="2014-07-29T00:00:00"/>
    <s v="Standard Class"/>
    <s v="CP-12340"/>
    <s v="Christine Phan"/>
    <x v="1"/>
    <x v="0"/>
    <x v="20"/>
    <x v="15"/>
    <n v="10009"/>
    <s v="East"/>
    <s v="OFF-BI-10000848"/>
    <x v="1"/>
    <x v="8"/>
    <s v="Angle-D Ring Binders"/>
    <n v="13.128"/>
    <n v="3"/>
    <n v="0.2"/>
    <n v="4.2665999999999986"/>
  </r>
  <r>
    <n v="760"/>
    <x v="353"/>
    <x v="3"/>
    <x v="65"/>
    <d v="2014-09-23T00:00:00"/>
    <s v="Standard Class"/>
    <s v="BF-11020"/>
    <s v="Barry Französisch"/>
    <x v="1"/>
    <x v="0"/>
    <x v="124"/>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x v="0"/>
    <x v="0"/>
    <x v="1"/>
    <x v="1"/>
    <n v="90004"/>
    <s v="West"/>
    <s v="OFF-PA-10003441"/>
    <x v="1"/>
    <x v="10"/>
    <s v="Xerox 226"/>
    <n v="58.320000000000007"/>
    <n v="9"/>
    <n v="0"/>
    <n v="27.993600000000001"/>
  </r>
  <r>
    <n v="762"/>
    <x v="355"/>
    <x v="3"/>
    <x v="132"/>
    <d v="2014-11-08T00:00:00"/>
    <s v="Standard Class"/>
    <s v="JC-16105"/>
    <s v="Julie Creighton"/>
    <x v="1"/>
    <x v="0"/>
    <x v="118"/>
    <x v="32"/>
    <n v="30318"/>
    <s v="South"/>
    <s v="OFF-LA-10004484"/>
    <x v="1"/>
    <x v="2"/>
    <s v="Avery 476"/>
    <n v="12.39"/>
    <n v="3"/>
    <n v="0"/>
    <n v="5.6993999999999998"/>
  </r>
  <r>
    <n v="763"/>
    <x v="356"/>
    <x v="1"/>
    <x v="285"/>
    <d v="2012-02-13T00:00:00"/>
    <s v="Standard Class"/>
    <s v="LH-17020"/>
    <s v="Lisa Hazard"/>
    <x v="0"/>
    <x v="0"/>
    <x v="38"/>
    <x v="24"/>
    <n v="43229"/>
    <s v="East"/>
    <s v="TEC-PH-10003931"/>
    <x v="2"/>
    <x v="7"/>
    <s v="JBL Micro Wireless Portable Bluetooth Speaker"/>
    <n v="107.982"/>
    <n v="3"/>
    <n v="0.4"/>
    <n v="-26.995499999999993"/>
  </r>
  <r>
    <n v="764"/>
    <x v="357"/>
    <x v="2"/>
    <x v="286"/>
    <d v="2011-01-16T00:00:00"/>
    <s v="Second Class"/>
    <s v="CS-12250"/>
    <s v="Chris Selesnick"/>
    <x v="1"/>
    <x v="0"/>
    <x v="151"/>
    <x v="28"/>
    <n v="71111"/>
    <s v="South"/>
    <s v="OFF-EN-10001990"/>
    <x v="1"/>
    <x v="12"/>
    <s v="Staples"/>
    <n v="11.36"/>
    <n v="2"/>
    <n v="0"/>
    <n v="5.3391999999999991"/>
  </r>
  <r>
    <n v="765"/>
    <x v="357"/>
    <x v="2"/>
    <x v="286"/>
    <d v="2011-01-16T00:00:00"/>
    <s v="Second Class"/>
    <s v="CS-12250"/>
    <s v="Chris Selesnick"/>
    <x v="1"/>
    <x v="0"/>
    <x v="151"/>
    <x v="28"/>
    <n v="71111"/>
    <s v="South"/>
    <s v="OFF-EN-10001532"/>
    <x v="1"/>
    <x v="12"/>
    <s v="Brown Kraft Recycled Envelopes"/>
    <n v="50.94"/>
    <n v="3"/>
    <n v="0"/>
    <n v="25.47"/>
  </r>
  <r>
    <n v="766"/>
    <x v="357"/>
    <x v="2"/>
    <x v="286"/>
    <d v="2011-01-16T00:00:00"/>
    <s v="Second Class"/>
    <s v="CS-12250"/>
    <s v="Chris Selesnick"/>
    <x v="1"/>
    <x v="0"/>
    <x v="151"/>
    <x v="28"/>
    <n v="71111"/>
    <s v="South"/>
    <s v="TEC-AC-10003174"/>
    <x v="2"/>
    <x v="11"/>
    <s v="Plantronics S12 Corded Telephone Headset System"/>
    <n v="646.74"/>
    <n v="6"/>
    <n v="0"/>
    <n v="258.69600000000003"/>
  </r>
  <r>
    <n v="767"/>
    <x v="357"/>
    <x v="2"/>
    <x v="286"/>
    <d v="2011-01-16T00:00:00"/>
    <s v="Second Class"/>
    <s v="CS-12250"/>
    <s v="Chris Selesnick"/>
    <x v="1"/>
    <x v="0"/>
    <x v="151"/>
    <x v="28"/>
    <n v="71111"/>
    <s v="South"/>
    <s v="OFF-BI-10004187"/>
    <x v="1"/>
    <x v="8"/>
    <s v="Staples"/>
    <n v="5.64"/>
    <n v="3"/>
    <n v="0"/>
    <n v="2.7071999999999994"/>
  </r>
  <r>
    <n v="768"/>
    <x v="357"/>
    <x v="2"/>
    <x v="286"/>
    <d v="2011-01-16T00:00:00"/>
    <s v="Second Class"/>
    <s v="CS-12250"/>
    <s v="Chris Selesnick"/>
    <x v="1"/>
    <x v="0"/>
    <x v="151"/>
    <x v="28"/>
    <n v="71111"/>
    <s v="South"/>
    <s v="OFF-ST-10000025"/>
    <x v="1"/>
    <x v="4"/>
    <s v="Fellowes Stor/Drawer Steel Plus Storage Drawers"/>
    <n v="572.58000000000004"/>
    <n v="6"/>
    <n v="0"/>
    <n v="34.354799999999955"/>
  </r>
  <r>
    <n v="769"/>
    <x v="358"/>
    <x v="2"/>
    <x v="287"/>
    <d v="2011-05-20T00:00:00"/>
    <s v="Standard Class"/>
    <s v="AJ-10795"/>
    <s v="Anthony Johnson"/>
    <x v="1"/>
    <x v="0"/>
    <x v="84"/>
    <x v="2"/>
    <n v="33710"/>
    <s v="South"/>
    <s v="FUR-FU-10004306"/>
    <x v="0"/>
    <x v="5"/>
    <s v="Electrix Halogen Magnifier Lamp"/>
    <n v="310.88000000000005"/>
    <n v="2"/>
    <n v="0.2"/>
    <n v="23.315999999999988"/>
  </r>
  <r>
    <n v="770"/>
    <x v="359"/>
    <x v="0"/>
    <x v="288"/>
    <d v="2013-05-25T00:00:00"/>
    <s v="Standard Class"/>
    <s v="LE-16810"/>
    <s v="Laurel Elliston"/>
    <x v="0"/>
    <x v="0"/>
    <x v="81"/>
    <x v="17"/>
    <n v="22204"/>
    <s v="South"/>
    <s v="FUR-CH-10003746"/>
    <x v="0"/>
    <x v="1"/>
    <s v="Hon 4070 Series Pagoda Round Back Stacking Chairs"/>
    <n v="641.96"/>
    <n v="2"/>
    <n v="0"/>
    <n v="179.74880000000002"/>
  </r>
  <r>
    <n v="771"/>
    <x v="360"/>
    <x v="3"/>
    <x v="289"/>
    <d v="2014-02-06T00:00:00"/>
    <s v="Standard Class"/>
    <s v="BV-11245"/>
    <s v="Benjamin Venier"/>
    <x v="1"/>
    <x v="0"/>
    <x v="96"/>
    <x v="23"/>
    <n v="50315"/>
    <s v="Central"/>
    <s v="OFF-BI-10001036"/>
    <x v="1"/>
    <x v="8"/>
    <s v="Cardinal EasyOpen D-Ring Binders"/>
    <n v="18.28"/>
    <n v="2"/>
    <n v="0"/>
    <n v="9.14"/>
  </r>
  <r>
    <n v="772"/>
    <x v="360"/>
    <x v="3"/>
    <x v="289"/>
    <d v="2014-02-06T00:00:00"/>
    <s v="Standard Class"/>
    <s v="BV-11245"/>
    <s v="Benjamin Venier"/>
    <x v="1"/>
    <x v="0"/>
    <x v="96"/>
    <x v="23"/>
    <n v="50315"/>
    <s v="Central"/>
    <s v="TEC-PH-10004614"/>
    <x v="2"/>
    <x v="7"/>
    <s v="AT&amp;T 841000 Phone"/>
    <n v="207"/>
    <n v="3"/>
    <n v="0"/>
    <n v="51.75"/>
  </r>
  <r>
    <n v="773"/>
    <x v="360"/>
    <x v="3"/>
    <x v="289"/>
    <d v="2014-02-06T00:00:00"/>
    <s v="Standard Class"/>
    <s v="BV-11245"/>
    <s v="Benjamin Venier"/>
    <x v="1"/>
    <x v="0"/>
    <x v="96"/>
    <x v="23"/>
    <n v="50315"/>
    <s v="Central"/>
    <s v="OFF-BI-10000301"/>
    <x v="1"/>
    <x v="8"/>
    <s v="GBC Instant Report Kit"/>
    <n v="32.35"/>
    <n v="5"/>
    <n v="0"/>
    <n v="16.175000000000001"/>
  </r>
  <r>
    <n v="774"/>
    <x v="360"/>
    <x v="3"/>
    <x v="289"/>
    <d v="2014-02-06T00:00:00"/>
    <s v="Standard Class"/>
    <s v="BV-11245"/>
    <s v="Benjamin Venier"/>
    <x v="1"/>
    <x v="0"/>
    <x v="96"/>
    <x v="23"/>
    <n v="50315"/>
    <s v="Central"/>
    <s v="OFF-BI-10003910"/>
    <x v="1"/>
    <x v="8"/>
    <s v="DXL Angle-View Binders with Locking Rings by Samsill"/>
    <n v="7.71"/>
    <n v="1"/>
    <n v="0"/>
    <n v="3.4695"/>
  </r>
  <r>
    <n v="775"/>
    <x v="360"/>
    <x v="3"/>
    <x v="289"/>
    <d v="2014-02-06T00:00:00"/>
    <s v="Standard Class"/>
    <s v="BV-11245"/>
    <s v="Benjamin Venier"/>
    <x v="1"/>
    <x v="0"/>
    <x v="96"/>
    <x v="23"/>
    <n v="50315"/>
    <s v="Central"/>
    <s v="OFF-AR-10004648"/>
    <x v="1"/>
    <x v="6"/>
    <s v="Boston 19500 Mighty Mite Electric Pencil Sharpener"/>
    <n v="40.299999999999997"/>
    <n v="2"/>
    <n v="0"/>
    <n v="10.881"/>
  </r>
  <r>
    <n v="776"/>
    <x v="360"/>
    <x v="3"/>
    <x v="289"/>
    <d v="2014-02-06T00:00:00"/>
    <s v="Standard Class"/>
    <s v="BV-11245"/>
    <s v="Benjamin Venier"/>
    <x v="1"/>
    <x v="0"/>
    <x v="96"/>
    <x v="23"/>
    <n v="50315"/>
    <s v="Central"/>
    <s v="FUR-FU-10002597"/>
    <x v="0"/>
    <x v="5"/>
    <s v="C-Line Magnetic Cubicle Keepers, Clear Polypropylene"/>
    <n v="34.580000000000005"/>
    <n v="7"/>
    <n v="0"/>
    <n v="14.523600000000002"/>
  </r>
  <r>
    <n v="777"/>
    <x v="361"/>
    <x v="2"/>
    <x v="290"/>
    <d v="2011-07-06T00:00:00"/>
    <s v="Standard Class"/>
    <s v="DL-12865"/>
    <s v="Dan Lawera"/>
    <x v="0"/>
    <x v="0"/>
    <x v="74"/>
    <x v="24"/>
    <n v="45231"/>
    <s v="East"/>
    <s v="OFF-AR-10003405"/>
    <x v="1"/>
    <x v="6"/>
    <s v="Dixon My First Ticonderoga Pencil, #2"/>
    <n v="32.76"/>
    <n v="7"/>
    <n v="0.2"/>
    <n v="3.6854999999999958"/>
  </r>
  <r>
    <n v="778"/>
    <x v="362"/>
    <x v="1"/>
    <x v="291"/>
    <d v="2012-08-23T00:00:00"/>
    <s v="First Class"/>
    <s v="NZ-18565"/>
    <s v="Nick Zandusky"/>
    <x v="2"/>
    <x v="0"/>
    <x v="8"/>
    <x v="1"/>
    <n v="94110"/>
    <s v="West"/>
    <s v="FUR-CH-10002335"/>
    <x v="0"/>
    <x v="1"/>
    <s v="Hon GuestStacker Chair"/>
    <n v="544.00800000000004"/>
    <n v="3"/>
    <n v="0.2"/>
    <n v="40.800600000000003"/>
  </r>
  <r>
    <n v="779"/>
    <x v="362"/>
    <x v="1"/>
    <x v="291"/>
    <d v="2012-08-23T00:00:00"/>
    <s v="First Class"/>
    <s v="NZ-18565"/>
    <s v="Nick Zandusky"/>
    <x v="2"/>
    <x v="0"/>
    <x v="8"/>
    <x v="1"/>
    <n v="94110"/>
    <s v="West"/>
    <s v="OFF-PA-10000157"/>
    <x v="1"/>
    <x v="10"/>
    <s v="Xerox 191"/>
    <n v="59.94"/>
    <n v="3"/>
    <n v="0"/>
    <n v="28.171799999999998"/>
  </r>
  <r>
    <n v="780"/>
    <x v="362"/>
    <x v="1"/>
    <x v="291"/>
    <d v="2012-08-23T00:00:00"/>
    <s v="First Class"/>
    <s v="NZ-18565"/>
    <s v="Nick Zandusky"/>
    <x v="2"/>
    <x v="0"/>
    <x v="8"/>
    <x v="1"/>
    <n v="94110"/>
    <s v="West"/>
    <s v="OFF-PA-10001947"/>
    <x v="1"/>
    <x v="10"/>
    <s v="Xerox 1974"/>
    <n v="23.92"/>
    <n v="4"/>
    <n v="0"/>
    <n v="11.720800000000001"/>
  </r>
  <r>
    <n v="781"/>
    <x v="362"/>
    <x v="1"/>
    <x v="291"/>
    <d v="2012-08-23T00:00:00"/>
    <s v="First Class"/>
    <s v="NZ-18565"/>
    <s v="Nick Zandusky"/>
    <x v="2"/>
    <x v="0"/>
    <x v="8"/>
    <x v="1"/>
    <n v="94110"/>
    <s v="West"/>
    <s v="OFF-PA-10003657"/>
    <x v="1"/>
    <x v="10"/>
    <s v="Xerox 1927"/>
    <n v="4.28"/>
    <n v="1"/>
    <n v="0"/>
    <n v="1.9259999999999997"/>
  </r>
  <r>
    <n v="782"/>
    <x v="363"/>
    <x v="1"/>
    <x v="292"/>
    <d v="2012-10-06T00:00:00"/>
    <s v="Second Class"/>
    <s v="BM-11785"/>
    <s v="Bryan Mills"/>
    <x v="0"/>
    <x v="0"/>
    <x v="38"/>
    <x v="24"/>
    <n v="43229"/>
    <s v="East"/>
    <s v="OFF-BI-10001098"/>
    <x v="1"/>
    <x v="8"/>
    <s v="Acco D-Ring Binder w/DublLock"/>
    <n v="32.07"/>
    <n v="5"/>
    <n v="0.7"/>
    <n v="-22.448999999999991"/>
  </r>
  <r>
    <n v="783"/>
    <x v="363"/>
    <x v="1"/>
    <x v="292"/>
    <d v="2012-10-06T00:00:00"/>
    <s v="Second Class"/>
    <s v="BM-11785"/>
    <s v="Bryan Mills"/>
    <x v="0"/>
    <x v="0"/>
    <x v="38"/>
    <x v="24"/>
    <n v="43229"/>
    <s v="East"/>
    <s v="TEC-AC-10002167"/>
    <x v="2"/>
    <x v="11"/>
    <s v="Imation 8gb Micro Traveldrive Usb 2.0 Flash Drive"/>
    <n v="24"/>
    <n v="2"/>
    <n v="0.2"/>
    <n v="-2.6999999999999993"/>
  </r>
  <r>
    <n v="784"/>
    <x v="363"/>
    <x v="1"/>
    <x v="292"/>
    <d v="2012-10-06T00:00:00"/>
    <s v="Second Class"/>
    <s v="BM-11785"/>
    <s v="Bryan Mills"/>
    <x v="0"/>
    <x v="0"/>
    <x v="38"/>
    <x v="24"/>
    <n v="43229"/>
    <s v="East"/>
    <s v="FUR-BO-10004409"/>
    <x v="0"/>
    <x v="0"/>
    <s v="Safco Value Mate Series Steel Bookcases, Baked Enamel Finish on Steel, Gray"/>
    <n v="35.49"/>
    <n v="1"/>
    <n v="0.5"/>
    <n v="-15.615600000000001"/>
  </r>
  <r>
    <n v="785"/>
    <x v="363"/>
    <x v="1"/>
    <x v="292"/>
    <d v="2012-10-06T00:00:00"/>
    <s v="Second Class"/>
    <s v="BM-11785"/>
    <s v="Bryan Mills"/>
    <x v="0"/>
    <x v="0"/>
    <x v="38"/>
    <x v="24"/>
    <n v="43229"/>
    <s v="East"/>
    <s v="TEC-AC-10000057"/>
    <x v="2"/>
    <x v="11"/>
    <s v="Microsoft Natural Ergonomic Keyboard 4000"/>
    <n v="47.984000000000002"/>
    <n v="2"/>
    <n v="0.2"/>
    <n v="0.59979999999999656"/>
  </r>
  <r>
    <n v="786"/>
    <x v="364"/>
    <x v="1"/>
    <x v="293"/>
    <d v="2012-05-28T00:00:00"/>
    <s v="Standard Class"/>
    <s v="EA-14035"/>
    <s v="Erin Ashbrook"/>
    <x v="1"/>
    <x v="0"/>
    <x v="29"/>
    <x v="20"/>
    <n v="29203"/>
    <s v="South"/>
    <s v="OFF-EN-10000056"/>
    <x v="1"/>
    <x v="12"/>
    <s v="Cameo Buff Policy Envelopes"/>
    <n v="186.69"/>
    <n v="3"/>
    <n v="0"/>
    <n v="87.744299999999981"/>
  </r>
  <r>
    <n v="787"/>
    <x v="365"/>
    <x v="3"/>
    <x v="294"/>
    <d v="2014-03-22T00:00:00"/>
    <s v="Second Class"/>
    <s v="CL-12565"/>
    <s v="Clay Ludtke"/>
    <x v="0"/>
    <x v="0"/>
    <x v="152"/>
    <x v="1"/>
    <n v="93534"/>
    <s v="West"/>
    <s v="OFF-BI-10000014"/>
    <x v="1"/>
    <x v="8"/>
    <s v="Heavy-Duty E-Z-D Binders"/>
    <n v="17.456"/>
    <n v="2"/>
    <n v="0.2"/>
    <n v="5.8914"/>
  </r>
  <r>
    <n v="788"/>
    <x v="366"/>
    <x v="1"/>
    <x v="295"/>
    <d v="2012-12-16T00:00:00"/>
    <s v="Standard Class"/>
    <s v="LT-17110"/>
    <s v="Liz Thompson"/>
    <x v="0"/>
    <x v="0"/>
    <x v="152"/>
    <x v="1"/>
    <n v="93534"/>
    <s v="West"/>
    <s v="FUR-CH-10004675"/>
    <x v="0"/>
    <x v="1"/>
    <s v="Lifetime Advantage Folding Chairs, 4/Carton"/>
    <n v="348.92800000000005"/>
    <n v="2"/>
    <n v="0.2"/>
    <n v="34.89279999999998"/>
  </r>
  <r>
    <n v="789"/>
    <x v="367"/>
    <x v="1"/>
    <x v="153"/>
    <d v="2012-06-30T00:00:00"/>
    <s v="Standard Class"/>
    <s v="SA-20830"/>
    <s v="Sue Ann Reed"/>
    <x v="0"/>
    <x v="0"/>
    <x v="102"/>
    <x v="17"/>
    <n v="23223"/>
    <s v="South"/>
    <s v="OFF-BI-10001543"/>
    <x v="1"/>
    <x v="8"/>
    <s v="GBC VeloBinder Manual Binding System"/>
    <n v="143.96"/>
    <n v="4"/>
    <n v="0"/>
    <n v="69.100800000000007"/>
  </r>
  <r>
    <n v="790"/>
    <x v="367"/>
    <x v="1"/>
    <x v="153"/>
    <d v="2012-06-30T00:00:00"/>
    <s v="Standard Class"/>
    <s v="SA-20830"/>
    <s v="Sue Ann Reed"/>
    <x v="0"/>
    <x v="0"/>
    <x v="102"/>
    <x v="17"/>
    <n v="23223"/>
    <s v="South"/>
    <s v="OFF-ST-10001321"/>
    <x v="1"/>
    <x v="4"/>
    <s v="Decoflex Hanging Personal Folder File, Blue"/>
    <n v="15.42"/>
    <n v="1"/>
    <n v="0"/>
    <n v="4.1634000000000011"/>
  </r>
  <r>
    <n v="791"/>
    <x v="367"/>
    <x v="1"/>
    <x v="153"/>
    <d v="2012-06-30T00:00:00"/>
    <s v="Standard Class"/>
    <s v="SA-20830"/>
    <s v="Sue Ann Reed"/>
    <x v="0"/>
    <x v="0"/>
    <x v="102"/>
    <x v="17"/>
    <n v="23223"/>
    <s v="South"/>
    <s v="OFF-BI-10001132"/>
    <x v="1"/>
    <x v="8"/>
    <s v="Acco PRESSTEX Data Binder with Storage Hooks, Dark Blue, 9 1/2&quot; X 11&quot;"/>
    <n v="43.04"/>
    <n v="8"/>
    <n v="0"/>
    <n v="21.089600000000001"/>
  </r>
  <r>
    <n v="792"/>
    <x v="367"/>
    <x v="1"/>
    <x v="153"/>
    <d v="2012-06-30T00:00:00"/>
    <s v="Standard Class"/>
    <s v="SA-20830"/>
    <s v="Sue Ann Reed"/>
    <x v="0"/>
    <x v="0"/>
    <x v="102"/>
    <x v="17"/>
    <n v="23223"/>
    <s v="South"/>
    <s v="FUR-CH-10003199"/>
    <x v="0"/>
    <x v="1"/>
    <s v="Office Star - Contemporary Task Swivel Chair"/>
    <n v="332.94"/>
    <n v="3"/>
    <n v="0"/>
    <n v="79.905599999999993"/>
  </r>
  <r>
    <n v="793"/>
    <x v="368"/>
    <x v="0"/>
    <x v="244"/>
    <d v="2013-05-21T00:00:00"/>
    <s v="Same Day"/>
    <s v="JK-15730"/>
    <s v="Joe Kamberova"/>
    <x v="0"/>
    <x v="0"/>
    <x v="153"/>
    <x v="3"/>
    <n v="28806"/>
    <s v="South"/>
    <s v="TEC-PH-10001530"/>
    <x v="2"/>
    <x v="7"/>
    <s v="Cisco Unified IP Phone 7945G VoIP phone"/>
    <n v="1363.96"/>
    <n v="5"/>
    <n v="0.2"/>
    <n v="85.247500000000002"/>
  </r>
  <r>
    <n v="794"/>
    <x v="369"/>
    <x v="2"/>
    <x v="59"/>
    <d v="2011-09-26T00:00:00"/>
    <s v="Standard Class"/>
    <s v="ES-14020"/>
    <s v="Erica Smith"/>
    <x v="0"/>
    <x v="0"/>
    <x v="8"/>
    <x v="1"/>
    <n v="94110"/>
    <s v="West"/>
    <s v="OFF-LA-10001569"/>
    <x v="1"/>
    <x v="2"/>
    <s v="Avery 499"/>
    <n v="9.9600000000000009"/>
    <n v="2"/>
    <n v="0"/>
    <n v="4.5815999999999999"/>
  </r>
  <r>
    <n v="795"/>
    <x v="369"/>
    <x v="2"/>
    <x v="59"/>
    <d v="2011-09-26T00:00:00"/>
    <s v="Standard Class"/>
    <s v="ES-14020"/>
    <s v="Erica Smith"/>
    <x v="0"/>
    <x v="0"/>
    <x v="8"/>
    <x v="1"/>
    <n v="94110"/>
    <s v="West"/>
    <s v="OFF-PA-10003724"/>
    <x v="1"/>
    <x v="10"/>
    <s v="Wirebound Message Book, 4 per Page"/>
    <n v="21.72"/>
    <n v="4"/>
    <n v="0"/>
    <n v="10.642799999999999"/>
  </r>
  <r>
    <n v="796"/>
    <x v="370"/>
    <x v="3"/>
    <x v="296"/>
    <d v="2014-09-27T00:00:00"/>
    <s v="Standard Class"/>
    <s v="RH-19495"/>
    <s v="Rick Hansen"/>
    <x v="0"/>
    <x v="0"/>
    <x v="30"/>
    <x v="11"/>
    <n v="55901"/>
    <s v="Central"/>
    <s v="OFF-BI-10000546"/>
    <x v="1"/>
    <x v="8"/>
    <s v="Avery Durable Binders"/>
    <n v="20.16"/>
    <n v="7"/>
    <n v="0"/>
    <n v="9.8783999999999992"/>
  </r>
  <r>
    <n v="797"/>
    <x v="371"/>
    <x v="1"/>
    <x v="100"/>
    <d v="2012-12-26T00:00:00"/>
    <s v="First Class"/>
    <s v="DB-13120"/>
    <s v="David Bremer"/>
    <x v="1"/>
    <x v="0"/>
    <x v="30"/>
    <x v="15"/>
    <n v="14609"/>
    <s v="East"/>
    <s v="OFF-PA-10000176"/>
    <x v="1"/>
    <x v="10"/>
    <s v="Xerox 1887"/>
    <n v="132.79"/>
    <n v="7"/>
    <n v="0"/>
    <n v="63.739199999999997"/>
  </r>
  <r>
    <n v="798"/>
    <x v="371"/>
    <x v="1"/>
    <x v="100"/>
    <d v="2012-12-26T00:00:00"/>
    <s v="First Class"/>
    <s v="DB-13120"/>
    <s v="David Bremer"/>
    <x v="1"/>
    <x v="0"/>
    <x v="30"/>
    <x v="15"/>
    <n v="14609"/>
    <s v="East"/>
    <s v="OFF-PA-10002365"/>
    <x v="1"/>
    <x v="10"/>
    <s v="Xerox 1967"/>
    <n v="12.96"/>
    <n v="2"/>
    <n v="0"/>
    <n v="6.2208000000000006"/>
  </r>
  <r>
    <n v="799"/>
    <x v="371"/>
    <x v="1"/>
    <x v="100"/>
    <d v="2012-12-26T00:00:00"/>
    <s v="First Class"/>
    <s v="DB-13120"/>
    <s v="David Bremer"/>
    <x v="1"/>
    <x v="0"/>
    <x v="30"/>
    <x v="15"/>
    <n v="14609"/>
    <s v="East"/>
    <s v="OFF-LA-10002271"/>
    <x v="1"/>
    <x v="2"/>
    <s v="Smead Alpha-Z Color-Coded Second Alphabetical Labels and Starter Set"/>
    <n v="21.560000000000002"/>
    <n v="7"/>
    <n v="0"/>
    <n v="10.348799999999999"/>
  </r>
  <r>
    <n v="800"/>
    <x v="372"/>
    <x v="1"/>
    <x v="154"/>
    <d v="2012-12-03T00:00:00"/>
    <s v="Standard Class"/>
    <s v="CD-11920"/>
    <s v="Carlos Daly"/>
    <x v="0"/>
    <x v="0"/>
    <x v="154"/>
    <x v="1"/>
    <n v="92530"/>
    <s v="West"/>
    <s v="FUR-CH-10002647"/>
    <x v="0"/>
    <x v="1"/>
    <s v="Situations Contoured Folding Chairs, 4/Set"/>
    <n v="283.92"/>
    <n v="5"/>
    <n v="0.2"/>
    <n v="17.745000000000019"/>
  </r>
  <r>
    <n v="801"/>
    <x v="373"/>
    <x v="3"/>
    <x v="297"/>
    <d v="2014-02-24T00:00:00"/>
    <s v="First Class"/>
    <s v="HW-14935"/>
    <s v="Helen Wasserman"/>
    <x v="1"/>
    <x v="0"/>
    <x v="70"/>
    <x v="1"/>
    <n v="92105"/>
    <s v="West"/>
    <s v="FUR-FU-10004090"/>
    <x v="0"/>
    <x v="5"/>
    <s v="Executive Impressions 14&quot; Contract Wall Clock"/>
    <n v="22.23"/>
    <n v="1"/>
    <n v="0"/>
    <n v="7.3358999999999988"/>
  </r>
  <r>
    <n v="802"/>
    <x v="373"/>
    <x v="3"/>
    <x v="297"/>
    <d v="2014-02-24T00:00:00"/>
    <s v="First Class"/>
    <s v="HW-14935"/>
    <s v="Helen Wasserman"/>
    <x v="1"/>
    <x v="0"/>
    <x v="70"/>
    <x v="1"/>
    <n v="92105"/>
    <s v="West"/>
    <s v="TEC-PH-10001580"/>
    <x v="2"/>
    <x v="7"/>
    <s v="Logitech Mobile Speakerphone P710e - speaker phone"/>
    <n v="215.96799999999999"/>
    <n v="2"/>
    <n v="0.2"/>
    <n v="18.897199999999991"/>
  </r>
  <r>
    <n v="803"/>
    <x v="374"/>
    <x v="0"/>
    <x v="298"/>
    <d v="2013-08-24T00:00:00"/>
    <s v="Second Class"/>
    <s v="HW-14935"/>
    <s v="Helen Wasserman"/>
    <x v="1"/>
    <x v="0"/>
    <x v="20"/>
    <x v="15"/>
    <n v="10024"/>
    <s v="East"/>
    <s v="OFF-AP-10000576"/>
    <x v="1"/>
    <x v="9"/>
    <s v="Belkin 7 Outlet SurgeMaster II"/>
    <n v="355.32"/>
    <n v="9"/>
    <n v="0"/>
    <n v="99.48960000000001"/>
  </r>
  <r>
    <n v="804"/>
    <x v="375"/>
    <x v="0"/>
    <x v="299"/>
    <d v="2013-03-18T00:00:00"/>
    <s v="Standard Class"/>
    <s v="MC-18130"/>
    <s v="Mike Caudle"/>
    <x v="1"/>
    <x v="0"/>
    <x v="53"/>
    <x v="28"/>
    <n v="71203"/>
    <s v="South"/>
    <s v="OFF-PA-10003953"/>
    <x v="1"/>
    <x v="10"/>
    <s v="Xerox 218"/>
    <n v="12.96"/>
    <n v="2"/>
    <n v="0"/>
    <n v="6.2208000000000006"/>
  </r>
  <r>
    <n v="805"/>
    <x v="376"/>
    <x v="3"/>
    <x v="300"/>
    <d v="2014-04-25T00:00:00"/>
    <s v="First Class"/>
    <s v="GM-14440"/>
    <s v="Gary McGarr"/>
    <x v="0"/>
    <x v="0"/>
    <x v="8"/>
    <x v="1"/>
    <n v="94122"/>
    <s v="West"/>
    <s v="FUR-FU-10000794"/>
    <x v="0"/>
    <x v="5"/>
    <s v="Eldon Stackable Tray, Side-Load, Legal, Smoke"/>
    <n v="18.28"/>
    <n v="2"/>
    <n v="0"/>
    <n v="6.2151999999999994"/>
  </r>
  <r>
    <n v="806"/>
    <x v="377"/>
    <x v="2"/>
    <x v="301"/>
    <d v="2011-11-07T00:00:00"/>
    <s v="Standard Class"/>
    <s v="RA-19915"/>
    <s v="Russell Applegate"/>
    <x v="0"/>
    <x v="0"/>
    <x v="60"/>
    <x v="22"/>
    <n v="80219"/>
    <s v="West"/>
    <s v="OFF-AR-10001897"/>
    <x v="1"/>
    <x v="6"/>
    <s v="Model L Table or Wall-Mount Pencil Sharpener"/>
    <n v="43.176000000000002"/>
    <n v="3"/>
    <n v="0.2"/>
    <n v="4.3176000000000005"/>
  </r>
  <r>
    <n v="807"/>
    <x v="377"/>
    <x v="2"/>
    <x v="301"/>
    <d v="2011-11-07T00:00:00"/>
    <s v="Standard Class"/>
    <s v="RA-19915"/>
    <s v="Russell Applegate"/>
    <x v="0"/>
    <x v="0"/>
    <x v="60"/>
    <x v="22"/>
    <n v="80219"/>
    <s v="West"/>
    <s v="TEC-PH-10001795"/>
    <x v="2"/>
    <x v="7"/>
    <s v="ClearOne CHATAttach 160 - speaker phone"/>
    <n v="1983.9680000000001"/>
    <n v="4"/>
    <n v="0.2"/>
    <n v="247.99599999999981"/>
  </r>
  <r>
    <n v="808"/>
    <x v="378"/>
    <x v="1"/>
    <x v="302"/>
    <d v="2012-02-05T00:00:00"/>
    <s v="First Class"/>
    <s v="AA-10375"/>
    <s v="Allen Armold"/>
    <x v="0"/>
    <x v="0"/>
    <x v="155"/>
    <x v="8"/>
    <n v="68104"/>
    <s v="Central"/>
    <s v="FUR-FU-10003347"/>
    <x v="0"/>
    <x v="5"/>
    <s v="Coloredge Poster Frame"/>
    <n v="28.4"/>
    <n v="2"/>
    <n v="0"/>
    <n v="11.076000000000001"/>
  </r>
  <r>
    <n v="809"/>
    <x v="378"/>
    <x v="1"/>
    <x v="302"/>
    <d v="2012-02-05T00:00:00"/>
    <s v="First Class"/>
    <s v="AA-10375"/>
    <s v="Allen Armold"/>
    <x v="0"/>
    <x v="0"/>
    <x v="155"/>
    <x v="8"/>
    <n v="68104"/>
    <s v="Central"/>
    <s v="TEC-AC-10004901"/>
    <x v="2"/>
    <x v="11"/>
    <s v="Kensington SlimBlade Notebook Wireless Mouse with Nano Receiver "/>
    <n v="149.97"/>
    <n v="3"/>
    <n v="0"/>
    <n v="50.989800000000002"/>
  </r>
  <r>
    <n v="810"/>
    <x v="379"/>
    <x v="2"/>
    <x v="303"/>
    <d v="2011-10-15T00:00:00"/>
    <s v="First Class"/>
    <s v="ZC-21910"/>
    <s v="Zuschuss Carroll"/>
    <x v="0"/>
    <x v="0"/>
    <x v="156"/>
    <x v="4"/>
    <n v="98026"/>
    <s v="West"/>
    <s v="OFF-AR-10003190"/>
    <x v="1"/>
    <x v="6"/>
    <s v="Newell 32"/>
    <n v="11.52"/>
    <n v="4"/>
    <n v="0"/>
    <n v="3.2256"/>
  </r>
  <r>
    <n v="811"/>
    <x v="379"/>
    <x v="2"/>
    <x v="303"/>
    <d v="2011-10-15T00:00:00"/>
    <s v="First Class"/>
    <s v="ZC-21910"/>
    <s v="Zuschuss Carroll"/>
    <x v="0"/>
    <x v="0"/>
    <x v="156"/>
    <x v="4"/>
    <n v="98026"/>
    <s v="West"/>
    <s v="FUR-TA-10002903"/>
    <x v="0"/>
    <x v="3"/>
    <s v="Bevis Round Bullnose 29&quot; High Table Top"/>
    <n v="1298.55"/>
    <n v="5"/>
    <n v="0"/>
    <n v="311.65199999999999"/>
  </r>
  <r>
    <n v="812"/>
    <x v="379"/>
    <x v="2"/>
    <x v="303"/>
    <d v="2011-10-15T00:00:00"/>
    <s v="First Class"/>
    <s v="ZC-21910"/>
    <s v="Zuschuss Carroll"/>
    <x v="0"/>
    <x v="0"/>
    <x v="156"/>
    <x v="4"/>
    <n v="98026"/>
    <s v="West"/>
    <s v="OFF-AP-10000240"/>
    <x v="1"/>
    <x v="9"/>
    <s v="Belkin F9G930V10-GRY 9 Outlet Surge"/>
    <n v="213.92"/>
    <n v="4"/>
    <n v="0"/>
    <n v="62.036799999999971"/>
  </r>
  <r>
    <n v="813"/>
    <x v="379"/>
    <x v="2"/>
    <x v="303"/>
    <d v="2011-10-15T00:00:00"/>
    <s v="First Class"/>
    <s v="ZC-21910"/>
    <s v="Zuschuss Carroll"/>
    <x v="0"/>
    <x v="0"/>
    <x v="156"/>
    <x v="4"/>
    <n v="98026"/>
    <s v="West"/>
    <s v="TEC-AC-10001101"/>
    <x v="2"/>
    <x v="11"/>
    <s v="Sony 16GB Class 10 Micro SDHC R40 Memory Card"/>
    <n v="25.78"/>
    <n v="2"/>
    <n v="0"/>
    <n v="2.5779999999999994"/>
  </r>
  <r>
    <n v="814"/>
    <x v="380"/>
    <x v="3"/>
    <x v="304"/>
    <d v="2014-05-15T00:00:00"/>
    <s v="Same Day"/>
    <s v="PJ-19015"/>
    <s v="Pauline Johnson"/>
    <x v="0"/>
    <x v="0"/>
    <x v="157"/>
    <x v="1"/>
    <n v="92704"/>
    <s v="West"/>
    <s v="FUR-FU-10000794"/>
    <x v="0"/>
    <x v="5"/>
    <s v="Eldon Stackable Tray, Side-Load, Legal, Smoke"/>
    <n v="18.28"/>
    <n v="2"/>
    <n v="0"/>
    <n v="6.2151999999999994"/>
  </r>
  <r>
    <n v="815"/>
    <x v="380"/>
    <x v="3"/>
    <x v="304"/>
    <d v="2014-05-15T00:00:00"/>
    <s v="Same Day"/>
    <s v="PJ-19015"/>
    <s v="Pauline Johnson"/>
    <x v="0"/>
    <x v="0"/>
    <x v="157"/>
    <x v="1"/>
    <n v="92704"/>
    <s v="West"/>
    <s v="TEC-AC-10001838"/>
    <x v="2"/>
    <x v="11"/>
    <s v="Razer Tiamat Over Ear 7.1 Surround Sound PC Gaming Headset"/>
    <n v="1399.93"/>
    <n v="7"/>
    <n v="0"/>
    <n v="601.96990000000005"/>
  </r>
  <r>
    <n v="816"/>
    <x v="381"/>
    <x v="1"/>
    <x v="305"/>
    <d v="2012-03-23T00:00:00"/>
    <s v="First Class"/>
    <s v="BW-11110"/>
    <s v="Bart Watters"/>
    <x v="1"/>
    <x v="0"/>
    <x v="158"/>
    <x v="6"/>
    <n v="53209"/>
    <s v="Central"/>
    <s v="OFF-PA-10000061"/>
    <x v="1"/>
    <x v="10"/>
    <s v="Xerox 205"/>
    <n v="51.84"/>
    <n v="8"/>
    <n v="0"/>
    <n v="24.883200000000002"/>
  </r>
  <r>
    <n v="817"/>
    <x v="382"/>
    <x v="0"/>
    <x v="306"/>
    <d v="2013-09-20T00:00:00"/>
    <s v="Standard Class"/>
    <s v="DB-13210"/>
    <s v="Dean Braden"/>
    <x v="0"/>
    <x v="0"/>
    <x v="10"/>
    <x v="9"/>
    <n v="19140"/>
    <s v="East"/>
    <s v="OFF-PA-10003651"/>
    <x v="1"/>
    <x v="10"/>
    <s v="Xerox 1968"/>
    <n v="5.3440000000000003"/>
    <n v="1"/>
    <n v="0.2"/>
    <n v="1.8703999999999998"/>
  </r>
  <r>
    <n v="818"/>
    <x v="383"/>
    <x v="2"/>
    <x v="307"/>
    <d v="2011-07-02T00:00:00"/>
    <s v="Standard Class"/>
    <s v="CA-12775"/>
    <s v="Cynthia Arntzen"/>
    <x v="0"/>
    <x v="0"/>
    <x v="10"/>
    <x v="9"/>
    <n v="19140"/>
    <s v="East"/>
    <s v="OFF-PA-10000304"/>
    <x v="1"/>
    <x v="10"/>
    <s v="Xerox 1995"/>
    <n v="41.472000000000008"/>
    <n v="8"/>
    <n v="0.2"/>
    <n v="14.5152"/>
  </r>
  <r>
    <n v="819"/>
    <x v="383"/>
    <x v="2"/>
    <x v="307"/>
    <d v="2011-07-02T00:00:00"/>
    <s v="Standard Class"/>
    <s v="CA-12775"/>
    <s v="Cynthia Arntzen"/>
    <x v="0"/>
    <x v="0"/>
    <x v="10"/>
    <x v="9"/>
    <n v="19140"/>
    <s v="East"/>
    <s v="OFF-BI-10003094"/>
    <x v="1"/>
    <x v="8"/>
    <s v="Self-Adhesive Ring Binder Labels"/>
    <n v="3.168000000000001"/>
    <n v="3"/>
    <n v="0.7"/>
    <n v="-2.4287999999999998"/>
  </r>
  <r>
    <n v="820"/>
    <x v="383"/>
    <x v="2"/>
    <x v="307"/>
    <d v="2011-07-02T00:00:00"/>
    <s v="Standard Class"/>
    <s v="CA-12775"/>
    <s v="Cynthia Arntzen"/>
    <x v="0"/>
    <x v="0"/>
    <x v="10"/>
    <x v="9"/>
    <n v="19140"/>
    <s v="East"/>
    <s v="FUR-CH-10001394"/>
    <x v="0"/>
    <x v="1"/>
    <s v="Global Leather Executive Chair"/>
    <n v="1228.4649999999999"/>
    <n v="5"/>
    <n v="0.3"/>
    <n v="0"/>
  </r>
  <r>
    <n v="821"/>
    <x v="383"/>
    <x v="2"/>
    <x v="307"/>
    <d v="2011-07-02T00:00:00"/>
    <s v="Standard Class"/>
    <s v="CA-12775"/>
    <s v="Cynthia Arntzen"/>
    <x v="0"/>
    <x v="0"/>
    <x v="10"/>
    <x v="9"/>
    <n v="19140"/>
    <s v="East"/>
    <s v="OFF-BI-10004230"/>
    <x v="1"/>
    <x v="8"/>
    <s v="GBC Recycled Grain Textured Covers"/>
    <n v="31.086000000000006"/>
    <n v="3"/>
    <n v="0.7"/>
    <n v="-22.796399999999991"/>
  </r>
  <r>
    <n v="822"/>
    <x v="383"/>
    <x v="2"/>
    <x v="307"/>
    <d v="2011-07-02T00:00:00"/>
    <s v="Standard Class"/>
    <s v="CA-12775"/>
    <s v="Cynthia Arntzen"/>
    <x v="0"/>
    <x v="0"/>
    <x v="10"/>
    <x v="9"/>
    <n v="19140"/>
    <s v="East"/>
    <s v="OFF-PA-10003395"/>
    <x v="1"/>
    <x v="10"/>
    <s v="Xerox 1941"/>
    <n v="335.52"/>
    <n v="4"/>
    <n v="0.2"/>
    <n v="117.43199999999999"/>
  </r>
  <r>
    <n v="823"/>
    <x v="384"/>
    <x v="3"/>
    <x v="308"/>
    <d v="2014-06-28T00:00:00"/>
    <s v="Standard Class"/>
    <s v="TR-21325"/>
    <s v="Toby Ritter"/>
    <x v="0"/>
    <x v="0"/>
    <x v="78"/>
    <x v="30"/>
    <n v="7109"/>
    <s v="East"/>
    <s v="TEC-AC-10002402"/>
    <x v="2"/>
    <x v="11"/>
    <s v="Razer Kraken PRO Over Ear PC and Music Headset"/>
    <n v="239.96999999999997"/>
    <n v="3"/>
    <n v="0"/>
    <n v="71.990999999999985"/>
  </r>
  <r>
    <n v="824"/>
    <x v="384"/>
    <x v="3"/>
    <x v="308"/>
    <d v="2014-06-28T00:00:00"/>
    <s v="Standard Class"/>
    <s v="TR-21325"/>
    <s v="Toby Ritter"/>
    <x v="0"/>
    <x v="0"/>
    <x v="78"/>
    <x v="30"/>
    <n v="7109"/>
    <s v="East"/>
    <s v="OFF-LA-10003223"/>
    <x v="1"/>
    <x v="2"/>
    <s v="Avery 508"/>
    <n v="9.82"/>
    <n v="2"/>
    <n v="0"/>
    <n v="4.8117999999999999"/>
  </r>
  <r>
    <n v="825"/>
    <x v="385"/>
    <x v="2"/>
    <x v="309"/>
    <d v="2011-05-15T00:00:00"/>
    <s v="Standard Class"/>
    <s v="PG-18820"/>
    <s v="Patrick Gardner"/>
    <x v="0"/>
    <x v="0"/>
    <x v="8"/>
    <x v="1"/>
    <n v="94110"/>
    <s v="West"/>
    <s v="TEC-AC-10003441"/>
    <x v="2"/>
    <x v="11"/>
    <s v="Kingston Digital DataTraveler 32GB USB 2.0"/>
    <n v="67.8"/>
    <n v="4"/>
    <n v="0"/>
    <n v="4.0679999999999978"/>
  </r>
  <r>
    <n v="826"/>
    <x v="385"/>
    <x v="2"/>
    <x v="309"/>
    <d v="2011-05-15T00:00:00"/>
    <s v="Standard Class"/>
    <s v="PG-18820"/>
    <s v="Patrick Gardner"/>
    <x v="0"/>
    <x v="0"/>
    <x v="8"/>
    <x v="1"/>
    <n v="94110"/>
    <s v="West"/>
    <s v="TEC-AC-10000109"/>
    <x v="2"/>
    <x v="11"/>
    <s v="Sony Micro Vault Click 16 GB USB 2.0 Flash Drive"/>
    <n v="167.97"/>
    <n v="3"/>
    <n v="0"/>
    <n v="40.31280000000001"/>
  </r>
  <r>
    <n v="827"/>
    <x v="386"/>
    <x v="3"/>
    <x v="170"/>
    <d v="2014-08-29T00:00:00"/>
    <s v="Standard Class"/>
    <s v="GT-14710"/>
    <s v="Greg Tran"/>
    <x v="0"/>
    <x v="0"/>
    <x v="69"/>
    <x v="11"/>
    <n v="55044"/>
    <s v="Central"/>
    <s v="OFF-FA-10002280"/>
    <x v="1"/>
    <x v="13"/>
    <s v="Advantus Plastic Paper Clips"/>
    <n v="35"/>
    <n v="7"/>
    <n v="0"/>
    <n v="16.8"/>
  </r>
  <r>
    <n v="828"/>
    <x v="386"/>
    <x v="3"/>
    <x v="170"/>
    <d v="2014-08-29T00:00:00"/>
    <s v="Standard Class"/>
    <s v="GT-14710"/>
    <s v="Greg Tran"/>
    <x v="0"/>
    <x v="0"/>
    <x v="69"/>
    <x v="11"/>
    <n v="55044"/>
    <s v="Central"/>
    <s v="OFF-SU-10000381"/>
    <x v="1"/>
    <x v="14"/>
    <s v="Acme Forged Steel Scissors with Black Enamel Handles"/>
    <n v="37.24"/>
    <n v="4"/>
    <n v="0"/>
    <n v="10.799599999999998"/>
  </r>
  <r>
    <n v="829"/>
    <x v="386"/>
    <x v="3"/>
    <x v="170"/>
    <d v="2014-08-29T00:00:00"/>
    <s v="Standard Class"/>
    <s v="GT-14710"/>
    <s v="Greg Tran"/>
    <x v="0"/>
    <x v="0"/>
    <x v="69"/>
    <x v="11"/>
    <n v="55044"/>
    <s v="Central"/>
    <s v="OFF-EN-10004459"/>
    <x v="1"/>
    <x v="12"/>
    <s v="Security-Tint Envelopes"/>
    <n v="15.28"/>
    <n v="2"/>
    <n v="0"/>
    <n v="7.4871999999999996"/>
  </r>
  <r>
    <n v="830"/>
    <x v="387"/>
    <x v="3"/>
    <x v="114"/>
    <d v="2014-06-22T00:00:00"/>
    <s v="Second Class"/>
    <s v="JE-15745"/>
    <s v="Joel Eaton"/>
    <x v="0"/>
    <x v="0"/>
    <x v="159"/>
    <x v="0"/>
    <n v="41042"/>
    <s v="South"/>
    <s v="FUR-CH-10000665"/>
    <x v="0"/>
    <x v="1"/>
    <s v="Global Airflow Leather Mesh Back Chair, Black"/>
    <n v="301.95999999999998"/>
    <n v="2"/>
    <n v="0"/>
    <n v="90.587999999999965"/>
  </r>
  <r>
    <n v="831"/>
    <x v="387"/>
    <x v="3"/>
    <x v="114"/>
    <d v="2014-06-22T00:00:00"/>
    <s v="Second Class"/>
    <s v="JE-15745"/>
    <s v="Joel Eaton"/>
    <x v="0"/>
    <x v="0"/>
    <x v="159"/>
    <x v="0"/>
    <n v="41042"/>
    <s v="South"/>
    <s v="OFF-AP-10003884"/>
    <x v="1"/>
    <x v="9"/>
    <s v="Fellowes Smart Surge Ten-Outlet Protector, Platinum"/>
    <n v="180.66"/>
    <n v="3"/>
    <n v="0"/>
    <n v="50.584800000000008"/>
  </r>
  <r>
    <n v="832"/>
    <x v="387"/>
    <x v="3"/>
    <x v="114"/>
    <d v="2014-06-22T00:00:00"/>
    <s v="Second Class"/>
    <s v="JE-15745"/>
    <s v="Joel Eaton"/>
    <x v="0"/>
    <x v="0"/>
    <x v="159"/>
    <x v="0"/>
    <n v="41042"/>
    <s v="South"/>
    <s v="TEC-PH-10001557"/>
    <x v="2"/>
    <x v="7"/>
    <s v="Pyle PMP37LED"/>
    <n v="191.98"/>
    <n v="2"/>
    <n v="0"/>
    <n v="51.834599999999995"/>
  </r>
  <r>
    <n v="833"/>
    <x v="387"/>
    <x v="3"/>
    <x v="114"/>
    <d v="2014-06-22T00:00:00"/>
    <s v="Second Class"/>
    <s v="JE-15745"/>
    <s v="Joel Eaton"/>
    <x v="0"/>
    <x v="0"/>
    <x v="159"/>
    <x v="0"/>
    <n v="41042"/>
    <s v="South"/>
    <s v="TEC-PH-10002085"/>
    <x v="2"/>
    <x v="7"/>
    <s v="Clarity 53712"/>
    <n v="65.989999999999995"/>
    <n v="1"/>
    <n v="0"/>
    <n v="17.157400000000003"/>
  </r>
  <r>
    <n v="834"/>
    <x v="388"/>
    <x v="0"/>
    <x v="310"/>
    <d v="2013-07-28T00:00:00"/>
    <s v="Standard Class"/>
    <s v="JB-15400"/>
    <s v="Jennifer Braxton"/>
    <x v="1"/>
    <x v="0"/>
    <x v="67"/>
    <x v="2"/>
    <n v="33614"/>
    <s v="South"/>
    <s v="OFF-AR-10002956"/>
    <x v="1"/>
    <x v="6"/>
    <s v="Boston 16801 Nautilus Battery Pencil Sharpener"/>
    <n v="35.216000000000001"/>
    <n v="2"/>
    <n v="0.2"/>
    <n v="2.6411999999999995"/>
  </r>
  <r>
    <n v="835"/>
    <x v="388"/>
    <x v="0"/>
    <x v="310"/>
    <d v="2013-07-28T00:00:00"/>
    <s v="Standard Class"/>
    <s v="JB-15400"/>
    <s v="Jennifer Braxton"/>
    <x v="1"/>
    <x v="0"/>
    <x v="67"/>
    <x v="2"/>
    <n v="33614"/>
    <s v="South"/>
    <s v="OFF-AP-10003266"/>
    <x v="1"/>
    <x v="9"/>
    <s v="Holmes Replacement Filter for HEPA Air Cleaner, Large Room"/>
    <n v="23.696000000000002"/>
    <n v="2"/>
    <n v="0.2"/>
    <n v="6.5164"/>
  </r>
  <r>
    <n v="836"/>
    <x v="388"/>
    <x v="0"/>
    <x v="310"/>
    <d v="2013-07-28T00:00:00"/>
    <s v="Standard Class"/>
    <s v="JB-15400"/>
    <s v="Jennifer Braxton"/>
    <x v="1"/>
    <x v="0"/>
    <x v="67"/>
    <x v="2"/>
    <n v="33614"/>
    <s v="South"/>
    <s v="TEC-MA-10004002"/>
    <x v="2"/>
    <x v="15"/>
    <s v="Zebra GX420t Direct Thermal/Thermal Transfer Printer"/>
    <n v="265.47500000000002"/>
    <n v="1"/>
    <n v="0.5"/>
    <n v="-111.49950000000007"/>
  </r>
  <r>
    <n v="837"/>
    <x v="389"/>
    <x v="2"/>
    <x v="78"/>
    <d v="2011-09-13T00:00:00"/>
    <s v="Second Class"/>
    <s v="LH-17020"/>
    <s v="Lisa Hazard"/>
    <x v="0"/>
    <x v="0"/>
    <x v="139"/>
    <x v="5"/>
    <n v="75701"/>
    <s v="Central"/>
    <s v="OFF-BI-10001071"/>
    <x v="1"/>
    <x v="8"/>
    <s v="GBC ProClick Punch Binding System"/>
    <n v="51.183999999999983"/>
    <n v="4"/>
    <n v="0.8"/>
    <n v="-79.335199999999986"/>
  </r>
  <r>
    <n v="838"/>
    <x v="390"/>
    <x v="3"/>
    <x v="259"/>
    <d v="2014-11-12T00:00:00"/>
    <s v="Standard Class"/>
    <s v="JL-15175"/>
    <s v="James Lanier"/>
    <x v="2"/>
    <x v="0"/>
    <x v="29"/>
    <x v="18"/>
    <n v="38401"/>
    <s v="South"/>
    <s v="OFF-PA-10001560"/>
    <x v="1"/>
    <x v="10"/>
    <s v="Adams Telephone Message Books, 5 1/4” x 11”"/>
    <n v="9.6640000000000015"/>
    <n v="2"/>
    <n v="0.2"/>
    <n v="3.2615999999999996"/>
  </r>
  <r>
    <n v="839"/>
    <x v="391"/>
    <x v="0"/>
    <x v="311"/>
    <d v="2013-03-13T00:00:00"/>
    <s v="Standard Class"/>
    <s v="EB-13705"/>
    <s v="Ed Braxton"/>
    <x v="1"/>
    <x v="0"/>
    <x v="5"/>
    <x v="5"/>
    <n v="76106"/>
    <s v="Central"/>
    <s v="TEC-PH-10002365"/>
    <x v="2"/>
    <x v="7"/>
    <s v="Belkin Grip Candy Sheer Case / Cover for iPhone 5 and 5S"/>
    <n v="21.071999999999999"/>
    <n v="3"/>
    <n v="0.2"/>
    <n v="1.5804"/>
  </r>
  <r>
    <n v="840"/>
    <x v="392"/>
    <x v="1"/>
    <x v="312"/>
    <d v="2012-11-25T00:00:00"/>
    <s v="Standard Class"/>
    <s v="BM-11650"/>
    <s v="Brian Moss"/>
    <x v="1"/>
    <x v="0"/>
    <x v="20"/>
    <x v="15"/>
    <n v="10035"/>
    <s v="East"/>
    <s v="OFF-AR-10004648"/>
    <x v="1"/>
    <x v="6"/>
    <s v="Boston 19500 Mighty Mite Electric Pencil Sharpener"/>
    <n v="60.449999999999996"/>
    <n v="3"/>
    <n v="0"/>
    <n v="16.3215"/>
  </r>
  <r>
    <n v="841"/>
    <x v="392"/>
    <x v="1"/>
    <x v="312"/>
    <d v="2012-11-25T00:00:00"/>
    <s v="Standard Class"/>
    <s v="BM-11650"/>
    <s v="Brian Moss"/>
    <x v="1"/>
    <x v="0"/>
    <x v="20"/>
    <x v="15"/>
    <n v="10035"/>
    <s v="East"/>
    <s v="OFF-AR-10002578"/>
    <x v="1"/>
    <x v="6"/>
    <s v="Newell 335"/>
    <n v="11.52"/>
    <n v="4"/>
    <n v="0"/>
    <n v="3.3407999999999998"/>
  </r>
  <r>
    <n v="842"/>
    <x v="392"/>
    <x v="1"/>
    <x v="312"/>
    <d v="2012-11-25T00:00:00"/>
    <s v="Standard Class"/>
    <s v="BM-11650"/>
    <s v="Brian Moss"/>
    <x v="1"/>
    <x v="0"/>
    <x v="20"/>
    <x v="15"/>
    <n v="10035"/>
    <s v="East"/>
    <s v="FUR-BO-10001519"/>
    <x v="0"/>
    <x v="0"/>
    <s v="O'Sullivan 3-Shelf Heavy-Duty Bookcases"/>
    <n v="186.048"/>
    <n v="4"/>
    <n v="0.2"/>
    <n v="9.3024000000000058"/>
  </r>
  <r>
    <n v="843"/>
    <x v="393"/>
    <x v="0"/>
    <x v="77"/>
    <d v="2013-11-10T00:00:00"/>
    <s v="First Class"/>
    <s v="EM-14095"/>
    <s v="Eudokia Martin"/>
    <x v="1"/>
    <x v="0"/>
    <x v="1"/>
    <x v="1"/>
    <n v="90036"/>
    <s v="West"/>
    <s v="OFF-BI-10001294"/>
    <x v="1"/>
    <x v="8"/>
    <s v="Fellowes Binding Cases"/>
    <n v="37.44"/>
    <n v="4"/>
    <n v="0.2"/>
    <n v="11.699999999999996"/>
  </r>
  <r>
    <n v="844"/>
    <x v="393"/>
    <x v="0"/>
    <x v="77"/>
    <d v="2013-11-10T00:00:00"/>
    <s v="First Class"/>
    <s v="EM-14095"/>
    <s v="Eudokia Martin"/>
    <x v="1"/>
    <x v="0"/>
    <x v="1"/>
    <x v="1"/>
    <n v="90036"/>
    <s v="West"/>
    <s v="OFF-BI-10001636"/>
    <x v="1"/>
    <x v="8"/>
    <s v="Ibico Plastic and Wire Spiral Binding Combs"/>
    <n v="26.975999999999999"/>
    <n v="4"/>
    <n v="0.2"/>
    <n v="8.767199999999999"/>
  </r>
  <r>
    <n v="845"/>
    <x v="393"/>
    <x v="0"/>
    <x v="77"/>
    <d v="2013-11-10T00:00:00"/>
    <s v="First Class"/>
    <s v="EM-14095"/>
    <s v="Eudokia Martin"/>
    <x v="1"/>
    <x v="0"/>
    <x v="1"/>
    <x v="1"/>
    <n v="90036"/>
    <s v="West"/>
    <s v="OFF-SU-10002503"/>
    <x v="1"/>
    <x v="14"/>
    <s v="Acme Preferred Stainless Steel Scissors"/>
    <n v="11.36"/>
    <n v="2"/>
    <n v="0"/>
    <n v="3.2943999999999996"/>
  </r>
  <r>
    <n v="846"/>
    <x v="393"/>
    <x v="0"/>
    <x v="77"/>
    <d v="2013-11-10T00:00:00"/>
    <s v="First Class"/>
    <s v="EM-14095"/>
    <s v="Eudokia Martin"/>
    <x v="1"/>
    <x v="0"/>
    <x v="1"/>
    <x v="1"/>
    <n v="90036"/>
    <s v="West"/>
    <s v="OFF-LA-10004093"/>
    <x v="1"/>
    <x v="2"/>
    <s v="Avery 486"/>
    <n v="14.62"/>
    <n v="2"/>
    <n v="0"/>
    <n v="6.8713999999999995"/>
  </r>
  <r>
    <n v="847"/>
    <x v="394"/>
    <x v="1"/>
    <x v="313"/>
    <d v="2012-10-17T00:00:00"/>
    <s v="Standard Class"/>
    <s v="AF-10885"/>
    <s v="Art Foster"/>
    <x v="0"/>
    <x v="0"/>
    <x v="103"/>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x v="103"/>
    <x v="0"/>
    <n v="40214"/>
    <s v="South"/>
    <s v="FUR-CH-10001891"/>
    <x v="0"/>
    <x v="1"/>
    <s v="Global Deluxe Office Fabric Chairs"/>
    <n v="287.94"/>
    <n v="3"/>
    <n v="0"/>
    <n v="77.743800000000022"/>
  </r>
  <r>
    <n v="849"/>
    <x v="395"/>
    <x v="3"/>
    <x v="314"/>
    <d v="2014-01-07T00:00:00"/>
    <s v="Standard Class"/>
    <s v="GA-14725"/>
    <s v="Guy Armstrong"/>
    <x v="0"/>
    <x v="0"/>
    <x v="160"/>
    <x v="24"/>
    <n v="44052"/>
    <s v="East"/>
    <s v="FUR-FU-10003878"/>
    <x v="0"/>
    <x v="5"/>
    <s v="Linden 10&quot; Round Wall Clock, Black"/>
    <n v="48.896000000000001"/>
    <n v="4"/>
    <n v="0.2"/>
    <n v="8.5567999999999991"/>
  </r>
  <r>
    <n v="850"/>
    <x v="396"/>
    <x v="2"/>
    <x v="315"/>
    <d v="2011-02-13T00:00:00"/>
    <s v="Standard Class"/>
    <s v="CK-12760"/>
    <s v="Cyma Kinney"/>
    <x v="1"/>
    <x v="0"/>
    <x v="161"/>
    <x v="30"/>
    <n v="7036"/>
    <s v="East"/>
    <s v="TEC-AC-10000710"/>
    <x v="2"/>
    <x v="11"/>
    <s v="Maxell DVD-RAM Discs"/>
    <n v="115.36"/>
    <n v="7"/>
    <n v="0"/>
    <n v="49.604800000000012"/>
  </r>
  <r>
    <n v="851"/>
    <x v="397"/>
    <x v="0"/>
    <x v="23"/>
    <d v="2013-06-26T00:00:00"/>
    <s v="Second Class"/>
    <s v="DP-13105"/>
    <s v="Dave Poirier"/>
    <x v="1"/>
    <x v="0"/>
    <x v="162"/>
    <x v="1"/>
    <n v="93905"/>
    <s v="West"/>
    <s v="OFF-AR-10002335"/>
    <x v="1"/>
    <x v="6"/>
    <s v="DIXON Oriole Pencils"/>
    <n v="5.16"/>
    <n v="2"/>
    <n v="0"/>
    <n v="1.3416000000000001"/>
  </r>
  <r>
    <n v="852"/>
    <x v="397"/>
    <x v="0"/>
    <x v="23"/>
    <d v="2013-06-26T00:00:00"/>
    <s v="Second Class"/>
    <s v="DP-13105"/>
    <s v="Dave Poirier"/>
    <x v="1"/>
    <x v="0"/>
    <x v="162"/>
    <x v="1"/>
    <n v="93905"/>
    <s v="West"/>
    <s v="OFF-PA-10001870"/>
    <x v="1"/>
    <x v="10"/>
    <s v="Xerox 202"/>
    <n v="38.880000000000003"/>
    <n v="6"/>
    <n v="0"/>
    <n v="18.662400000000002"/>
  </r>
  <r>
    <n v="853"/>
    <x v="398"/>
    <x v="0"/>
    <x v="316"/>
    <d v="2013-06-05T00:00:00"/>
    <s v="Standard Class"/>
    <s v="VD-21670"/>
    <s v="Valerie Dominguez"/>
    <x v="0"/>
    <x v="0"/>
    <x v="25"/>
    <x v="35"/>
    <n v="39212"/>
    <s v="South"/>
    <s v="OFF-AR-10003373"/>
    <x v="1"/>
    <x v="6"/>
    <s v="Boston School Pro Electric Pencil Sharpener, 1670"/>
    <n v="185.88"/>
    <n v="6"/>
    <n v="0"/>
    <n v="50.187599999999996"/>
  </r>
  <r>
    <n v="854"/>
    <x v="399"/>
    <x v="0"/>
    <x v="317"/>
    <d v="2013-02-24T00:00:00"/>
    <s v="Standard Class"/>
    <s v="GT-14710"/>
    <s v="Greg Tran"/>
    <x v="0"/>
    <x v="0"/>
    <x v="20"/>
    <x v="15"/>
    <n v="10035"/>
    <s v="East"/>
    <s v="FUR-FU-10004090"/>
    <x v="0"/>
    <x v="5"/>
    <s v="Executive Impressions 14&quot; Contract Wall Clock"/>
    <n v="44.46"/>
    <n v="2"/>
    <n v="0"/>
    <n v="14.671799999999998"/>
  </r>
  <r>
    <n v="855"/>
    <x v="399"/>
    <x v="0"/>
    <x v="317"/>
    <d v="2013-02-24T00:00:00"/>
    <s v="Standard Class"/>
    <s v="GT-14710"/>
    <s v="Greg Tran"/>
    <x v="0"/>
    <x v="0"/>
    <x v="20"/>
    <x v="15"/>
    <n v="10035"/>
    <s v="East"/>
    <s v="OFF-ST-10000736"/>
    <x v="1"/>
    <x v="4"/>
    <s v="Carina Double Wide Media Storage Towers in Natural &amp; Black"/>
    <n v="242.94"/>
    <n v="3"/>
    <n v="0"/>
    <n v="9.7175999999999902"/>
  </r>
  <r>
    <n v="856"/>
    <x v="400"/>
    <x v="2"/>
    <x v="93"/>
    <d v="2011-08-08T00:00:00"/>
    <s v="Standard Class"/>
    <s v="BK-11260"/>
    <s v="Berenike Kampe"/>
    <x v="0"/>
    <x v="0"/>
    <x v="20"/>
    <x v="15"/>
    <n v="10035"/>
    <s v="East"/>
    <s v="OFF-PA-10001019"/>
    <x v="1"/>
    <x v="10"/>
    <s v="Xerox 1884"/>
    <n v="39.96"/>
    <n v="2"/>
    <n v="0"/>
    <n v="18.781199999999998"/>
  </r>
  <r>
    <n v="857"/>
    <x v="400"/>
    <x v="2"/>
    <x v="93"/>
    <d v="2011-08-08T00:00:00"/>
    <s v="Standard Class"/>
    <s v="BK-11260"/>
    <s v="Berenike Kampe"/>
    <x v="0"/>
    <x v="0"/>
    <x v="20"/>
    <x v="15"/>
    <n v="10035"/>
    <s v="East"/>
    <s v="OFF-SU-10002537"/>
    <x v="1"/>
    <x v="14"/>
    <s v="Acme Box Cutter Scissors"/>
    <n v="102.30000000000001"/>
    <n v="10"/>
    <n v="0"/>
    <n v="26.598000000000006"/>
  </r>
  <r>
    <n v="858"/>
    <x v="400"/>
    <x v="2"/>
    <x v="93"/>
    <d v="2011-08-08T00:00:00"/>
    <s v="Standard Class"/>
    <s v="BK-11260"/>
    <s v="Berenike Kampe"/>
    <x v="0"/>
    <x v="0"/>
    <x v="20"/>
    <x v="15"/>
    <n v="10035"/>
    <s v="East"/>
    <s v="OFF-ST-10003221"/>
    <x v="1"/>
    <x v="4"/>
    <s v="Staples"/>
    <n v="21.36"/>
    <n v="2"/>
    <n v="0"/>
    <n v="5.7672000000000008"/>
  </r>
  <r>
    <n v="859"/>
    <x v="401"/>
    <x v="3"/>
    <x v="318"/>
    <d v="2014-04-16T00:00:00"/>
    <s v="Standard Class"/>
    <s v="SJ-20125"/>
    <s v="Sanjit Jacobs"/>
    <x v="2"/>
    <x v="0"/>
    <x v="163"/>
    <x v="30"/>
    <n v="8901"/>
    <s v="East"/>
    <s v="OFF-PA-10004569"/>
    <x v="1"/>
    <x v="10"/>
    <s v="Wirebound Message Books, Two 4 1/4&quot; x 5&quot; Forms per Page"/>
    <n v="7.61"/>
    <n v="1"/>
    <n v="0"/>
    <n v="3.5766999999999998"/>
  </r>
  <r>
    <n v="860"/>
    <x v="401"/>
    <x v="3"/>
    <x v="318"/>
    <d v="2014-04-16T00:00:00"/>
    <s v="Standard Class"/>
    <s v="SJ-20125"/>
    <s v="Sanjit Jacobs"/>
    <x v="2"/>
    <x v="0"/>
    <x v="163"/>
    <x v="30"/>
    <n v="8901"/>
    <s v="East"/>
    <s v="OFF-FA-10000624"/>
    <x v="1"/>
    <x v="13"/>
    <s v="OIC Binder Clips"/>
    <n v="7.16"/>
    <n v="2"/>
    <n v="0"/>
    <n v="3.58"/>
  </r>
  <r>
    <n v="861"/>
    <x v="402"/>
    <x v="2"/>
    <x v="3"/>
    <d v="2011-06-16T00:00:00"/>
    <s v="Standard Class"/>
    <s v="CM-12445"/>
    <s v="Chuck Magee"/>
    <x v="0"/>
    <x v="0"/>
    <x v="8"/>
    <x v="1"/>
    <n v="94122"/>
    <s v="West"/>
    <s v="OFF-SU-10001225"/>
    <x v="1"/>
    <x v="14"/>
    <s v="Staples"/>
    <n v="7.36"/>
    <n v="2"/>
    <n v="0"/>
    <n v="0.14719999999999978"/>
  </r>
  <r>
    <n v="862"/>
    <x v="402"/>
    <x v="2"/>
    <x v="3"/>
    <d v="2011-06-16T00:00:00"/>
    <s v="Standard Class"/>
    <s v="CM-12445"/>
    <s v="Chuck Magee"/>
    <x v="0"/>
    <x v="0"/>
    <x v="8"/>
    <x v="1"/>
    <n v="94122"/>
    <s v="West"/>
    <s v="OFF-AR-10003752"/>
    <x v="1"/>
    <x v="6"/>
    <s v="Deluxe Chalkboard Eraser Cleaner"/>
    <n v="23.1"/>
    <n v="2"/>
    <n v="0"/>
    <n v="10.625999999999999"/>
  </r>
  <r>
    <n v="863"/>
    <x v="403"/>
    <x v="0"/>
    <x v="319"/>
    <d v="2013-01-07T00:00:00"/>
    <s v="Second Class"/>
    <s v="AJ-10795"/>
    <s v="Anthony Johnson"/>
    <x v="1"/>
    <x v="0"/>
    <x v="108"/>
    <x v="2"/>
    <n v="32216"/>
    <s v="South"/>
    <s v="TEC-AC-10001714"/>
    <x v="2"/>
    <x v="11"/>
    <s v="Logitech MX Performance Wireless Mouse"/>
    <n v="191.47200000000001"/>
    <n v="6"/>
    <n v="0.2"/>
    <n v="40.687800000000003"/>
  </r>
  <r>
    <n v="864"/>
    <x v="403"/>
    <x v="0"/>
    <x v="319"/>
    <d v="2013-01-07T00:00:00"/>
    <s v="Second Class"/>
    <s v="AJ-10795"/>
    <s v="Anthony Johnson"/>
    <x v="1"/>
    <x v="0"/>
    <x v="108"/>
    <x v="2"/>
    <n v="32216"/>
    <s v="South"/>
    <s v="OFF-AR-10003958"/>
    <x v="1"/>
    <x v="6"/>
    <s v="Newell 337"/>
    <n v="5.2480000000000002"/>
    <n v="2"/>
    <n v="0.2"/>
    <n v="0.59039999999999915"/>
  </r>
  <r>
    <n v="865"/>
    <x v="403"/>
    <x v="0"/>
    <x v="319"/>
    <d v="2013-01-07T00:00:00"/>
    <s v="Second Class"/>
    <s v="AJ-10795"/>
    <s v="Anthony Johnson"/>
    <x v="1"/>
    <x v="0"/>
    <x v="108"/>
    <x v="2"/>
    <n v="32216"/>
    <s v="South"/>
    <s v="TEC-PH-10002923"/>
    <x v="2"/>
    <x v="7"/>
    <s v="Logitech B530 USB Headset - headset - Full size, Binaural"/>
    <n v="59.184000000000005"/>
    <n v="2"/>
    <n v="0.2"/>
    <n v="5.1786000000000012"/>
  </r>
  <r>
    <n v="866"/>
    <x v="404"/>
    <x v="2"/>
    <x v="320"/>
    <d v="2011-01-16T00:00:00"/>
    <s v="Standard Class"/>
    <s v="AJ-10780"/>
    <s v="Anthony Jacobs"/>
    <x v="1"/>
    <x v="0"/>
    <x v="24"/>
    <x v="17"/>
    <n v="22153"/>
    <s v="South"/>
    <s v="OFF-LA-10004272"/>
    <x v="1"/>
    <x v="2"/>
    <s v="Avery 482"/>
    <n v="2.89"/>
    <n v="1"/>
    <n v="0"/>
    <n v="1.3583000000000001"/>
  </r>
  <r>
    <n v="867"/>
    <x v="404"/>
    <x v="2"/>
    <x v="320"/>
    <d v="2011-01-16T00:00:00"/>
    <s v="Standard Class"/>
    <s v="AJ-10780"/>
    <s v="Anthony Jacobs"/>
    <x v="1"/>
    <x v="0"/>
    <x v="24"/>
    <x v="17"/>
    <n v="22153"/>
    <s v="South"/>
    <s v="FUR-FU-10000965"/>
    <x v="0"/>
    <x v="5"/>
    <s v="Howard Miller 11-1/2&quot; Diameter Ridgewood Wall Clock"/>
    <n v="51.94"/>
    <n v="1"/>
    <n v="0"/>
    <n v="21.295400000000001"/>
  </r>
  <r>
    <n v="868"/>
    <x v="405"/>
    <x v="0"/>
    <x v="321"/>
    <d v="2013-10-03T00:00:00"/>
    <s v="First Class"/>
    <s v="LS-16945"/>
    <s v="Linda Southworth"/>
    <x v="1"/>
    <x v="0"/>
    <x v="10"/>
    <x v="9"/>
    <n v="19140"/>
    <s v="East"/>
    <s v="OFF-LA-10004853"/>
    <x v="1"/>
    <x v="2"/>
    <s v="Avery 483"/>
    <n v="15.936000000000002"/>
    <n v="4"/>
    <n v="0.2"/>
    <n v="5.1791999999999998"/>
  </r>
  <r>
    <n v="869"/>
    <x v="406"/>
    <x v="2"/>
    <x v="322"/>
    <d v="2011-04-10T00:00:00"/>
    <s v="Standard Class"/>
    <s v="GP-14740"/>
    <s v="Guy Phonely"/>
    <x v="1"/>
    <x v="0"/>
    <x v="152"/>
    <x v="9"/>
    <n v="17602"/>
    <s v="East"/>
    <s v="OFF-BI-10003719"/>
    <x v="1"/>
    <x v="8"/>
    <s v="Large Capacity Hanging Post Binders"/>
    <n v="44.910000000000011"/>
    <n v="6"/>
    <n v="0.7"/>
    <n v="-35.927999999999997"/>
  </r>
  <r>
    <n v="870"/>
    <x v="407"/>
    <x v="0"/>
    <x v="323"/>
    <d v="2013-09-06T00:00:00"/>
    <s v="First Class"/>
    <s v="PK-18910"/>
    <s v="Paul Knutson"/>
    <x v="2"/>
    <x v="0"/>
    <x v="10"/>
    <x v="9"/>
    <n v="19143"/>
    <s v="East"/>
    <s v="OFF-BI-10000545"/>
    <x v="1"/>
    <x v="8"/>
    <s v="GBC Ibimaster 500 Manual ProClick Binding System"/>
    <n v="1141.4700000000003"/>
    <n v="5"/>
    <n v="0.7"/>
    <n v="-760.98000000000025"/>
  </r>
  <r>
    <n v="871"/>
    <x v="407"/>
    <x v="0"/>
    <x v="323"/>
    <d v="2013-09-06T00:00:00"/>
    <s v="First Class"/>
    <s v="PK-18910"/>
    <s v="Paul Knutson"/>
    <x v="2"/>
    <x v="0"/>
    <x v="10"/>
    <x v="9"/>
    <n v="19143"/>
    <s v="East"/>
    <s v="TEC-PH-10002496"/>
    <x v="2"/>
    <x v="7"/>
    <s v="Cisco SPA301"/>
    <n v="280.78200000000004"/>
    <n v="3"/>
    <n v="0.4"/>
    <n v="-46.797000000000025"/>
  </r>
  <r>
    <n v="872"/>
    <x v="408"/>
    <x v="1"/>
    <x v="324"/>
    <d v="2012-10-20T00:00:00"/>
    <s v="First Class"/>
    <s v="TB-21520"/>
    <s v="Tracy Blumstein"/>
    <x v="0"/>
    <x v="0"/>
    <x v="3"/>
    <x v="38"/>
    <n v="3301"/>
    <s v="East"/>
    <s v="OFF-PA-10003591"/>
    <x v="1"/>
    <x v="10"/>
    <s v="Southworth 100% Cotton The Best Paper"/>
    <n v="34.44"/>
    <n v="3"/>
    <n v="0"/>
    <n v="17.22"/>
  </r>
  <r>
    <n v="873"/>
    <x v="409"/>
    <x v="2"/>
    <x v="325"/>
    <d v="2011-12-15T00:00:00"/>
    <s v="Standard Class"/>
    <s v="SM-20005"/>
    <s v="Sally Matthias"/>
    <x v="0"/>
    <x v="0"/>
    <x v="20"/>
    <x v="15"/>
    <n v="10009"/>
    <s v="East"/>
    <s v="OFF-PA-10004470"/>
    <x v="1"/>
    <x v="10"/>
    <s v="Adams Write n' Stick Phone Message Book, 11&quot; X 5 1/4&quot;, 200 Messages"/>
    <n v="11.36"/>
    <n v="2"/>
    <n v="0"/>
    <n v="5.2255999999999991"/>
  </r>
  <r>
    <n v="874"/>
    <x v="409"/>
    <x v="2"/>
    <x v="325"/>
    <d v="2011-12-15T00:00:00"/>
    <s v="Standard Class"/>
    <s v="SM-20005"/>
    <s v="Sally Matthias"/>
    <x v="0"/>
    <x v="0"/>
    <x v="20"/>
    <x v="15"/>
    <n v="10009"/>
    <s v="East"/>
    <s v="OFF-BI-10000315"/>
    <x v="1"/>
    <x v="8"/>
    <s v="Poly Designer Cover &amp; Back"/>
    <n v="106.34399999999999"/>
    <n v="7"/>
    <n v="0.2"/>
    <n v="37.220399999999998"/>
  </r>
  <r>
    <n v="875"/>
    <x v="410"/>
    <x v="3"/>
    <x v="326"/>
    <d v="2014-08-30T00:00:00"/>
    <s v="Standard Class"/>
    <s v="GA-14725"/>
    <s v="Guy Armstrong"/>
    <x v="0"/>
    <x v="0"/>
    <x v="35"/>
    <x v="3"/>
    <n v="28205"/>
    <s v="South"/>
    <s v="OFF-PA-10001790"/>
    <x v="1"/>
    <x v="10"/>
    <s v="Xerox 1910"/>
    <n v="192.16000000000003"/>
    <n v="5"/>
    <n v="0.2"/>
    <n v="67.255999999999986"/>
  </r>
  <r>
    <n v="876"/>
    <x v="411"/>
    <x v="0"/>
    <x v="327"/>
    <d v="2013-01-21T00:00:00"/>
    <s v="Standard Class"/>
    <s v="CC-12430"/>
    <s v="Chuck Clark"/>
    <x v="2"/>
    <x v="0"/>
    <x v="3"/>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x v="2"/>
    <x v="0"/>
    <x v="3"/>
    <x v="38"/>
    <n v="3301"/>
    <s v="East"/>
    <s v="TEC-AC-10003628"/>
    <x v="2"/>
    <x v="11"/>
    <s v="Logitech 910-002974 M325 Wireless Mouse for Web Scrolling"/>
    <n v="29.99"/>
    <n v="1"/>
    <n v="0"/>
    <n v="13.195600000000002"/>
  </r>
  <r>
    <n v="878"/>
    <x v="411"/>
    <x v="0"/>
    <x v="327"/>
    <d v="2013-01-21T00:00:00"/>
    <s v="Standard Class"/>
    <s v="CC-12430"/>
    <s v="Chuck Clark"/>
    <x v="2"/>
    <x v="0"/>
    <x v="3"/>
    <x v="38"/>
    <n v="3301"/>
    <s v="East"/>
    <s v="TEC-AC-10002049"/>
    <x v="2"/>
    <x v="11"/>
    <s v="Logitech G19 Programmable Gaming Keyboard"/>
    <n v="371.96999999999997"/>
    <n v="3"/>
    <n v="0"/>
    <n v="66.954599999999971"/>
  </r>
  <r>
    <n v="879"/>
    <x v="412"/>
    <x v="2"/>
    <x v="328"/>
    <d v="2011-09-21T00:00:00"/>
    <s v="Standard Class"/>
    <s v="AG-10765"/>
    <s v="Anthony Garverick"/>
    <x v="2"/>
    <x v="0"/>
    <x v="10"/>
    <x v="9"/>
    <n v="19120"/>
    <s v="East"/>
    <s v="OFF-BI-10003712"/>
    <x v="1"/>
    <x v="8"/>
    <s v="Acco Pressboard Covers with Storage Hooks, 14 7/8&quot; x 11&quot;, Light Blue"/>
    <n v="5.8920000000000012"/>
    <n v="4"/>
    <n v="0.7"/>
    <n v="-4.1243999999999996"/>
  </r>
  <r>
    <n v="880"/>
    <x v="413"/>
    <x v="3"/>
    <x v="329"/>
    <d v="2014-12-03T00:00:00"/>
    <s v="Second Class"/>
    <s v="HP-14815"/>
    <s v="Harold Pawlan"/>
    <x v="2"/>
    <x v="0"/>
    <x v="20"/>
    <x v="15"/>
    <n v="10024"/>
    <s v="East"/>
    <s v="OFF-BI-10003984"/>
    <x v="1"/>
    <x v="8"/>
    <s v="Lock-Up Easel 'Spel-Binder'"/>
    <n v="68.472000000000008"/>
    <n v="3"/>
    <n v="0.2"/>
    <n v="23.109299999999998"/>
  </r>
  <r>
    <n v="881"/>
    <x v="413"/>
    <x v="3"/>
    <x v="329"/>
    <d v="2014-12-03T00:00:00"/>
    <s v="Second Class"/>
    <s v="HP-14815"/>
    <s v="Harold Pawlan"/>
    <x v="2"/>
    <x v="0"/>
    <x v="20"/>
    <x v="15"/>
    <n v="10024"/>
    <s v="East"/>
    <s v="FUR-CH-10004287"/>
    <x v="0"/>
    <x v="1"/>
    <s v="SAFCO Arco Folding Chair"/>
    <n v="1242.8999999999999"/>
    <n v="5"/>
    <n v="0.1"/>
    <n v="262.38999999999987"/>
  </r>
  <r>
    <n v="882"/>
    <x v="414"/>
    <x v="1"/>
    <x v="330"/>
    <d v="2012-10-13T00:00:00"/>
    <s v="Standard Class"/>
    <s v="DK-13090"/>
    <s v="Dave Kipp"/>
    <x v="0"/>
    <x v="0"/>
    <x v="24"/>
    <x v="17"/>
    <n v="22153"/>
    <s v="South"/>
    <s v="OFF-ST-10001321"/>
    <x v="1"/>
    <x v="4"/>
    <s v="Decoflex Hanging Personal Folder File, Blue"/>
    <n v="30.84"/>
    <n v="2"/>
    <n v="0"/>
    <n v="8.3268000000000022"/>
  </r>
  <r>
    <n v="883"/>
    <x v="415"/>
    <x v="3"/>
    <x v="331"/>
    <d v="2014-12-24T00:00:00"/>
    <s v="Same Day"/>
    <s v="GZ-14470"/>
    <s v="Gary Zandusky"/>
    <x v="0"/>
    <x v="0"/>
    <x v="8"/>
    <x v="1"/>
    <n v="94109"/>
    <s v="West"/>
    <s v="OFF-AR-10001118"/>
    <x v="1"/>
    <x v="6"/>
    <s v="Binney &amp; Smith Crayola Metallic Crayons, 16-Color Pack"/>
    <n v="13.48"/>
    <n v="4"/>
    <n v="0"/>
    <n v="5.9312000000000014"/>
  </r>
  <r>
    <n v="884"/>
    <x v="416"/>
    <x v="0"/>
    <x v="332"/>
    <d v="2013-10-25T00:00:00"/>
    <s v="First Class"/>
    <s v="PM-19135"/>
    <s v="Peter McVee"/>
    <x v="2"/>
    <x v="0"/>
    <x v="66"/>
    <x v="12"/>
    <n v="48227"/>
    <s v="Central"/>
    <s v="FUR-FU-10000732"/>
    <x v="0"/>
    <x v="5"/>
    <s v="Eldon 200 Class Desk Accessories"/>
    <n v="31.400000000000002"/>
    <n v="5"/>
    <n v="0"/>
    <n v="10.047999999999998"/>
  </r>
  <r>
    <n v="885"/>
    <x v="417"/>
    <x v="2"/>
    <x v="333"/>
    <d v="2011-05-04T00:00:00"/>
    <s v="Standard Class"/>
    <s v="LL-16840"/>
    <s v="Lauren Leatherbury"/>
    <x v="0"/>
    <x v="0"/>
    <x v="30"/>
    <x v="15"/>
    <n v="14609"/>
    <s v="East"/>
    <s v="FUR-FU-10001424"/>
    <x v="0"/>
    <x v="5"/>
    <s v="Dax Clear Box Frame"/>
    <n v="17.46"/>
    <n v="2"/>
    <n v="0"/>
    <n v="5.936399999999999"/>
  </r>
  <r>
    <n v="886"/>
    <x v="418"/>
    <x v="1"/>
    <x v="334"/>
    <d v="2012-04-28T00:00:00"/>
    <s v="Second Class"/>
    <s v="JS-15595"/>
    <s v="Jill Stevenson"/>
    <x v="1"/>
    <x v="0"/>
    <x v="1"/>
    <x v="1"/>
    <n v="90045"/>
    <s v="West"/>
    <s v="OFF-BI-10002071"/>
    <x v="1"/>
    <x v="8"/>
    <s v="Fellowes Black Plastic Comb Bindings"/>
    <n v="13.943999999999999"/>
    <n v="3"/>
    <n v="0.2"/>
    <n v="4.5317999999999996"/>
  </r>
  <r>
    <n v="887"/>
    <x v="419"/>
    <x v="3"/>
    <x v="335"/>
    <d v="2014-07-03T00:00:00"/>
    <s v="Standard Class"/>
    <s v="OT-18730"/>
    <s v="Olvera Toch"/>
    <x v="0"/>
    <x v="0"/>
    <x v="70"/>
    <x v="1"/>
    <n v="92105"/>
    <s v="West"/>
    <s v="OFF-ST-10002486"/>
    <x v="1"/>
    <x v="4"/>
    <s v="Eldon Shelf Savers Cubes and Bins"/>
    <n v="83.76"/>
    <n v="12"/>
    <n v="0"/>
    <n v="1.6751999999999967"/>
  </r>
  <r>
    <n v="888"/>
    <x v="420"/>
    <x v="3"/>
    <x v="336"/>
    <d v="2014-10-20T00:00:00"/>
    <s v="Standard Class"/>
    <s v="EL-13735"/>
    <s v="Ed Ludwig"/>
    <x v="2"/>
    <x v="0"/>
    <x v="29"/>
    <x v="39"/>
    <n v="21044"/>
    <s v="East"/>
    <s v="OFF-BI-10001078"/>
    <x v="1"/>
    <x v="8"/>
    <s v="Acco PRESSTEX Data Binder with Storage Hooks, Dark Blue, 14 7/8&quot; X 11&quot;"/>
    <n v="37.659999999999997"/>
    <n v="7"/>
    <n v="0"/>
    <n v="18.453400000000002"/>
  </r>
  <r>
    <n v="889"/>
    <x v="421"/>
    <x v="2"/>
    <x v="337"/>
    <d v="2011-12-16T00:00:00"/>
    <s v="Standard Class"/>
    <s v="CK-12760"/>
    <s v="Cyma Kinney"/>
    <x v="1"/>
    <x v="0"/>
    <x v="8"/>
    <x v="1"/>
    <n v="94122"/>
    <s v="West"/>
    <s v="OFF-PA-10003845"/>
    <x v="1"/>
    <x v="10"/>
    <s v="Xerox 1987"/>
    <n v="34.68"/>
    <n v="6"/>
    <n v="0"/>
    <n v="16.993200000000002"/>
  </r>
  <r>
    <n v="890"/>
    <x v="422"/>
    <x v="3"/>
    <x v="308"/>
    <d v="2014-06-27T00:00:00"/>
    <s v="Standard Class"/>
    <s v="JE-15475"/>
    <s v="Jeremy Ellison"/>
    <x v="0"/>
    <x v="0"/>
    <x v="106"/>
    <x v="15"/>
    <n v="10801"/>
    <s v="East"/>
    <s v="TEC-AC-10000927"/>
    <x v="2"/>
    <x v="11"/>
    <s v="Anker Ultrathin Bluetooth Wireless Keyboard Aluminum Cover with Stand "/>
    <n v="149.94999999999999"/>
    <n v="5"/>
    <n v="0"/>
    <n v="14.994999999999994"/>
  </r>
  <r>
    <n v="891"/>
    <x v="422"/>
    <x v="3"/>
    <x v="308"/>
    <d v="2014-06-27T00:00:00"/>
    <s v="Standard Class"/>
    <s v="JE-15475"/>
    <s v="Jeremy Ellison"/>
    <x v="0"/>
    <x v="0"/>
    <x v="106"/>
    <x v="15"/>
    <n v="10801"/>
    <s v="East"/>
    <s v="OFF-BI-10001098"/>
    <x v="1"/>
    <x v="8"/>
    <s v="Acco D-Ring Binder w/DublLock"/>
    <n v="51.311999999999998"/>
    <n v="3"/>
    <n v="0.2"/>
    <n v="18.600599999999996"/>
  </r>
  <r>
    <n v="892"/>
    <x v="423"/>
    <x v="3"/>
    <x v="335"/>
    <d v="2014-06-28T00:00:00"/>
    <s v="First Class"/>
    <s v="TH-21550"/>
    <s v="Tracy Hopkins"/>
    <x v="2"/>
    <x v="0"/>
    <x v="66"/>
    <x v="12"/>
    <n v="48227"/>
    <s v="Central"/>
    <s v="OFF-PA-10001622"/>
    <x v="1"/>
    <x v="10"/>
    <s v="Ampad Poly Cover Wirebound Steno Book, 6&quot; x 9&quot; Assorted Colors, Gregg Ruled"/>
    <n v="4.54"/>
    <n v="1"/>
    <n v="0"/>
    <n v="2.0429999999999997"/>
  </r>
  <r>
    <n v="893"/>
    <x v="423"/>
    <x v="3"/>
    <x v="335"/>
    <d v="2014-06-28T00:00:00"/>
    <s v="First Class"/>
    <s v="TH-21550"/>
    <s v="Tracy Hopkins"/>
    <x v="2"/>
    <x v="0"/>
    <x v="66"/>
    <x v="12"/>
    <n v="48227"/>
    <s v="Central"/>
    <s v="OFF-AR-10003158"/>
    <x v="1"/>
    <x v="6"/>
    <s v="Fluorescent Highlighters by Dixon"/>
    <n v="15.92"/>
    <n v="4"/>
    <n v="0"/>
    <n v="5.4127999999999989"/>
  </r>
  <r>
    <n v="894"/>
    <x v="423"/>
    <x v="3"/>
    <x v="335"/>
    <d v="2014-06-28T00:00:00"/>
    <s v="First Class"/>
    <s v="TH-21550"/>
    <s v="Tracy Hopkins"/>
    <x v="2"/>
    <x v="0"/>
    <x v="66"/>
    <x v="12"/>
    <n v="48227"/>
    <s v="Central"/>
    <s v="TEC-PH-10002660"/>
    <x v="2"/>
    <x v="7"/>
    <s v="Nortel Networks T7316 E Nt8 B27"/>
    <n v="543.91999999999996"/>
    <n v="8"/>
    <n v="0"/>
    <n v="135.98000000000002"/>
  </r>
  <r>
    <n v="895"/>
    <x v="424"/>
    <x v="0"/>
    <x v="338"/>
    <d v="2013-11-13T00:00:00"/>
    <s v="First Class"/>
    <s v="PC-18745"/>
    <s v="Pamela Coakley"/>
    <x v="1"/>
    <x v="0"/>
    <x v="8"/>
    <x v="1"/>
    <n v="94122"/>
    <s v="West"/>
    <s v="OFF-ST-10002205"/>
    <x v="1"/>
    <x v="4"/>
    <s v="File Shuttle I and Handi-File"/>
    <n v="155.82000000000002"/>
    <n v="7"/>
    <n v="0"/>
    <n v="42.071400000000011"/>
  </r>
  <r>
    <n v="896"/>
    <x v="424"/>
    <x v="0"/>
    <x v="338"/>
    <d v="2013-11-13T00:00:00"/>
    <s v="First Class"/>
    <s v="PC-18745"/>
    <s v="Pamela Coakley"/>
    <x v="1"/>
    <x v="0"/>
    <x v="8"/>
    <x v="1"/>
    <n v="94122"/>
    <s v="West"/>
    <s v="OFF-BI-10003364"/>
    <x v="1"/>
    <x v="8"/>
    <s v="Binding Machine Supplies"/>
    <n v="70.00800000000001"/>
    <n v="3"/>
    <n v="0.2"/>
    <n v="24.502800000000001"/>
  </r>
  <r>
    <n v="897"/>
    <x v="425"/>
    <x v="0"/>
    <x v="339"/>
    <d v="2013-10-07T00:00:00"/>
    <s v="Second Class"/>
    <s v="HL-15040"/>
    <s v="Hunter Lopez"/>
    <x v="0"/>
    <x v="0"/>
    <x v="12"/>
    <x v="5"/>
    <n v="77095"/>
    <s v="Central"/>
    <s v="OFF-EN-10001099"/>
    <x v="1"/>
    <x v="12"/>
    <s v="Staples"/>
    <n v="15.648"/>
    <n v="2"/>
    <n v="0.2"/>
    <n v="5.0855999999999986"/>
  </r>
  <r>
    <n v="898"/>
    <x v="426"/>
    <x v="2"/>
    <x v="340"/>
    <d v="2011-09-15T00:00:00"/>
    <s v="Standard Class"/>
    <s v="MS-17365"/>
    <s v="Maribeth Schnelling"/>
    <x v="0"/>
    <x v="0"/>
    <x v="66"/>
    <x v="12"/>
    <n v="48227"/>
    <s v="Central"/>
    <s v="OFF-LA-10003923"/>
    <x v="1"/>
    <x v="2"/>
    <s v="Alphabetical Labels for Top Tab Filing"/>
    <n v="103.60000000000001"/>
    <n v="7"/>
    <n v="0"/>
    <n v="51.800000000000004"/>
  </r>
  <r>
    <n v="899"/>
    <x v="427"/>
    <x v="3"/>
    <x v="341"/>
    <d v="2014-11-01T00:00:00"/>
    <s v="Second Class"/>
    <s v="GB-14530"/>
    <s v="George Bell"/>
    <x v="1"/>
    <x v="0"/>
    <x v="109"/>
    <x v="15"/>
    <n v="13021"/>
    <s v="East"/>
    <s v="OFF-PA-10002250"/>
    <x v="1"/>
    <x v="10"/>
    <s v="Things To Do Today Pad"/>
    <n v="46.96"/>
    <n v="8"/>
    <n v="0"/>
    <n v="22.540800000000001"/>
  </r>
  <r>
    <n v="900"/>
    <x v="428"/>
    <x v="0"/>
    <x v="342"/>
    <d v="2013-04-13T00:00:00"/>
    <s v="First Class"/>
    <s v="JR-16210"/>
    <s v="Justin Ritter"/>
    <x v="1"/>
    <x v="0"/>
    <x v="24"/>
    <x v="24"/>
    <n v="45503"/>
    <s v="East"/>
    <s v="OFF-BI-10004716"/>
    <x v="1"/>
    <x v="8"/>
    <s v="Wilson Jones Hanging Recycled Pressboard Data Binders"/>
    <n v="8.9040000000000017"/>
    <n v="2"/>
    <n v="0.7"/>
    <n v="-6.5296000000000003"/>
  </r>
  <r>
    <n v="901"/>
    <x v="429"/>
    <x v="3"/>
    <x v="343"/>
    <d v="2014-11-14T00:00:00"/>
    <s v="First Class"/>
    <s v="TD-20995"/>
    <s v="Tamara Dahlen"/>
    <x v="0"/>
    <x v="0"/>
    <x v="164"/>
    <x v="5"/>
    <n v="75043"/>
    <s v="Central"/>
    <s v="OFF-LA-10001045"/>
    <x v="1"/>
    <x v="2"/>
    <s v="Permanent Self-Adhesive File Folder Labels for Typewriters by Universal"/>
    <n v="10.440000000000001"/>
    <n v="5"/>
    <n v="0.2"/>
    <n v="3.3929999999999989"/>
  </r>
  <r>
    <n v="902"/>
    <x v="429"/>
    <x v="3"/>
    <x v="343"/>
    <d v="2014-11-14T00:00:00"/>
    <s v="First Class"/>
    <s v="TD-20995"/>
    <s v="Tamara Dahlen"/>
    <x v="0"/>
    <x v="0"/>
    <x v="164"/>
    <x v="5"/>
    <n v="75043"/>
    <s v="Central"/>
    <s v="OFF-BI-10001510"/>
    <x v="1"/>
    <x v="8"/>
    <s v="Deluxe Heavy-Duty Vinyl Round Ring Binder"/>
    <n v="18.335999999999999"/>
    <n v="4"/>
    <n v="0.8"/>
    <n v="-32.088000000000008"/>
  </r>
  <r>
    <n v="903"/>
    <x v="430"/>
    <x v="3"/>
    <x v="175"/>
    <d v="2014-09-18T00:00:00"/>
    <s v="First Class"/>
    <s v="DB-13060"/>
    <s v="Dave Brooks"/>
    <x v="0"/>
    <x v="0"/>
    <x v="22"/>
    <x v="10"/>
    <n v="60653"/>
    <s v="Central"/>
    <s v="TEC-PH-10004536"/>
    <x v="2"/>
    <x v="7"/>
    <s v="Avaya 5420 Digital phone"/>
    <n v="323.97600000000006"/>
    <n v="3"/>
    <n v="0.2"/>
    <n v="20.248499999999993"/>
  </r>
  <r>
    <n v="904"/>
    <x v="431"/>
    <x v="0"/>
    <x v="143"/>
    <d v="2013-04-13T00:00:00"/>
    <s v="Standard Class"/>
    <s v="LC-17140"/>
    <s v="Logan Currie"/>
    <x v="0"/>
    <x v="0"/>
    <x v="1"/>
    <x v="1"/>
    <n v="90032"/>
    <s v="West"/>
    <s v="OFF-PA-10002947"/>
    <x v="1"/>
    <x v="10"/>
    <s v="Xerox 1923"/>
    <n v="20.04"/>
    <n v="3"/>
    <n v="0"/>
    <n v="9.6191999999999993"/>
  </r>
  <r>
    <n v="905"/>
    <x v="431"/>
    <x v="0"/>
    <x v="143"/>
    <d v="2013-04-13T00:00:00"/>
    <s v="Standard Class"/>
    <s v="LC-17140"/>
    <s v="Logan Currie"/>
    <x v="0"/>
    <x v="0"/>
    <x v="1"/>
    <x v="1"/>
    <n v="90032"/>
    <s v="West"/>
    <s v="OFF-ST-10002583"/>
    <x v="1"/>
    <x v="4"/>
    <s v="Fellowes Neat Ideas Storage Cubes"/>
    <n v="64.959999999999994"/>
    <n v="2"/>
    <n v="0"/>
    <n v="2.598399999999998"/>
  </r>
  <r>
    <n v="906"/>
    <x v="431"/>
    <x v="0"/>
    <x v="143"/>
    <d v="2013-04-13T00:00:00"/>
    <s v="Standard Class"/>
    <s v="LC-17140"/>
    <s v="Logan Currie"/>
    <x v="0"/>
    <x v="0"/>
    <x v="1"/>
    <x v="1"/>
    <n v="90032"/>
    <s v="West"/>
    <s v="OFF-PA-10000019"/>
    <x v="1"/>
    <x v="10"/>
    <s v="Xerox 1931"/>
    <n v="12.96"/>
    <n v="2"/>
    <n v="0"/>
    <n v="6.2208000000000006"/>
  </r>
  <r>
    <n v="907"/>
    <x v="432"/>
    <x v="3"/>
    <x v="247"/>
    <d v="2015-01-04T00:00:00"/>
    <s v="Standard Class"/>
    <s v="PO-18865"/>
    <s v="Patrick O'Donnell"/>
    <x v="0"/>
    <x v="0"/>
    <x v="20"/>
    <x v="15"/>
    <n v="10009"/>
    <s v="East"/>
    <s v="FUR-BO-10003441"/>
    <x v="0"/>
    <x v="0"/>
    <s v="Bush Westfield Collection Bookcases, Fully Assembled"/>
    <n v="323.13600000000002"/>
    <n v="4"/>
    <n v="0.2"/>
    <n v="12.117599999999968"/>
  </r>
  <r>
    <n v="908"/>
    <x v="432"/>
    <x v="3"/>
    <x v="247"/>
    <d v="2015-01-04T00:00:00"/>
    <s v="Standard Class"/>
    <s v="PO-18865"/>
    <s v="Patrick O'Donnell"/>
    <x v="0"/>
    <x v="0"/>
    <x v="20"/>
    <x v="15"/>
    <n v="10009"/>
    <s v="East"/>
    <s v="TEC-PH-10004774"/>
    <x v="2"/>
    <x v="7"/>
    <s v="Gear Head AU3700S Headset"/>
    <n v="90.93"/>
    <n v="7"/>
    <n v="0"/>
    <n v="2.7278999999999964"/>
  </r>
  <r>
    <n v="909"/>
    <x v="432"/>
    <x v="3"/>
    <x v="247"/>
    <d v="2015-01-04T00:00:00"/>
    <s v="Standard Class"/>
    <s v="PO-18865"/>
    <s v="Patrick O'Donnell"/>
    <x v="0"/>
    <x v="0"/>
    <x v="20"/>
    <x v="15"/>
    <n v="10009"/>
    <s v="East"/>
    <s v="OFF-BI-10003684"/>
    <x v="1"/>
    <x v="8"/>
    <s v="Wilson Jones Legal Size Ring Binders"/>
    <n v="52.775999999999996"/>
    <n v="3"/>
    <n v="0.2"/>
    <n v="19.791"/>
  </r>
  <r>
    <n v="910"/>
    <x v="433"/>
    <x v="3"/>
    <x v="264"/>
    <d v="2014-09-08T00:00:00"/>
    <s v="Standard Class"/>
    <s v="BE-11335"/>
    <s v="Bill Eplett"/>
    <x v="2"/>
    <x v="0"/>
    <x v="25"/>
    <x v="12"/>
    <n v="49201"/>
    <s v="Central"/>
    <s v="TEC-PH-10001494"/>
    <x v="2"/>
    <x v="7"/>
    <s v="Polycom CX600 IP Phone VoIP phone"/>
    <n v="1199.8"/>
    <n v="4"/>
    <n v="0"/>
    <n v="323.94600000000003"/>
  </r>
  <r>
    <n v="911"/>
    <x v="433"/>
    <x v="3"/>
    <x v="264"/>
    <d v="2014-09-08T00:00:00"/>
    <s v="Standard Class"/>
    <s v="BE-11335"/>
    <s v="Bill Eplett"/>
    <x v="2"/>
    <x v="0"/>
    <x v="25"/>
    <x v="12"/>
    <n v="49201"/>
    <s v="Central"/>
    <s v="TEC-AC-10004666"/>
    <x v="2"/>
    <x v="11"/>
    <s v="Maxell iVDR EX 500GB Cartridge"/>
    <n v="1928.7800000000002"/>
    <n v="7"/>
    <n v="0"/>
    <n v="829.37540000000024"/>
  </r>
  <r>
    <n v="912"/>
    <x v="433"/>
    <x v="3"/>
    <x v="264"/>
    <d v="2014-09-08T00:00:00"/>
    <s v="Standard Class"/>
    <s v="BE-11335"/>
    <s v="Bill Eplett"/>
    <x v="2"/>
    <x v="0"/>
    <x v="25"/>
    <x v="12"/>
    <n v="49201"/>
    <s v="Central"/>
    <s v="OFF-ST-10003816"/>
    <x v="1"/>
    <x v="4"/>
    <s v="Fellowes High-Stak Drawer Files"/>
    <n v="352.38"/>
    <n v="2"/>
    <n v="0"/>
    <n v="81.047399999999982"/>
  </r>
  <r>
    <n v="913"/>
    <x v="434"/>
    <x v="1"/>
    <x v="70"/>
    <d v="2012-06-07T00:00:00"/>
    <s v="Standard Class"/>
    <s v="SC-20050"/>
    <s v="Sample Company A"/>
    <x v="2"/>
    <x v="0"/>
    <x v="165"/>
    <x v="29"/>
    <n v="6360"/>
    <s v="East"/>
    <s v="FUR-FU-10001935"/>
    <x v="0"/>
    <x v="5"/>
    <s v="3M Hangers With Command Adhesive"/>
    <n v="22.200000000000003"/>
    <n v="6"/>
    <n v="0"/>
    <n v="9.1020000000000021"/>
  </r>
  <r>
    <n v="914"/>
    <x v="435"/>
    <x v="3"/>
    <x v="344"/>
    <d v="2014-11-30T00:00:00"/>
    <s v="First Class"/>
    <s v="BM-11650"/>
    <s v="Brian Moss"/>
    <x v="1"/>
    <x v="0"/>
    <x v="158"/>
    <x v="6"/>
    <n v="53209"/>
    <s v="Central"/>
    <s v="FUR-FU-10004091"/>
    <x v="0"/>
    <x v="5"/>
    <s v="Howard Miller 13&quot; Diameter Goldtone Round Wall Clock"/>
    <n v="46.94"/>
    <n v="1"/>
    <n v="0"/>
    <n v="19.2454"/>
  </r>
  <r>
    <n v="915"/>
    <x v="435"/>
    <x v="3"/>
    <x v="344"/>
    <d v="2014-11-30T00:00:00"/>
    <s v="First Class"/>
    <s v="BM-11650"/>
    <s v="Brian Moss"/>
    <x v="1"/>
    <x v="0"/>
    <x v="158"/>
    <x v="6"/>
    <n v="53209"/>
    <s v="Central"/>
    <s v="TEC-AC-10001772"/>
    <x v="2"/>
    <x v="11"/>
    <s v="Memorex Mini Travel Drive 16 GB USB 2.0 Flash Drive"/>
    <n v="143.73000000000002"/>
    <n v="9"/>
    <n v="0"/>
    <n v="56.054700000000011"/>
  </r>
  <r>
    <n v="916"/>
    <x v="436"/>
    <x v="2"/>
    <x v="345"/>
    <d v="2011-06-21T00:00:00"/>
    <s v="Standard Class"/>
    <s v="KL-16555"/>
    <s v="Kelly Lampkin"/>
    <x v="1"/>
    <x v="0"/>
    <x v="52"/>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x v="1"/>
    <x v="0"/>
    <x v="52"/>
    <x v="5"/>
    <n v="78207"/>
    <s v="Central"/>
    <s v="FUR-CH-10003379"/>
    <x v="0"/>
    <x v="1"/>
    <s v="Global Commerce Series High-Back Swivel/Tilt Chairs"/>
    <n v="797.94399999999996"/>
    <n v="4"/>
    <n v="0.3"/>
    <n v="-56.995999999999981"/>
  </r>
  <r>
    <n v="918"/>
    <x v="436"/>
    <x v="2"/>
    <x v="345"/>
    <d v="2011-06-21T00:00:00"/>
    <s v="Standard Class"/>
    <s v="KL-16555"/>
    <s v="Kelly Lampkin"/>
    <x v="1"/>
    <x v="0"/>
    <x v="52"/>
    <x v="5"/>
    <n v="78207"/>
    <s v="Central"/>
    <s v="OFF-BI-10002706"/>
    <x v="1"/>
    <x v="8"/>
    <s v="Avery Premier Heavy-Duty Binder with Round Locking Rings"/>
    <n v="8.5679999999999978"/>
    <n v="3"/>
    <n v="0.8"/>
    <n v="-14.5656"/>
  </r>
  <r>
    <n v="919"/>
    <x v="437"/>
    <x v="0"/>
    <x v="346"/>
    <d v="2013-03-12T00:00:00"/>
    <s v="Standard Class"/>
    <s v="RW-19630"/>
    <s v="Rob Williams"/>
    <x v="1"/>
    <x v="0"/>
    <x v="61"/>
    <x v="5"/>
    <n v="75220"/>
    <s v="Central"/>
    <s v="OFF-EN-10000056"/>
    <x v="1"/>
    <x v="12"/>
    <s v="Cameo Buff Policy Envelopes"/>
    <n v="149.352"/>
    <n v="3"/>
    <n v="0.2"/>
    <n v="50.40629999999998"/>
  </r>
  <r>
    <n v="920"/>
    <x v="437"/>
    <x v="0"/>
    <x v="346"/>
    <d v="2013-03-12T00:00:00"/>
    <s v="Standard Class"/>
    <s v="RW-19630"/>
    <s v="Rob Williams"/>
    <x v="1"/>
    <x v="0"/>
    <x v="61"/>
    <x v="5"/>
    <n v="75220"/>
    <s v="Central"/>
    <s v="OFF-ST-10001558"/>
    <x v="1"/>
    <x v="4"/>
    <s v="Acco Perma 4000 Stacking Storage Drawers"/>
    <n v="12.991999999999999"/>
    <n v="1"/>
    <n v="0.2"/>
    <n v="-0.81199999999999983"/>
  </r>
  <r>
    <n v="921"/>
    <x v="438"/>
    <x v="2"/>
    <x v="29"/>
    <d v="2011-12-12T00:00:00"/>
    <s v="Standard Class"/>
    <s v="RC-19825"/>
    <s v="Roy Collins"/>
    <x v="0"/>
    <x v="0"/>
    <x v="166"/>
    <x v="17"/>
    <n v="22304"/>
    <s v="South"/>
    <s v="OFF-ST-10002444"/>
    <x v="1"/>
    <x v="4"/>
    <s v="Recycled Eldon Regeneration Jumbo File"/>
    <n v="24.56"/>
    <n v="2"/>
    <n v="0"/>
    <n v="6.8767999999999994"/>
  </r>
  <r>
    <n v="922"/>
    <x v="439"/>
    <x v="1"/>
    <x v="347"/>
    <d v="2012-04-15T00:00:00"/>
    <s v="Standard Class"/>
    <s v="SE-20110"/>
    <s v="Sanjit Engle"/>
    <x v="0"/>
    <x v="0"/>
    <x v="20"/>
    <x v="15"/>
    <n v="10009"/>
    <s v="East"/>
    <s v="TEC-AC-10002473"/>
    <x v="2"/>
    <x v="11"/>
    <s v="Maxell 4.7GB DVD-R"/>
    <n v="85.14"/>
    <n v="3"/>
    <n v="0"/>
    <n v="34.907399999999996"/>
  </r>
  <r>
    <n v="923"/>
    <x v="439"/>
    <x v="1"/>
    <x v="347"/>
    <d v="2012-04-15T00:00:00"/>
    <s v="Standard Class"/>
    <s v="SE-20110"/>
    <s v="Sanjit Engle"/>
    <x v="0"/>
    <x v="0"/>
    <x v="20"/>
    <x v="15"/>
    <n v="10009"/>
    <s v="East"/>
    <s v="TEC-PH-10004531"/>
    <x v="2"/>
    <x v="7"/>
    <s v="OtterBox Commuter Series Case - iPhone 5 &amp; 5s"/>
    <n v="21.99"/>
    <n v="1"/>
    <n v="0"/>
    <n v="10.555199999999999"/>
  </r>
  <r>
    <n v="924"/>
    <x v="439"/>
    <x v="1"/>
    <x v="347"/>
    <d v="2012-04-15T00:00:00"/>
    <s v="Standard Class"/>
    <s v="SE-20110"/>
    <s v="Sanjit Engle"/>
    <x v="0"/>
    <x v="0"/>
    <x v="20"/>
    <x v="15"/>
    <n v="10009"/>
    <s v="East"/>
    <s v="OFF-AP-10004487"/>
    <x v="1"/>
    <x v="9"/>
    <s v="Kensington 4 Outlet MasterPiece Compact Power Control Center"/>
    <n v="406.59999999999997"/>
    <n v="5"/>
    <n v="0"/>
    <n v="113.84799999999998"/>
  </r>
  <r>
    <n v="925"/>
    <x v="440"/>
    <x v="0"/>
    <x v="306"/>
    <d v="2013-09-21T00:00:00"/>
    <s v="Standard Class"/>
    <s v="AH-10075"/>
    <s v="Adam Hart"/>
    <x v="1"/>
    <x v="0"/>
    <x v="20"/>
    <x v="15"/>
    <n v="10011"/>
    <s v="East"/>
    <s v="OFF-BI-10003650"/>
    <x v="1"/>
    <x v="8"/>
    <s v="GBC DocuBind 300 Electric Binding Machine"/>
    <n v="841.5680000000001"/>
    <n v="2"/>
    <n v="0.2"/>
    <n v="294.54879999999991"/>
  </r>
  <r>
    <n v="926"/>
    <x v="441"/>
    <x v="2"/>
    <x v="103"/>
    <d v="2011-09-16T00:00:00"/>
    <s v="First Class"/>
    <s v="JM-15535"/>
    <s v="Jessica Myrick"/>
    <x v="0"/>
    <x v="0"/>
    <x v="10"/>
    <x v="9"/>
    <n v="19143"/>
    <s v="East"/>
    <s v="OFF-PA-10003543"/>
    <x v="1"/>
    <x v="10"/>
    <s v="Xerox 1985"/>
    <n v="15.552000000000003"/>
    <n v="3"/>
    <n v="0.2"/>
    <n v="5.4432"/>
  </r>
  <r>
    <n v="927"/>
    <x v="441"/>
    <x v="2"/>
    <x v="103"/>
    <d v="2011-09-16T00:00:00"/>
    <s v="First Class"/>
    <s v="JM-15535"/>
    <s v="Jessica Myrick"/>
    <x v="0"/>
    <x v="0"/>
    <x v="10"/>
    <x v="9"/>
    <n v="19143"/>
    <s v="East"/>
    <s v="TEC-AC-10004353"/>
    <x v="2"/>
    <x v="11"/>
    <s v="Hypercom P1300 Pinpad"/>
    <n v="252.00000000000003"/>
    <n v="5"/>
    <n v="0.2"/>
    <n v="53.550000000000004"/>
  </r>
  <r>
    <n v="928"/>
    <x v="442"/>
    <x v="1"/>
    <x v="348"/>
    <d v="2012-10-09T00:00:00"/>
    <s v="Standard Class"/>
    <s v="JJ-15760"/>
    <s v="Joel Jenkins"/>
    <x v="2"/>
    <x v="0"/>
    <x v="24"/>
    <x v="17"/>
    <n v="22153"/>
    <s v="South"/>
    <s v="OFF-AR-10000658"/>
    <x v="1"/>
    <x v="6"/>
    <s v="Newell 324"/>
    <n v="46.2"/>
    <n v="4"/>
    <n v="0"/>
    <n v="12.936"/>
  </r>
  <r>
    <n v="929"/>
    <x v="442"/>
    <x v="1"/>
    <x v="348"/>
    <d v="2012-10-09T00:00:00"/>
    <s v="Standard Class"/>
    <s v="JJ-15760"/>
    <s v="Joel Jenkins"/>
    <x v="2"/>
    <x v="0"/>
    <x v="24"/>
    <x v="17"/>
    <n v="22153"/>
    <s v="South"/>
    <s v="OFF-AP-10000696"/>
    <x v="1"/>
    <x v="9"/>
    <s v="Holmes Odor Grabber"/>
    <n v="28.84"/>
    <n v="2"/>
    <n v="0"/>
    <n v="9.517199999999999"/>
  </r>
  <r>
    <n v="930"/>
    <x v="443"/>
    <x v="3"/>
    <x v="349"/>
    <d v="2014-04-18T00:00:00"/>
    <s v="First Class"/>
    <s v="AB-10165"/>
    <s v="Alan Barnes"/>
    <x v="0"/>
    <x v="0"/>
    <x v="167"/>
    <x v="24"/>
    <n v="43615"/>
    <s v="East"/>
    <s v="OFF-AR-10003560"/>
    <x v="1"/>
    <x v="6"/>
    <s v="Zebra Zazzle Fluorescent Highlighters"/>
    <n v="14.592000000000002"/>
    <n v="3"/>
    <n v="0.2"/>
    <n v="2.5535999999999985"/>
  </r>
  <r>
    <n v="931"/>
    <x v="443"/>
    <x v="3"/>
    <x v="349"/>
    <d v="2014-04-18T00:00:00"/>
    <s v="First Class"/>
    <s v="AB-10165"/>
    <s v="Alan Barnes"/>
    <x v="0"/>
    <x v="0"/>
    <x v="167"/>
    <x v="24"/>
    <n v="43615"/>
    <s v="East"/>
    <s v="OFF-AR-10001468"/>
    <x v="1"/>
    <x v="6"/>
    <s v="Sanford Prismacolor Professional Thick Lead Art Pencils, 36-Color Set"/>
    <n v="89.855999999999995"/>
    <n v="3"/>
    <n v="0.2"/>
    <n v="21.340800000000002"/>
  </r>
  <r>
    <n v="932"/>
    <x v="443"/>
    <x v="3"/>
    <x v="349"/>
    <d v="2014-04-18T00:00:00"/>
    <s v="First Class"/>
    <s v="AB-10165"/>
    <s v="Alan Barnes"/>
    <x v="0"/>
    <x v="0"/>
    <x v="167"/>
    <x v="24"/>
    <n v="43615"/>
    <s v="East"/>
    <s v="OFF-PA-10004971"/>
    <x v="1"/>
    <x v="10"/>
    <s v="Xerox 196"/>
    <n v="13.872000000000002"/>
    <n v="3"/>
    <n v="0.2"/>
    <n v="5.0286000000000008"/>
  </r>
  <r>
    <n v="933"/>
    <x v="444"/>
    <x v="3"/>
    <x v="264"/>
    <d v="2014-09-07T00:00:00"/>
    <s v="Standard Class"/>
    <s v="RK-19300"/>
    <s v="Ralph Kennedy"/>
    <x v="0"/>
    <x v="0"/>
    <x v="10"/>
    <x v="9"/>
    <n v="19140"/>
    <s v="East"/>
    <s v="OFF-PA-10002195"/>
    <x v="1"/>
    <x v="10"/>
    <s v="RSVP Cards &amp; Envelopes, Blank White, 8-1/2&quot; X 11&quot;, 24 Cards/25 Envelopes/Set"/>
    <n v="12.192"/>
    <n v="3"/>
    <n v="0.2"/>
    <n v="4.1147999999999998"/>
  </r>
  <r>
    <n v="934"/>
    <x v="445"/>
    <x v="0"/>
    <x v="23"/>
    <d v="2013-06-25T00:00:00"/>
    <s v="Standard Class"/>
    <s v="CG-12040"/>
    <s v="Catherine Glotzbach"/>
    <x v="2"/>
    <x v="0"/>
    <x v="10"/>
    <x v="9"/>
    <n v="19120"/>
    <s v="East"/>
    <s v="OFF-PA-10001745"/>
    <x v="1"/>
    <x v="10"/>
    <s v="Wirebound Message Books, 2 7/8&quot; x 5&quot;, 3 Forms per Page"/>
    <n v="45.056000000000004"/>
    <n v="8"/>
    <n v="0.2"/>
    <n v="15.206399999999997"/>
  </r>
  <r>
    <n v="935"/>
    <x v="445"/>
    <x v="0"/>
    <x v="23"/>
    <d v="2013-06-25T00:00:00"/>
    <s v="Standard Class"/>
    <s v="CG-12040"/>
    <s v="Catherine Glotzbach"/>
    <x v="2"/>
    <x v="0"/>
    <x v="10"/>
    <x v="9"/>
    <n v="19120"/>
    <s v="East"/>
    <s v="OFF-BI-10004826"/>
    <x v="1"/>
    <x v="8"/>
    <s v="JM Magazine Binder"/>
    <n v="29.718000000000007"/>
    <n v="6"/>
    <n v="0.7"/>
    <n v="-21.793199999999992"/>
  </r>
  <r>
    <n v="936"/>
    <x v="445"/>
    <x v="0"/>
    <x v="23"/>
    <d v="2013-06-25T00:00:00"/>
    <s v="Standard Class"/>
    <s v="CG-12040"/>
    <s v="Catherine Glotzbach"/>
    <x v="2"/>
    <x v="0"/>
    <x v="10"/>
    <x v="9"/>
    <n v="19120"/>
    <s v="East"/>
    <s v="OFF-PA-10001870"/>
    <x v="1"/>
    <x v="10"/>
    <s v="Xerox 202"/>
    <n v="15.552000000000003"/>
    <n v="3"/>
    <n v="0.2"/>
    <n v="5.4432"/>
  </r>
  <r>
    <n v="937"/>
    <x v="445"/>
    <x v="0"/>
    <x v="23"/>
    <d v="2013-06-25T00:00:00"/>
    <s v="Standard Class"/>
    <s v="CG-12040"/>
    <s v="Catherine Glotzbach"/>
    <x v="2"/>
    <x v="0"/>
    <x v="10"/>
    <x v="9"/>
    <n v="19120"/>
    <s v="East"/>
    <s v="OFF-AP-10001058"/>
    <x v="1"/>
    <x v="9"/>
    <s v="Sanyo 2.5 Cubic Foot Mid-Size Office Refrigerators"/>
    <n v="447.69600000000003"/>
    <n v="2"/>
    <n v="0.2"/>
    <n v="33.577199999999976"/>
  </r>
  <r>
    <n v="938"/>
    <x v="446"/>
    <x v="3"/>
    <x v="60"/>
    <d v="2014-11-07T00:00:00"/>
    <s v="First Class"/>
    <s v="RA-19885"/>
    <s v="Ruben Ausman"/>
    <x v="1"/>
    <x v="0"/>
    <x v="168"/>
    <x v="27"/>
    <n v="87401"/>
    <s v="West"/>
    <s v="TEC-AC-10003911"/>
    <x v="2"/>
    <x v="11"/>
    <s v="NETGEAR AC1750 Dual Band Gigabit Smart WiFi Router"/>
    <n v="159.99"/>
    <n v="1"/>
    <n v="0"/>
    <n v="54.396599999999992"/>
  </r>
  <r>
    <n v="939"/>
    <x v="447"/>
    <x v="1"/>
    <x v="350"/>
    <d v="2012-12-17T00:00:00"/>
    <s v="Standard Class"/>
    <s v="RP-19270"/>
    <s v="Rachel Payne"/>
    <x v="1"/>
    <x v="0"/>
    <x v="169"/>
    <x v="1"/>
    <n v="92503"/>
    <s v="West"/>
    <s v="OFF-PA-10000289"/>
    <x v="1"/>
    <x v="10"/>
    <s v="Xerox 213"/>
    <n v="12.96"/>
    <n v="2"/>
    <n v="0"/>
    <n v="6.2208000000000006"/>
  </r>
  <r>
    <n v="940"/>
    <x v="447"/>
    <x v="1"/>
    <x v="350"/>
    <d v="2012-12-17T00:00:00"/>
    <s v="Standard Class"/>
    <s v="RP-19270"/>
    <s v="Rachel Payne"/>
    <x v="1"/>
    <x v="0"/>
    <x v="169"/>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x v="1"/>
    <x v="0"/>
    <x v="8"/>
    <x v="1"/>
    <n v="94110"/>
    <s v="West"/>
    <s v="OFF-PA-10000350"/>
    <x v="1"/>
    <x v="10"/>
    <s v="Message Book, Standard Line &quot;While You Were Out&quot;, 5 1/2&quot; X 4&quot;, 200 Sets/Book"/>
    <n v="17.12"/>
    <n v="2"/>
    <n v="0"/>
    <n v="8.0464000000000002"/>
  </r>
  <r>
    <n v="942"/>
    <x v="449"/>
    <x v="0"/>
    <x v="180"/>
    <d v="2013-12-21T00:00:00"/>
    <s v="Standard Class"/>
    <s v="RW-19630"/>
    <s v="Rob Williams"/>
    <x v="1"/>
    <x v="0"/>
    <x v="170"/>
    <x v="1"/>
    <n v="90503"/>
    <s v="West"/>
    <s v="OFF-BI-10001759"/>
    <x v="1"/>
    <x v="8"/>
    <s v="Acco Pressboard Covers with Storage Hooks, 14 7/8&quot; x 11&quot;, Dark Blue"/>
    <n v="6.0960000000000001"/>
    <n v="2"/>
    <n v="0.2"/>
    <n v="2.2098"/>
  </r>
  <r>
    <n v="943"/>
    <x v="449"/>
    <x v="0"/>
    <x v="180"/>
    <d v="2013-12-21T00:00:00"/>
    <s v="Standard Class"/>
    <s v="RW-19630"/>
    <s v="Rob Williams"/>
    <x v="1"/>
    <x v="0"/>
    <x v="170"/>
    <x v="1"/>
    <n v="90503"/>
    <s v="West"/>
    <s v="FUR-TA-10000577"/>
    <x v="0"/>
    <x v="3"/>
    <s v="Bretford CR4500 Series Slim Rectangular Table"/>
    <n v="1114.2719999999999"/>
    <n v="4"/>
    <n v="0.2"/>
    <n v="41.785200000000032"/>
  </r>
  <r>
    <n v="944"/>
    <x v="450"/>
    <x v="1"/>
    <x v="352"/>
    <d v="2012-06-03T00:00:00"/>
    <s v="Standard Class"/>
    <s v="JL-15850"/>
    <s v="John Lucas"/>
    <x v="0"/>
    <x v="0"/>
    <x v="4"/>
    <x v="4"/>
    <n v="98105"/>
    <s v="West"/>
    <s v="OFF-PA-10004101"/>
    <x v="1"/>
    <x v="10"/>
    <s v="Xerox 1894"/>
    <n v="32.400000000000006"/>
    <n v="5"/>
    <n v="0"/>
    <n v="15.552000000000001"/>
  </r>
  <r>
    <n v="945"/>
    <x v="450"/>
    <x v="1"/>
    <x v="352"/>
    <d v="2012-06-03T00:00:00"/>
    <s v="Standard Class"/>
    <s v="JL-15850"/>
    <s v="John Lucas"/>
    <x v="0"/>
    <x v="0"/>
    <x v="4"/>
    <x v="4"/>
    <n v="98105"/>
    <s v="West"/>
    <s v="OFF-ST-10001496"/>
    <x v="1"/>
    <x v="4"/>
    <s v="Standard Rollaway File with Lock"/>
    <n v="540.56999999999994"/>
    <n v="3"/>
    <n v="0"/>
    <n v="140.54820000000001"/>
  </r>
  <r>
    <n v="946"/>
    <x v="450"/>
    <x v="1"/>
    <x v="352"/>
    <d v="2012-06-03T00:00:00"/>
    <s v="Standard Class"/>
    <s v="JL-15850"/>
    <s v="John Lucas"/>
    <x v="0"/>
    <x v="0"/>
    <x v="4"/>
    <x v="4"/>
    <n v="98105"/>
    <s v="West"/>
    <s v="OFF-BI-10002931"/>
    <x v="1"/>
    <x v="8"/>
    <s v="Avery Trapezoid Extra Heavy Duty 4&quot; Binders"/>
    <n v="167.76"/>
    <n v="5"/>
    <n v="0.2"/>
    <n v="62.91"/>
  </r>
  <r>
    <n v="947"/>
    <x v="451"/>
    <x v="1"/>
    <x v="353"/>
    <d v="2012-07-28T00:00:00"/>
    <s v="First Class"/>
    <s v="CA-12775"/>
    <s v="Cynthia Arntzen"/>
    <x v="0"/>
    <x v="0"/>
    <x v="123"/>
    <x v="16"/>
    <n v="85204"/>
    <s v="West"/>
    <s v="FUR-TA-10002356"/>
    <x v="0"/>
    <x v="3"/>
    <s v="Bevis Boat-Shaped Conference Table"/>
    <n v="393.16500000000002"/>
    <n v="3"/>
    <n v="0.5"/>
    <n v="-204.44580000000005"/>
  </r>
  <r>
    <n v="948"/>
    <x v="452"/>
    <x v="3"/>
    <x v="354"/>
    <d v="2014-12-03T00:00:00"/>
    <s v="Standard Class"/>
    <s v="RB-19795"/>
    <s v="Ross Baird"/>
    <x v="2"/>
    <x v="0"/>
    <x v="10"/>
    <x v="9"/>
    <n v="19120"/>
    <s v="East"/>
    <s v="FUR-FU-10003601"/>
    <x v="0"/>
    <x v="5"/>
    <s v="Deflect-o RollaMat Studded, Beveled Mat for Medium Pile Carpeting"/>
    <n v="516.48800000000006"/>
    <n v="7"/>
    <n v="0.2"/>
    <n v="-12.912200000000027"/>
  </r>
  <r>
    <n v="949"/>
    <x v="452"/>
    <x v="3"/>
    <x v="354"/>
    <d v="2014-12-03T00:00:00"/>
    <s v="Standard Class"/>
    <s v="RB-19795"/>
    <s v="Ross Baird"/>
    <x v="2"/>
    <x v="0"/>
    <x v="10"/>
    <x v="9"/>
    <n v="19120"/>
    <s v="East"/>
    <s v="FUR-FU-10000576"/>
    <x v="0"/>
    <x v="5"/>
    <s v="Luxo Professional Fluorescent Magnifier Lamp with Clamp-Mount Base"/>
    <n v="1007.2320000000001"/>
    <n v="6"/>
    <n v="0.2"/>
    <n v="75.542400000000015"/>
  </r>
  <r>
    <n v="950"/>
    <x v="452"/>
    <x v="3"/>
    <x v="354"/>
    <d v="2014-12-03T00:00:00"/>
    <s v="Standard Class"/>
    <s v="RB-19795"/>
    <s v="Ross Baird"/>
    <x v="2"/>
    <x v="0"/>
    <x v="10"/>
    <x v="9"/>
    <n v="19120"/>
    <s v="East"/>
    <s v="FUR-TA-10004154"/>
    <x v="0"/>
    <x v="3"/>
    <s v="Riverside Furniture Oval Coffee Table, Oval End Table, End Table with Drawer"/>
    <n v="2065.3200000000002"/>
    <n v="12"/>
    <n v="0.4"/>
    <n v="-619.59600000000012"/>
  </r>
  <r>
    <n v="951"/>
    <x v="452"/>
    <x v="3"/>
    <x v="354"/>
    <d v="2014-12-03T00:00:00"/>
    <s v="Standard Class"/>
    <s v="RB-19795"/>
    <s v="Ross Baird"/>
    <x v="2"/>
    <x v="0"/>
    <x v="10"/>
    <x v="9"/>
    <n v="19120"/>
    <s v="East"/>
    <s v="OFF-PA-10000788"/>
    <x v="1"/>
    <x v="10"/>
    <s v="Xerox 210"/>
    <n v="15.552000000000003"/>
    <n v="3"/>
    <n v="0.2"/>
    <n v="5.4432"/>
  </r>
  <r>
    <n v="952"/>
    <x v="452"/>
    <x v="3"/>
    <x v="354"/>
    <d v="2014-12-03T00:00:00"/>
    <s v="Standard Class"/>
    <s v="RB-19795"/>
    <s v="Ross Baird"/>
    <x v="2"/>
    <x v="0"/>
    <x v="10"/>
    <x v="9"/>
    <n v="19120"/>
    <s v="East"/>
    <s v="OFF-PA-10002479"/>
    <x v="1"/>
    <x v="10"/>
    <s v="Xerox 4200 Series MultiUse Premium Copy Paper (20Lb. and 84 Bright)"/>
    <n v="25.344000000000001"/>
    <n v="6"/>
    <n v="0.2"/>
    <n v="7.92"/>
  </r>
  <r>
    <n v="953"/>
    <x v="453"/>
    <x v="3"/>
    <x v="355"/>
    <d v="2014-04-08T00:00:00"/>
    <s v="Standard Class"/>
    <s v="KH-16360"/>
    <s v="Katherine Hughes"/>
    <x v="0"/>
    <x v="0"/>
    <x v="10"/>
    <x v="9"/>
    <n v="19143"/>
    <s v="East"/>
    <s v="FUR-FU-10001940"/>
    <x v="0"/>
    <x v="5"/>
    <s v="Staples"/>
    <n v="25.472000000000001"/>
    <n v="4"/>
    <n v="0.2"/>
    <n v="7.6416000000000022"/>
  </r>
  <r>
    <n v="954"/>
    <x v="454"/>
    <x v="3"/>
    <x v="116"/>
    <d v="2015-01-02T00:00:00"/>
    <s v="Standard Class"/>
    <s v="GH-14665"/>
    <s v="Greg Hansen"/>
    <x v="0"/>
    <x v="0"/>
    <x v="171"/>
    <x v="5"/>
    <n v="78664"/>
    <s v="Central"/>
    <s v="OFF-AR-10001958"/>
    <x v="1"/>
    <x v="6"/>
    <s v="Stanley Bostitch Contemporary Electric Pencil Sharpeners"/>
    <n v="27.168000000000003"/>
    <n v="2"/>
    <n v="0.2"/>
    <n v="2.7168000000000001"/>
  </r>
  <r>
    <n v="955"/>
    <x v="454"/>
    <x v="3"/>
    <x v="116"/>
    <d v="2015-01-02T00:00:00"/>
    <s v="Standard Class"/>
    <s v="GH-14665"/>
    <s v="Greg Hansen"/>
    <x v="0"/>
    <x v="0"/>
    <x v="171"/>
    <x v="5"/>
    <n v="78664"/>
    <s v="Central"/>
    <s v="FUR-BO-10004709"/>
    <x v="0"/>
    <x v="0"/>
    <s v="Bush Westfield Collection Bookcases, Medium Cherry Finish"/>
    <n v="78.852799999999988"/>
    <n v="2"/>
    <n v="0.32"/>
    <n v="-11.595999999999997"/>
  </r>
  <r>
    <n v="956"/>
    <x v="455"/>
    <x v="3"/>
    <x v="329"/>
    <d v="2014-12-05T00:00:00"/>
    <s v="Standard Class"/>
    <s v="SW-20275"/>
    <s v="Scott Williamson"/>
    <x v="0"/>
    <x v="0"/>
    <x v="25"/>
    <x v="35"/>
    <n v="39212"/>
    <s v="South"/>
    <s v="OFF-ST-10000604"/>
    <x v="1"/>
    <x v="4"/>
    <s v="Home/Office Personal File Carts"/>
    <n v="173.79999999999998"/>
    <n v="5"/>
    <n v="0"/>
    <n v="43.449999999999989"/>
  </r>
  <r>
    <n v="957"/>
    <x v="456"/>
    <x v="3"/>
    <x v="356"/>
    <d v="2014-05-19T00:00:00"/>
    <s v="Second Class"/>
    <s v="JA-15970"/>
    <s v="Joseph Airdo"/>
    <x v="0"/>
    <x v="0"/>
    <x v="42"/>
    <x v="16"/>
    <n v="85023"/>
    <s v="West"/>
    <s v="TEC-PH-10002923"/>
    <x v="2"/>
    <x v="7"/>
    <s v="Logitech B530 USB Headset - headset - Full size, Binaural"/>
    <n v="29.592000000000002"/>
    <n v="1"/>
    <n v="0.2"/>
    <n v="2.5893000000000006"/>
  </r>
  <r>
    <n v="958"/>
    <x v="456"/>
    <x v="3"/>
    <x v="356"/>
    <d v="2014-05-19T00:00:00"/>
    <s v="Second Class"/>
    <s v="JA-15970"/>
    <s v="Joseph Airdo"/>
    <x v="0"/>
    <x v="0"/>
    <x v="42"/>
    <x v="16"/>
    <n v="85023"/>
    <s v="West"/>
    <s v="OFF-BI-10004465"/>
    <x v="1"/>
    <x v="8"/>
    <s v="Avery Durable Slant Ring Binders"/>
    <n v="4.7520000000000007"/>
    <n v="2"/>
    <n v="0.7"/>
    <n v="-3.1679999999999993"/>
  </r>
  <r>
    <n v="959"/>
    <x v="456"/>
    <x v="3"/>
    <x v="356"/>
    <d v="2014-05-19T00:00:00"/>
    <s v="Second Class"/>
    <s v="JA-15970"/>
    <s v="Joseph Airdo"/>
    <x v="0"/>
    <x v="0"/>
    <x v="42"/>
    <x v="16"/>
    <n v="85023"/>
    <s v="West"/>
    <s v="OFF-PA-10002333"/>
    <x v="1"/>
    <x v="10"/>
    <s v="Universal Ultra Bright White Copier/Laser Paper, 8 1/2&quot; x 11&quot;, Ream"/>
    <n v="15.552000000000003"/>
    <n v="3"/>
    <n v="0.2"/>
    <n v="5.6375999999999999"/>
  </r>
  <r>
    <n v="960"/>
    <x v="457"/>
    <x v="1"/>
    <x v="357"/>
    <d v="2012-09-22T00:00:00"/>
    <s v="Same Day"/>
    <s v="DL-12925"/>
    <s v="Daniel Lacy"/>
    <x v="0"/>
    <x v="0"/>
    <x v="147"/>
    <x v="1"/>
    <n v="92054"/>
    <s v="West"/>
    <s v="FUR-FU-10004188"/>
    <x v="0"/>
    <x v="5"/>
    <s v="Luxo Professional Combination Clamp-On Lamps"/>
    <n v="204.6"/>
    <n v="2"/>
    <n v="0"/>
    <n v="53.195999999999998"/>
  </r>
  <r>
    <n v="961"/>
    <x v="458"/>
    <x v="3"/>
    <x v="237"/>
    <d v="2014-11-20T00:00:00"/>
    <s v="Standard Class"/>
    <s v="LW-16990"/>
    <s v="Lindsay Williams"/>
    <x v="1"/>
    <x v="0"/>
    <x v="8"/>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x v="2"/>
    <x v="0"/>
    <x v="115"/>
    <x v="36"/>
    <n v="72701"/>
    <s v="South"/>
    <s v="OFF-BI-10000145"/>
    <x v="1"/>
    <x v="8"/>
    <s v="Zipper Ring Binder Pockets"/>
    <n v="6.24"/>
    <n v="2"/>
    <n v="0"/>
    <n v="3.0575999999999999"/>
  </r>
  <r>
    <n v="963"/>
    <x v="460"/>
    <x v="0"/>
    <x v="142"/>
    <d v="2013-09-05T00:00:00"/>
    <s v="First Class"/>
    <s v="CV-12805"/>
    <s v="Cynthia Voltz"/>
    <x v="1"/>
    <x v="0"/>
    <x v="8"/>
    <x v="1"/>
    <n v="94110"/>
    <s v="West"/>
    <s v="OFF-EN-10001335"/>
    <x v="1"/>
    <x v="12"/>
    <s v="White Business Envelopes with Contemporary Seam, Recycled White Business Envelopes"/>
    <n v="21.88"/>
    <n v="2"/>
    <n v="0"/>
    <n v="10.94"/>
  </r>
  <r>
    <n v="964"/>
    <x v="461"/>
    <x v="2"/>
    <x v="358"/>
    <d v="2011-09-24T00:00:00"/>
    <s v="Second Class"/>
    <s v="MS-17365"/>
    <s v="Maribeth Schnelling"/>
    <x v="0"/>
    <x v="0"/>
    <x v="172"/>
    <x v="2"/>
    <n v="33433"/>
    <s v="South"/>
    <s v="OFF-LA-10001613"/>
    <x v="1"/>
    <x v="2"/>
    <s v="Avery File Folder Labels"/>
    <n v="4.6079999999999997"/>
    <n v="2"/>
    <n v="0.2"/>
    <n v="1.6704000000000001"/>
  </r>
  <r>
    <n v="965"/>
    <x v="462"/>
    <x v="3"/>
    <x v="359"/>
    <d v="2014-04-12T00:00:00"/>
    <s v="First Class"/>
    <s v="BS-11800"/>
    <s v="Bryan Spruell"/>
    <x v="2"/>
    <x v="0"/>
    <x v="20"/>
    <x v="15"/>
    <n v="10011"/>
    <s v="East"/>
    <s v="OFF-LA-10004055"/>
    <x v="1"/>
    <x v="2"/>
    <s v="Color-Coded Legal Exhibit Labels"/>
    <n v="9.82"/>
    <n v="2"/>
    <n v="0"/>
    <n v="4.8117999999999999"/>
  </r>
  <r>
    <n v="966"/>
    <x v="462"/>
    <x v="3"/>
    <x v="359"/>
    <d v="2014-04-12T00:00:00"/>
    <s v="First Class"/>
    <s v="BS-11800"/>
    <s v="Bryan Spruell"/>
    <x v="2"/>
    <x v="0"/>
    <x v="20"/>
    <x v="15"/>
    <n v="10011"/>
    <s v="East"/>
    <s v="OFF-AR-10004344"/>
    <x v="1"/>
    <x v="6"/>
    <s v="Bulldog Vacuum Base Pencil Sharpener"/>
    <n v="35.97"/>
    <n v="3"/>
    <n v="0"/>
    <n v="9.7118999999999982"/>
  </r>
  <r>
    <n v="967"/>
    <x v="462"/>
    <x v="3"/>
    <x v="359"/>
    <d v="2014-04-12T00:00:00"/>
    <s v="First Class"/>
    <s v="BS-11800"/>
    <s v="Bryan Spruell"/>
    <x v="2"/>
    <x v="0"/>
    <x v="20"/>
    <x v="15"/>
    <n v="10011"/>
    <s v="East"/>
    <s v="OFF-PA-10004621"/>
    <x v="1"/>
    <x v="10"/>
    <s v="Xerox 212"/>
    <n v="12.96"/>
    <n v="2"/>
    <n v="0"/>
    <n v="6.2208000000000006"/>
  </r>
  <r>
    <n v="968"/>
    <x v="462"/>
    <x v="3"/>
    <x v="359"/>
    <d v="2014-04-12T00:00:00"/>
    <s v="First Class"/>
    <s v="BS-11800"/>
    <s v="Bryan Spruell"/>
    <x v="2"/>
    <x v="0"/>
    <x v="20"/>
    <x v="15"/>
    <n v="10011"/>
    <s v="East"/>
    <s v="OFF-PA-10001281"/>
    <x v="1"/>
    <x v="10"/>
    <s v="Computer Printout Paper with Letter-Trim Fine Perforations"/>
    <n v="191.6"/>
    <n v="4"/>
    <n v="0"/>
    <n v="91.967999999999989"/>
  </r>
  <r>
    <n v="969"/>
    <x v="462"/>
    <x v="3"/>
    <x v="359"/>
    <d v="2014-04-12T00:00:00"/>
    <s v="First Class"/>
    <s v="BS-11800"/>
    <s v="Bryan Spruell"/>
    <x v="2"/>
    <x v="0"/>
    <x v="20"/>
    <x v="15"/>
    <n v="10011"/>
    <s v="East"/>
    <s v="OFF-LA-10001613"/>
    <x v="1"/>
    <x v="2"/>
    <s v="Avery File Folder Labels"/>
    <n v="8.64"/>
    <n v="3"/>
    <n v="0"/>
    <n v="4.2336"/>
  </r>
  <r>
    <n v="970"/>
    <x v="462"/>
    <x v="3"/>
    <x v="359"/>
    <d v="2014-04-12T00:00:00"/>
    <s v="First Class"/>
    <s v="BS-11800"/>
    <s v="Bryan Spruell"/>
    <x v="2"/>
    <x v="0"/>
    <x v="20"/>
    <x v="15"/>
    <n v="10011"/>
    <s v="East"/>
    <s v="OFF-ST-10001097"/>
    <x v="1"/>
    <x v="4"/>
    <s v="Office Impressions Heavy Duty Welded Shelving &amp; Multimedia Storage Drawers"/>
    <n v="501.81000000000006"/>
    <n v="3"/>
    <n v="0"/>
    <n v="0"/>
  </r>
  <r>
    <n v="971"/>
    <x v="463"/>
    <x v="2"/>
    <x v="360"/>
    <d v="2011-01-19T00:00:00"/>
    <s v="Second Class"/>
    <s v="DL-13315"/>
    <s v="Delfina Latchford"/>
    <x v="0"/>
    <x v="0"/>
    <x v="10"/>
    <x v="9"/>
    <n v="19134"/>
    <s v="East"/>
    <s v="FUR-FU-10001095"/>
    <x v="0"/>
    <x v="5"/>
    <s v="DAX Black Cherry Wood-Tone Poster Frame"/>
    <n v="127.10400000000001"/>
    <n v="6"/>
    <n v="0.2"/>
    <n v="28.598399999999998"/>
  </r>
  <r>
    <n v="972"/>
    <x v="463"/>
    <x v="2"/>
    <x v="360"/>
    <d v="2011-01-19T00:00:00"/>
    <s v="Second Class"/>
    <s v="DL-13315"/>
    <s v="Delfina Latchford"/>
    <x v="0"/>
    <x v="0"/>
    <x v="10"/>
    <x v="9"/>
    <n v="19134"/>
    <s v="East"/>
    <s v="TEC-PH-10004614"/>
    <x v="2"/>
    <x v="7"/>
    <s v="AT&amp;T 841000 Phone"/>
    <n v="124.19999999999999"/>
    <n v="3"/>
    <n v="0.4"/>
    <n v="-31.050000000000011"/>
  </r>
  <r>
    <n v="973"/>
    <x v="463"/>
    <x v="2"/>
    <x v="360"/>
    <d v="2011-01-19T00:00:00"/>
    <s v="Second Class"/>
    <s v="DL-13315"/>
    <s v="Delfina Latchford"/>
    <x v="0"/>
    <x v="0"/>
    <x v="10"/>
    <x v="9"/>
    <n v="19134"/>
    <s v="East"/>
    <s v="OFF-BI-10001575"/>
    <x v="1"/>
    <x v="8"/>
    <s v="GBC Linen Binding Covers"/>
    <n v="18.588000000000005"/>
    <n v="2"/>
    <n v="0.7"/>
    <n v="-13.6312"/>
  </r>
  <r>
    <n v="974"/>
    <x v="463"/>
    <x v="2"/>
    <x v="360"/>
    <d v="2011-01-19T00:00:00"/>
    <s v="Second Class"/>
    <s v="DL-13315"/>
    <s v="Delfina Latchford"/>
    <x v="0"/>
    <x v="0"/>
    <x v="10"/>
    <x v="9"/>
    <n v="19134"/>
    <s v="East"/>
    <s v="OFF-LA-10001074"/>
    <x v="1"/>
    <x v="2"/>
    <s v="Round Specialty Laser Printer Labels"/>
    <n v="30.072000000000003"/>
    <n v="3"/>
    <n v="0.2"/>
    <n v="10.149299999999997"/>
  </r>
  <r>
    <n v="975"/>
    <x v="464"/>
    <x v="3"/>
    <x v="361"/>
    <d v="2014-10-09T00:00:00"/>
    <s v="Second Class"/>
    <s v="PO-19195"/>
    <s v="Phillina Ober"/>
    <x v="2"/>
    <x v="0"/>
    <x v="20"/>
    <x v="15"/>
    <n v="10011"/>
    <s v="East"/>
    <s v="TEC-PH-10003555"/>
    <x v="2"/>
    <x v="7"/>
    <s v="Motorola HK250 Universal Bluetooth Headset"/>
    <n v="160.92999999999998"/>
    <n v="7"/>
    <n v="0"/>
    <n v="3.2186000000000092"/>
  </r>
  <r>
    <n v="976"/>
    <x v="464"/>
    <x v="3"/>
    <x v="361"/>
    <d v="2014-10-09T00:00:00"/>
    <s v="Second Class"/>
    <s v="PO-19195"/>
    <s v="Phillina Ober"/>
    <x v="2"/>
    <x v="0"/>
    <x v="20"/>
    <x v="15"/>
    <n v="10011"/>
    <s v="East"/>
    <s v="OFF-BI-10004492"/>
    <x v="1"/>
    <x v="8"/>
    <s v="Tuf-Vin Binders"/>
    <n v="75.792000000000002"/>
    <n v="3"/>
    <n v="0.2"/>
    <n v="25.579799999999992"/>
  </r>
  <r>
    <n v="977"/>
    <x v="465"/>
    <x v="3"/>
    <x v="362"/>
    <d v="2014-07-16T00:00:00"/>
    <s v="Standard Class"/>
    <s v="TD-20995"/>
    <s v="Tamara Dahlen"/>
    <x v="0"/>
    <x v="0"/>
    <x v="32"/>
    <x v="21"/>
    <n v="97206"/>
    <s v="West"/>
    <s v="OFF-BI-10002012"/>
    <x v="1"/>
    <x v="8"/>
    <s v="Wilson Jones Easy Flow II Sheet Lifters"/>
    <n v="1.0800000000000003"/>
    <n v="2"/>
    <n v="0.7"/>
    <n v="-0.79200000000000004"/>
  </r>
  <r>
    <n v="978"/>
    <x v="466"/>
    <x v="3"/>
    <x v="363"/>
    <d v="2014-01-11T00:00:00"/>
    <s v="First Class"/>
    <s v="BW-11110"/>
    <s v="Bart Watters"/>
    <x v="1"/>
    <x v="0"/>
    <x v="66"/>
    <x v="12"/>
    <n v="48205"/>
    <s v="Central"/>
    <s v="TEC-MA-10000822"/>
    <x v="2"/>
    <x v="15"/>
    <s v="Lexmark MX611dhe Monochrome Laser Printer"/>
    <n v="3059.982"/>
    <n v="2"/>
    <n v="0.1"/>
    <n v="679.99599999999964"/>
  </r>
  <r>
    <n v="979"/>
    <x v="467"/>
    <x v="0"/>
    <x v="198"/>
    <d v="2013-06-01T00:00:00"/>
    <s v="First Class"/>
    <s v="RW-19690"/>
    <s v="Robert Waldorf"/>
    <x v="0"/>
    <x v="0"/>
    <x v="40"/>
    <x v="3"/>
    <n v="28403"/>
    <s v="South"/>
    <s v="OFF-BI-10000848"/>
    <x v="1"/>
    <x v="8"/>
    <s v="Angle-D Ring Binders"/>
    <n v="3.2820000000000005"/>
    <n v="2"/>
    <n v="0.7"/>
    <n v="-2.6256000000000004"/>
  </r>
  <r>
    <n v="980"/>
    <x v="468"/>
    <x v="1"/>
    <x v="364"/>
    <d v="2012-12-12T00:00:00"/>
    <s v="First Class"/>
    <s v="KB-16600"/>
    <s v="Ken Brennan"/>
    <x v="1"/>
    <x v="0"/>
    <x v="38"/>
    <x v="14"/>
    <n v="47201"/>
    <s v="Central"/>
    <s v="OFF-PA-10004156"/>
    <x v="1"/>
    <x v="10"/>
    <s v="Xerox 188"/>
    <n v="34.019999999999996"/>
    <n v="3"/>
    <n v="0"/>
    <n v="16.669799999999999"/>
  </r>
  <r>
    <n v="981"/>
    <x v="469"/>
    <x v="0"/>
    <x v="339"/>
    <d v="2013-10-09T00:00:00"/>
    <s v="Standard Class"/>
    <s v="EB-13870"/>
    <s v="Emily Burns"/>
    <x v="0"/>
    <x v="0"/>
    <x v="20"/>
    <x v="15"/>
    <n v="10035"/>
    <s v="East"/>
    <s v="FUR-CH-10003199"/>
    <x v="0"/>
    <x v="1"/>
    <s v="Office Star - Contemporary Task Swivel Chair"/>
    <n v="599.29200000000003"/>
    <n v="6"/>
    <n v="0.1"/>
    <n v="93.223199999999977"/>
  </r>
  <r>
    <n v="982"/>
    <x v="470"/>
    <x v="2"/>
    <x v="7"/>
    <d v="2011-11-14T00:00:00"/>
    <s v="Second Class"/>
    <s v="TZ-21580"/>
    <s v="Tracy Zic"/>
    <x v="0"/>
    <x v="0"/>
    <x v="103"/>
    <x v="22"/>
    <n v="80027"/>
    <s v="West"/>
    <s v="OFF-AR-10000034"/>
    <x v="1"/>
    <x v="6"/>
    <s v="BIC Brite Liner Grip Highlighters, Assorted, 5/Pack"/>
    <n v="3.3920000000000003"/>
    <n v="1"/>
    <n v="0.2"/>
    <n v="0.80559999999999987"/>
  </r>
  <r>
    <n v="983"/>
    <x v="470"/>
    <x v="2"/>
    <x v="7"/>
    <d v="2011-11-14T00:00:00"/>
    <s v="Second Class"/>
    <s v="TZ-21580"/>
    <s v="Tracy Zic"/>
    <x v="0"/>
    <x v="0"/>
    <x v="103"/>
    <x v="22"/>
    <n v="80027"/>
    <s v="West"/>
    <s v="TEC-PH-10000560"/>
    <x v="2"/>
    <x v="7"/>
    <s v="Samsung Galaxy S III - 16GB - pebble blue (T-Mobile)"/>
    <n v="559.98400000000004"/>
    <n v="2"/>
    <n v="0.2"/>
    <n v="55.998400000000032"/>
  </r>
  <r>
    <n v="984"/>
    <x v="470"/>
    <x v="2"/>
    <x v="7"/>
    <d v="2011-11-14T00:00:00"/>
    <s v="Second Class"/>
    <s v="TZ-21580"/>
    <s v="Tracy Zic"/>
    <x v="0"/>
    <x v="0"/>
    <x v="103"/>
    <x v="22"/>
    <n v="80027"/>
    <s v="West"/>
    <s v="FUR-CH-10000665"/>
    <x v="0"/>
    <x v="1"/>
    <s v="Global Airflow Leather Mesh Back Chair, Black"/>
    <n v="603.91999999999996"/>
    <n v="5"/>
    <n v="0.2"/>
    <n v="75.489999999999924"/>
  </r>
  <r>
    <n v="985"/>
    <x v="471"/>
    <x v="3"/>
    <x v="365"/>
    <d v="2014-10-06T00:00:00"/>
    <s v="Standard Class"/>
    <s v="AS-10630"/>
    <s v="Ann Steele"/>
    <x v="2"/>
    <x v="0"/>
    <x v="45"/>
    <x v="5"/>
    <n v="77506"/>
    <s v="Central"/>
    <s v="OFF-LA-10001569"/>
    <x v="1"/>
    <x v="2"/>
    <s v="Avery 499"/>
    <n v="7.9680000000000009"/>
    <n v="2"/>
    <n v="0.2"/>
    <n v="2.5895999999999999"/>
  </r>
  <r>
    <n v="986"/>
    <x v="471"/>
    <x v="3"/>
    <x v="365"/>
    <d v="2014-10-06T00:00:00"/>
    <s v="Standard Class"/>
    <s v="AS-10630"/>
    <s v="Ann Steele"/>
    <x v="2"/>
    <x v="0"/>
    <x v="45"/>
    <x v="5"/>
    <n v="77506"/>
    <s v="Central"/>
    <s v="OFF-EN-10000461"/>
    <x v="1"/>
    <x v="12"/>
    <s v="#10- 4 1/8&quot; x 9 1/2&quot; Recycled Envelopes"/>
    <n v="27.968000000000004"/>
    <n v="4"/>
    <n v="0.2"/>
    <n v="9.4391999999999996"/>
  </r>
  <r>
    <n v="987"/>
    <x v="471"/>
    <x v="3"/>
    <x v="365"/>
    <d v="2014-10-06T00:00:00"/>
    <s v="Standard Class"/>
    <s v="AS-10630"/>
    <s v="Ann Steele"/>
    <x v="2"/>
    <x v="0"/>
    <x v="45"/>
    <x v="5"/>
    <n v="77506"/>
    <s v="Central"/>
    <s v="TEC-MA-10003066"/>
    <x v="2"/>
    <x v="15"/>
    <s v="Wasp CCD Handheld Bar Code Reader"/>
    <n v="336.51"/>
    <n v="3"/>
    <n v="0.4"/>
    <n v="44.867999999999967"/>
  </r>
  <r>
    <n v="988"/>
    <x v="472"/>
    <x v="1"/>
    <x v="366"/>
    <d v="2012-03-10T00:00:00"/>
    <s v="Same Day"/>
    <s v="TS-21340"/>
    <s v="Toby Swindell"/>
    <x v="0"/>
    <x v="0"/>
    <x v="12"/>
    <x v="5"/>
    <n v="77041"/>
    <s v="Central"/>
    <s v="OFF-BI-10004022"/>
    <x v="1"/>
    <x v="8"/>
    <s v="Acco Suede Grain Vinyl Round Ring Binder"/>
    <n v="1.1119999999999997"/>
    <n v="2"/>
    <n v="0.8"/>
    <n v="-1.8904000000000001"/>
  </r>
  <r>
    <n v="989"/>
    <x v="473"/>
    <x v="3"/>
    <x v="367"/>
    <d v="2014-05-27T00:00:00"/>
    <s v="Standard Class"/>
    <s v="JG-15805"/>
    <s v="John Grady"/>
    <x v="1"/>
    <x v="0"/>
    <x v="109"/>
    <x v="15"/>
    <n v="13021"/>
    <s v="East"/>
    <s v="FUR-FU-10004071"/>
    <x v="0"/>
    <x v="5"/>
    <s v="Luxo Professional Magnifying Clamp-On Fluorescent Lamps"/>
    <n v="520.05000000000007"/>
    <n v="5"/>
    <n v="0"/>
    <n v="72.807000000000031"/>
  </r>
  <r>
    <n v="990"/>
    <x v="473"/>
    <x v="3"/>
    <x v="367"/>
    <d v="2014-05-27T00:00:00"/>
    <s v="Standard Class"/>
    <s v="JG-15805"/>
    <s v="John Grady"/>
    <x v="1"/>
    <x v="0"/>
    <x v="109"/>
    <x v="15"/>
    <n v="13021"/>
    <s v="East"/>
    <s v="OFF-AR-10001988"/>
    <x v="1"/>
    <x v="6"/>
    <s v="Bulldog Table or Wall-Mount Pencil Sharpener"/>
    <n v="17.97"/>
    <n v="3"/>
    <n v="0"/>
    <n v="5.2112999999999996"/>
  </r>
  <r>
    <n v="991"/>
    <x v="474"/>
    <x v="1"/>
    <x v="368"/>
    <d v="2012-03-31T00:00:00"/>
    <s v="Second Class"/>
    <s v="SL-20155"/>
    <s v="Sara Luxemburg"/>
    <x v="2"/>
    <x v="0"/>
    <x v="108"/>
    <x v="2"/>
    <n v="32216"/>
    <s v="South"/>
    <s v="FUR-CH-10004086"/>
    <x v="0"/>
    <x v="1"/>
    <s v="Hon 4070 Series Pagoda Armless Upholstered Stacking Chairs"/>
    <n v="1166.92"/>
    <n v="5"/>
    <n v="0.2"/>
    <n v="131.27849999999995"/>
  </r>
  <r>
    <n v="992"/>
    <x v="475"/>
    <x v="0"/>
    <x v="369"/>
    <d v="2013-09-12T00:00:00"/>
    <s v="First Class"/>
    <s v="TS-21610"/>
    <s v="Troy Staebel"/>
    <x v="0"/>
    <x v="0"/>
    <x v="20"/>
    <x v="15"/>
    <n v="10024"/>
    <s v="East"/>
    <s v="OFF-BI-10001036"/>
    <x v="1"/>
    <x v="8"/>
    <s v="Cardinal EasyOpen D-Ring Binders"/>
    <n v="14.624000000000002"/>
    <n v="2"/>
    <n v="0.2"/>
    <n v="5.484"/>
  </r>
  <r>
    <n v="993"/>
    <x v="476"/>
    <x v="0"/>
    <x v="370"/>
    <d v="2013-08-28T00:00:00"/>
    <s v="First Class"/>
    <s v="RF-19735"/>
    <s v="Roland Fjeld"/>
    <x v="0"/>
    <x v="0"/>
    <x v="49"/>
    <x v="1"/>
    <n v="95123"/>
    <s v="West"/>
    <s v="OFF-FA-10002983"/>
    <x v="1"/>
    <x v="13"/>
    <s v="Advantus SlideClip Paper Clips"/>
    <n v="10.23"/>
    <n v="3"/>
    <n v="0"/>
    <n v="4.9104000000000001"/>
  </r>
  <r>
    <n v="994"/>
    <x v="476"/>
    <x v="0"/>
    <x v="370"/>
    <d v="2013-08-28T00:00:00"/>
    <s v="First Class"/>
    <s v="RF-19735"/>
    <s v="Roland Fjeld"/>
    <x v="0"/>
    <x v="0"/>
    <x v="49"/>
    <x v="1"/>
    <n v="95123"/>
    <s v="West"/>
    <s v="OFF-PA-10003625"/>
    <x v="1"/>
    <x v="10"/>
    <s v="Xerox 1979"/>
    <n v="154.9"/>
    <n v="5"/>
    <n v="0"/>
    <n v="69.704999999999998"/>
  </r>
  <r>
    <n v="995"/>
    <x v="477"/>
    <x v="2"/>
    <x v="371"/>
    <d v="2011-05-25T00:00:00"/>
    <s v="Standard Class"/>
    <s v="MW-18235"/>
    <s v="Mitch Willingham"/>
    <x v="1"/>
    <x v="0"/>
    <x v="173"/>
    <x v="17"/>
    <n v="23464"/>
    <s v="South"/>
    <s v="OFF-BI-10003925"/>
    <x v="1"/>
    <x v="8"/>
    <s v="Fellowes PB300 Plastic Comb Binding Machine"/>
    <n v="2715.9300000000003"/>
    <n v="7"/>
    <n v="0"/>
    <n v="1276.4871000000001"/>
  </r>
  <r>
    <n v="996"/>
    <x v="477"/>
    <x v="2"/>
    <x v="371"/>
    <d v="2011-05-25T00:00:00"/>
    <s v="Standard Class"/>
    <s v="MW-18235"/>
    <s v="Mitch Willingham"/>
    <x v="1"/>
    <x v="0"/>
    <x v="173"/>
    <x v="17"/>
    <n v="23464"/>
    <s v="South"/>
    <s v="TEC-PH-10001530"/>
    <x v="2"/>
    <x v="7"/>
    <s v="Plantronics Voyager Pro Legend"/>
    <n v="617.97"/>
    <n v="3"/>
    <n v="0"/>
    <n v="173.0316"/>
  </r>
  <r>
    <n v="997"/>
    <x v="478"/>
    <x v="1"/>
    <x v="372"/>
    <d v="2012-11-03T00:00:00"/>
    <s v="Standard Class"/>
    <s v="RD-19585"/>
    <s v="Rob Dowd"/>
    <x v="0"/>
    <x v="0"/>
    <x v="0"/>
    <x v="0"/>
    <n v="42420"/>
    <s v="South"/>
    <s v="OFF-EN-10003862"/>
    <x v="1"/>
    <x v="12"/>
    <s v="Laser &amp; Ink Jet Business Envelopes"/>
    <n v="10.67"/>
    <n v="1"/>
    <n v="0"/>
    <n v="4.9081999999999999"/>
  </r>
  <r>
    <n v="998"/>
    <x v="478"/>
    <x v="1"/>
    <x v="372"/>
    <d v="2012-11-03T00:00:00"/>
    <s v="Standard Class"/>
    <s v="RD-19585"/>
    <s v="Rob Dowd"/>
    <x v="0"/>
    <x v="0"/>
    <x v="0"/>
    <x v="0"/>
    <n v="42420"/>
    <s v="South"/>
    <s v="OFF-ST-10004258"/>
    <x v="1"/>
    <x v="4"/>
    <s v="Portable Personal File Box"/>
    <n v="36.630000000000003"/>
    <n v="3"/>
    <n v="0"/>
    <n v="9.8901000000000039"/>
  </r>
  <r>
    <n v="999"/>
    <x v="478"/>
    <x v="1"/>
    <x v="372"/>
    <d v="2012-11-03T00:00:00"/>
    <s v="Standard Class"/>
    <s v="RD-19585"/>
    <s v="Rob Dowd"/>
    <x v="0"/>
    <x v="0"/>
    <x v="0"/>
    <x v="0"/>
    <n v="42420"/>
    <s v="South"/>
    <s v="FUR-FU-10002885"/>
    <x v="0"/>
    <x v="5"/>
    <s v="Magna Visual Magnetic Picture Hangers"/>
    <n v="24.1"/>
    <n v="5"/>
    <n v="0"/>
    <n v="9.1580000000000013"/>
  </r>
  <r>
    <n v="1000"/>
    <x v="478"/>
    <x v="1"/>
    <x v="372"/>
    <d v="2012-11-03T00:00:00"/>
    <s v="Standard Class"/>
    <s v="RD-19585"/>
    <s v="Rob Dowd"/>
    <x v="0"/>
    <x v="0"/>
    <x v="0"/>
    <x v="0"/>
    <n v="42420"/>
    <s v="South"/>
    <s v="FUR-FU-10001918"/>
    <x v="0"/>
    <x v="5"/>
    <s v="C-Line Cubicle Keepers Polyproplyene Holder With Velcro Backings"/>
    <n v="33.11"/>
    <n v="7"/>
    <n v="0"/>
    <n v="12.912900000000004"/>
  </r>
  <r>
    <n v="1001"/>
    <x v="479"/>
    <x v="0"/>
    <x v="373"/>
    <d v="2013-11-18T00:00:00"/>
    <s v="Standard Class"/>
    <s v="FM-14290"/>
    <s v="Frank Merwin"/>
    <x v="2"/>
    <x v="0"/>
    <x v="137"/>
    <x v="4"/>
    <n v="98661"/>
    <s v="West"/>
    <s v="OFF-AR-10002956"/>
    <x v="1"/>
    <x v="6"/>
    <s v="Boston 16801 Nautilus Battery Pencil Sharpener"/>
    <n v="44.02"/>
    <n v="2"/>
    <n v="0"/>
    <n v="11.4452"/>
  </r>
  <r>
    <n v="1002"/>
    <x v="480"/>
    <x v="1"/>
    <x v="374"/>
    <d v="2012-07-31T00:00:00"/>
    <s v="Same Day"/>
    <s v="RH-19495"/>
    <s v="Rick Hansen"/>
    <x v="0"/>
    <x v="0"/>
    <x v="20"/>
    <x v="15"/>
    <n v="10024"/>
    <s v="East"/>
    <s v="TEC-AC-10003033"/>
    <x v="2"/>
    <x v="11"/>
    <s v="Plantronics CS510 - Over-the-Head monaural Wireless Headset System"/>
    <n v="2309.65"/>
    <n v="7"/>
    <n v="0"/>
    <n v="762.18449999999984"/>
  </r>
  <r>
    <n v="1003"/>
    <x v="480"/>
    <x v="1"/>
    <x v="374"/>
    <d v="2012-07-31T00:00:00"/>
    <s v="Same Day"/>
    <s v="RH-19495"/>
    <s v="Rick Hansen"/>
    <x v="0"/>
    <x v="0"/>
    <x v="20"/>
    <x v="15"/>
    <n v="10024"/>
    <s v="East"/>
    <s v="FUR-TA-10002903"/>
    <x v="0"/>
    <x v="3"/>
    <s v="Bevis Round Bullnose 29&quot; High Table Top"/>
    <n v="1090.7819999999999"/>
    <n v="7"/>
    <n v="0.4"/>
    <n v="-290.87520000000001"/>
  </r>
  <r>
    <n v="1004"/>
    <x v="480"/>
    <x v="1"/>
    <x v="374"/>
    <d v="2012-07-31T00:00:00"/>
    <s v="Same Day"/>
    <s v="RH-19495"/>
    <s v="Rick Hansen"/>
    <x v="0"/>
    <x v="0"/>
    <x v="20"/>
    <x v="15"/>
    <n v="10024"/>
    <s v="East"/>
    <s v="OFF-PA-10004621"/>
    <x v="1"/>
    <x v="10"/>
    <s v="Xerox 212"/>
    <n v="19.440000000000001"/>
    <n v="3"/>
    <n v="0"/>
    <n v="9.3312000000000008"/>
  </r>
  <r>
    <n v="1005"/>
    <x v="481"/>
    <x v="1"/>
    <x v="375"/>
    <d v="2012-08-31T00:00:00"/>
    <s v="Standard Class"/>
    <s v="RA-19945"/>
    <s v="Ryan Akin"/>
    <x v="0"/>
    <x v="0"/>
    <x v="174"/>
    <x v="1"/>
    <n v="92563"/>
    <s v="West"/>
    <s v="OFF-ST-10000046"/>
    <x v="1"/>
    <x v="4"/>
    <s v="Fellowes Super Stor/Drawer Files"/>
    <n v="484.65000000000003"/>
    <n v="3"/>
    <n v="0"/>
    <n v="92.083500000000015"/>
  </r>
  <r>
    <n v="1006"/>
    <x v="482"/>
    <x v="1"/>
    <x v="50"/>
    <d v="2012-11-17T00:00:00"/>
    <s v="Standard Class"/>
    <s v="JK-15730"/>
    <s v="Joe Kamberova"/>
    <x v="0"/>
    <x v="0"/>
    <x v="108"/>
    <x v="3"/>
    <n v="28540"/>
    <s v="South"/>
    <s v="OFF-PA-10001790"/>
    <x v="1"/>
    <x v="10"/>
    <s v="Xerox 1910"/>
    <n v="115.29600000000001"/>
    <n v="3"/>
    <n v="0.2"/>
    <n v="40.353599999999986"/>
  </r>
  <r>
    <n v="1007"/>
    <x v="483"/>
    <x v="1"/>
    <x v="376"/>
    <d v="2012-11-09T00:00:00"/>
    <s v="First Class"/>
    <s v="MT-17815"/>
    <s v="Meg Tillman"/>
    <x v="0"/>
    <x v="0"/>
    <x v="48"/>
    <x v="16"/>
    <n v="85254"/>
    <s v="West"/>
    <s v="OFF-EN-10002600"/>
    <x v="1"/>
    <x v="12"/>
    <s v="Redi-Strip #10 Envelopes, 4 1/8 x 9 1/2"/>
    <n v="7.080000000000001"/>
    <n v="3"/>
    <n v="0.2"/>
    <n v="2.4779999999999989"/>
  </r>
  <r>
    <n v="1008"/>
    <x v="483"/>
    <x v="1"/>
    <x v="376"/>
    <d v="2012-11-09T00:00:00"/>
    <s v="First Class"/>
    <s v="MT-17815"/>
    <s v="Meg Tillman"/>
    <x v="0"/>
    <x v="0"/>
    <x v="48"/>
    <x v="16"/>
    <n v="85254"/>
    <s v="West"/>
    <s v="OFF-BI-10002049"/>
    <x v="1"/>
    <x v="8"/>
    <s v="UniKeep View Case Binders"/>
    <n v="4.4009999999999998"/>
    <n v="3"/>
    <n v="0.7"/>
    <n v="-3.5207999999999995"/>
  </r>
  <r>
    <n v="1009"/>
    <x v="484"/>
    <x v="3"/>
    <x v="377"/>
    <d v="2015-01-02T00:00:00"/>
    <s v="Standard Class"/>
    <s v="PO-18850"/>
    <s v="Patrick O'Brill"/>
    <x v="0"/>
    <x v="0"/>
    <x v="140"/>
    <x v="23"/>
    <n v="52601"/>
    <s v="Central"/>
    <s v="OFF-PA-10001509"/>
    <x v="1"/>
    <x v="10"/>
    <s v="Recycled Desk Saver Line &quot;While You Were Out&quot; Book, 5 1/2&quot; X 4&quot;"/>
    <n v="44.75"/>
    <n v="5"/>
    <n v="0"/>
    <n v="20.584999999999994"/>
  </r>
  <r>
    <n v="1010"/>
    <x v="485"/>
    <x v="3"/>
    <x v="378"/>
    <d v="2014-08-04T00:00:00"/>
    <s v="First Class"/>
    <s v="AT-10735"/>
    <s v="Annie Thurman"/>
    <x v="0"/>
    <x v="0"/>
    <x v="22"/>
    <x v="10"/>
    <n v="60653"/>
    <s v="Central"/>
    <s v="TEC-PH-10003931"/>
    <x v="2"/>
    <x v="7"/>
    <s v="JBL Micro Wireless Portable Bluetooth Speaker"/>
    <n v="95.984000000000009"/>
    <n v="2"/>
    <n v="0.2"/>
    <n v="5.9990000000000023"/>
  </r>
  <r>
    <n v="1011"/>
    <x v="486"/>
    <x v="2"/>
    <x v="156"/>
    <d v="2011-11-26T00:00:00"/>
    <s v="First Class"/>
    <s v="VG-21790"/>
    <s v="Vivek Gonzalez"/>
    <x v="0"/>
    <x v="0"/>
    <x v="70"/>
    <x v="1"/>
    <n v="92037"/>
    <s v="West"/>
    <s v="FUR-FU-10001602"/>
    <x v="0"/>
    <x v="5"/>
    <s v="Eldon Delta Triangular Chair Mat, 52&quot; x 58&quot;, Clear"/>
    <n v="151.72"/>
    <n v="4"/>
    <n v="0"/>
    <n v="27.309599999999989"/>
  </r>
  <r>
    <n v="1012"/>
    <x v="487"/>
    <x v="3"/>
    <x v="46"/>
    <d v="2014-06-22T00:00:00"/>
    <s v="Second Class"/>
    <s v="PF-19165"/>
    <s v="Philip Fox"/>
    <x v="0"/>
    <x v="0"/>
    <x v="175"/>
    <x v="4"/>
    <n v="98502"/>
    <s v="West"/>
    <s v="FUR-FU-10004848"/>
    <x v="0"/>
    <x v="5"/>
    <s v="Howard Miller 13-3/4&quot; Diameter Brushed Chrome Round Wall Clock"/>
    <n v="155.25"/>
    <n v="3"/>
    <n v="0"/>
    <n v="46.574999999999996"/>
  </r>
  <r>
    <n v="1013"/>
    <x v="487"/>
    <x v="3"/>
    <x v="46"/>
    <d v="2014-06-22T00:00:00"/>
    <s v="Second Class"/>
    <s v="PF-19165"/>
    <s v="Philip Fox"/>
    <x v="0"/>
    <x v="0"/>
    <x v="175"/>
    <x v="4"/>
    <n v="98502"/>
    <s v="West"/>
    <s v="OFF-ST-10003722"/>
    <x v="1"/>
    <x v="4"/>
    <s v="Project Tote Personal File"/>
    <n v="14.03"/>
    <n v="1"/>
    <n v="0"/>
    <n v="4.068699999999998"/>
  </r>
  <r>
    <n v="1014"/>
    <x v="488"/>
    <x v="1"/>
    <x v="379"/>
    <d v="2012-12-24T00:00:00"/>
    <s v="Second Class"/>
    <s v="JS-15880"/>
    <s v="John Stevenson"/>
    <x v="0"/>
    <x v="0"/>
    <x v="4"/>
    <x v="4"/>
    <n v="98103"/>
    <s v="West"/>
    <s v="FUR-TA-10003748"/>
    <x v="0"/>
    <x v="3"/>
    <s v="Bevis 36 x 72 Conference Tables"/>
    <n v="1618.37"/>
    <n v="13"/>
    <n v="0"/>
    <n v="356.04139999999995"/>
  </r>
  <r>
    <n v="1015"/>
    <x v="488"/>
    <x v="1"/>
    <x v="379"/>
    <d v="2012-12-24T00:00:00"/>
    <s v="Second Class"/>
    <s v="JS-15880"/>
    <s v="John Stevenson"/>
    <x v="0"/>
    <x v="0"/>
    <x v="4"/>
    <x v="4"/>
    <n v="98103"/>
    <s v="West"/>
    <s v="TEC-AC-10003198"/>
    <x v="2"/>
    <x v="11"/>
    <s v="Enermax Acrylux Wireless Keyboard"/>
    <n v="99.6"/>
    <n v="1"/>
    <n v="0"/>
    <n v="36.851999999999997"/>
  </r>
  <r>
    <n v="1016"/>
    <x v="489"/>
    <x v="1"/>
    <x v="14"/>
    <d v="2012-09-19T00:00:00"/>
    <s v="Second Class"/>
    <s v="MO-17800"/>
    <s v="Meg O'Connel"/>
    <x v="2"/>
    <x v="0"/>
    <x v="1"/>
    <x v="1"/>
    <n v="90036"/>
    <s v="West"/>
    <s v="OFF-PA-10004100"/>
    <x v="1"/>
    <x v="10"/>
    <s v="Xerox 216"/>
    <n v="32.400000000000006"/>
    <n v="5"/>
    <n v="0"/>
    <n v="15.552000000000001"/>
  </r>
  <r>
    <n v="1017"/>
    <x v="490"/>
    <x v="1"/>
    <x v="380"/>
    <d v="2012-07-10T00:00:00"/>
    <s v="Standard Class"/>
    <s v="KM-16225"/>
    <s v="Kalyca Meade"/>
    <x v="1"/>
    <x v="0"/>
    <x v="20"/>
    <x v="15"/>
    <n v="10011"/>
    <s v="East"/>
    <s v="FUR-FU-10002191"/>
    <x v="0"/>
    <x v="5"/>
    <s v="G.E. Halogen Desk Lamp Bulbs"/>
    <n v="13.96"/>
    <n v="2"/>
    <n v="0"/>
    <n v="6.7008000000000001"/>
  </r>
  <r>
    <n v="1018"/>
    <x v="490"/>
    <x v="1"/>
    <x v="380"/>
    <d v="2012-07-10T00:00:00"/>
    <s v="Standard Class"/>
    <s v="KM-16225"/>
    <s v="Kalyca Meade"/>
    <x v="1"/>
    <x v="0"/>
    <x v="20"/>
    <x v="15"/>
    <n v="10011"/>
    <s v="East"/>
    <s v="FUR-FU-10000965"/>
    <x v="0"/>
    <x v="5"/>
    <s v="Howard Miller 11-1/2&quot; Diameter Ridgewood Wall Clock"/>
    <n v="155.82"/>
    <n v="3"/>
    <n v="0"/>
    <n v="63.886200000000002"/>
  </r>
  <r>
    <n v="1019"/>
    <x v="490"/>
    <x v="1"/>
    <x v="380"/>
    <d v="2012-07-10T00:00:00"/>
    <s v="Standard Class"/>
    <s v="KM-16225"/>
    <s v="Kalyca Meade"/>
    <x v="1"/>
    <x v="0"/>
    <x v="20"/>
    <x v="15"/>
    <n v="10011"/>
    <s v="East"/>
    <s v="TEC-PH-10004188"/>
    <x v="2"/>
    <x v="7"/>
    <s v="OtterBox Commuter Series Case - Samsung Galaxy S4"/>
    <n v="124.94999999999999"/>
    <n v="5"/>
    <n v="0"/>
    <n v="2.4990000000000023"/>
  </r>
  <r>
    <n v="1020"/>
    <x v="490"/>
    <x v="1"/>
    <x v="380"/>
    <d v="2012-07-10T00:00:00"/>
    <s v="Standard Class"/>
    <s v="KM-16225"/>
    <s v="Kalyca Meade"/>
    <x v="1"/>
    <x v="0"/>
    <x v="20"/>
    <x v="15"/>
    <n v="10011"/>
    <s v="East"/>
    <s v="OFF-ST-10001526"/>
    <x v="1"/>
    <x v="4"/>
    <s v="Iceberg Mobile Mega Data/Printer Cart "/>
    <n v="601.65"/>
    <n v="5"/>
    <n v="0"/>
    <n v="156.42899999999997"/>
  </r>
  <r>
    <n v="1021"/>
    <x v="491"/>
    <x v="1"/>
    <x v="381"/>
    <d v="2012-05-03T00:00:00"/>
    <s v="Standard Class"/>
    <s v="GT-14710"/>
    <s v="Greg Tran"/>
    <x v="0"/>
    <x v="0"/>
    <x v="176"/>
    <x v="40"/>
    <n v="20016"/>
    <s v="East"/>
    <s v="OFF-AR-10001166"/>
    <x v="1"/>
    <x v="6"/>
    <s v="Staples"/>
    <n v="22.740000000000002"/>
    <n v="3"/>
    <n v="0"/>
    <n v="8.8686000000000007"/>
  </r>
  <r>
    <n v="1022"/>
    <x v="491"/>
    <x v="1"/>
    <x v="381"/>
    <d v="2012-05-03T00:00:00"/>
    <s v="Standard Class"/>
    <s v="GT-14710"/>
    <s v="Greg Tran"/>
    <x v="0"/>
    <x v="0"/>
    <x v="176"/>
    <x v="40"/>
    <n v="20016"/>
    <s v="East"/>
    <s v="FUR-CH-10000309"/>
    <x v="0"/>
    <x v="1"/>
    <s v="Global Comet Stacking Arm Chair"/>
    <n v="1267.53"/>
    <n v="3"/>
    <n v="0"/>
    <n v="316.88249999999999"/>
  </r>
  <r>
    <n v="1023"/>
    <x v="491"/>
    <x v="1"/>
    <x v="381"/>
    <d v="2012-05-03T00:00:00"/>
    <s v="Standard Class"/>
    <s v="GT-14710"/>
    <s v="Greg Tran"/>
    <x v="0"/>
    <x v="0"/>
    <x v="176"/>
    <x v="40"/>
    <n v="20016"/>
    <s v="East"/>
    <s v="TEC-MA-10004212"/>
    <x v="2"/>
    <x v="15"/>
    <s v="Cisco SPA525G2 5-Line IP Phone"/>
    <n v="1379.92"/>
    <n v="8"/>
    <n v="0"/>
    <n v="648.56240000000003"/>
  </r>
  <r>
    <n v="1024"/>
    <x v="492"/>
    <x v="1"/>
    <x v="382"/>
    <d v="2012-06-20T00:00:00"/>
    <s v="Standard Class"/>
    <s v="PB-19150"/>
    <s v="Philip Brown"/>
    <x v="0"/>
    <x v="0"/>
    <x v="10"/>
    <x v="9"/>
    <n v="19134"/>
    <s v="East"/>
    <s v="OFF-EN-10003072"/>
    <x v="1"/>
    <x v="12"/>
    <s v="Peel &amp; Seel Envelopes"/>
    <n v="6.2080000000000002"/>
    <n v="2"/>
    <n v="0.2"/>
    <n v="2.1728000000000001"/>
  </r>
  <r>
    <n v="1025"/>
    <x v="493"/>
    <x v="3"/>
    <x v="94"/>
    <d v="2014-12-21T00:00:00"/>
    <s v="First Class"/>
    <s v="HR-14770"/>
    <s v="Hallie Redmond"/>
    <x v="2"/>
    <x v="0"/>
    <x v="1"/>
    <x v="1"/>
    <n v="90045"/>
    <s v="West"/>
    <s v="OFF-BI-10000320"/>
    <x v="1"/>
    <x v="8"/>
    <s v="GBC Plastic Binding Combs"/>
    <n v="11.808"/>
    <n v="2"/>
    <n v="0.2"/>
    <n v="4.2804000000000002"/>
  </r>
  <r>
    <n v="1026"/>
    <x v="494"/>
    <x v="0"/>
    <x v="383"/>
    <d v="2013-01-13T00:00:00"/>
    <s v="Second Class"/>
    <s v="DE-13255"/>
    <s v="Deanra Eno"/>
    <x v="2"/>
    <x v="0"/>
    <x v="24"/>
    <x v="24"/>
    <n v="45503"/>
    <s v="East"/>
    <s v="OFF-PA-10001166"/>
    <x v="1"/>
    <x v="10"/>
    <s v="Xerox 2"/>
    <n v="15.552000000000003"/>
    <n v="3"/>
    <n v="0.2"/>
    <n v="5.4432"/>
  </r>
  <r>
    <n v="1027"/>
    <x v="494"/>
    <x v="0"/>
    <x v="383"/>
    <d v="2013-01-13T00:00:00"/>
    <s v="Second Class"/>
    <s v="DE-13255"/>
    <s v="Deanra Eno"/>
    <x v="2"/>
    <x v="0"/>
    <x v="24"/>
    <x v="24"/>
    <n v="45503"/>
    <s v="East"/>
    <s v="OFF-PA-10003656"/>
    <x v="1"/>
    <x v="10"/>
    <s v="Xerox 1935"/>
    <n v="63.311999999999998"/>
    <n v="3"/>
    <n v="0.2"/>
    <n v="20.576399999999996"/>
  </r>
  <r>
    <n v="1028"/>
    <x v="494"/>
    <x v="0"/>
    <x v="383"/>
    <d v="2013-01-13T00:00:00"/>
    <s v="Second Class"/>
    <s v="DE-13255"/>
    <s v="Deanra Eno"/>
    <x v="2"/>
    <x v="0"/>
    <x v="24"/>
    <x v="24"/>
    <n v="45503"/>
    <s v="East"/>
    <s v="TEC-PH-10000148"/>
    <x v="2"/>
    <x v="7"/>
    <s v="Cyber Acoustics AC-202b Speech Recognition Stereo Headset"/>
    <n v="15.587999999999999"/>
    <n v="2"/>
    <n v="0.4"/>
    <n v="-9.8724000000000007"/>
  </r>
  <r>
    <n v="1029"/>
    <x v="495"/>
    <x v="2"/>
    <x v="384"/>
    <d v="2011-07-15T00:00:00"/>
    <s v="Standard Class"/>
    <s v="LA-16780"/>
    <s v="Laura Armstrong"/>
    <x v="1"/>
    <x v="0"/>
    <x v="83"/>
    <x v="30"/>
    <n v="7601"/>
    <s v="East"/>
    <s v="OFF-PA-10000474"/>
    <x v="1"/>
    <x v="10"/>
    <s v="Staples"/>
    <n v="177.2"/>
    <n v="5"/>
    <n v="0"/>
    <n v="83.283999999999992"/>
  </r>
  <r>
    <n v="1030"/>
    <x v="495"/>
    <x v="2"/>
    <x v="384"/>
    <d v="2011-07-15T00:00:00"/>
    <s v="Standard Class"/>
    <s v="LA-16780"/>
    <s v="Laura Armstrong"/>
    <x v="1"/>
    <x v="0"/>
    <x v="83"/>
    <x v="30"/>
    <n v="7601"/>
    <s v="East"/>
    <s v="TEC-PH-10003885"/>
    <x v="2"/>
    <x v="7"/>
    <s v="Cisco SPA508G"/>
    <n v="197.96999999999997"/>
    <n v="3"/>
    <n v="0"/>
    <n v="57.41129999999999"/>
  </r>
  <r>
    <n v="1031"/>
    <x v="495"/>
    <x v="2"/>
    <x v="384"/>
    <d v="2011-07-15T00:00:00"/>
    <s v="Standard Class"/>
    <s v="LA-16780"/>
    <s v="Laura Armstrong"/>
    <x v="1"/>
    <x v="0"/>
    <x v="83"/>
    <x v="30"/>
    <n v="7601"/>
    <s v="East"/>
    <s v="FUR-CH-10003379"/>
    <x v="0"/>
    <x v="1"/>
    <s v="Global Commerce Series High-Back Swivel/Tilt Chairs"/>
    <n v="854.94"/>
    <n v="3"/>
    <n v="0"/>
    <n v="213.73500000000001"/>
  </r>
  <r>
    <n v="1032"/>
    <x v="495"/>
    <x v="2"/>
    <x v="384"/>
    <d v="2011-07-15T00:00:00"/>
    <s v="Standard Class"/>
    <s v="LA-16780"/>
    <s v="Laura Armstrong"/>
    <x v="1"/>
    <x v="0"/>
    <x v="83"/>
    <x v="30"/>
    <n v="7601"/>
    <s v="East"/>
    <s v="FUR-FU-10000629"/>
    <x v="0"/>
    <x v="5"/>
    <s v="9-3/4 Diameter Round Wall Clock"/>
    <n v="124.10999999999999"/>
    <n v="9"/>
    <n v="0"/>
    <n v="52.126200000000004"/>
  </r>
  <r>
    <n v="1033"/>
    <x v="495"/>
    <x v="2"/>
    <x v="384"/>
    <d v="2011-07-15T00:00:00"/>
    <s v="Standard Class"/>
    <s v="LA-16780"/>
    <s v="Laura Armstrong"/>
    <x v="1"/>
    <x v="0"/>
    <x v="83"/>
    <x v="30"/>
    <n v="7601"/>
    <s v="East"/>
    <s v="OFF-LA-10001175"/>
    <x v="1"/>
    <x v="2"/>
    <s v="Avery 514"/>
    <n v="14.399999999999999"/>
    <n v="5"/>
    <n v="0"/>
    <n v="7.056"/>
  </r>
  <r>
    <n v="1034"/>
    <x v="496"/>
    <x v="0"/>
    <x v="73"/>
    <d v="2013-11-23T00:00:00"/>
    <s v="First Class"/>
    <s v="AG-10390"/>
    <s v="Allen Goldenen"/>
    <x v="0"/>
    <x v="0"/>
    <x v="74"/>
    <x v="24"/>
    <n v="45231"/>
    <s v="East"/>
    <s v="OFF-PA-10000955"/>
    <x v="1"/>
    <x v="10"/>
    <s v="Southworth 25% Cotton Granite Paper &amp; Envelopes"/>
    <n v="15.696000000000002"/>
    <n v="3"/>
    <n v="0.2"/>
    <n v="5.1011999999999995"/>
  </r>
  <r>
    <n v="1035"/>
    <x v="496"/>
    <x v="0"/>
    <x v="73"/>
    <d v="2013-11-23T00:00:00"/>
    <s v="First Class"/>
    <s v="AG-10390"/>
    <s v="Allen Goldenen"/>
    <x v="0"/>
    <x v="0"/>
    <x v="74"/>
    <x v="24"/>
    <n v="45231"/>
    <s v="East"/>
    <s v="OFF-BI-10003460"/>
    <x v="1"/>
    <x v="8"/>
    <s v="Acco 3-Hole Punch"/>
    <n v="2.6280000000000001"/>
    <n v="2"/>
    <n v="0.7"/>
    <n v="-1.9272"/>
  </r>
  <r>
    <n v="1036"/>
    <x v="496"/>
    <x v="0"/>
    <x v="73"/>
    <d v="2013-11-23T00:00:00"/>
    <s v="First Class"/>
    <s v="AG-10390"/>
    <s v="Allen Goldenen"/>
    <x v="0"/>
    <x v="0"/>
    <x v="74"/>
    <x v="24"/>
    <n v="45231"/>
    <s v="East"/>
    <s v="OFF-BI-10000474"/>
    <x v="1"/>
    <x v="8"/>
    <s v="Avery Recycled Flexi-View Covers for Binding Systems"/>
    <n v="14.427000000000003"/>
    <n v="3"/>
    <n v="0.7"/>
    <n v="-10.579799999999999"/>
  </r>
  <r>
    <n v="1037"/>
    <x v="497"/>
    <x v="0"/>
    <x v="183"/>
    <d v="2013-04-27T00:00:00"/>
    <s v="Standard Class"/>
    <s v="EL-13735"/>
    <s v="Ed Ludwig"/>
    <x v="2"/>
    <x v="0"/>
    <x v="177"/>
    <x v="25"/>
    <n v="65109"/>
    <s v="Central"/>
    <s v="FUR-FU-10003975"/>
    <x v="0"/>
    <x v="5"/>
    <s v="Eldon Advantage Chair Mats for Low to Medium Pile Carpets"/>
    <n v="86.62"/>
    <n v="2"/>
    <n v="0"/>
    <n v="8.6619999999999919"/>
  </r>
  <r>
    <n v="1038"/>
    <x v="498"/>
    <x v="1"/>
    <x v="385"/>
    <d v="2012-06-14T00:00:00"/>
    <s v="First Class"/>
    <s v="JJ-15445"/>
    <s v="Jennifer Jackson"/>
    <x v="0"/>
    <x v="0"/>
    <x v="1"/>
    <x v="1"/>
    <n v="90004"/>
    <s v="West"/>
    <s v="OFF-BI-10003707"/>
    <x v="1"/>
    <x v="8"/>
    <s v="Aluminum Screw Posts"/>
    <n v="36.624000000000002"/>
    <n v="3"/>
    <n v="0.2"/>
    <n v="13.734"/>
  </r>
  <r>
    <n v="1039"/>
    <x v="499"/>
    <x v="3"/>
    <x v="225"/>
    <d v="2014-11-22T00:00:00"/>
    <s v="First Class"/>
    <s v="JH-15430"/>
    <s v="Jennifer Halladay"/>
    <x v="0"/>
    <x v="0"/>
    <x v="140"/>
    <x v="3"/>
    <n v="27217"/>
    <s v="South"/>
    <s v="OFF-AR-10000203"/>
    <x v="1"/>
    <x v="6"/>
    <s v="Newell 336"/>
    <n v="23.968000000000004"/>
    <n v="7"/>
    <n v="0.2"/>
    <n v="2.696399999999997"/>
  </r>
  <r>
    <n v="1040"/>
    <x v="499"/>
    <x v="3"/>
    <x v="225"/>
    <d v="2014-11-22T00:00:00"/>
    <s v="First Class"/>
    <s v="JH-15430"/>
    <s v="Jennifer Halladay"/>
    <x v="0"/>
    <x v="0"/>
    <x v="140"/>
    <x v="3"/>
    <n v="27217"/>
    <s v="South"/>
    <s v="OFF-AR-10004790"/>
    <x v="1"/>
    <x v="6"/>
    <s v="Staples"/>
    <n v="28.728000000000002"/>
    <n v="3"/>
    <n v="0.2"/>
    <n v="1.7954999999999988"/>
  </r>
  <r>
    <n v="1041"/>
    <x v="500"/>
    <x v="0"/>
    <x v="231"/>
    <d v="2013-03-25T00:00:00"/>
    <s v="Standard Class"/>
    <s v="RD-19660"/>
    <s v="Robert Dilbeck"/>
    <x v="2"/>
    <x v="0"/>
    <x v="178"/>
    <x v="25"/>
    <n v="63376"/>
    <s v="Central"/>
    <s v="FUR-TA-10001095"/>
    <x v="0"/>
    <x v="3"/>
    <s v="Chromcraft Round Conference Tables"/>
    <n v="697.16"/>
    <n v="4"/>
    <n v="0"/>
    <n v="146.40359999999998"/>
  </r>
  <r>
    <n v="1042"/>
    <x v="501"/>
    <x v="0"/>
    <x v="47"/>
    <d v="2013-09-10T00:00:00"/>
    <s v="Second Class"/>
    <s v="MO-17500"/>
    <s v="Mary O'Rourke"/>
    <x v="0"/>
    <x v="0"/>
    <x v="20"/>
    <x v="15"/>
    <n v="10035"/>
    <s v="East"/>
    <s v="TEC-AC-10004761"/>
    <x v="2"/>
    <x v="11"/>
    <s v="Maxell 4.7GB DVD+RW 3/Pack"/>
    <n v="31.86"/>
    <n v="2"/>
    <n v="0"/>
    <n v="11.151"/>
  </r>
  <r>
    <n v="1043"/>
    <x v="501"/>
    <x v="0"/>
    <x v="47"/>
    <d v="2013-09-10T00:00:00"/>
    <s v="Second Class"/>
    <s v="MO-17500"/>
    <s v="Mary O'Rourke"/>
    <x v="0"/>
    <x v="0"/>
    <x v="20"/>
    <x v="15"/>
    <n v="10035"/>
    <s v="East"/>
    <s v="FUR-BO-10001811"/>
    <x v="0"/>
    <x v="0"/>
    <s v="Atlantic Metals Mobile 5-Shelf Bookcases, Custom Colors"/>
    <n v="722.35200000000009"/>
    <n v="3"/>
    <n v="0.2"/>
    <n v="90.293999999999926"/>
  </r>
  <r>
    <n v="1044"/>
    <x v="502"/>
    <x v="3"/>
    <x v="362"/>
    <d v="2014-07-13T00:00:00"/>
    <s v="First Class"/>
    <s v="NS-18640"/>
    <s v="Noel Staavos"/>
    <x v="1"/>
    <x v="0"/>
    <x v="22"/>
    <x v="10"/>
    <n v="60610"/>
    <s v="Central"/>
    <s v="OFF-AR-10001130"/>
    <x v="1"/>
    <x v="6"/>
    <s v="Quartet Alpha White Chalk, 12/Pack"/>
    <n v="8.84"/>
    <n v="5"/>
    <n v="0.2"/>
    <n v="2.9835000000000003"/>
  </r>
  <r>
    <n v="1045"/>
    <x v="502"/>
    <x v="3"/>
    <x v="362"/>
    <d v="2014-07-13T00:00:00"/>
    <s v="First Class"/>
    <s v="NS-18640"/>
    <s v="Noel Staavos"/>
    <x v="1"/>
    <x v="0"/>
    <x v="22"/>
    <x v="10"/>
    <n v="60610"/>
    <s v="Central"/>
    <s v="OFF-AP-10000055"/>
    <x v="1"/>
    <x v="9"/>
    <s v="Belkin F9S820V06 8 Outlet Surge"/>
    <n v="58.463999999999977"/>
    <n v="9"/>
    <n v="0.8"/>
    <n v="-146.16000000000003"/>
  </r>
  <r>
    <n v="1046"/>
    <x v="503"/>
    <x v="3"/>
    <x v="386"/>
    <d v="2014-10-17T00:00:00"/>
    <s v="Standard Class"/>
    <s v="SN-20710"/>
    <s v="Steve Nguyen"/>
    <x v="2"/>
    <x v="0"/>
    <x v="179"/>
    <x v="10"/>
    <n v="61107"/>
    <s v="Central"/>
    <s v="FUR-CH-10002304"/>
    <x v="0"/>
    <x v="1"/>
    <s v="Global Stack Chair without Arms, Black"/>
    <n v="254.60399999999998"/>
    <n v="14"/>
    <n v="0.3"/>
    <n v="-18.185999999999993"/>
  </r>
  <r>
    <n v="1047"/>
    <x v="504"/>
    <x v="0"/>
    <x v="387"/>
    <d v="2013-03-14T00:00:00"/>
    <s v="Standard Class"/>
    <s v="ZC-21910"/>
    <s v="Zuschuss Carroll"/>
    <x v="0"/>
    <x v="0"/>
    <x v="100"/>
    <x v="2"/>
    <n v="33142"/>
    <s v="South"/>
    <s v="TEC-PH-10001530"/>
    <x v="2"/>
    <x v="7"/>
    <s v="Cisco Unified IP Phone 7945G VoIP phone"/>
    <n v="1363.96"/>
    <n v="5"/>
    <n v="0.2"/>
    <n v="85.247500000000002"/>
  </r>
  <r>
    <n v="1048"/>
    <x v="504"/>
    <x v="0"/>
    <x v="387"/>
    <d v="2013-03-14T00:00:00"/>
    <s v="Standard Class"/>
    <s v="ZC-21910"/>
    <s v="Zuschuss Carroll"/>
    <x v="0"/>
    <x v="0"/>
    <x v="100"/>
    <x v="2"/>
    <n v="33142"/>
    <s v="South"/>
    <s v="FUR-FU-10004006"/>
    <x v="0"/>
    <x v="5"/>
    <s v="Deflect-o DuraMat Lighweight, Studded, Beveled Mat for Low Pile Carpeting"/>
    <n v="102.35999999999999"/>
    <n v="3"/>
    <n v="0.2"/>
    <n v="-3.8385000000000105"/>
  </r>
  <r>
    <n v="1049"/>
    <x v="505"/>
    <x v="2"/>
    <x v="279"/>
    <d v="2011-06-01T00:00:00"/>
    <s v="Second Class"/>
    <s v="LC-16885"/>
    <s v="Lena Creighton"/>
    <x v="0"/>
    <x v="0"/>
    <x v="8"/>
    <x v="1"/>
    <n v="94109"/>
    <s v="West"/>
    <s v="TEC-PH-10000486"/>
    <x v="2"/>
    <x v="7"/>
    <s v="Plantronics HL10 Handset Lifter"/>
    <n v="1113.5039999999999"/>
    <n v="12"/>
    <n v="0.2"/>
    <n v="125.2691999999999"/>
  </r>
  <r>
    <n v="1050"/>
    <x v="505"/>
    <x v="2"/>
    <x v="279"/>
    <d v="2011-06-01T00:00:00"/>
    <s v="Second Class"/>
    <s v="LC-16885"/>
    <s v="Lena Creighton"/>
    <x v="0"/>
    <x v="0"/>
    <x v="8"/>
    <x v="1"/>
    <n v="94109"/>
    <s v="West"/>
    <s v="TEC-AC-10001606"/>
    <x v="2"/>
    <x v="11"/>
    <s v="Logitech Wireless Performance Mouse MX for PC and Mac"/>
    <n v="99.99"/>
    <n v="1"/>
    <n v="0"/>
    <n v="37.996200000000002"/>
  </r>
  <r>
    <n v="1051"/>
    <x v="506"/>
    <x v="1"/>
    <x v="230"/>
    <d v="2012-07-05T00:00:00"/>
    <s v="First Class"/>
    <s v="DG-13300"/>
    <s v="Deirdre Greer"/>
    <x v="1"/>
    <x v="0"/>
    <x v="10"/>
    <x v="9"/>
    <n v="19134"/>
    <s v="East"/>
    <s v="FUR-FU-10000293"/>
    <x v="0"/>
    <x v="5"/>
    <s v="Eldon Antistatic Chair Mats for Low to Medium Pile Carpets"/>
    <n v="168.46400000000003"/>
    <n v="2"/>
    <n v="0.2"/>
    <n v="-29.481200000000022"/>
  </r>
  <r>
    <n v="1052"/>
    <x v="506"/>
    <x v="1"/>
    <x v="230"/>
    <d v="2012-07-05T00:00:00"/>
    <s v="First Class"/>
    <s v="DG-13300"/>
    <s v="Deirdre Greer"/>
    <x v="1"/>
    <x v="0"/>
    <x v="10"/>
    <x v="9"/>
    <n v="19134"/>
    <s v="East"/>
    <s v="OFF-PA-10001307"/>
    <x v="1"/>
    <x v="10"/>
    <s v="Important Message Pads, 50 4-1/4 x 5-1/2 Forms per Pad"/>
    <n v="6.7200000000000006"/>
    <n v="2"/>
    <n v="0.2"/>
    <n v="2.4359999999999995"/>
  </r>
  <r>
    <n v="1053"/>
    <x v="506"/>
    <x v="1"/>
    <x v="230"/>
    <d v="2012-07-05T00:00:00"/>
    <s v="First Class"/>
    <s v="DG-13300"/>
    <s v="Deirdre Greer"/>
    <x v="1"/>
    <x v="0"/>
    <x v="10"/>
    <x v="9"/>
    <n v="19134"/>
    <s v="East"/>
    <s v="FUR-FU-10004460"/>
    <x v="0"/>
    <x v="5"/>
    <s v="Howard Miller 12&quot; Round Wall Clock"/>
    <n v="282.88800000000003"/>
    <n v="9"/>
    <n v="0.2"/>
    <n v="56.577599999999961"/>
  </r>
  <r>
    <n v="1054"/>
    <x v="507"/>
    <x v="1"/>
    <x v="388"/>
    <d v="2012-04-08T00:00:00"/>
    <s v="Standard Class"/>
    <s v="NF-18595"/>
    <s v="Nicole Fjeld"/>
    <x v="2"/>
    <x v="0"/>
    <x v="20"/>
    <x v="15"/>
    <n v="10009"/>
    <s v="East"/>
    <s v="OFF-AR-10000716"/>
    <x v="1"/>
    <x v="6"/>
    <s v="DIXON Ticonderoga Erasable Checking Pencils"/>
    <n v="11.16"/>
    <n v="2"/>
    <n v="0"/>
    <n v="4.3524000000000003"/>
  </r>
  <r>
    <n v="1055"/>
    <x v="507"/>
    <x v="1"/>
    <x v="388"/>
    <d v="2012-04-08T00:00:00"/>
    <s v="Standard Class"/>
    <s v="NF-18595"/>
    <s v="Nicole Fjeld"/>
    <x v="2"/>
    <x v="0"/>
    <x v="20"/>
    <x v="15"/>
    <n v="10009"/>
    <s v="East"/>
    <s v="FUR-FU-10004622"/>
    <x v="0"/>
    <x v="5"/>
    <s v="Eldon Advantage Foldable Chair Mats for Low Pile Carpets"/>
    <n v="108.4"/>
    <n v="2"/>
    <n v="0"/>
    <n v="22.763999999999996"/>
  </r>
  <r>
    <n v="1056"/>
    <x v="507"/>
    <x v="1"/>
    <x v="388"/>
    <d v="2012-04-08T00:00:00"/>
    <s v="Standard Class"/>
    <s v="NF-18595"/>
    <s v="Nicole Fjeld"/>
    <x v="2"/>
    <x v="0"/>
    <x v="20"/>
    <x v="15"/>
    <n v="10009"/>
    <s v="East"/>
    <s v="OFF-BI-10002735"/>
    <x v="1"/>
    <x v="8"/>
    <s v="GBC Prestige Therm-A-Bind Covers"/>
    <n v="82.344000000000008"/>
    <n v="3"/>
    <n v="0.2"/>
    <n v="27.791100000000004"/>
  </r>
  <r>
    <n v="1057"/>
    <x v="507"/>
    <x v="1"/>
    <x v="388"/>
    <d v="2012-04-08T00:00:00"/>
    <s v="Standard Class"/>
    <s v="NF-18595"/>
    <s v="Nicole Fjeld"/>
    <x v="2"/>
    <x v="0"/>
    <x v="20"/>
    <x v="15"/>
    <n v="10009"/>
    <s v="East"/>
    <s v="OFF-BI-10003529"/>
    <x v="1"/>
    <x v="8"/>
    <s v="Avery Round Ring Poly Binders"/>
    <n v="9.0879999999999992"/>
    <n v="4"/>
    <n v="0.2"/>
    <n v="3.2944"/>
  </r>
  <r>
    <n v="1058"/>
    <x v="508"/>
    <x v="3"/>
    <x v="389"/>
    <d v="2014-12-18T00:00:00"/>
    <s v="Standard Class"/>
    <s v="BP-11185"/>
    <s v="Ben Peterman"/>
    <x v="1"/>
    <x v="0"/>
    <x v="70"/>
    <x v="1"/>
    <n v="92037"/>
    <s v="West"/>
    <s v="OFF-BI-10001097"/>
    <x v="1"/>
    <x v="8"/>
    <s v="Avery Hole Reinforcements"/>
    <n v="19.936000000000003"/>
    <n v="4"/>
    <n v="0.2"/>
    <n v="7.2267999999999999"/>
  </r>
  <r>
    <n v="1059"/>
    <x v="508"/>
    <x v="3"/>
    <x v="389"/>
    <d v="2014-12-18T00:00:00"/>
    <s v="Standard Class"/>
    <s v="BP-11185"/>
    <s v="Ben Peterman"/>
    <x v="1"/>
    <x v="0"/>
    <x v="70"/>
    <x v="1"/>
    <n v="92037"/>
    <s v="West"/>
    <s v="OFF-BI-10001597"/>
    <x v="1"/>
    <x v="8"/>
    <s v="Wilson Jones Ledger-Size, Piano-Hinge Binder, 2&quot;, Blue"/>
    <n v="65.567999999999998"/>
    <n v="2"/>
    <n v="0.2"/>
    <n v="22.948799999999995"/>
  </r>
  <r>
    <n v="1060"/>
    <x v="509"/>
    <x v="0"/>
    <x v="390"/>
    <d v="2013-12-02T00:00:00"/>
    <s v="Standard Class"/>
    <s v="MG-17650"/>
    <s v="Matthew Grinstein"/>
    <x v="2"/>
    <x v="0"/>
    <x v="10"/>
    <x v="9"/>
    <n v="19143"/>
    <s v="East"/>
    <s v="OFF-FA-10001754"/>
    <x v="1"/>
    <x v="13"/>
    <s v="Stockwell Gold Paper Clips"/>
    <n v="4.4160000000000004"/>
    <n v="3"/>
    <n v="0.2"/>
    <n v="1.6008"/>
  </r>
  <r>
    <n v="1061"/>
    <x v="510"/>
    <x v="1"/>
    <x v="391"/>
    <d v="2012-03-29T00:00:00"/>
    <s v="Standard Class"/>
    <s v="JD-16060"/>
    <s v="Julia Dunbar"/>
    <x v="0"/>
    <x v="0"/>
    <x v="12"/>
    <x v="5"/>
    <n v="77095"/>
    <s v="Central"/>
    <s v="FUR-CH-10003396"/>
    <x v="0"/>
    <x v="1"/>
    <s v="Global Deluxe Steno Chair"/>
    <n v="107.77200000000001"/>
    <n v="2"/>
    <n v="0.3"/>
    <n v="-29.252400000000009"/>
  </r>
  <r>
    <n v="1062"/>
    <x v="511"/>
    <x v="1"/>
    <x v="392"/>
    <d v="2012-04-21T00:00:00"/>
    <s v="Standard Class"/>
    <s v="TS-21160"/>
    <s v="Theresa Swint"/>
    <x v="1"/>
    <x v="0"/>
    <x v="167"/>
    <x v="24"/>
    <n v="43615"/>
    <s v="East"/>
    <s v="OFF-AP-10002350"/>
    <x v="1"/>
    <x v="9"/>
    <s v="Belkin F9H710-06 7 Outlet SurgeMaster Surge Protector"/>
    <n v="45.216000000000001"/>
    <n v="3"/>
    <n v="0.2"/>
    <n v="4.5215999999999994"/>
  </r>
  <r>
    <n v="1063"/>
    <x v="511"/>
    <x v="1"/>
    <x v="392"/>
    <d v="2012-04-21T00:00:00"/>
    <s v="Standard Class"/>
    <s v="TS-21160"/>
    <s v="Theresa Swint"/>
    <x v="1"/>
    <x v="0"/>
    <x v="167"/>
    <x v="24"/>
    <n v="43615"/>
    <s v="East"/>
    <s v="OFF-FA-10004838"/>
    <x v="1"/>
    <x v="13"/>
    <s v="Super Bands, 12/Pack"/>
    <n v="10.416000000000002"/>
    <n v="7"/>
    <n v="0.2"/>
    <n v="-2.2134"/>
  </r>
  <r>
    <n v="1064"/>
    <x v="511"/>
    <x v="1"/>
    <x v="392"/>
    <d v="2012-04-21T00:00:00"/>
    <s v="Standard Class"/>
    <s v="TS-21160"/>
    <s v="Theresa Swint"/>
    <x v="1"/>
    <x v="0"/>
    <x v="167"/>
    <x v="24"/>
    <n v="43615"/>
    <s v="East"/>
    <s v="OFF-AR-10004757"/>
    <x v="1"/>
    <x v="6"/>
    <s v="Crayola Colored Pencils"/>
    <n v="7.8719999999999999"/>
    <n v="3"/>
    <n v="0.2"/>
    <n v="1.2791999999999994"/>
  </r>
  <r>
    <n v="1065"/>
    <x v="511"/>
    <x v="1"/>
    <x v="392"/>
    <d v="2012-04-21T00:00:00"/>
    <s v="Standard Class"/>
    <s v="TS-21160"/>
    <s v="Theresa Swint"/>
    <x v="1"/>
    <x v="0"/>
    <x v="167"/>
    <x v="24"/>
    <n v="43615"/>
    <s v="East"/>
    <s v="TEC-PH-10002115"/>
    <x v="2"/>
    <x v="7"/>
    <s v="Plantronics 81402"/>
    <n v="118.78199999999998"/>
    <n v="3"/>
    <n v="0.4"/>
    <n v="-27.715799999999994"/>
  </r>
  <r>
    <n v="1066"/>
    <x v="511"/>
    <x v="1"/>
    <x v="392"/>
    <d v="2012-04-21T00:00:00"/>
    <s v="Standard Class"/>
    <s v="TS-21160"/>
    <s v="Theresa Swint"/>
    <x v="1"/>
    <x v="0"/>
    <x v="167"/>
    <x v="24"/>
    <n v="43615"/>
    <s v="East"/>
    <s v="OFF-FA-10003059"/>
    <x v="1"/>
    <x v="13"/>
    <s v="Assorted Color Push Pins"/>
    <n v="1.4480000000000002"/>
    <n v="1"/>
    <n v="0.2"/>
    <n v="0.2352999999999999"/>
  </r>
  <r>
    <n v="1067"/>
    <x v="511"/>
    <x v="1"/>
    <x v="392"/>
    <d v="2012-04-21T00:00:00"/>
    <s v="Standard Class"/>
    <s v="TS-21160"/>
    <s v="Theresa Swint"/>
    <x v="1"/>
    <x v="0"/>
    <x v="167"/>
    <x v="24"/>
    <n v="43615"/>
    <s v="East"/>
    <s v="OFF-BI-10004330"/>
    <x v="1"/>
    <x v="8"/>
    <s v="GBC Velobind Prepunched Cover Sets, Regency Series"/>
    <n v="55.470000000000006"/>
    <n v="5"/>
    <n v="0.7"/>
    <n v="-46.224999999999994"/>
  </r>
  <r>
    <n v="1068"/>
    <x v="512"/>
    <x v="0"/>
    <x v="393"/>
    <d v="2013-10-03T00:00:00"/>
    <s v="First Class"/>
    <s v="BD-11620"/>
    <s v="Brian DeCherney"/>
    <x v="0"/>
    <x v="0"/>
    <x v="8"/>
    <x v="1"/>
    <n v="94122"/>
    <s v="West"/>
    <s v="FUR-CH-10001146"/>
    <x v="0"/>
    <x v="1"/>
    <s v="Global Value Mid-Back Manager's Chair, Gray"/>
    <n v="194.84800000000001"/>
    <n v="4"/>
    <n v="0.2"/>
    <n v="12.177999999999983"/>
  </r>
  <r>
    <n v="1069"/>
    <x v="513"/>
    <x v="3"/>
    <x v="394"/>
    <d v="2014-10-01T00:00:00"/>
    <s v="Second Class"/>
    <s v="CM-12160"/>
    <s v="Charles McCrossin"/>
    <x v="0"/>
    <x v="0"/>
    <x v="180"/>
    <x v="5"/>
    <n v="78521"/>
    <s v="Central"/>
    <s v="OFF-SU-10001935"/>
    <x v="1"/>
    <x v="14"/>
    <s v="Staples"/>
    <n v="1.7440000000000002"/>
    <n v="1"/>
    <n v="0.2"/>
    <n v="-0.34880000000000033"/>
  </r>
  <r>
    <n v="1070"/>
    <x v="514"/>
    <x v="1"/>
    <x v="395"/>
    <d v="2012-07-29T00:00:00"/>
    <s v="Standard Class"/>
    <s v="RB-19795"/>
    <s v="Ross Baird"/>
    <x v="2"/>
    <x v="0"/>
    <x v="10"/>
    <x v="9"/>
    <n v="19143"/>
    <s v="East"/>
    <s v="OFF-BI-10001524"/>
    <x v="1"/>
    <x v="8"/>
    <s v="GBC Premium Transparent Covers with Diagonal Lined Pattern"/>
    <n v="25.176000000000005"/>
    <n v="4"/>
    <n v="0.7"/>
    <n v="-18.462400000000002"/>
  </r>
  <r>
    <n v="1071"/>
    <x v="515"/>
    <x v="1"/>
    <x v="312"/>
    <d v="2012-11-26T00:00:00"/>
    <s v="Standard Class"/>
    <s v="SN-20560"/>
    <s v="Skye Norling"/>
    <x v="2"/>
    <x v="0"/>
    <x v="1"/>
    <x v="1"/>
    <n v="90008"/>
    <s v="West"/>
    <s v="OFF-AR-10003732"/>
    <x v="1"/>
    <x v="6"/>
    <s v="Newell 333"/>
    <n v="19.459999999999997"/>
    <n v="7"/>
    <n v="0"/>
    <n v="5.0595999999999997"/>
  </r>
  <r>
    <n v="1072"/>
    <x v="516"/>
    <x v="0"/>
    <x v="236"/>
    <d v="2013-05-03T00:00:00"/>
    <s v="Standard Class"/>
    <s v="EH-14005"/>
    <s v="Erica Hernandez"/>
    <x v="2"/>
    <x v="0"/>
    <x v="60"/>
    <x v="22"/>
    <n v="80219"/>
    <s v="West"/>
    <s v="OFF-PA-10001970"/>
    <x v="1"/>
    <x v="10"/>
    <s v="Xerox 1881"/>
    <n v="29.472000000000001"/>
    <n v="3"/>
    <n v="0.2"/>
    <n v="9.9467999999999979"/>
  </r>
  <r>
    <n v="1073"/>
    <x v="517"/>
    <x v="3"/>
    <x v="237"/>
    <d v="2014-11-20T00:00:00"/>
    <s v="Standard Class"/>
    <s v="FO-14305"/>
    <s v="Frank Olsen"/>
    <x v="0"/>
    <x v="0"/>
    <x v="20"/>
    <x v="15"/>
    <n v="10035"/>
    <s v="East"/>
    <s v="OFF-BI-10003669"/>
    <x v="1"/>
    <x v="8"/>
    <s v="3M Organizer Strips"/>
    <n v="8.64"/>
    <n v="2"/>
    <n v="0.2"/>
    <n v="3.024"/>
  </r>
  <r>
    <n v="1074"/>
    <x v="518"/>
    <x v="0"/>
    <x v="396"/>
    <d v="2013-11-20T00:00:00"/>
    <s v="Standard Class"/>
    <s v="MS-17710"/>
    <s v="Maurice Satty"/>
    <x v="0"/>
    <x v="0"/>
    <x v="123"/>
    <x v="16"/>
    <n v="85204"/>
    <s v="West"/>
    <s v="OFF-BI-10003727"/>
    <x v="1"/>
    <x v="8"/>
    <s v="Avery Durable Slant Ring Binders With Label Holder"/>
    <n v="6.27"/>
    <n v="5"/>
    <n v="0.7"/>
    <n v="-4.5980000000000008"/>
  </r>
  <r>
    <n v="1075"/>
    <x v="518"/>
    <x v="0"/>
    <x v="396"/>
    <d v="2013-11-20T00:00:00"/>
    <s v="Standard Class"/>
    <s v="MS-17710"/>
    <s v="Maurice Satty"/>
    <x v="0"/>
    <x v="0"/>
    <x v="123"/>
    <x v="16"/>
    <n v="85204"/>
    <s v="West"/>
    <s v="OFF-BI-10004967"/>
    <x v="1"/>
    <x v="8"/>
    <s v="Round Ring Binders"/>
    <n v="4.3680000000000003"/>
    <n v="7"/>
    <n v="0.7"/>
    <n v="-3.3487999999999998"/>
  </r>
  <r>
    <n v="1076"/>
    <x v="518"/>
    <x v="0"/>
    <x v="396"/>
    <d v="2013-11-20T00:00:00"/>
    <s v="Standard Class"/>
    <s v="MS-17710"/>
    <s v="Maurice Satty"/>
    <x v="0"/>
    <x v="0"/>
    <x v="123"/>
    <x v="16"/>
    <n v="85204"/>
    <s v="West"/>
    <s v="TEC-AC-10003447"/>
    <x v="2"/>
    <x v="11"/>
    <s v="Micropad Numeric Keypads"/>
    <n v="31.983999999999998"/>
    <n v="2"/>
    <n v="0.2"/>
    <n v="1.9989999999999979"/>
  </r>
  <r>
    <n v="1077"/>
    <x v="519"/>
    <x v="0"/>
    <x v="321"/>
    <d v="2013-10-01T00:00:00"/>
    <s v="First Class"/>
    <s v="CC-12100"/>
    <s v="Chad Cunningham"/>
    <x v="2"/>
    <x v="0"/>
    <x v="38"/>
    <x v="14"/>
    <n v="47201"/>
    <s v="Central"/>
    <s v="OFF-AR-10000255"/>
    <x v="1"/>
    <x v="6"/>
    <s v="Newell 328"/>
    <n v="40.879999999999995"/>
    <n v="7"/>
    <n v="0"/>
    <n v="10.628799999999998"/>
  </r>
  <r>
    <n v="1078"/>
    <x v="520"/>
    <x v="3"/>
    <x v="397"/>
    <d v="2014-09-26T00:00:00"/>
    <s v="Second Class"/>
    <s v="DW-13540"/>
    <s v="Don Weiss"/>
    <x v="0"/>
    <x v="0"/>
    <x v="4"/>
    <x v="4"/>
    <n v="98105"/>
    <s v="West"/>
    <s v="OFF-AP-10002191"/>
    <x v="1"/>
    <x v="9"/>
    <s v="Belkin 8 Outlet SurgeMaster II Gold Surge Protector"/>
    <n v="119.96"/>
    <n v="2"/>
    <n v="0"/>
    <n v="33.588800000000006"/>
  </r>
  <r>
    <n v="1079"/>
    <x v="520"/>
    <x v="3"/>
    <x v="397"/>
    <d v="2014-09-26T00:00:00"/>
    <s v="Second Class"/>
    <s v="DW-13540"/>
    <s v="Don Weiss"/>
    <x v="0"/>
    <x v="0"/>
    <x v="4"/>
    <x v="4"/>
    <n v="98105"/>
    <s v="West"/>
    <s v="OFF-ST-10001325"/>
    <x v="1"/>
    <x v="4"/>
    <s v="Sterilite Officeware Hinged File Box"/>
    <n v="31.44"/>
    <n v="3"/>
    <n v="0"/>
    <n v="8.4888000000000012"/>
  </r>
  <r>
    <n v="1080"/>
    <x v="520"/>
    <x v="3"/>
    <x v="397"/>
    <d v="2014-09-26T00:00:00"/>
    <s v="Second Class"/>
    <s v="DW-13540"/>
    <s v="Don Weiss"/>
    <x v="0"/>
    <x v="0"/>
    <x v="4"/>
    <x v="4"/>
    <n v="98105"/>
    <s v="West"/>
    <s v="OFF-BI-10000404"/>
    <x v="1"/>
    <x v="8"/>
    <s v="Avery Printable Repositionable Plastic Tabs"/>
    <n v="6.88"/>
    <n v="1"/>
    <n v="0.2"/>
    <n v="2.3220000000000001"/>
  </r>
  <r>
    <n v="1081"/>
    <x v="521"/>
    <x v="1"/>
    <x v="239"/>
    <d v="2012-12-04T00:00:00"/>
    <s v="Standard Class"/>
    <s v="BT-11395"/>
    <s v="Bill Tyler"/>
    <x v="1"/>
    <x v="0"/>
    <x v="66"/>
    <x v="12"/>
    <n v="48227"/>
    <s v="Central"/>
    <s v="OFF-PA-10000349"/>
    <x v="1"/>
    <x v="10"/>
    <s v="Staples"/>
    <n v="19.920000000000002"/>
    <n v="4"/>
    <n v="0"/>
    <n v="9.3624000000000009"/>
  </r>
  <r>
    <n v="1082"/>
    <x v="521"/>
    <x v="1"/>
    <x v="239"/>
    <d v="2012-12-04T00:00:00"/>
    <s v="Standard Class"/>
    <s v="BT-11395"/>
    <s v="Bill Tyler"/>
    <x v="1"/>
    <x v="0"/>
    <x v="66"/>
    <x v="12"/>
    <n v="48227"/>
    <s v="Central"/>
    <s v="FUR-CH-10002880"/>
    <x v="0"/>
    <x v="1"/>
    <s v="Global High-Back Leather Tilter, Burgundy"/>
    <n v="1106.9099999999999"/>
    <n v="9"/>
    <n v="0"/>
    <n v="121.76009999999994"/>
  </r>
  <r>
    <n v="1083"/>
    <x v="522"/>
    <x v="0"/>
    <x v="398"/>
    <d v="2013-03-06T00:00:00"/>
    <s v="Standard Class"/>
    <s v="KD-16270"/>
    <s v="Karen Daniels"/>
    <x v="0"/>
    <x v="0"/>
    <x v="181"/>
    <x v="15"/>
    <n v="10701"/>
    <s v="East"/>
    <s v="FUR-TA-10001095"/>
    <x v="0"/>
    <x v="3"/>
    <s v="Chromcraft Round Conference Tables"/>
    <n v="836.59199999999998"/>
    <n v="8"/>
    <n v="0.4"/>
    <n v="-264.92079999999999"/>
  </r>
  <r>
    <n v="1084"/>
    <x v="522"/>
    <x v="0"/>
    <x v="398"/>
    <d v="2013-03-06T00:00:00"/>
    <s v="Standard Class"/>
    <s v="KD-16270"/>
    <s v="Karen Daniels"/>
    <x v="0"/>
    <x v="0"/>
    <x v="181"/>
    <x v="15"/>
    <n v="10701"/>
    <s v="East"/>
    <s v="OFF-PA-10003127"/>
    <x v="1"/>
    <x v="10"/>
    <s v="Staples"/>
    <n v="26.38"/>
    <n v="1"/>
    <n v="0"/>
    <n v="12.134799999999998"/>
  </r>
  <r>
    <n v="1085"/>
    <x v="522"/>
    <x v="0"/>
    <x v="398"/>
    <d v="2013-03-06T00:00:00"/>
    <s v="Standard Class"/>
    <s v="KD-16270"/>
    <s v="Karen Daniels"/>
    <x v="0"/>
    <x v="0"/>
    <x v="181"/>
    <x v="15"/>
    <n v="10701"/>
    <s v="East"/>
    <s v="OFF-ST-10003208"/>
    <x v="1"/>
    <x v="4"/>
    <s v="Adjustable Depth Letter/Legal Cart"/>
    <n v="362.92"/>
    <n v="2"/>
    <n v="0"/>
    <n v="105.24679999999995"/>
  </r>
  <r>
    <n v="1086"/>
    <x v="522"/>
    <x v="0"/>
    <x v="398"/>
    <d v="2013-03-06T00:00:00"/>
    <s v="Standard Class"/>
    <s v="KD-16270"/>
    <s v="Karen Daniels"/>
    <x v="0"/>
    <x v="0"/>
    <x v="181"/>
    <x v="15"/>
    <n v="10701"/>
    <s v="East"/>
    <s v="TEC-MA-10003979"/>
    <x v="2"/>
    <x v="15"/>
    <s v="Ativa V4110MDD Micro-Cut Shredder"/>
    <n v="4899.93"/>
    <n v="7"/>
    <n v="0"/>
    <n v="2400.9656999999997"/>
  </r>
  <r>
    <n v="1087"/>
    <x v="523"/>
    <x v="0"/>
    <x v="399"/>
    <d v="2013-08-13T00:00:00"/>
    <s v="Same Day"/>
    <s v="LC-16870"/>
    <s v="Lena Cacioppo"/>
    <x v="0"/>
    <x v="0"/>
    <x v="96"/>
    <x v="23"/>
    <n v="50315"/>
    <s v="Central"/>
    <s v="OFF-PA-10000029"/>
    <x v="1"/>
    <x v="10"/>
    <s v="Xerox 224"/>
    <n v="6.48"/>
    <n v="1"/>
    <n v="0"/>
    <n v="3.1104000000000003"/>
  </r>
  <r>
    <n v="1088"/>
    <x v="524"/>
    <x v="0"/>
    <x v="243"/>
    <d v="2013-08-21T00:00:00"/>
    <s v="Second Class"/>
    <s v="CY-12745"/>
    <s v="Craig Yedwab"/>
    <x v="1"/>
    <x v="0"/>
    <x v="182"/>
    <x v="1"/>
    <n v="94601"/>
    <s v="West"/>
    <s v="TEC-PH-10004896"/>
    <x v="2"/>
    <x v="7"/>
    <s v="Nokia Lumia 521 (T-Mobile)"/>
    <n v="71.975999999999999"/>
    <n v="3"/>
    <n v="0.2"/>
    <n v="7.1976000000000049"/>
  </r>
  <r>
    <n v="1089"/>
    <x v="524"/>
    <x v="0"/>
    <x v="243"/>
    <d v="2013-08-21T00:00:00"/>
    <s v="Second Class"/>
    <s v="CY-12745"/>
    <s v="Craig Yedwab"/>
    <x v="1"/>
    <x v="0"/>
    <x v="182"/>
    <x v="1"/>
    <n v="94601"/>
    <s v="West"/>
    <s v="OFF-LA-10000452"/>
    <x v="1"/>
    <x v="2"/>
    <s v="Avery 488"/>
    <n v="3.15"/>
    <n v="1"/>
    <n v="0"/>
    <n v="1.512"/>
  </r>
  <r>
    <n v="1090"/>
    <x v="525"/>
    <x v="3"/>
    <x v="400"/>
    <d v="2014-06-11T00:00:00"/>
    <s v="Standard Class"/>
    <s v="LW-16990"/>
    <s v="Lindsay Williams"/>
    <x v="1"/>
    <x v="0"/>
    <x v="53"/>
    <x v="3"/>
    <n v="28110"/>
    <s v="South"/>
    <s v="FUR-FU-10001967"/>
    <x v="0"/>
    <x v="5"/>
    <s v="Telescoping Adjustable Floor Lamp"/>
    <n v="31.983999999999998"/>
    <n v="2"/>
    <n v="0.2"/>
    <n v="1.9989999999999979"/>
  </r>
  <r>
    <n v="1091"/>
    <x v="525"/>
    <x v="3"/>
    <x v="400"/>
    <d v="2014-06-11T00:00:00"/>
    <s v="Standard Class"/>
    <s v="LW-16990"/>
    <s v="Lindsay Williams"/>
    <x v="1"/>
    <x v="0"/>
    <x v="53"/>
    <x v="3"/>
    <n v="28110"/>
    <s v="South"/>
    <s v="TEC-PH-10001819"/>
    <x v="2"/>
    <x v="7"/>
    <s v="Innergie mMini Combo Duo USB Travel Charging Kit"/>
    <n v="71.984000000000009"/>
    <n v="2"/>
    <n v="0.2"/>
    <n v="25.194399999999995"/>
  </r>
  <r>
    <n v="1092"/>
    <x v="526"/>
    <x v="1"/>
    <x v="401"/>
    <d v="2012-12-13T00:00:00"/>
    <s v="Standard Class"/>
    <s v="NP-18325"/>
    <s v="Naresj Patel"/>
    <x v="0"/>
    <x v="0"/>
    <x v="70"/>
    <x v="1"/>
    <n v="92105"/>
    <s v="West"/>
    <s v="OFF-AR-10002952"/>
    <x v="1"/>
    <x v="6"/>
    <s v="Stanley Contemporary Battery Pencil Sharpeners"/>
    <n v="120.14999999999999"/>
    <n v="9"/>
    <n v="0"/>
    <n v="33.641999999999996"/>
  </r>
  <r>
    <n v="1093"/>
    <x v="526"/>
    <x v="1"/>
    <x v="401"/>
    <d v="2012-12-13T00:00:00"/>
    <s v="Standard Class"/>
    <s v="NP-18325"/>
    <s v="Naresj Patel"/>
    <x v="0"/>
    <x v="0"/>
    <x v="70"/>
    <x v="1"/>
    <n v="92105"/>
    <s v="West"/>
    <s v="TEC-PH-10000576"/>
    <x v="2"/>
    <x v="7"/>
    <s v="AT&amp;T 1080 Corded phone"/>
    <n v="219.18400000000003"/>
    <n v="2"/>
    <n v="0.2"/>
    <n v="19.178600000000003"/>
  </r>
  <r>
    <n v="1094"/>
    <x v="527"/>
    <x v="1"/>
    <x v="17"/>
    <d v="2012-12-31T00:00:00"/>
    <s v="Standard Class"/>
    <s v="BT-11485"/>
    <s v="Brad Thomas"/>
    <x v="2"/>
    <x v="0"/>
    <x v="183"/>
    <x v="39"/>
    <n v="20735"/>
    <s v="East"/>
    <s v="OFF-PA-10000605"/>
    <x v="1"/>
    <x v="10"/>
    <s v="Xerox 1950"/>
    <n v="28.900000000000002"/>
    <n v="5"/>
    <n v="0"/>
    <n v="14.161000000000001"/>
  </r>
  <r>
    <n v="1095"/>
    <x v="527"/>
    <x v="1"/>
    <x v="17"/>
    <d v="2012-12-31T00:00:00"/>
    <s v="Standard Class"/>
    <s v="BT-11485"/>
    <s v="Brad Thomas"/>
    <x v="2"/>
    <x v="0"/>
    <x v="183"/>
    <x v="39"/>
    <n v="20735"/>
    <s v="East"/>
    <s v="OFF-AP-10002518"/>
    <x v="1"/>
    <x v="9"/>
    <s v="Kensington 7 Outlet MasterPiece Power Center"/>
    <n v="355.96"/>
    <n v="2"/>
    <n v="0"/>
    <n v="103.22839999999997"/>
  </r>
  <r>
    <n v="1096"/>
    <x v="528"/>
    <x v="3"/>
    <x v="276"/>
    <d v="2014-01-27T00:00:00"/>
    <s v="Standard Class"/>
    <s v="PS-19045"/>
    <s v="Penelope Sewall"/>
    <x v="2"/>
    <x v="0"/>
    <x v="35"/>
    <x v="3"/>
    <n v="28205"/>
    <s v="South"/>
    <s v="OFF-ST-10004340"/>
    <x v="1"/>
    <x v="4"/>
    <s v="Fellowes Mobile File Cart, Black"/>
    <n v="348.20799999999997"/>
    <n v="7"/>
    <n v="0.2"/>
    <n v="30.468200000000024"/>
  </r>
  <r>
    <n v="1097"/>
    <x v="528"/>
    <x v="3"/>
    <x v="276"/>
    <d v="2014-01-27T00:00:00"/>
    <s v="Standard Class"/>
    <s v="PS-19045"/>
    <s v="Penelope Sewall"/>
    <x v="2"/>
    <x v="0"/>
    <x v="35"/>
    <x v="3"/>
    <n v="28205"/>
    <s v="South"/>
    <s v="OFF-BI-10004001"/>
    <x v="1"/>
    <x v="8"/>
    <s v="GBC Recycled VeloBinder Covers"/>
    <n v="35.783999999999999"/>
    <n v="7"/>
    <n v="0.7"/>
    <n v="-28.627200000000009"/>
  </r>
  <r>
    <n v="1098"/>
    <x v="529"/>
    <x v="2"/>
    <x v="402"/>
    <d v="2011-06-28T00:00:00"/>
    <s v="First Class"/>
    <s v="NS-18640"/>
    <s v="Noel Staavos"/>
    <x v="1"/>
    <x v="0"/>
    <x v="1"/>
    <x v="1"/>
    <n v="90049"/>
    <s v="West"/>
    <s v="FUR-TA-10004147"/>
    <x v="0"/>
    <x v="3"/>
    <s v="Hon 4060 Series Tables"/>
    <n v="447.84"/>
    <n v="5"/>
    <n v="0.2"/>
    <n v="11.19599999999997"/>
  </r>
  <r>
    <n v="1099"/>
    <x v="530"/>
    <x v="0"/>
    <x v="403"/>
    <d v="2013-06-18T00:00:00"/>
    <s v="First Class"/>
    <s v="PV-18985"/>
    <s v="Paul Van Hugh"/>
    <x v="2"/>
    <x v="0"/>
    <x v="8"/>
    <x v="1"/>
    <n v="94122"/>
    <s v="West"/>
    <s v="OFF-AR-10001545"/>
    <x v="1"/>
    <x v="6"/>
    <s v="Newell 326"/>
    <n v="7.04"/>
    <n v="4"/>
    <n v="0"/>
    <n v="2.0415999999999999"/>
  </r>
  <r>
    <n v="1100"/>
    <x v="530"/>
    <x v="0"/>
    <x v="403"/>
    <d v="2013-06-18T00:00:00"/>
    <s v="First Class"/>
    <s v="PV-18985"/>
    <s v="Paul Van Hugh"/>
    <x v="2"/>
    <x v="0"/>
    <x v="8"/>
    <x v="1"/>
    <n v="94122"/>
    <s v="West"/>
    <s v="FUR-FU-10000206"/>
    <x v="0"/>
    <x v="5"/>
    <s v="GE General Purpose, Extra Long Life, Showcase &amp; Floodlight Incandescent Bulbs"/>
    <n v="8.73"/>
    <n v="3"/>
    <n v="0"/>
    <n v="4.1030999999999995"/>
  </r>
  <r>
    <n v="1101"/>
    <x v="530"/>
    <x v="0"/>
    <x v="403"/>
    <d v="2013-06-18T00:00:00"/>
    <s v="First Class"/>
    <s v="PV-18985"/>
    <s v="Paul Van Hugh"/>
    <x v="2"/>
    <x v="0"/>
    <x v="8"/>
    <x v="1"/>
    <n v="94122"/>
    <s v="West"/>
    <s v="TEC-AC-10001013"/>
    <x v="2"/>
    <x v="11"/>
    <s v="Logitech ClearChat Comfort/USB Headset H390"/>
    <n v="29.29"/>
    <n v="1"/>
    <n v="0"/>
    <n v="9.6656999999999975"/>
  </r>
  <r>
    <n v="1102"/>
    <x v="530"/>
    <x v="0"/>
    <x v="403"/>
    <d v="2013-06-18T00:00:00"/>
    <s v="First Class"/>
    <s v="PV-18985"/>
    <s v="Paul Van Hugh"/>
    <x v="2"/>
    <x v="0"/>
    <x v="8"/>
    <x v="1"/>
    <n v="94122"/>
    <s v="West"/>
    <s v="OFF-AR-10002255"/>
    <x v="1"/>
    <x v="6"/>
    <s v="Newell 346"/>
    <n v="8.64"/>
    <n v="3"/>
    <n v="0"/>
    <n v="2.5055999999999998"/>
  </r>
  <r>
    <n v="1103"/>
    <x v="531"/>
    <x v="3"/>
    <x v="81"/>
    <d v="2014-04-28T00:00:00"/>
    <s v="Standard Class"/>
    <s v="RP-19390"/>
    <s v="Resi Pölking"/>
    <x v="0"/>
    <x v="0"/>
    <x v="12"/>
    <x v="5"/>
    <n v="77041"/>
    <s v="Central"/>
    <s v="OFF-BI-10004140"/>
    <x v="1"/>
    <x v="8"/>
    <s v="Avery Non-Stick Binders"/>
    <n v="2.6939999999999995"/>
    <n v="3"/>
    <n v="0.8"/>
    <n v="-4.7145000000000028"/>
  </r>
  <r>
    <n v="1104"/>
    <x v="531"/>
    <x v="3"/>
    <x v="81"/>
    <d v="2014-04-28T00:00:00"/>
    <s v="Standard Class"/>
    <s v="RP-19390"/>
    <s v="Resi Pölking"/>
    <x v="0"/>
    <x v="0"/>
    <x v="12"/>
    <x v="5"/>
    <n v="77041"/>
    <s v="Central"/>
    <s v="OFF-BI-10002049"/>
    <x v="1"/>
    <x v="8"/>
    <s v="UniKeep View Case Binders"/>
    <n v="2.9339999999999993"/>
    <n v="3"/>
    <n v="0.8"/>
    <n v="-4.9878000000000018"/>
  </r>
  <r>
    <n v="1105"/>
    <x v="532"/>
    <x v="0"/>
    <x v="147"/>
    <d v="2013-10-28T00:00:00"/>
    <s v="Standard Class"/>
    <s v="NM-18520"/>
    <s v="Neoma Murray"/>
    <x v="0"/>
    <x v="0"/>
    <x v="169"/>
    <x v="1"/>
    <n v="92503"/>
    <s v="West"/>
    <s v="OFF-PA-10001892"/>
    <x v="1"/>
    <x v="10"/>
    <s v="Rediform Wirebound &quot;Phone Memo&quot; Message Book, 11 x 5-3/4"/>
    <n v="22.919999999999998"/>
    <n v="3"/>
    <n v="0"/>
    <n v="11.230799999999999"/>
  </r>
  <r>
    <n v="1106"/>
    <x v="533"/>
    <x v="0"/>
    <x v="258"/>
    <d v="2013-11-25T00:00:00"/>
    <s v="Standard Class"/>
    <s v="EH-13945"/>
    <s v="Eric Hoffmann"/>
    <x v="0"/>
    <x v="0"/>
    <x v="12"/>
    <x v="5"/>
    <n v="77041"/>
    <s v="Central"/>
    <s v="OFF-ST-10000642"/>
    <x v="1"/>
    <x v="4"/>
    <s v="Tennsco Lockers, Gray"/>
    <n v="100.70400000000001"/>
    <n v="6"/>
    <n v="0.2"/>
    <n v="-16.36440000000001"/>
  </r>
  <r>
    <n v="1107"/>
    <x v="533"/>
    <x v="0"/>
    <x v="258"/>
    <d v="2013-11-25T00:00:00"/>
    <s v="Standard Class"/>
    <s v="EH-13945"/>
    <s v="Eric Hoffmann"/>
    <x v="0"/>
    <x v="0"/>
    <x v="12"/>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x v="0"/>
    <x v="0"/>
    <x v="12"/>
    <x v="5"/>
    <n v="77041"/>
    <s v="Central"/>
    <s v="OFF-BI-10003676"/>
    <x v="1"/>
    <x v="8"/>
    <s v="GBC Standard Recycled Report Covers, Clear Plastic Sheets"/>
    <n v="10.779999999999996"/>
    <n v="5"/>
    <n v="0.8"/>
    <n v="-17.248000000000008"/>
  </r>
  <r>
    <n v="1109"/>
    <x v="533"/>
    <x v="0"/>
    <x v="258"/>
    <d v="2013-11-25T00:00:00"/>
    <s v="Standard Class"/>
    <s v="EH-13945"/>
    <s v="Eric Hoffmann"/>
    <x v="0"/>
    <x v="0"/>
    <x v="12"/>
    <x v="5"/>
    <n v="77041"/>
    <s v="Central"/>
    <s v="OFF-FA-10003495"/>
    <x v="1"/>
    <x v="13"/>
    <s v="Staples"/>
    <n v="58.368000000000009"/>
    <n v="12"/>
    <n v="0.2"/>
    <n v="21.888000000000002"/>
  </r>
  <r>
    <n v="1110"/>
    <x v="533"/>
    <x v="0"/>
    <x v="258"/>
    <d v="2013-11-25T00:00:00"/>
    <s v="Standard Class"/>
    <s v="EH-13945"/>
    <s v="Eric Hoffmann"/>
    <x v="0"/>
    <x v="0"/>
    <x v="12"/>
    <x v="5"/>
    <n v="77041"/>
    <s v="Central"/>
    <s v="OFF-EN-10003798"/>
    <x v="1"/>
    <x v="12"/>
    <s v="Recycled Interoffice Envelopes with Re-Use-A-Seal Closure, 10 x 13"/>
    <n v="40.968000000000004"/>
    <n v="3"/>
    <n v="0.2"/>
    <n v="13.826699999999999"/>
  </r>
  <r>
    <n v="1111"/>
    <x v="533"/>
    <x v="0"/>
    <x v="258"/>
    <d v="2013-11-25T00:00:00"/>
    <s v="Standard Class"/>
    <s v="EH-13945"/>
    <s v="Eric Hoffmann"/>
    <x v="0"/>
    <x v="0"/>
    <x v="12"/>
    <x v="5"/>
    <n v="77041"/>
    <s v="Central"/>
    <s v="TEC-PH-10003589"/>
    <x v="2"/>
    <x v="7"/>
    <s v="invisibleSHIELD by ZAGG Smudge-Free Screen Protector"/>
    <n v="71.959999999999994"/>
    <n v="5"/>
    <n v="0.2"/>
    <n v="25.185999999999996"/>
  </r>
  <r>
    <n v="1112"/>
    <x v="533"/>
    <x v="0"/>
    <x v="258"/>
    <d v="2013-11-25T00:00:00"/>
    <s v="Standard Class"/>
    <s v="EH-13945"/>
    <s v="Eric Hoffmann"/>
    <x v="0"/>
    <x v="0"/>
    <x v="12"/>
    <x v="5"/>
    <n v="77041"/>
    <s v="Central"/>
    <s v="OFF-PA-10004735"/>
    <x v="1"/>
    <x v="10"/>
    <s v="Xerox 1905"/>
    <n v="10.368000000000002"/>
    <n v="2"/>
    <n v="0.2"/>
    <n v="3.6288"/>
  </r>
  <r>
    <n v="1113"/>
    <x v="533"/>
    <x v="0"/>
    <x v="258"/>
    <d v="2013-11-25T00:00:00"/>
    <s v="Standard Class"/>
    <s v="EH-13945"/>
    <s v="Eric Hoffmann"/>
    <x v="0"/>
    <x v="0"/>
    <x v="12"/>
    <x v="5"/>
    <n v="77041"/>
    <s v="Central"/>
    <s v="OFF-BI-10002609"/>
    <x v="1"/>
    <x v="8"/>
    <s v="Avery Hidden Tab Dividers for Binding Systems"/>
    <n v="1.1919999999999997"/>
    <n v="2"/>
    <n v="0.8"/>
    <n v="-2.0264000000000002"/>
  </r>
  <r>
    <n v="1114"/>
    <x v="534"/>
    <x v="3"/>
    <x v="404"/>
    <d v="2014-12-24T00:00:00"/>
    <s v="Second Class"/>
    <s v="RA-19915"/>
    <s v="Russell Applegate"/>
    <x v="0"/>
    <x v="0"/>
    <x v="184"/>
    <x v="1"/>
    <n v="92024"/>
    <s v="West"/>
    <s v="OFF-BI-10003364"/>
    <x v="1"/>
    <x v="8"/>
    <s v="Binding Machine Supplies"/>
    <n v="46.672000000000004"/>
    <n v="2"/>
    <n v="0.2"/>
    <n v="16.3352"/>
  </r>
  <r>
    <n v="1115"/>
    <x v="534"/>
    <x v="3"/>
    <x v="404"/>
    <d v="2014-12-24T00:00:00"/>
    <s v="Second Class"/>
    <s v="RA-19915"/>
    <s v="Russell Applegate"/>
    <x v="0"/>
    <x v="0"/>
    <x v="184"/>
    <x v="1"/>
    <n v="92024"/>
    <s v="West"/>
    <s v="FUR-BO-10002206"/>
    <x v="0"/>
    <x v="0"/>
    <s v="Bush Saratoga Collection 5-Shelf Bookcase, Hanover Cherry, *Special Order"/>
    <n v="119.83299999999998"/>
    <n v="1"/>
    <n v="0.15"/>
    <n v="-12.688200000000002"/>
  </r>
  <r>
    <n v="1116"/>
    <x v="534"/>
    <x v="3"/>
    <x v="404"/>
    <d v="2014-12-24T00:00:00"/>
    <s v="Second Class"/>
    <s v="RA-19915"/>
    <s v="Russell Applegate"/>
    <x v="0"/>
    <x v="0"/>
    <x v="184"/>
    <x v="1"/>
    <n v="92024"/>
    <s v="West"/>
    <s v="TEC-AC-10003610"/>
    <x v="2"/>
    <x v="11"/>
    <s v="Logitech Illuminated - Keyboard"/>
    <n v="119.98"/>
    <n v="2"/>
    <n v="0"/>
    <n v="57.590400000000002"/>
  </r>
  <r>
    <n v="1117"/>
    <x v="535"/>
    <x v="0"/>
    <x v="405"/>
    <d v="2013-07-25T00:00:00"/>
    <s v="Second Class"/>
    <s v="DL-13495"/>
    <s v="Dionis Lloyd"/>
    <x v="1"/>
    <x v="0"/>
    <x v="8"/>
    <x v="1"/>
    <n v="94110"/>
    <s v="West"/>
    <s v="OFF-LA-10003766"/>
    <x v="1"/>
    <x v="2"/>
    <s v="Self-Adhesive Removable Labels"/>
    <n v="6.3"/>
    <n v="2"/>
    <n v="0"/>
    <n v="3.024"/>
  </r>
  <r>
    <n v="1118"/>
    <x v="536"/>
    <x v="1"/>
    <x v="406"/>
    <d v="2012-09-08T00:00:00"/>
    <s v="Standard Class"/>
    <s v="CS-12355"/>
    <s v="Christine Sundaresam"/>
    <x v="0"/>
    <x v="0"/>
    <x v="185"/>
    <x v="32"/>
    <n v="30076"/>
    <s v="South"/>
    <s v="OFF-PA-10001970"/>
    <x v="1"/>
    <x v="10"/>
    <s v="Xerox 1908"/>
    <n v="279.89999999999998"/>
    <n v="5"/>
    <n v="0"/>
    <n v="137.15100000000001"/>
  </r>
  <r>
    <n v="1119"/>
    <x v="536"/>
    <x v="1"/>
    <x v="406"/>
    <d v="2012-09-08T00:00:00"/>
    <s v="Standard Class"/>
    <s v="CS-12355"/>
    <s v="Christine Sundaresam"/>
    <x v="0"/>
    <x v="0"/>
    <x v="185"/>
    <x v="32"/>
    <n v="30076"/>
    <s v="South"/>
    <s v="TEC-AC-10002049"/>
    <x v="2"/>
    <x v="11"/>
    <s v="Logitech G19 Programmable Gaming Keyboard"/>
    <n v="619.94999999999993"/>
    <n v="5"/>
    <n v="0"/>
    <n v="111.59099999999995"/>
  </r>
  <r>
    <n v="1120"/>
    <x v="536"/>
    <x v="1"/>
    <x v="406"/>
    <d v="2012-09-08T00:00:00"/>
    <s v="Standard Class"/>
    <s v="CS-12355"/>
    <s v="Christine Sundaresam"/>
    <x v="0"/>
    <x v="0"/>
    <x v="185"/>
    <x v="32"/>
    <n v="30076"/>
    <s v="South"/>
    <s v="OFF-PA-10000141"/>
    <x v="1"/>
    <x v="10"/>
    <s v="Ampad Evidence Wirebond Steno Books, 6&quot; x 9&quot;"/>
    <n v="4.3600000000000003"/>
    <n v="2"/>
    <n v="0"/>
    <n v="2.0491999999999999"/>
  </r>
  <r>
    <n v="1121"/>
    <x v="536"/>
    <x v="1"/>
    <x v="406"/>
    <d v="2012-09-08T00:00:00"/>
    <s v="Standard Class"/>
    <s v="CS-12355"/>
    <s v="Christine Sundaresam"/>
    <x v="0"/>
    <x v="0"/>
    <x v="185"/>
    <x v="32"/>
    <n v="30076"/>
    <s v="South"/>
    <s v="OFF-EN-10004459"/>
    <x v="1"/>
    <x v="12"/>
    <s v="Security-Tint Envelopes"/>
    <n v="15.28"/>
    <n v="2"/>
    <n v="0"/>
    <n v="7.4871999999999996"/>
  </r>
  <r>
    <n v="1122"/>
    <x v="537"/>
    <x v="2"/>
    <x v="407"/>
    <d v="2011-01-27T00:00:00"/>
    <s v="Standard Class"/>
    <s v="HL-15040"/>
    <s v="Hunter Lopez"/>
    <x v="0"/>
    <x v="0"/>
    <x v="186"/>
    <x v="36"/>
    <n v="72401"/>
    <s v="South"/>
    <s v="TEC-PH-10001061"/>
    <x v="2"/>
    <x v="7"/>
    <s v="Apple iPhone 5C"/>
    <n v="699.93"/>
    <n v="7"/>
    <n v="0"/>
    <n v="181.98179999999999"/>
  </r>
  <r>
    <n v="1123"/>
    <x v="537"/>
    <x v="2"/>
    <x v="407"/>
    <d v="2011-01-27T00:00:00"/>
    <s v="Standard Class"/>
    <s v="HL-15040"/>
    <s v="Hunter Lopez"/>
    <x v="0"/>
    <x v="0"/>
    <x v="186"/>
    <x v="36"/>
    <n v="72401"/>
    <s v="South"/>
    <s v="OFF-AR-10002375"/>
    <x v="1"/>
    <x v="6"/>
    <s v="Newell 351"/>
    <n v="22.959999999999997"/>
    <n v="7"/>
    <n v="0"/>
    <n v="6.6583999999999968"/>
  </r>
  <r>
    <n v="1124"/>
    <x v="537"/>
    <x v="2"/>
    <x v="407"/>
    <d v="2011-01-27T00:00:00"/>
    <s v="Standard Class"/>
    <s v="HL-15040"/>
    <s v="Hunter Lopez"/>
    <x v="0"/>
    <x v="0"/>
    <x v="186"/>
    <x v="36"/>
    <n v="72401"/>
    <s v="South"/>
    <s v="FUR-FU-10003194"/>
    <x v="0"/>
    <x v="5"/>
    <s v="Eldon Expressions Desk Accessory, Wood Pencil Holder, Oak"/>
    <n v="38.6"/>
    <n v="4"/>
    <n v="0"/>
    <n v="11.579999999999998"/>
  </r>
  <r>
    <n v="1125"/>
    <x v="537"/>
    <x v="2"/>
    <x v="407"/>
    <d v="2011-01-27T00:00:00"/>
    <s v="Standard Class"/>
    <s v="HL-15040"/>
    <s v="Hunter Lopez"/>
    <x v="0"/>
    <x v="0"/>
    <x v="186"/>
    <x v="36"/>
    <n v="72401"/>
    <s v="South"/>
    <s v="OFF-AR-10003811"/>
    <x v="1"/>
    <x v="6"/>
    <s v="Newell 327"/>
    <n v="6.63"/>
    <n v="3"/>
    <n v="0"/>
    <n v="1.7901"/>
  </r>
  <r>
    <n v="1126"/>
    <x v="537"/>
    <x v="2"/>
    <x v="407"/>
    <d v="2011-01-27T00:00:00"/>
    <s v="Standard Class"/>
    <s v="HL-15040"/>
    <s v="Hunter Lopez"/>
    <x v="0"/>
    <x v="0"/>
    <x v="186"/>
    <x v="36"/>
    <n v="72401"/>
    <s v="South"/>
    <s v="OFF-EN-10001539"/>
    <x v="1"/>
    <x v="12"/>
    <s v="Staples"/>
    <n v="23.34"/>
    <n v="3"/>
    <n v="0"/>
    <n v="10.969799999999999"/>
  </r>
  <r>
    <n v="1127"/>
    <x v="537"/>
    <x v="2"/>
    <x v="407"/>
    <d v="2011-01-27T00:00:00"/>
    <s v="Standard Class"/>
    <s v="HL-15040"/>
    <s v="Hunter Lopez"/>
    <x v="0"/>
    <x v="0"/>
    <x v="186"/>
    <x v="36"/>
    <n v="72401"/>
    <s v="South"/>
    <s v="FUR-CH-10002331"/>
    <x v="0"/>
    <x v="1"/>
    <s v="Hon 4700 Series Mobuis Mid-Back Task Chairs with Adjustable Arms"/>
    <n v="1067.94"/>
    <n v="3"/>
    <n v="0"/>
    <n v="224.2673999999999"/>
  </r>
  <r>
    <n v="1128"/>
    <x v="538"/>
    <x v="1"/>
    <x v="56"/>
    <d v="2012-03-07T00:00:00"/>
    <s v="Standard Class"/>
    <s v="PA-19060"/>
    <s v="Pete Armstrong"/>
    <x v="2"/>
    <x v="0"/>
    <x v="102"/>
    <x v="14"/>
    <n v="47374"/>
    <s v="Central"/>
    <s v="OFF-AR-10003156"/>
    <x v="1"/>
    <x v="6"/>
    <s v="50 Colored Long Pencils"/>
    <n v="10.16"/>
    <n v="1"/>
    <n v="0"/>
    <n v="2.6416000000000004"/>
  </r>
  <r>
    <n v="1129"/>
    <x v="538"/>
    <x v="1"/>
    <x v="56"/>
    <d v="2012-03-07T00:00:00"/>
    <s v="Standard Class"/>
    <s v="PA-19060"/>
    <s v="Pete Armstrong"/>
    <x v="2"/>
    <x v="0"/>
    <x v="102"/>
    <x v="14"/>
    <n v="47374"/>
    <s v="Central"/>
    <s v="OFF-EN-10001532"/>
    <x v="1"/>
    <x v="12"/>
    <s v="Brown Kraft Recycled Envelopes"/>
    <n v="101.88"/>
    <n v="6"/>
    <n v="0"/>
    <n v="50.94"/>
  </r>
  <r>
    <n v="1130"/>
    <x v="539"/>
    <x v="0"/>
    <x v="408"/>
    <d v="2013-04-17T00:00:00"/>
    <s v="Standard Class"/>
    <s v="BD-11605"/>
    <s v="Brian Dahlen"/>
    <x v="0"/>
    <x v="0"/>
    <x v="24"/>
    <x v="17"/>
    <n v="22153"/>
    <s v="South"/>
    <s v="FUR-TA-10004086"/>
    <x v="0"/>
    <x v="3"/>
    <s v="KI Adjustable-Height Table"/>
    <n v="343.92"/>
    <n v="4"/>
    <n v="0"/>
    <n v="75.662399999999991"/>
  </r>
  <r>
    <n v="1131"/>
    <x v="539"/>
    <x v="0"/>
    <x v="408"/>
    <d v="2013-04-17T00:00:00"/>
    <s v="Standard Class"/>
    <s v="BD-11605"/>
    <s v="Brian Dahlen"/>
    <x v="0"/>
    <x v="0"/>
    <x v="24"/>
    <x v="17"/>
    <n v="22153"/>
    <s v="South"/>
    <s v="OFF-PA-10000100"/>
    <x v="1"/>
    <x v="10"/>
    <s v="Xerox 1945"/>
    <n v="40.99"/>
    <n v="1"/>
    <n v="0"/>
    <n v="20.085100000000001"/>
  </r>
  <r>
    <n v="1132"/>
    <x v="539"/>
    <x v="0"/>
    <x v="408"/>
    <d v="2013-04-17T00:00:00"/>
    <s v="Standard Class"/>
    <s v="BD-11605"/>
    <s v="Brian Dahlen"/>
    <x v="0"/>
    <x v="0"/>
    <x v="24"/>
    <x v="17"/>
    <n v="22153"/>
    <s v="South"/>
    <s v="OFF-EN-10002500"/>
    <x v="1"/>
    <x v="12"/>
    <s v="Globe Weis Peel &amp; Seel First Class Envelopes"/>
    <n v="63.9"/>
    <n v="5"/>
    <n v="0"/>
    <n v="28.754999999999995"/>
  </r>
  <r>
    <n v="1133"/>
    <x v="540"/>
    <x v="0"/>
    <x v="409"/>
    <d v="2013-12-08T00:00:00"/>
    <s v="First Class"/>
    <s v="GG-14650"/>
    <s v="Greg Guthrie"/>
    <x v="1"/>
    <x v="0"/>
    <x v="187"/>
    <x v="1"/>
    <n v="94509"/>
    <s v="West"/>
    <s v="OFF-PA-10004100"/>
    <x v="1"/>
    <x v="10"/>
    <s v="Xerox 216"/>
    <n v="19.440000000000001"/>
    <n v="3"/>
    <n v="0"/>
    <n v="9.3312000000000008"/>
  </r>
  <r>
    <n v="1134"/>
    <x v="541"/>
    <x v="0"/>
    <x v="410"/>
    <d v="2013-06-10T00:00:00"/>
    <s v="Standard Class"/>
    <s v="JS-15940"/>
    <s v="Joni Sundaresam"/>
    <x v="2"/>
    <x v="0"/>
    <x v="10"/>
    <x v="9"/>
    <n v="19134"/>
    <s v="East"/>
    <s v="OFF-ST-10003479"/>
    <x v="1"/>
    <x v="4"/>
    <s v="Eldon Base for stackable storage shelf, platinum"/>
    <n v="124.608"/>
    <n v="4"/>
    <n v="0.2"/>
    <n v="-23.364000000000019"/>
  </r>
  <r>
    <n v="1135"/>
    <x v="541"/>
    <x v="0"/>
    <x v="410"/>
    <d v="2013-06-10T00:00:00"/>
    <s v="Standard Class"/>
    <s v="JS-15940"/>
    <s v="Joni Sundaresam"/>
    <x v="2"/>
    <x v="0"/>
    <x v="10"/>
    <x v="9"/>
    <n v="19134"/>
    <s v="East"/>
    <s v="OFF-LA-10000973"/>
    <x v="1"/>
    <x v="2"/>
    <s v="Avery 502"/>
    <n v="7.5600000000000005"/>
    <n v="3"/>
    <n v="0.2"/>
    <n v="2.6459999999999995"/>
  </r>
  <r>
    <n v="1136"/>
    <x v="542"/>
    <x v="0"/>
    <x v="25"/>
    <d v="2013-12-12T00:00:00"/>
    <s v="Same Day"/>
    <s v="LR-16915"/>
    <s v="Lena Radford"/>
    <x v="0"/>
    <x v="0"/>
    <x v="188"/>
    <x v="2"/>
    <n v="33030"/>
    <s v="South"/>
    <s v="OFF-ST-10001476"/>
    <x v="1"/>
    <x v="4"/>
    <s v="Steel Personal Filing/Posting Tote"/>
    <n v="85.224000000000004"/>
    <n v="3"/>
    <n v="0.2"/>
    <n v="7.4571000000000041"/>
  </r>
  <r>
    <n v="1137"/>
    <x v="543"/>
    <x v="0"/>
    <x v="396"/>
    <d v="2013-11-16T00:00:00"/>
    <s v="Second Class"/>
    <s v="FH-14275"/>
    <s v="Frank Hawley"/>
    <x v="1"/>
    <x v="0"/>
    <x v="189"/>
    <x v="14"/>
    <n v="46350"/>
    <s v="Central"/>
    <s v="OFF-EN-10002831"/>
    <x v="1"/>
    <x v="12"/>
    <s v="Tyvek  Top-Opening Peel &amp; Seel  Envelopes, Gray"/>
    <n v="287.52"/>
    <n v="8"/>
    <n v="0"/>
    <n v="129.38399999999999"/>
  </r>
  <r>
    <n v="1138"/>
    <x v="543"/>
    <x v="0"/>
    <x v="396"/>
    <d v="2013-11-16T00:00:00"/>
    <s v="Second Class"/>
    <s v="FH-14275"/>
    <s v="Frank Hawley"/>
    <x v="1"/>
    <x v="0"/>
    <x v="189"/>
    <x v="14"/>
    <n v="46350"/>
    <s v="Central"/>
    <s v="OFF-AP-10002350"/>
    <x v="1"/>
    <x v="9"/>
    <s v="Belkin F9H710-06 7 Outlet SurgeMaster Surge Protector"/>
    <n v="37.68"/>
    <n v="2"/>
    <n v="0"/>
    <n v="10.5504"/>
  </r>
  <r>
    <n v="1139"/>
    <x v="543"/>
    <x v="0"/>
    <x v="396"/>
    <d v="2013-11-16T00:00:00"/>
    <s v="Second Class"/>
    <s v="FH-14275"/>
    <s v="Frank Hawley"/>
    <x v="1"/>
    <x v="0"/>
    <x v="189"/>
    <x v="14"/>
    <n v="46350"/>
    <s v="Central"/>
    <s v="OFF-PA-10001763"/>
    <x v="1"/>
    <x v="10"/>
    <s v="Xerox 1896"/>
    <n v="19.98"/>
    <n v="2"/>
    <n v="0"/>
    <n v="8.9909999999999997"/>
  </r>
  <r>
    <n v="1140"/>
    <x v="543"/>
    <x v="0"/>
    <x v="396"/>
    <d v="2013-11-16T00:00:00"/>
    <s v="Second Class"/>
    <s v="FH-14275"/>
    <s v="Frank Hawley"/>
    <x v="1"/>
    <x v="0"/>
    <x v="189"/>
    <x v="14"/>
    <n v="46350"/>
    <s v="Central"/>
    <s v="OFF-AR-10003394"/>
    <x v="1"/>
    <x v="6"/>
    <s v="Newell 332"/>
    <n v="20.58"/>
    <n v="7"/>
    <n v="0"/>
    <n v="5.5566000000000004"/>
  </r>
  <r>
    <n v="1141"/>
    <x v="543"/>
    <x v="0"/>
    <x v="396"/>
    <d v="2013-11-16T00:00:00"/>
    <s v="Second Class"/>
    <s v="FH-14275"/>
    <s v="Frank Hawley"/>
    <x v="1"/>
    <x v="0"/>
    <x v="189"/>
    <x v="14"/>
    <n v="46350"/>
    <s v="Central"/>
    <s v="OFF-BI-10002072"/>
    <x v="1"/>
    <x v="8"/>
    <s v="Cardinal Slant-D Ring Binders"/>
    <n v="17.38"/>
    <n v="2"/>
    <n v="0"/>
    <n v="8.69"/>
  </r>
  <r>
    <n v="1142"/>
    <x v="544"/>
    <x v="2"/>
    <x v="411"/>
    <d v="2011-10-03T00:00:00"/>
    <s v="Standard Class"/>
    <s v="AP-10915"/>
    <s v="Arthur Prichep"/>
    <x v="0"/>
    <x v="0"/>
    <x v="1"/>
    <x v="1"/>
    <n v="90045"/>
    <s v="West"/>
    <s v="FUR-FU-10004188"/>
    <x v="0"/>
    <x v="5"/>
    <s v="Luxo Professional Combination Clamp-On Lamps"/>
    <n v="204.6"/>
    <n v="2"/>
    <n v="0"/>
    <n v="53.195999999999998"/>
  </r>
  <r>
    <n v="1143"/>
    <x v="544"/>
    <x v="2"/>
    <x v="411"/>
    <d v="2011-10-03T00:00:00"/>
    <s v="Standard Class"/>
    <s v="AP-10915"/>
    <s v="Arthur Prichep"/>
    <x v="0"/>
    <x v="0"/>
    <x v="1"/>
    <x v="1"/>
    <n v="90045"/>
    <s v="West"/>
    <s v="OFF-FA-10001561"/>
    <x v="1"/>
    <x v="13"/>
    <s v="Stockwell Push Pins"/>
    <n v="8.7200000000000006"/>
    <n v="4"/>
    <n v="0"/>
    <n v="2.8776000000000002"/>
  </r>
  <r>
    <n v="1144"/>
    <x v="544"/>
    <x v="2"/>
    <x v="411"/>
    <d v="2011-10-03T00:00:00"/>
    <s v="Standard Class"/>
    <s v="AP-10915"/>
    <s v="Arthur Prichep"/>
    <x v="0"/>
    <x v="0"/>
    <x v="1"/>
    <x v="1"/>
    <n v="90045"/>
    <s v="West"/>
    <s v="OFF-PA-10002105"/>
    <x v="1"/>
    <x v="10"/>
    <s v="Xerox 223"/>
    <n v="6.48"/>
    <n v="1"/>
    <n v="0"/>
    <n v="3.1104000000000003"/>
  </r>
  <r>
    <n v="1145"/>
    <x v="544"/>
    <x v="2"/>
    <x v="411"/>
    <d v="2011-10-03T00:00:00"/>
    <s v="Standard Class"/>
    <s v="AP-10915"/>
    <s v="Arthur Prichep"/>
    <x v="0"/>
    <x v="0"/>
    <x v="1"/>
    <x v="1"/>
    <n v="90045"/>
    <s v="West"/>
    <s v="TEC-MA-10004241"/>
    <x v="2"/>
    <x v="15"/>
    <s v="Star Micronics TSP800 TSP847IIU Receipt Printer"/>
    <n v="686.32"/>
    <n v="2"/>
    <n v="0.2"/>
    <n v="223.05399999999995"/>
  </r>
  <r>
    <n v="1146"/>
    <x v="544"/>
    <x v="2"/>
    <x v="411"/>
    <d v="2011-10-03T00:00:00"/>
    <s v="Standard Class"/>
    <s v="AP-10915"/>
    <s v="Arthur Prichep"/>
    <x v="0"/>
    <x v="0"/>
    <x v="1"/>
    <x v="1"/>
    <n v="90045"/>
    <s v="West"/>
    <s v="OFF-ST-10004340"/>
    <x v="1"/>
    <x v="4"/>
    <s v="Fellowes Mobile File Cart, Black"/>
    <n v="62.18"/>
    <n v="1"/>
    <n v="0"/>
    <n v="16.788600000000002"/>
  </r>
  <r>
    <n v="1147"/>
    <x v="545"/>
    <x v="1"/>
    <x v="388"/>
    <d v="2012-04-04T00:00:00"/>
    <s v="Same Day"/>
    <s v="NC-18340"/>
    <s v="Nat Carroll"/>
    <x v="0"/>
    <x v="0"/>
    <x v="190"/>
    <x v="12"/>
    <n v="48911"/>
    <s v="Central"/>
    <s v="OFF-AP-10003849"/>
    <x v="1"/>
    <x v="9"/>
    <s v="Hoover Shoulder Vac Commercial Portable Vacuum"/>
    <n v="644.07600000000002"/>
    <n v="2"/>
    <n v="0.1"/>
    <n v="107.34599999999996"/>
  </r>
  <r>
    <n v="1148"/>
    <x v="545"/>
    <x v="1"/>
    <x v="388"/>
    <d v="2012-04-04T00:00:00"/>
    <s v="Same Day"/>
    <s v="NC-18340"/>
    <s v="Nat Carroll"/>
    <x v="0"/>
    <x v="0"/>
    <x v="190"/>
    <x v="12"/>
    <n v="48911"/>
    <s v="Central"/>
    <s v="OFF-FA-10000735"/>
    <x v="1"/>
    <x v="13"/>
    <s v="Staples"/>
    <n v="5.84"/>
    <n v="2"/>
    <n v="0"/>
    <n v="2.6279999999999997"/>
  </r>
  <r>
    <n v="1149"/>
    <x v="545"/>
    <x v="1"/>
    <x v="388"/>
    <d v="2012-04-04T00:00:00"/>
    <s v="Same Day"/>
    <s v="NC-18340"/>
    <s v="Nat Carroll"/>
    <x v="0"/>
    <x v="0"/>
    <x v="190"/>
    <x v="12"/>
    <n v="48911"/>
    <s v="Central"/>
    <s v="OFF-BI-10003350"/>
    <x v="1"/>
    <x v="8"/>
    <s v="Acco Expandable Hanging Binders"/>
    <n v="12.76"/>
    <n v="2"/>
    <n v="0"/>
    <n v="5.8695999999999993"/>
  </r>
  <r>
    <n v="1150"/>
    <x v="545"/>
    <x v="1"/>
    <x v="388"/>
    <d v="2012-04-04T00:00:00"/>
    <s v="Same Day"/>
    <s v="NC-18340"/>
    <s v="Nat Carroll"/>
    <x v="0"/>
    <x v="0"/>
    <x v="190"/>
    <x v="12"/>
    <n v="48911"/>
    <s v="Central"/>
    <s v="TEC-PH-10000307"/>
    <x v="2"/>
    <x v="7"/>
    <s v="Shocksock Galaxy S4 Armband"/>
    <n v="10.95"/>
    <n v="1"/>
    <n v="0"/>
    <n v="0.43799999999999883"/>
  </r>
  <r>
    <n v="1151"/>
    <x v="545"/>
    <x v="1"/>
    <x v="388"/>
    <d v="2012-04-04T00:00:00"/>
    <s v="Same Day"/>
    <s v="NC-18340"/>
    <s v="Nat Carroll"/>
    <x v="0"/>
    <x v="0"/>
    <x v="190"/>
    <x v="12"/>
    <n v="48911"/>
    <s v="Central"/>
    <s v="TEC-CO-10004202"/>
    <x v="2"/>
    <x v="16"/>
    <s v="Brother DCP1000 Digital 3 in 1 Multifunction Machine"/>
    <n v="599.98"/>
    <n v="2"/>
    <n v="0"/>
    <n v="209.99299999999999"/>
  </r>
  <r>
    <n v="1152"/>
    <x v="546"/>
    <x v="1"/>
    <x v="412"/>
    <d v="2012-05-14T00:00:00"/>
    <s v="Standard Class"/>
    <s v="CB-12535"/>
    <s v="Claudia Bergmann"/>
    <x v="1"/>
    <x v="0"/>
    <x v="191"/>
    <x v="24"/>
    <n v="44221"/>
    <s v="East"/>
    <s v="FUR-FU-10001852"/>
    <x v="0"/>
    <x v="5"/>
    <s v="Eldon Regeneration Recycled Desk Accessories, Smoke"/>
    <n v="8.3520000000000003"/>
    <n v="6"/>
    <n v="0.2"/>
    <n v="1.2527999999999997"/>
  </r>
  <r>
    <n v="1153"/>
    <x v="547"/>
    <x v="3"/>
    <x v="413"/>
    <d v="2014-01-07T00:00:00"/>
    <s v="Standard Class"/>
    <s v="KL-16555"/>
    <s v="Kelly Lampkin"/>
    <x v="1"/>
    <x v="0"/>
    <x v="192"/>
    <x v="33"/>
    <n v="89502"/>
    <s v="West"/>
    <s v="OFF-AR-10003759"/>
    <x v="1"/>
    <x v="6"/>
    <s v="Crayola Anti Dust Chalk, 12/Pack"/>
    <n v="3.64"/>
    <n v="2"/>
    <n v="0"/>
    <n v="1.6379999999999999"/>
  </r>
  <r>
    <n v="1154"/>
    <x v="547"/>
    <x v="3"/>
    <x v="413"/>
    <d v="2014-01-07T00:00:00"/>
    <s v="Standard Class"/>
    <s v="KL-16555"/>
    <s v="Kelly Lampkin"/>
    <x v="1"/>
    <x v="0"/>
    <x v="192"/>
    <x v="33"/>
    <n v="89502"/>
    <s v="West"/>
    <s v="OFF-BI-10003984"/>
    <x v="1"/>
    <x v="8"/>
    <s v="Lock-Up Easel 'Spel-Binder'"/>
    <n v="159.768"/>
    <n v="7"/>
    <n v="0.2"/>
    <n v="53.921700000000008"/>
  </r>
  <r>
    <n v="1155"/>
    <x v="548"/>
    <x v="2"/>
    <x v="414"/>
    <d v="2011-12-21T00:00:00"/>
    <s v="First Class"/>
    <s v="PS-19045"/>
    <s v="Penelope Sewall"/>
    <x v="2"/>
    <x v="0"/>
    <x v="193"/>
    <x v="17"/>
    <n v="22801"/>
    <s v="South"/>
    <s v="OFF-ST-10004337"/>
    <x v="1"/>
    <x v="4"/>
    <s v="SAFCO Commercial Wire Shelving, 72h"/>
    <n v="122.48"/>
    <n v="2"/>
    <n v="0"/>
    <n v="0"/>
  </r>
  <r>
    <n v="1156"/>
    <x v="548"/>
    <x v="2"/>
    <x v="414"/>
    <d v="2011-12-21T00:00:00"/>
    <s v="First Class"/>
    <s v="PS-19045"/>
    <s v="Penelope Sewall"/>
    <x v="2"/>
    <x v="0"/>
    <x v="193"/>
    <x v="17"/>
    <n v="22801"/>
    <s v="South"/>
    <s v="FUR-TA-10001932"/>
    <x v="0"/>
    <x v="3"/>
    <s v="Chromcraft 48&quot; x 96&quot; Racetrack Double Pedestal Table"/>
    <n v="2244.48"/>
    <n v="7"/>
    <n v="0"/>
    <n v="493.78559999999993"/>
  </r>
  <r>
    <n v="1157"/>
    <x v="548"/>
    <x v="2"/>
    <x v="414"/>
    <d v="2011-12-21T00:00:00"/>
    <s v="First Class"/>
    <s v="PS-19045"/>
    <s v="Penelope Sewall"/>
    <x v="2"/>
    <x v="0"/>
    <x v="193"/>
    <x v="17"/>
    <n v="22801"/>
    <s v="South"/>
    <s v="OFF-BI-10003982"/>
    <x v="1"/>
    <x v="8"/>
    <s v="Wilson Jones Century Plastic Molded Ring Binders"/>
    <n v="62.31"/>
    <n v="3"/>
    <n v="0"/>
    <n v="29.285699999999999"/>
  </r>
  <r>
    <n v="1158"/>
    <x v="548"/>
    <x v="2"/>
    <x v="414"/>
    <d v="2011-12-21T00:00:00"/>
    <s v="First Class"/>
    <s v="PS-19045"/>
    <s v="Penelope Sewall"/>
    <x v="2"/>
    <x v="0"/>
    <x v="193"/>
    <x v="17"/>
    <n v="22801"/>
    <s v="South"/>
    <s v="FUR-TA-10000617"/>
    <x v="0"/>
    <x v="3"/>
    <s v="Hon Practical Foundations 30 x 60 Training Table, Light Gray/Charcoal"/>
    <n v="455.1"/>
    <n v="2"/>
    <n v="0"/>
    <n v="100.12200000000001"/>
  </r>
  <r>
    <n v="1159"/>
    <x v="549"/>
    <x v="0"/>
    <x v="415"/>
    <d v="2013-07-08T00:00:00"/>
    <s v="Second Class"/>
    <s v="GB-14530"/>
    <s v="George Bell"/>
    <x v="1"/>
    <x v="0"/>
    <x v="1"/>
    <x v="1"/>
    <n v="90004"/>
    <s v="West"/>
    <s v="FUR-CH-10002126"/>
    <x v="0"/>
    <x v="1"/>
    <s v="Hon Deluxe Fabric Upholstered Stacking Chairs"/>
    <n v="195.184"/>
    <n v="1"/>
    <n v="0.2"/>
    <n v="19.518400000000007"/>
  </r>
  <r>
    <n v="1160"/>
    <x v="550"/>
    <x v="3"/>
    <x v="222"/>
    <d v="2014-07-05T00:00:00"/>
    <s v="Standard Class"/>
    <s v="AA-10315"/>
    <s v="Alex Avila"/>
    <x v="0"/>
    <x v="0"/>
    <x v="31"/>
    <x v="11"/>
    <n v="55407"/>
    <s v="Central"/>
    <s v="OFF-AP-10000576"/>
    <x v="1"/>
    <x v="9"/>
    <s v="Belkin 325VA UPS Surge Protector, 6'"/>
    <n v="362.94"/>
    <n v="3"/>
    <n v="0"/>
    <n v="90.735000000000014"/>
  </r>
  <r>
    <n v="1161"/>
    <x v="550"/>
    <x v="3"/>
    <x v="222"/>
    <d v="2014-07-05T00:00:00"/>
    <s v="Standard Class"/>
    <s v="AA-10315"/>
    <s v="Alex Avila"/>
    <x v="0"/>
    <x v="0"/>
    <x v="31"/>
    <x v="11"/>
    <n v="55407"/>
    <s v="Central"/>
    <s v="OFF-BI-10004654"/>
    <x v="1"/>
    <x v="8"/>
    <s v="Avery Binding System Hidden Tab Executive Style Index Sets"/>
    <n v="11.54"/>
    <n v="2"/>
    <n v="0"/>
    <n v="5.77"/>
  </r>
  <r>
    <n v="1162"/>
    <x v="551"/>
    <x v="2"/>
    <x v="416"/>
    <d v="2011-09-05T00:00:00"/>
    <s v="Second Class"/>
    <s v="LT-16765"/>
    <s v="Larry Tron"/>
    <x v="0"/>
    <x v="0"/>
    <x v="194"/>
    <x v="1"/>
    <n v="92025"/>
    <s v="West"/>
    <s v="OFF-AR-10004042"/>
    <x v="1"/>
    <x v="6"/>
    <s v="BOSTON Model 1800 Electric Pencil Sharpeners, Putty/Woodgrain"/>
    <n v="53.94"/>
    <n v="3"/>
    <n v="0"/>
    <n v="15.642599999999995"/>
  </r>
  <r>
    <n v="1163"/>
    <x v="552"/>
    <x v="2"/>
    <x v="223"/>
    <d v="2011-03-08T00:00:00"/>
    <s v="Standard Class"/>
    <s v="AP-10720"/>
    <s v="Anne Pryor"/>
    <x v="2"/>
    <x v="0"/>
    <x v="20"/>
    <x v="15"/>
    <n v="10035"/>
    <s v="East"/>
    <s v="TEC-PH-10004700"/>
    <x v="2"/>
    <x v="7"/>
    <s v="PowerGen Dual USB Car Charger"/>
    <n v="9.99"/>
    <n v="1"/>
    <n v="0"/>
    <n v="4.5953999999999997"/>
  </r>
  <r>
    <n v="1164"/>
    <x v="552"/>
    <x v="2"/>
    <x v="223"/>
    <d v="2011-03-08T00:00:00"/>
    <s v="Standard Class"/>
    <s v="AP-10720"/>
    <s v="Anne Pryor"/>
    <x v="2"/>
    <x v="0"/>
    <x v="20"/>
    <x v="15"/>
    <n v="10035"/>
    <s v="East"/>
    <s v="OFF-BI-10004593"/>
    <x v="1"/>
    <x v="8"/>
    <s v="Ibico Laser Imprintable Binding System Covers"/>
    <n v="125.76"/>
    <n v="3"/>
    <n v="0.2"/>
    <n v="40.872"/>
  </r>
  <r>
    <n v="1165"/>
    <x v="552"/>
    <x v="2"/>
    <x v="223"/>
    <d v="2011-03-08T00:00:00"/>
    <s v="Standard Class"/>
    <s v="AP-10720"/>
    <s v="Anne Pryor"/>
    <x v="2"/>
    <x v="0"/>
    <x v="20"/>
    <x v="15"/>
    <n v="10035"/>
    <s v="East"/>
    <s v="OFF-BI-10003429"/>
    <x v="1"/>
    <x v="8"/>
    <s v="Cardinal HOLDit! Binder Insert Strips,Extra Strips"/>
    <n v="25.32"/>
    <n v="5"/>
    <n v="0.2"/>
    <n v="9.1785000000000014"/>
  </r>
  <r>
    <n v="1166"/>
    <x v="553"/>
    <x v="2"/>
    <x v="417"/>
    <d v="2011-05-08T00:00:00"/>
    <s v="Standard Class"/>
    <s v="PM-18940"/>
    <s v="Paul MacIntyre"/>
    <x v="0"/>
    <x v="0"/>
    <x v="25"/>
    <x v="12"/>
    <n v="49201"/>
    <s v="Central"/>
    <s v="OFF-BI-10001294"/>
    <x v="1"/>
    <x v="8"/>
    <s v="Fellowes Binding Cases"/>
    <n v="46.8"/>
    <n v="4"/>
    <n v="0"/>
    <n v="21.059999999999995"/>
  </r>
  <r>
    <n v="1167"/>
    <x v="554"/>
    <x v="1"/>
    <x v="121"/>
    <d v="2012-11-02T00:00:00"/>
    <s v="Same Day"/>
    <s v="KC-16540"/>
    <s v="Kelly Collister"/>
    <x v="0"/>
    <x v="0"/>
    <x v="4"/>
    <x v="4"/>
    <n v="98115"/>
    <s v="West"/>
    <s v="TEC-AC-10001552"/>
    <x v="2"/>
    <x v="11"/>
    <s v="Logitech K350 2.4Ghz Wireless Keyboard"/>
    <n v="447.93"/>
    <n v="9"/>
    <n v="0"/>
    <n v="49.272299999999987"/>
  </r>
  <r>
    <n v="1168"/>
    <x v="555"/>
    <x v="3"/>
    <x v="166"/>
    <d v="2014-12-11T00:00:00"/>
    <s v="Second Class"/>
    <s v="DL-13315"/>
    <s v="Delfina Latchford"/>
    <x v="0"/>
    <x v="0"/>
    <x v="20"/>
    <x v="15"/>
    <n v="10035"/>
    <s v="East"/>
    <s v="FUR-FU-10004952"/>
    <x v="0"/>
    <x v="5"/>
    <s v="C-Line Cubicle Keepers Polyproplyene Holder w/Velcro Back, 8-1/2x11, 25/Bx"/>
    <n v="109.48"/>
    <n v="2"/>
    <n v="0"/>
    <n v="33.938800000000001"/>
  </r>
  <r>
    <n v="1169"/>
    <x v="555"/>
    <x v="3"/>
    <x v="166"/>
    <d v="2014-12-11T00:00:00"/>
    <s v="Second Class"/>
    <s v="DL-13315"/>
    <s v="Delfina Latchford"/>
    <x v="0"/>
    <x v="0"/>
    <x v="20"/>
    <x v="15"/>
    <n v="10035"/>
    <s v="East"/>
    <s v="OFF-ST-10004123"/>
    <x v="1"/>
    <x v="4"/>
    <s v="Safco Industrial Wire Shelving System"/>
    <n v="272.94"/>
    <n v="3"/>
    <n v="0"/>
    <n v="0"/>
  </r>
  <r>
    <n v="1170"/>
    <x v="555"/>
    <x v="3"/>
    <x v="166"/>
    <d v="2014-12-11T00:00:00"/>
    <s v="Second Class"/>
    <s v="DL-13315"/>
    <s v="Delfina Latchford"/>
    <x v="0"/>
    <x v="0"/>
    <x v="20"/>
    <x v="15"/>
    <n v="10035"/>
    <s v="East"/>
    <s v="OFF-PA-10003172"/>
    <x v="1"/>
    <x v="10"/>
    <s v="Xerox 1996"/>
    <n v="19.440000000000001"/>
    <n v="3"/>
    <n v="0"/>
    <n v="9.3312000000000008"/>
  </r>
  <r>
    <n v="1171"/>
    <x v="555"/>
    <x v="3"/>
    <x v="166"/>
    <d v="2014-12-11T00:00:00"/>
    <s v="Second Class"/>
    <s v="DL-13315"/>
    <s v="Delfina Latchford"/>
    <x v="0"/>
    <x v="0"/>
    <x v="20"/>
    <x v="15"/>
    <n v="10035"/>
    <s v="East"/>
    <s v="OFF-ST-10002352"/>
    <x v="1"/>
    <x v="4"/>
    <s v="Iris Project Case"/>
    <n v="31.92"/>
    <n v="4"/>
    <n v="0"/>
    <n v="8.299199999999999"/>
  </r>
  <r>
    <n v="1172"/>
    <x v="556"/>
    <x v="2"/>
    <x v="418"/>
    <d v="2011-03-14T00:00:00"/>
    <s v="Standard Class"/>
    <s v="SW-20275"/>
    <s v="Scott Williamson"/>
    <x v="0"/>
    <x v="0"/>
    <x v="195"/>
    <x v="12"/>
    <n v="48073"/>
    <s v="Central"/>
    <s v="OFF-PA-10002259"/>
    <x v="1"/>
    <x v="10"/>
    <s v="Geographics Note Cards, Blank, White, 8 1/2&quot; x 11&quot;"/>
    <n v="22.38"/>
    <n v="2"/>
    <n v="0"/>
    <n v="10.7424"/>
  </r>
  <r>
    <n v="1173"/>
    <x v="557"/>
    <x v="2"/>
    <x v="419"/>
    <d v="2011-04-25T00:00:00"/>
    <s v="Standard Class"/>
    <s v="AA-10375"/>
    <s v="Allen Armold"/>
    <x v="0"/>
    <x v="0"/>
    <x v="1"/>
    <x v="1"/>
    <n v="90008"/>
    <s v="West"/>
    <s v="OFF-BI-10002976"/>
    <x v="1"/>
    <x v="8"/>
    <s v="ACCOHIDE Binder by Acco"/>
    <n v="16.520000000000003"/>
    <n v="5"/>
    <n v="0.2"/>
    <n v="5.5754999999999999"/>
  </r>
  <r>
    <n v="1174"/>
    <x v="558"/>
    <x v="1"/>
    <x v="420"/>
    <d v="2012-10-26T00:00:00"/>
    <s v="Standard Class"/>
    <s v="LT-17110"/>
    <s v="Liz Thompson"/>
    <x v="0"/>
    <x v="0"/>
    <x v="41"/>
    <x v="10"/>
    <n v="61701"/>
    <s v="Central"/>
    <s v="OFF-BI-10000301"/>
    <x v="1"/>
    <x v="8"/>
    <s v="GBC Instant Report Kit"/>
    <n v="5.1759999999999984"/>
    <n v="4"/>
    <n v="0.8"/>
    <n v="-7.7640000000000011"/>
  </r>
  <r>
    <n v="1175"/>
    <x v="559"/>
    <x v="1"/>
    <x v="421"/>
    <d v="2012-08-25T00:00:00"/>
    <s v="First Class"/>
    <s v="DP-13105"/>
    <s v="Dave Poirier"/>
    <x v="1"/>
    <x v="0"/>
    <x v="20"/>
    <x v="15"/>
    <n v="10035"/>
    <s v="East"/>
    <s v="OFF-BI-10003694"/>
    <x v="1"/>
    <x v="8"/>
    <s v="Avery 3 1/2&quot; Diskette Storage Pages, 10/Pack"/>
    <n v="50.112000000000002"/>
    <n v="6"/>
    <n v="0.2"/>
    <n v="16.2864"/>
  </r>
  <r>
    <n v="1176"/>
    <x v="560"/>
    <x v="0"/>
    <x v="48"/>
    <d v="2013-09-04T00:00:00"/>
    <s v="Standard Class"/>
    <s v="AB-10060"/>
    <s v="Adam Bellavance"/>
    <x v="2"/>
    <x v="0"/>
    <x v="3"/>
    <x v="38"/>
    <n v="3301"/>
    <s v="East"/>
    <s v="OFF-SU-10000381"/>
    <x v="1"/>
    <x v="14"/>
    <s v="Acme Forged Steel Scissors with Black Enamel Handles"/>
    <n v="27.93"/>
    <n v="3"/>
    <n v="0"/>
    <n v="8.0996999999999986"/>
  </r>
  <r>
    <n v="1177"/>
    <x v="561"/>
    <x v="2"/>
    <x v="422"/>
    <d v="2011-12-30T00:00:00"/>
    <s v="Second Class"/>
    <s v="AT-10435"/>
    <s v="Alyssa Tate"/>
    <x v="2"/>
    <x v="0"/>
    <x v="1"/>
    <x v="1"/>
    <n v="90004"/>
    <s v="West"/>
    <s v="OFF-LA-10004425"/>
    <x v="1"/>
    <x v="2"/>
    <s v="Staples"/>
    <n v="11.56"/>
    <n v="4"/>
    <n v="0"/>
    <n v="5.4332000000000003"/>
  </r>
  <r>
    <n v="1178"/>
    <x v="562"/>
    <x v="0"/>
    <x v="49"/>
    <d v="2013-12-06T00:00:00"/>
    <s v="Standard Class"/>
    <s v="JE-15745"/>
    <s v="Joel Eaton"/>
    <x v="0"/>
    <x v="0"/>
    <x v="196"/>
    <x v="39"/>
    <n v="20852"/>
    <s v="East"/>
    <s v="FUR-CH-10001270"/>
    <x v="0"/>
    <x v="1"/>
    <s v="Harbour Creations Steel Folding Chair"/>
    <n v="172.5"/>
    <n v="2"/>
    <n v="0"/>
    <n v="51.749999999999986"/>
  </r>
  <r>
    <n v="1179"/>
    <x v="562"/>
    <x v="0"/>
    <x v="49"/>
    <d v="2013-12-06T00:00:00"/>
    <s v="Standard Class"/>
    <s v="JE-15745"/>
    <s v="Joel Eaton"/>
    <x v="0"/>
    <x v="0"/>
    <x v="196"/>
    <x v="39"/>
    <n v="20852"/>
    <s v="East"/>
    <s v="TEC-PH-10003931"/>
    <x v="2"/>
    <x v="7"/>
    <s v="JBL Micro Wireless Portable Bluetooth Speaker"/>
    <n v="179.97"/>
    <n v="3"/>
    <n v="0"/>
    <n v="44.992500000000007"/>
  </r>
  <r>
    <n v="1180"/>
    <x v="563"/>
    <x v="0"/>
    <x v="423"/>
    <d v="2013-04-28T00:00:00"/>
    <s v="Second Class"/>
    <s v="CA-12055"/>
    <s v="Cathy Armstrong"/>
    <x v="2"/>
    <x v="0"/>
    <x v="12"/>
    <x v="5"/>
    <n v="77070"/>
    <s v="Central"/>
    <s v="TEC-AC-10003174"/>
    <x v="2"/>
    <x v="11"/>
    <s v="Plantronics S12 Corded Telephone Headset System"/>
    <n v="258.69600000000003"/>
    <n v="3"/>
    <n v="0.2"/>
    <n v="64.674000000000007"/>
  </r>
  <r>
    <n v="1181"/>
    <x v="564"/>
    <x v="2"/>
    <x v="261"/>
    <d v="2011-06-25T00:00:00"/>
    <s v="Standard Class"/>
    <s v="DB-13060"/>
    <s v="Dave Brooks"/>
    <x v="0"/>
    <x v="0"/>
    <x v="80"/>
    <x v="30"/>
    <n v="8701"/>
    <s v="East"/>
    <s v="TEC-PH-10004539"/>
    <x v="2"/>
    <x v="7"/>
    <s v="Wireless Extenders zBoost YX545 SOHO Signal Booster"/>
    <n v="1322.93"/>
    <n v="7"/>
    <n v="0"/>
    <n v="357.19110000000001"/>
  </r>
  <r>
    <n v="1182"/>
    <x v="564"/>
    <x v="2"/>
    <x v="261"/>
    <d v="2011-06-25T00:00:00"/>
    <s v="Standard Class"/>
    <s v="DB-13060"/>
    <s v="Dave Brooks"/>
    <x v="0"/>
    <x v="0"/>
    <x v="80"/>
    <x v="30"/>
    <n v="8701"/>
    <s v="East"/>
    <s v="OFF-AR-10001919"/>
    <x v="1"/>
    <x v="6"/>
    <s v="OIC #2 Pencils, Medium Soft"/>
    <n v="3.76"/>
    <n v="2"/>
    <n v="0"/>
    <n v="1.0903999999999998"/>
  </r>
  <r>
    <n v="1183"/>
    <x v="565"/>
    <x v="3"/>
    <x v="424"/>
    <d v="2014-01-16T00:00:00"/>
    <s v="First Class"/>
    <s v="RB-19570"/>
    <s v="Rob Beeghly"/>
    <x v="0"/>
    <x v="0"/>
    <x v="108"/>
    <x v="3"/>
    <n v="28540"/>
    <s v="South"/>
    <s v="OFF-EN-10002504"/>
    <x v="1"/>
    <x v="12"/>
    <s v="Tyvek  Top-Opening Peel &amp; Seel Envelopes, Plain White"/>
    <n v="21.744"/>
    <n v="1"/>
    <n v="0.2"/>
    <n v="7.3385999999999996"/>
  </r>
  <r>
    <n v="1184"/>
    <x v="565"/>
    <x v="3"/>
    <x v="424"/>
    <d v="2014-01-16T00:00:00"/>
    <s v="First Class"/>
    <s v="RB-19570"/>
    <s v="Rob Beeghly"/>
    <x v="0"/>
    <x v="0"/>
    <x v="108"/>
    <x v="3"/>
    <n v="28540"/>
    <s v="South"/>
    <s v="TEC-PH-10003655"/>
    <x v="2"/>
    <x v="7"/>
    <s v="Sannysis Cute Owl Design Soft Skin Case Cover for Samsung Galaxy S4"/>
    <n v="7.92"/>
    <n v="5"/>
    <n v="0.2"/>
    <n v="0.69300000000000006"/>
  </r>
  <r>
    <n v="1185"/>
    <x v="566"/>
    <x v="2"/>
    <x v="156"/>
    <d v="2011-11-30T00:00:00"/>
    <s v="Standard Class"/>
    <s v="HR-14830"/>
    <s v="Harold Ryan"/>
    <x v="1"/>
    <x v="0"/>
    <x v="4"/>
    <x v="4"/>
    <n v="98103"/>
    <s v="West"/>
    <s v="OFF-BI-10004656"/>
    <x v="1"/>
    <x v="8"/>
    <s v="Peel &amp; Stick Add-On Corner Pockets"/>
    <n v="12.096000000000002"/>
    <n v="7"/>
    <n v="0.2"/>
    <n v="4.2335999999999991"/>
  </r>
  <r>
    <n v="1186"/>
    <x v="566"/>
    <x v="2"/>
    <x v="156"/>
    <d v="2011-11-30T00:00:00"/>
    <s v="Standard Class"/>
    <s v="HR-14830"/>
    <s v="Harold Ryan"/>
    <x v="1"/>
    <x v="0"/>
    <x v="4"/>
    <x v="4"/>
    <n v="98103"/>
    <s v="West"/>
    <s v="OFF-ST-10002344"/>
    <x v="1"/>
    <x v="4"/>
    <s v="Carina 42&quot;Hx23 3/4&quot;W Media Storage Unit"/>
    <n v="485.88"/>
    <n v="6"/>
    <n v="0"/>
    <n v="9.7176000000000329"/>
  </r>
  <r>
    <n v="1187"/>
    <x v="566"/>
    <x v="2"/>
    <x v="156"/>
    <d v="2011-11-30T00:00:00"/>
    <s v="Standard Class"/>
    <s v="HR-14830"/>
    <s v="Harold Ryan"/>
    <x v="1"/>
    <x v="0"/>
    <x v="4"/>
    <x v="4"/>
    <n v="98103"/>
    <s v="West"/>
    <s v="OFF-PA-10001800"/>
    <x v="1"/>
    <x v="10"/>
    <s v="Xerox 220"/>
    <n v="25.92"/>
    <n v="4"/>
    <n v="0"/>
    <n v="12.441600000000001"/>
  </r>
  <r>
    <n v="1188"/>
    <x v="566"/>
    <x v="2"/>
    <x v="156"/>
    <d v="2011-11-30T00:00:00"/>
    <s v="Standard Class"/>
    <s v="HR-14830"/>
    <s v="Harold Ryan"/>
    <x v="1"/>
    <x v="0"/>
    <x v="4"/>
    <x v="4"/>
    <n v="98103"/>
    <s v="West"/>
    <s v="OFF-ST-10000036"/>
    <x v="1"/>
    <x v="4"/>
    <s v="Recycled Data-Pak for Archival Bound Computer Printouts, 12-1/2 x 12-1/2 x 16"/>
    <n v="197.58"/>
    <n v="2"/>
    <n v="0"/>
    <n v="53.346599999999995"/>
  </r>
  <r>
    <n v="1189"/>
    <x v="567"/>
    <x v="3"/>
    <x v="425"/>
    <d v="2014-03-01T00:00:00"/>
    <s v="Second Class"/>
    <s v="BT-11530"/>
    <s v="Bradley Talbott"/>
    <x v="2"/>
    <x v="0"/>
    <x v="1"/>
    <x v="1"/>
    <n v="90036"/>
    <s v="West"/>
    <s v="OFF-AP-10004532"/>
    <x v="1"/>
    <x v="9"/>
    <s v="Kensington 6 Outlet Guardian Standard Surge Protector"/>
    <n v="81.92"/>
    <n v="4"/>
    <n v="0"/>
    <n v="22.118400000000001"/>
  </r>
  <r>
    <n v="1190"/>
    <x v="567"/>
    <x v="3"/>
    <x v="425"/>
    <d v="2014-03-01T00:00:00"/>
    <s v="Second Class"/>
    <s v="BT-11530"/>
    <s v="Bradley Talbott"/>
    <x v="2"/>
    <x v="0"/>
    <x v="1"/>
    <x v="1"/>
    <n v="90036"/>
    <s v="West"/>
    <s v="TEC-PH-10004447"/>
    <x v="2"/>
    <x v="7"/>
    <s v="Toshiba IPT2010-SD IP Telephone"/>
    <n v="889.53600000000006"/>
    <n v="8"/>
    <n v="0.2"/>
    <n v="66.715199999999982"/>
  </r>
  <r>
    <n v="1191"/>
    <x v="567"/>
    <x v="3"/>
    <x v="425"/>
    <d v="2014-03-01T00:00:00"/>
    <s v="Second Class"/>
    <s v="BT-11530"/>
    <s v="Bradley Talbott"/>
    <x v="2"/>
    <x v="0"/>
    <x v="1"/>
    <x v="1"/>
    <n v="90036"/>
    <s v="West"/>
    <s v="FUR-CH-10003973"/>
    <x v="0"/>
    <x v="1"/>
    <s v="GuestStacker Chair with Chrome Finish Legs"/>
    <n v="892.22400000000005"/>
    <n v="3"/>
    <n v="0.2"/>
    <n v="89.222400000000022"/>
  </r>
  <r>
    <n v="1192"/>
    <x v="567"/>
    <x v="3"/>
    <x v="425"/>
    <d v="2014-03-01T00:00:00"/>
    <s v="Second Class"/>
    <s v="BT-11530"/>
    <s v="Bradley Talbott"/>
    <x v="2"/>
    <x v="0"/>
    <x v="1"/>
    <x v="1"/>
    <n v="90036"/>
    <s v="West"/>
    <s v="OFF-PA-10001970"/>
    <x v="1"/>
    <x v="10"/>
    <s v="Xerox 1908"/>
    <n v="223.92"/>
    <n v="4"/>
    <n v="0"/>
    <n v="109.7208"/>
  </r>
  <r>
    <n v="1193"/>
    <x v="567"/>
    <x v="3"/>
    <x v="425"/>
    <d v="2014-03-01T00:00:00"/>
    <s v="Second Class"/>
    <s v="BT-11530"/>
    <s v="Bradley Talbott"/>
    <x v="2"/>
    <x v="0"/>
    <x v="1"/>
    <x v="1"/>
    <n v="90036"/>
    <s v="West"/>
    <s v="OFF-PA-10000682"/>
    <x v="1"/>
    <x v="10"/>
    <s v="Xerox 1924"/>
    <n v="23.12"/>
    <n v="4"/>
    <n v="0"/>
    <n v="11.328800000000001"/>
  </r>
  <r>
    <n v="1194"/>
    <x v="568"/>
    <x v="1"/>
    <x v="426"/>
    <d v="2012-09-15T00:00:00"/>
    <s v="Same Day"/>
    <s v="NG-18355"/>
    <s v="Nat Gilpin"/>
    <x v="1"/>
    <x v="0"/>
    <x v="197"/>
    <x v="2"/>
    <n v="33065"/>
    <s v="South"/>
    <s v="OFF-PA-10001937"/>
    <x v="1"/>
    <x v="10"/>
    <s v="Xerox 21"/>
    <n v="15.552000000000003"/>
    <n v="3"/>
    <n v="0.2"/>
    <n v="5.4432"/>
  </r>
  <r>
    <n v="1195"/>
    <x v="568"/>
    <x v="1"/>
    <x v="426"/>
    <d v="2012-09-15T00:00:00"/>
    <s v="Same Day"/>
    <s v="NG-18355"/>
    <s v="Nat Gilpin"/>
    <x v="1"/>
    <x v="0"/>
    <x v="197"/>
    <x v="2"/>
    <n v="33065"/>
    <s v="South"/>
    <s v="FUR-FU-10002268"/>
    <x v="0"/>
    <x v="5"/>
    <s v="Ultra Door Push Plate"/>
    <n v="15.712000000000002"/>
    <n v="4"/>
    <n v="0.2"/>
    <n v="2.553199999999999"/>
  </r>
  <r>
    <n v="1196"/>
    <x v="568"/>
    <x v="1"/>
    <x v="426"/>
    <d v="2012-09-15T00:00:00"/>
    <s v="Same Day"/>
    <s v="NG-18355"/>
    <s v="Nat Gilpin"/>
    <x v="1"/>
    <x v="0"/>
    <x v="197"/>
    <x v="2"/>
    <n v="33065"/>
    <s v="South"/>
    <s v="OFF-ST-10001321"/>
    <x v="1"/>
    <x v="4"/>
    <s v="Decoflex Hanging Personal Folder File, Blue"/>
    <n v="24.672000000000001"/>
    <n v="2"/>
    <n v="0.2"/>
    <n v="2.1588000000000021"/>
  </r>
  <r>
    <n v="1197"/>
    <x v="568"/>
    <x v="1"/>
    <x v="426"/>
    <d v="2012-09-15T00:00:00"/>
    <s v="Same Day"/>
    <s v="NG-18355"/>
    <s v="Nat Gilpin"/>
    <x v="1"/>
    <x v="0"/>
    <x v="197"/>
    <x v="2"/>
    <n v="33065"/>
    <s v="South"/>
    <s v="FUR-FU-10003394"/>
    <x v="0"/>
    <x v="5"/>
    <s v="Tenex &quot;The Solids&quot; Textured Chair Mats"/>
    <n v="55.967999999999996"/>
    <n v="1"/>
    <n v="0.2"/>
    <n v="-2.098800000000006"/>
  </r>
  <r>
    <n v="1198"/>
    <x v="569"/>
    <x v="0"/>
    <x v="143"/>
    <d v="2013-04-13T00:00:00"/>
    <s v="Standard Class"/>
    <s v="ZC-21910"/>
    <s v="Zuschuss Carroll"/>
    <x v="0"/>
    <x v="0"/>
    <x v="12"/>
    <x v="5"/>
    <n v="77041"/>
    <s v="Central"/>
    <s v="TEC-AC-10001990"/>
    <x v="2"/>
    <x v="11"/>
    <s v="Kensington Orbit Wireless Mobile Trackball for PC and Mac"/>
    <n v="431.92800000000005"/>
    <n v="9"/>
    <n v="0.2"/>
    <n v="64.789199999999951"/>
  </r>
  <r>
    <n v="1199"/>
    <x v="569"/>
    <x v="0"/>
    <x v="143"/>
    <d v="2013-04-13T00:00:00"/>
    <s v="Standard Class"/>
    <s v="ZC-21910"/>
    <s v="Zuschuss Carroll"/>
    <x v="0"/>
    <x v="0"/>
    <x v="12"/>
    <x v="5"/>
    <n v="77041"/>
    <s v="Central"/>
    <s v="FUR-CH-10004540"/>
    <x v="0"/>
    <x v="1"/>
    <s v="Global Chrome Stack Chair"/>
    <n v="95.983999999999995"/>
    <n v="4"/>
    <n v="0.3"/>
    <n v="-4.1135999999999981"/>
  </r>
  <r>
    <n v="1200"/>
    <x v="569"/>
    <x v="0"/>
    <x v="143"/>
    <d v="2013-04-13T00:00:00"/>
    <s v="Standard Class"/>
    <s v="ZC-21910"/>
    <s v="Zuschuss Carroll"/>
    <x v="0"/>
    <x v="0"/>
    <x v="12"/>
    <x v="5"/>
    <n v="77041"/>
    <s v="Central"/>
    <s v="OFF-BI-10004995"/>
    <x v="1"/>
    <x v="8"/>
    <s v="GBC DocuBind P400 Electric Binding System"/>
    <n v="1088.7919999999997"/>
    <n v="4"/>
    <n v="0.8"/>
    <n v="-1850.9464000000007"/>
  </r>
  <r>
    <n v="1201"/>
    <x v="570"/>
    <x v="0"/>
    <x v="427"/>
    <d v="2013-07-25T00:00:00"/>
    <s v="Standard Class"/>
    <s v="LS-16945"/>
    <s v="Linda Southworth"/>
    <x v="1"/>
    <x v="0"/>
    <x v="60"/>
    <x v="22"/>
    <n v="80219"/>
    <s v="West"/>
    <s v="FUR-CH-10002335"/>
    <x v="0"/>
    <x v="1"/>
    <s v="Hon GuestStacker Chair"/>
    <n v="544.00800000000004"/>
    <n v="3"/>
    <n v="0.2"/>
    <n v="40.800600000000003"/>
  </r>
  <r>
    <n v="1202"/>
    <x v="570"/>
    <x v="0"/>
    <x v="427"/>
    <d v="2013-07-25T00:00:00"/>
    <s v="Standard Class"/>
    <s v="LS-16945"/>
    <s v="Linda Southworth"/>
    <x v="1"/>
    <x v="0"/>
    <x v="60"/>
    <x v="22"/>
    <n v="80219"/>
    <s v="West"/>
    <s v="OFF-BI-10004967"/>
    <x v="1"/>
    <x v="8"/>
    <s v="Round Ring Binders"/>
    <n v="1.8720000000000003"/>
    <n v="3"/>
    <n v="0.7"/>
    <n v="-1.4352"/>
  </r>
  <r>
    <n v="1203"/>
    <x v="570"/>
    <x v="0"/>
    <x v="427"/>
    <d v="2013-07-25T00:00:00"/>
    <s v="Standard Class"/>
    <s v="LS-16945"/>
    <s v="Linda Southworth"/>
    <x v="1"/>
    <x v="0"/>
    <x v="60"/>
    <x v="22"/>
    <n v="80219"/>
    <s v="West"/>
    <s v="FUR-CH-10002331"/>
    <x v="0"/>
    <x v="1"/>
    <s v="Hon 4700 Series Mobuis Mid-Back Task Chairs with Adjustable Arms"/>
    <n v="854.35200000000009"/>
    <n v="3"/>
    <n v="0.2"/>
    <n v="10.679399999999873"/>
  </r>
  <r>
    <n v="1204"/>
    <x v="570"/>
    <x v="0"/>
    <x v="427"/>
    <d v="2013-07-25T00:00:00"/>
    <s v="Standard Class"/>
    <s v="LS-16945"/>
    <s v="Linda Southworth"/>
    <x v="1"/>
    <x v="0"/>
    <x v="60"/>
    <x v="22"/>
    <n v="80219"/>
    <s v="West"/>
    <s v="OFF-ST-10002292"/>
    <x v="1"/>
    <x v="4"/>
    <s v="Sauder Facets Collection Locker/File Cabinet, Sky Alder Finish"/>
    <n v="593.5680000000001"/>
    <n v="2"/>
    <n v="0.2"/>
    <n v="0"/>
  </r>
  <r>
    <n v="1205"/>
    <x v="570"/>
    <x v="0"/>
    <x v="427"/>
    <d v="2013-07-25T00:00:00"/>
    <s v="Standard Class"/>
    <s v="LS-16945"/>
    <s v="Linda Southworth"/>
    <x v="1"/>
    <x v="0"/>
    <x v="60"/>
    <x v="22"/>
    <n v="80219"/>
    <s v="West"/>
    <s v="OFF-ST-10000689"/>
    <x v="1"/>
    <x v="4"/>
    <s v="Fellowes Strictly Business Drawer File, Letter/Legal Size"/>
    <n v="338.04"/>
    <n v="3"/>
    <n v="0.2"/>
    <n v="-33.804000000000002"/>
  </r>
  <r>
    <n v="1206"/>
    <x v="571"/>
    <x v="3"/>
    <x v="378"/>
    <d v="2014-08-05T00:00:00"/>
    <s v="First Class"/>
    <s v="LH-16750"/>
    <s v="Larry Hughes"/>
    <x v="0"/>
    <x v="0"/>
    <x v="35"/>
    <x v="3"/>
    <n v="28205"/>
    <s v="South"/>
    <s v="TEC-PH-10002660"/>
    <x v="2"/>
    <x v="7"/>
    <s v="Nortel Networks T7316 E Nt8 B27"/>
    <n v="271.95999999999998"/>
    <n v="5"/>
    <n v="0.2"/>
    <n v="16.997500000000016"/>
  </r>
  <r>
    <n v="1207"/>
    <x v="572"/>
    <x v="0"/>
    <x v="216"/>
    <d v="2013-07-19T00:00:00"/>
    <s v="Second Class"/>
    <s v="SW-20755"/>
    <s v="Steven Ward"/>
    <x v="1"/>
    <x v="0"/>
    <x v="20"/>
    <x v="15"/>
    <n v="10009"/>
    <s v="East"/>
    <s v="OFF-ST-10004634"/>
    <x v="1"/>
    <x v="4"/>
    <s v="Personal Folder Holder, Ebony"/>
    <n v="11.21"/>
    <n v="1"/>
    <n v="0"/>
    <n v="3.3629999999999995"/>
  </r>
  <r>
    <n v="1208"/>
    <x v="572"/>
    <x v="0"/>
    <x v="216"/>
    <d v="2013-07-19T00:00:00"/>
    <s v="Second Class"/>
    <s v="SW-20755"/>
    <s v="Steven Ward"/>
    <x v="1"/>
    <x v="0"/>
    <x v="20"/>
    <x v="15"/>
    <n v="10009"/>
    <s v="East"/>
    <s v="OFF-BI-10002160"/>
    <x v="1"/>
    <x v="8"/>
    <s v="Acco Hanging Data Binders"/>
    <n v="9.1440000000000001"/>
    <n v="3"/>
    <n v="0.2"/>
    <n v="3.2003999999999997"/>
  </r>
  <r>
    <n v="1209"/>
    <x v="572"/>
    <x v="0"/>
    <x v="216"/>
    <d v="2013-07-19T00:00:00"/>
    <s v="Second Class"/>
    <s v="SW-20755"/>
    <s v="Steven Ward"/>
    <x v="1"/>
    <x v="0"/>
    <x v="20"/>
    <x v="15"/>
    <n v="10009"/>
    <s v="East"/>
    <s v="OFF-FA-10002988"/>
    <x v="1"/>
    <x v="13"/>
    <s v="Ideal Clamps"/>
    <n v="14.069999999999999"/>
    <n v="7"/>
    <n v="0"/>
    <n v="6.8942999999999994"/>
  </r>
  <r>
    <n v="1210"/>
    <x v="572"/>
    <x v="0"/>
    <x v="216"/>
    <d v="2013-07-19T00:00:00"/>
    <s v="Second Class"/>
    <s v="SW-20755"/>
    <s v="Steven Ward"/>
    <x v="1"/>
    <x v="0"/>
    <x v="20"/>
    <x v="15"/>
    <n v="10009"/>
    <s v="East"/>
    <s v="OFF-AR-10004999"/>
    <x v="1"/>
    <x v="6"/>
    <s v="Newell 315"/>
    <n v="41.86"/>
    <n v="7"/>
    <n v="0"/>
    <n v="10.465"/>
  </r>
  <r>
    <n v="1211"/>
    <x v="572"/>
    <x v="0"/>
    <x v="216"/>
    <d v="2013-07-19T00:00:00"/>
    <s v="Second Class"/>
    <s v="SW-20755"/>
    <s v="Steven Ward"/>
    <x v="1"/>
    <x v="0"/>
    <x v="20"/>
    <x v="15"/>
    <n v="10009"/>
    <s v="East"/>
    <s v="OFF-BI-10001031"/>
    <x v="1"/>
    <x v="8"/>
    <s v="Pressboard Data Binders by Wilson Jones"/>
    <n v="8.5440000000000005"/>
    <n v="2"/>
    <n v="0.2"/>
    <n v="2.8835999999999995"/>
  </r>
  <r>
    <n v="1212"/>
    <x v="572"/>
    <x v="0"/>
    <x v="216"/>
    <d v="2013-07-19T00:00:00"/>
    <s v="Second Class"/>
    <s v="SW-20755"/>
    <s v="Steven Ward"/>
    <x v="1"/>
    <x v="0"/>
    <x v="20"/>
    <x v="15"/>
    <n v="10009"/>
    <s v="East"/>
    <s v="FUR-BO-10004695"/>
    <x v="0"/>
    <x v="0"/>
    <s v="O'Sullivan 2-Door Barrister Bookcase in Odessa Pine"/>
    <n v="579.13599999999997"/>
    <n v="4"/>
    <n v="0.2"/>
    <n v="21.717599999999948"/>
  </r>
  <r>
    <n v="1213"/>
    <x v="573"/>
    <x v="3"/>
    <x v="428"/>
    <d v="2014-09-14T00:00:00"/>
    <s v="Standard Class"/>
    <s v="SP-20620"/>
    <s v="Stefania Perrino"/>
    <x v="1"/>
    <x v="0"/>
    <x v="10"/>
    <x v="9"/>
    <n v="19134"/>
    <s v="East"/>
    <s v="FUR-CH-10004860"/>
    <x v="0"/>
    <x v="1"/>
    <s v="Global Low Back Tilter Chair"/>
    <n v="141.37199999999999"/>
    <n v="2"/>
    <n v="0.3"/>
    <n v="-48.470400000000019"/>
  </r>
  <r>
    <n v="1214"/>
    <x v="573"/>
    <x v="3"/>
    <x v="428"/>
    <d v="2014-09-14T00:00:00"/>
    <s v="Standard Class"/>
    <s v="SP-20620"/>
    <s v="Stefania Perrino"/>
    <x v="1"/>
    <x v="0"/>
    <x v="10"/>
    <x v="9"/>
    <n v="19134"/>
    <s v="East"/>
    <s v="OFF-BI-10002432"/>
    <x v="1"/>
    <x v="8"/>
    <s v="Wilson Jones Standard D-Ring Binders"/>
    <n v="3.036"/>
    <n v="2"/>
    <n v="0.7"/>
    <n v="-2.3275999999999994"/>
  </r>
  <r>
    <n v="1215"/>
    <x v="573"/>
    <x v="3"/>
    <x v="428"/>
    <d v="2014-09-14T00:00:00"/>
    <s v="Standard Class"/>
    <s v="SP-20620"/>
    <s v="Stefania Perrino"/>
    <x v="1"/>
    <x v="0"/>
    <x v="10"/>
    <x v="9"/>
    <n v="19134"/>
    <s v="East"/>
    <s v="OFF-BI-10000069"/>
    <x v="1"/>
    <x v="8"/>
    <s v="GBC Prepunched Paper, 19-Hole, for Binding Systems, 24-lb"/>
    <n v="4.503000000000001"/>
    <n v="1"/>
    <n v="0.7"/>
    <n v="-3.6024000000000012"/>
  </r>
  <r>
    <n v="1216"/>
    <x v="573"/>
    <x v="3"/>
    <x v="428"/>
    <d v="2014-09-14T00:00:00"/>
    <s v="Standard Class"/>
    <s v="SP-20620"/>
    <s v="Stefania Perrino"/>
    <x v="1"/>
    <x v="0"/>
    <x v="10"/>
    <x v="9"/>
    <n v="19134"/>
    <s v="East"/>
    <s v="OFF-AR-10003602"/>
    <x v="1"/>
    <x v="6"/>
    <s v="Quartet Omega Colored Chalk, 12/Pack"/>
    <n v="4.6719999999999997"/>
    <n v="1"/>
    <n v="0.2"/>
    <n v="1.5767999999999998"/>
  </r>
  <r>
    <n v="1217"/>
    <x v="573"/>
    <x v="3"/>
    <x v="428"/>
    <d v="2014-09-14T00:00:00"/>
    <s v="Standard Class"/>
    <s v="SP-20620"/>
    <s v="Stefania Perrino"/>
    <x v="1"/>
    <x v="0"/>
    <x v="10"/>
    <x v="9"/>
    <n v="19134"/>
    <s v="East"/>
    <s v="TEC-AC-10004469"/>
    <x v="2"/>
    <x v="11"/>
    <s v="Microsoft Sculpt Comfort Mouse"/>
    <n v="95.88000000000001"/>
    <n v="3"/>
    <n v="0.2"/>
    <n v="28.764000000000006"/>
  </r>
  <r>
    <n v="1218"/>
    <x v="573"/>
    <x v="3"/>
    <x v="428"/>
    <d v="2014-09-14T00:00:00"/>
    <s v="Standard Class"/>
    <s v="SP-20620"/>
    <s v="Stefania Perrino"/>
    <x v="1"/>
    <x v="0"/>
    <x v="10"/>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x v="1"/>
    <x v="0"/>
    <x v="10"/>
    <x v="9"/>
    <n v="19134"/>
    <s v="East"/>
    <s v="TEC-AC-10003174"/>
    <x v="2"/>
    <x v="11"/>
    <s v="Plantronics S12 Corded Telephone Headset System"/>
    <n v="258.69600000000003"/>
    <n v="3"/>
    <n v="0.2"/>
    <n v="64.674000000000007"/>
  </r>
  <r>
    <n v="1220"/>
    <x v="573"/>
    <x v="3"/>
    <x v="428"/>
    <d v="2014-09-14T00:00:00"/>
    <s v="Standard Class"/>
    <s v="SP-20620"/>
    <s v="Stefania Perrino"/>
    <x v="1"/>
    <x v="0"/>
    <x v="10"/>
    <x v="9"/>
    <n v="19134"/>
    <s v="East"/>
    <s v="TEC-PH-10002200"/>
    <x v="2"/>
    <x v="7"/>
    <s v="Samsung Galaxy Note 2"/>
    <n v="1931.9579999999999"/>
    <n v="7"/>
    <n v="0.4"/>
    <n v="-386.3915999999997"/>
  </r>
  <r>
    <n v="1221"/>
    <x v="574"/>
    <x v="2"/>
    <x v="136"/>
    <d v="2011-07-16T00:00:00"/>
    <s v="Standard Class"/>
    <s v="BF-11170"/>
    <s v="Ben Ferrer"/>
    <x v="2"/>
    <x v="0"/>
    <x v="1"/>
    <x v="1"/>
    <n v="90036"/>
    <s v="West"/>
    <s v="OFF-ST-10000107"/>
    <x v="1"/>
    <x v="4"/>
    <s v="Fellowes Super Stor/Drawer"/>
    <n v="249.75"/>
    <n v="9"/>
    <n v="0"/>
    <n v="44.954999999999977"/>
  </r>
  <r>
    <n v="1222"/>
    <x v="574"/>
    <x v="2"/>
    <x v="136"/>
    <d v="2011-07-16T00:00:00"/>
    <s v="Standard Class"/>
    <s v="BF-11170"/>
    <s v="Ben Ferrer"/>
    <x v="2"/>
    <x v="0"/>
    <x v="1"/>
    <x v="1"/>
    <n v="90036"/>
    <s v="West"/>
    <s v="TEC-PH-10000439"/>
    <x v="2"/>
    <x v="7"/>
    <s v="GE DSL Phone Line Filter"/>
    <n v="255.93600000000004"/>
    <n v="8"/>
    <n v="0.2"/>
    <n v="28.792799999999971"/>
  </r>
  <r>
    <n v="1223"/>
    <x v="575"/>
    <x v="0"/>
    <x v="429"/>
    <d v="2013-12-06T00:00:00"/>
    <s v="First Class"/>
    <s v="BM-11140"/>
    <s v="Becky Martin"/>
    <x v="0"/>
    <x v="0"/>
    <x v="20"/>
    <x v="15"/>
    <n v="10024"/>
    <s v="East"/>
    <s v="FUR-FU-10001602"/>
    <x v="0"/>
    <x v="5"/>
    <s v="Eldon Delta Triangular Chair Mat, 52&quot; x 58&quot;, Clear"/>
    <n v="113.78999999999999"/>
    <n v="3"/>
    <n v="0"/>
    <n v="20.482199999999992"/>
  </r>
  <r>
    <n v="1224"/>
    <x v="575"/>
    <x v="0"/>
    <x v="429"/>
    <d v="2013-12-06T00:00:00"/>
    <s v="First Class"/>
    <s v="BM-11140"/>
    <s v="Becky Martin"/>
    <x v="0"/>
    <x v="0"/>
    <x v="20"/>
    <x v="15"/>
    <n v="10024"/>
    <s v="East"/>
    <s v="TEC-AC-10001432"/>
    <x v="2"/>
    <x v="11"/>
    <s v="Enermax Aurora Lite Keyboard"/>
    <n v="78.150000000000006"/>
    <n v="1"/>
    <n v="0"/>
    <n v="34.38600000000001"/>
  </r>
  <r>
    <n v="1225"/>
    <x v="575"/>
    <x v="0"/>
    <x v="429"/>
    <d v="2013-12-06T00:00:00"/>
    <s v="First Class"/>
    <s v="BM-11140"/>
    <s v="Becky Martin"/>
    <x v="0"/>
    <x v="0"/>
    <x v="20"/>
    <x v="15"/>
    <n v="10024"/>
    <s v="East"/>
    <s v="OFF-BI-10004656"/>
    <x v="1"/>
    <x v="8"/>
    <s v="Peel &amp; Stick Add-On Corner Pockets"/>
    <n v="1.7280000000000002"/>
    <n v="1"/>
    <n v="0.2"/>
    <n v="0.60479999999999989"/>
  </r>
  <r>
    <n v="1226"/>
    <x v="575"/>
    <x v="0"/>
    <x v="429"/>
    <d v="2013-12-06T00:00:00"/>
    <s v="First Class"/>
    <s v="BM-11140"/>
    <s v="Becky Martin"/>
    <x v="0"/>
    <x v="0"/>
    <x v="20"/>
    <x v="15"/>
    <n v="10024"/>
    <s v="East"/>
    <s v="OFF-PA-10001685"/>
    <x v="1"/>
    <x v="10"/>
    <s v="Staples"/>
    <n v="40.56"/>
    <n v="4"/>
    <n v="0"/>
    <n v="19.874400000000001"/>
  </r>
  <r>
    <n v="1227"/>
    <x v="575"/>
    <x v="0"/>
    <x v="429"/>
    <d v="2013-12-06T00:00:00"/>
    <s v="First Class"/>
    <s v="BM-11140"/>
    <s v="Becky Martin"/>
    <x v="0"/>
    <x v="0"/>
    <x v="20"/>
    <x v="15"/>
    <n v="10024"/>
    <s v="East"/>
    <s v="OFF-ST-10001418"/>
    <x v="1"/>
    <x v="4"/>
    <s v="Carina Media Storage Towers in Natural &amp; Black"/>
    <n v="182.94"/>
    <n v="3"/>
    <n v="0"/>
    <n v="3.6587999999999994"/>
  </r>
  <r>
    <n v="1228"/>
    <x v="575"/>
    <x v="0"/>
    <x v="429"/>
    <d v="2013-12-06T00:00:00"/>
    <s v="First Class"/>
    <s v="BM-11140"/>
    <s v="Becky Martin"/>
    <x v="0"/>
    <x v="0"/>
    <x v="20"/>
    <x v="15"/>
    <n v="10024"/>
    <s v="East"/>
    <s v="OFF-ST-10000676"/>
    <x v="1"/>
    <x v="4"/>
    <s v="Fellowes Econo/Stor Drawers"/>
    <n v="193.86"/>
    <n v="2"/>
    <n v="0"/>
    <n v="11.631599999999992"/>
  </r>
  <r>
    <n v="1229"/>
    <x v="576"/>
    <x v="3"/>
    <x v="44"/>
    <d v="2014-11-12T00:00:00"/>
    <s v="Standard Class"/>
    <s v="ZC-21910"/>
    <s v="Zuschuss Carroll"/>
    <x v="0"/>
    <x v="0"/>
    <x v="1"/>
    <x v="1"/>
    <n v="90045"/>
    <s v="West"/>
    <s v="OFF-EN-10001219"/>
    <x v="1"/>
    <x v="12"/>
    <s v="#10- 4 1/8&quot; x 9 1/2&quot; Security-Tint Envelopes"/>
    <n v="15.28"/>
    <n v="2"/>
    <n v="0"/>
    <n v="7.4871999999999996"/>
  </r>
  <r>
    <n v="1230"/>
    <x v="576"/>
    <x v="3"/>
    <x v="44"/>
    <d v="2014-11-12T00:00:00"/>
    <s v="Standard Class"/>
    <s v="ZC-21910"/>
    <s v="Zuschuss Carroll"/>
    <x v="0"/>
    <x v="0"/>
    <x v="1"/>
    <x v="1"/>
    <n v="90045"/>
    <s v="West"/>
    <s v="FUR-FU-10001424"/>
    <x v="0"/>
    <x v="5"/>
    <s v="Dax Clear Box Frame"/>
    <n v="8.73"/>
    <n v="1"/>
    <n v="0"/>
    <n v="2.9681999999999995"/>
  </r>
  <r>
    <n v="1231"/>
    <x v="576"/>
    <x v="3"/>
    <x v="44"/>
    <d v="2014-11-12T00:00:00"/>
    <s v="Standard Class"/>
    <s v="ZC-21910"/>
    <s v="Zuschuss Carroll"/>
    <x v="0"/>
    <x v="0"/>
    <x v="1"/>
    <x v="1"/>
    <n v="90045"/>
    <s v="West"/>
    <s v="OFF-AR-10001022"/>
    <x v="1"/>
    <x v="6"/>
    <s v="SANFORD Liquid Accent Tank-Style Highlighters"/>
    <n v="5.68"/>
    <n v="2"/>
    <n v="0"/>
    <n v="1.7607999999999997"/>
  </r>
  <r>
    <n v="1232"/>
    <x v="577"/>
    <x v="1"/>
    <x v="89"/>
    <d v="2012-11-02T00:00:00"/>
    <s v="Second Class"/>
    <s v="KT-16480"/>
    <s v="Kean Thornton"/>
    <x v="0"/>
    <x v="0"/>
    <x v="198"/>
    <x v="15"/>
    <n v="14215"/>
    <s v="East"/>
    <s v="OFF-AR-10000369"/>
    <x v="1"/>
    <x v="6"/>
    <s v="Design Ebony Sketching Pencil"/>
    <n v="2.78"/>
    <n v="2"/>
    <n v="0"/>
    <n v="0.72279999999999989"/>
  </r>
  <r>
    <n v="1233"/>
    <x v="577"/>
    <x v="1"/>
    <x v="89"/>
    <d v="2012-11-02T00:00:00"/>
    <s v="Second Class"/>
    <s v="KT-16480"/>
    <s v="Kean Thornton"/>
    <x v="0"/>
    <x v="0"/>
    <x v="198"/>
    <x v="15"/>
    <n v="14215"/>
    <s v="East"/>
    <s v="OFF-EN-10003055"/>
    <x v="1"/>
    <x v="12"/>
    <s v="Blue String-Tie &amp; Button Interoffice Envelopes, 10 x 13"/>
    <n v="79.959999999999994"/>
    <n v="2"/>
    <n v="0"/>
    <n v="35.981999999999992"/>
  </r>
  <r>
    <n v="1234"/>
    <x v="578"/>
    <x v="0"/>
    <x v="198"/>
    <d v="2013-06-02T00:00:00"/>
    <s v="First Class"/>
    <s v="BG-11695"/>
    <s v="Brooke Gillingham"/>
    <x v="1"/>
    <x v="0"/>
    <x v="74"/>
    <x v="24"/>
    <n v="45231"/>
    <s v="East"/>
    <s v="TEC-CO-10001046"/>
    <x v="2"/>
    <x v="16"/>
    <s v="Canon Imageclass D680 Copier / Fax"/>
    <n v="839.98799999999994"/>
    <n v="2"/>
    <n v="0.4"/>
    <n v="69.99899999999991"/>
  </r>
  <r>
    <n v="1235"/>
    <x v="579"/>
    <x v="0"/>
    <x v="99"/>
    <d v="2013-10-29T00:00:00"/>
    <s v="Same Day"/>
    <s v="PG-18820"/>
    <s v="Patrick Gardner"/>
    <x v="0"/>
    <x v="0"/>
    <x v="199"/>
    <x v="2"/>
    <n v="33437"/>
    <s v="South"/>
    <s v="FUR-FU-10000076"/>
    <x v="0"/>
    <x v="5"/>
    <s v="24-Hour Round Wall Clock"/>
    <n v="47.952000000000005"/>
    <n v="3"/>
    <n v="0.2"/>
    <n v="13.786200000000006"/>
  </r>
  <r>
    <n v="1236"/>
    <x v="579"/>
    <x v="0"/>
    <x v="99"/>
    <d v="2013-10-29T00:00:00"/>
    <s v="Same Day"/>
    <s v="PG-18820"/>
    <s v="Patrick Gardner"/>
    <x v="0"/>
    <x v="0"/>
    <x v="199"/>
    <x v="2"/>
    <n v="33437"/>
    <s v="South"/>
    <s v="OFF-BI-10003719"/>
    <x v="1"/>
    <x v="8"/>
    <s v="Large Capacity Hanging Post Binders"/>
    <n v="37.425000000000004"/>
    <n v="5"/>
    <n v="0.7"/>
    <n v="-29.940000000000012"/>
  </r>
  <r>
    <n v="1237"/>
    <x v="579"/>
    <x v="0"/>
    <x v="99"/>
    <d v="2013-10-29T00:00:00"/>
    <s v="Same Day"/>
    <s v="PG-18820"/>
    <s v="Patrick Gardner"/>
    <x v="0"/>
    <x v="0"/>
    <x v="199"/>
    <x v="2"/>
    <n v="33437"/>
    <s v="South"/>
    <s v="FUR-FU-10003268"/>
    <x v="0"/>
    <x v="5"/>
    <s v="Eldon Radial Chair Mat for Low to Medium Pile Carpets"/>
    <n v="63.967999999999996"/>
    <n v="2"/>
    <n v="0.2"/>
    <n v="0"/>
  </r>
  <r>
    <n v="1238"/>
    <x v="579"/>
    <x v="0"/>
    <x v="99"/>
    <d v="2013-10-29T00:00:00"/>
    <s v="Same Day"/>
    <s v="PG-18820"/>
    <s v="Patrick Gardner"/>
    <x v="0"/>
    <x v="0"/>
    <x v="199"/>
    <x v="2"/>
    <n v="33437"/>
    <s v="South"/>
    <s v="FUR-FU-10003553"/>
    <x v="0"/>
    <x v="5"/>
    <s v="Howard Miller 13-1/2&quot; Diameter Rosebrook Wall Clock"/>
    <n v="165.048"/>
    <n v="3"/>
    <n v="0.2"/>
    <n v="41.262"/>
  </r>
  <r>
    <n v="1239"/>
    <x v="580"/>
    <x v="2"/>
    <x v="430"/>
    <d v="2011-08-15T00:00:00"/>
    <s v="Standard Class"/>
    <s v="GM-14680"/>
    <s v="Greg Matthias"/>
    <x v="0"/>
    <x v="0"/>
    <x v="4"/>
    <x v="4"/>
    <n v="98105"/>
    <s v="West"/>
    <s v="FUR-FU-10003691"/>
    <x v="0"/>
    <x v="5"/>
    <s v="Eldon Image Series Desk Accessories, Ebony"/>
    <n v="12.35"/>
    <n v="1"/>
    <n v="0"/>
    <n v="5.4340000000000002"/>
  </r>
  <r>
    <n v="1240"/>
    <x v="580"/>
    <x v="2"/>
    <x v="430"/>
    <d v="2011-08-15T00:00:00"/>
    <s v="Standard Class"/>
    <s v="GM-14680"/>
    <s v="Greg Matthias"/>
    <x v="0"/>
    <x v="0"/>
    <x v="4"/>
    <x v="4"/>
    <n v="98105"/>
    <s v="West"/>
    <s v="OFF-AR-10003903"/>
    <x v="1"/>
    <x v="6"/>
    <s v="Sanford 52201 APSCO Electric Pencil Sharpener"/>
    <n v="40.97"/>
    <n v="1"/>
    <n v="0"/>
    <n v="10.652200000000001"/>
  </r>
  <r>
    <n v="1241"/>
    <x v="580"/>
    <x v="2"/>
    <x v="430"/>
    <d v="2011-08-15T00:00:00"/>
    <s v="Standard Class"/>
    <s v="GM-14680"/>
    <s v="Greg Matthias"/>
    <x v="0"/>
    <x v="0"/>
    <x v="4"/>
    <x v="4"/>
    <n v="98105"/>
    <s v="West"/>
    <s v="OFF-FA-10004854"/>
    <x v="1"/>
    <x v="13"/>
    <s v="Vinyl Coated Wire Paper Clips in Organizer Box, 800/Box"/>
    <n v="22.96"/>
    <n v="2"/>
    <n v="0"/>
    <n v="10.7912"/>
  </r>
  <r>
    <n v="1242"/>
    <x v="581"/>
    <x v="0"/>
    <x v="48"/>
    <d v="2013-09-05T00:00:00"/>
    <s v="Standard Class"/>
    <s v="MO-17800"/>
    <s v="Meg O'Connel"/>
    <x v="2"/>
    <x v="0"/>
    <x v="20"/>
    <x v="15"/>
    <n v="10024"/>
    <s v="East"/>
    <s v="TEC-PH-10003442"/>
    <x v="2"/>
    <x v="7"/>
    <s v="Samsung Replacement EH64AVFWE Premium Headset"/>
    <n v="22"/>
    <n v="4"/>
    <n v="0"/>
    <n v="5.5"/>
  </r>
  <r>
    <n v="1243"/>
    <x v="582"/>
    <x v="0"/>
    <x v="431"/>
    <d v="2013-02-22T00:00:00"/>
    <s v="Standard Class"/>
    <s v="PG-18820"/>
    <s v="Patrick Gardner"/>
    <x v="0"/>
    <x v="0"/>
    <x v="20"/>
    <x v="15"/>
    <n v="10009"/>
    <s v="East"/>
    <s v="OFF-BI-10004519"/>
    <x v="1"/>
    <x v="8"/>
    <s v="GBC DocuBind P100 Manual Binding Machine"/>
    <n v="398.35199999999998"/>
    <n v="3"/>
    <n v="0.2"/>
    <n v="124.48499999999999"/>
  </r>
  <r>
    <n v="1244"/>
    <x v="582"/>
    <x v="0"/>
    <x v="431"/>
    <d v="2013-02-22T00:00:00"/>
    <s v="Standard Class"/>
    <s v="PG-18820"/>
    <s v="Patrick Gardner"/>
    <x v="0"/>
    <x v="0"/>
    <x v="20"/>
    <x v="15"/>
    <n v="10009"/>
    <s v="East"/>
    <s v="OFF-FA-10000304"/>
    <x v="1"/>
    <x v="13"/>
    <s v="Advantus Push Pins"/>
    <n v="8.7200000000000006"/>
    <n v="4"/>
    <n v="0"/>
    <n v="3.5752000000000006"/>
  </r>
  <r>
    <n v="1245"/>
    <x v="583"/>
    <x v="3"/>
    <x v="304"/>
    <d v="2014-05-22T00:00:00"/>
    <s v="Standard Class"/>
    <s v="EJ-14155"/>
    <s v="Eva Jacobs"/>
    <x v="0"/>
    <x v="0"/>
    <x v="200"/>
    <x v="35"/>
    <n v="39503"/>
    <s v="South"/>
    <s v="OFF-EN-10004955"/>
    <x v="1"/>
    <x v="12"/>
    <s v="Fashion Color Clasp Envelopes"/>
    <n v="48.69"/>
    <n v="9"/>
    <n v="0"/>
    <n v="23.8581"/>
  </r>
  <r>
    <n v="1246"/>
    <x v="584"/>
    <x v="2"/>
    <x v="432"/>
    <d v="2011-12-14T00:00:00"/>
    <s v="Second Class"/>
    <s v="NP-18700"/>
    <s v="Nora Preis"/>
    <x v="0"/>
    <x v="0"/>
    <x v="201"/>
    <x v="1"/>
    <n v="93727"/>
    <s v="West"/>
    <s v="FUR-TA-10004619"/>
    <x v="0"/>
    <x v="3"/>
    <s v="Hon Non-Folding Utility Tables"/>
    <n v="764.6880000000001"/>
    <n v="6"/>
    <n v="0.2"/>
    <n v="95.585999999999899"/>
  </r>
  <r>
    <n v="1247"/>
    <x v="584"/>
    <x v="2"/>
    <x v="432"/>
    <d v="2011-12-14T00:00:00"/>
    <s v="Second Class"/>
    <s v="NP-18700"/>
    <s v="Nora Preis"/>
    <x v="0"/>
    <x v="0"/>
    <x v="201"/>
    <x v="1"/>
    <n v="93727"/>
    <s v="West"/>
    <s v="FUR-TA-10003473"/>
    <x v="0"/>
    <x v="3"/>
    <s v="Bretford Rectangular Conference Table Tops"/>
    <n v="3610.848"/>
    <n v="12"/>
    <n v="0.2"/>
    <n v="135.4068000000002"/>
  </r>
  <r>
    <n v="1248"/>
    <x v="584"/>
    <x v="2"/>
    <x v="432"/>
    <d v="2011-12-14T00:00:00"/>
    <s v="Second Class"/>
    <s v="NP-18700"/>
    <s v="Nora Preis"/>
    <x v="0"/>
    <x v="0"/>
    <x v="201"/>
    <x v="1"/>
    <n v="93727"/>
    <s v="West"/>
    <s v="FUR-BO-10004467"/>
    <x v="0"/>
    <x v="0"/>
    <s v="Bestar Classic Bookcase"/>
    <n v="254.97449999999998"/>
    <n v="3"/>
    <n v="0.15"/>
    <n v="11.998799999999989"/>
  </r>
  <r>
    <n v="1249"/>
    <x v="585"/>
    <x v="3"/>
    <x v="404"/>
    <d v="2014-12-25T00:00:00"/>
    <s v="Standard Class"/>
    <s v="DJ-13630"/>
    <s v="Doug Jacobs"/>
    <x v="0"/>
    <x v="0"/>
    <x v="20"/>
    <x v="15"/>
    <n v="10009"/>
    <s v="East"/>
    <s v="OFF-AR-10002280"/>
    <x v="1"/>
    <x v="6"/>
    <s v="Staples"/>
    <n v="38.82"/>
    <n v="6"/>
    <n v="0"/>
    <n v="17.468999999999998"/>
  </r>
  <r>
    <n v="1250"/>
    <x v="585"/>
    <x v="3"/>
    <x v="404"/>
    <d v="2014-12-25T00:00:00"/>
    <s v="Standard Class"/>
    <s v="DJ-13630"/>
    <s v="Doug Jacobs"/>
    <x v="0"/>
    <x v="0"/>
    <x v="20"/>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x v="0"/>
    <x v="0"/>
    <x v="20"/>
    <x v="15"/>
    <n v="10009"/>
    <s v="East"/>
    <s v="OFF-AP-10000891"/>
    <x v="1"/>
    <x v="9"/>
    <s v="Kensington 7 Outlet MasterPiece HOMEOFFICE Power Control Center"/>
    <n v="1704.56"/>
    <n v="13"/>
    <n v="0"/>
    <n v="511.36799999999999"/>
  </r>
  <r>
    <n v="1252"/>
    <x v="585"/>
    <x v="3"/>
    <x v="404"/>
    <d v="2014-12-25T00:00:00"/>
    <s v="Standard Class"/>
    <s v="DJ-13630"/>
    <s v="Doug Jacobs"/>
    <x v="0"/>
    <x v="0"/>
    <x v="20"/>
    <x v="15"/>
    <n v="10009"/>
    <s v="East"/>
    <s v="OFF-AR-10000462"/>
    <x v="1"/>
    <x v="6"/>
    <s v="Sanford Pocket Accent Highlighters"/>
    <n v="3.2"/>
    <n v="2"/>
    <n v="0"/>
    <n v="1.3760000000000003"/>
  </r>
  <r>
    <n v="1253"/>
    <x v="586"/>
    <x v="1"/>
    <x v="433"/>
    <d v="2012-07-09T00:00:00"/>
    <s v="Standard Class"/>
    <s v="IM-15070"/>
    <s v="Irene Maddox"/>
    <x v="0"/>
    <x v="0"/>
    <x v="158"/>
    <x v="6"/>
    <n v="53209"/>
    <s v="Central"/>
    <s v="TEC-PH-10004165"/>
    <x v="2"/>
    <x v="7"/>
    <s v="Mitel MiVoice 5330e IP Phone"/>
    <n v="1099.96"/>
    <n v="4"/>
    <n v="0"/>
    <n v="285.9896"/>
  </r>
  <r>
    <n v="1254"/>
    <x v="587"/>
    <x v="3"/>
    <x v="434"/>
    <d v="2014-03-15T00:00:00"/>
    <s v="Standard Class"/>
    <s v="MH-18115"/>
    <s v="Mick Hernandez"/>
    <x v="2"/>
    <x v="0"/>
    <x v="142"/>
    <x v="9"/>
    <n v="19013"/>
    <s v="East"/>
    <s v="OFF-AR-10003958"/>
    <x v="1"/>
    <x v="6"/>
    <s v="Newell 337"/>
    <n v="5.2480000000000002"/>
    <n v="2"/>
    <n v="0.2"/>
    <n v="0.59039999999999915"/>
  </r>
  <r>
    <n v="1255"/>
    <x v="587"/>
    <x v="3"/>
    <x v="434"/>
    <d v="2014-03-15T00:00:00"/>
    <s v="Standard Class"/>
    <s v="MH-18115"/>
    <s v="Mick Hernandez"/>
    <x v="2"/>
    <x v="0"/>
    <x v="142"/>
    <x v="9"/>
    <n v="19013"/>
    <s v="East"/>
    <s v="TEC-PH-10000149"/>
    <x v="2"/>
    <x v="7"/>
    <s v="Cisco SPA525G2 IP Phone - Wireless"/>
    <n v="35.909999999999997"/>
    <n v="3"/>
    <n v="0.4"/>
    <n v="-8.3790000000000031"/>
  </r>
  <r>
    <n v="1256"/>
    <x v="587"/>
    <x v="3"/>
    <x v="434"/>
    <d v="2014-03-15T00:00:00"/>
    <s v="Standard Class"/>
    <s v="MH-18115"/>
    <s v="Mick Hernandez"/>
    <x v="2"/>
    <x v="0"/>
    <x v="142"/>
    <x v="9"/>
    <n v="19013"/>
    <s v="East"/>
    <s v="FUR-FU-10003724"/>
    <x v="0"/>
    <x v="5"/>
    <s v="Westinghouse Clip-On Gooseneck Lamps"/>
    <n v="6.6959999999999997"/>
    <n v="1"/>
    <n v="0.2"/>
    <n v="0.50219999999999976"/>
  </r>
  <r>
    <n v="1257"/>
    <x v="587"/>
    <x v="3"/>
    <x v="434"/>
    <d v="2014-03-15T00:00:00"/>
    <s v="Standard Class"/>
    <s v="MH-18115"/>
    <s v="Mick Hernandez"/>
    <x v="2"/>
    <x v="0"/>
    <x v="142"/>
    <x v="9"/>
    <n v="19013"/>
    <s v="East"/>
    <s v="FUR-FU-10003535"/>
    <x v="0"/>
    <x v="5"/>
    <s v="Howard Miller Distant Time Traveler Alarm Clock"/>
    <n v="43.872000000000007"/>
    <n v="2"/>
    <n v="0.2"/>
    <n v="11.516399999999999"/>
  </r>
  <r>
    <n v="1258"/>
    <x v="588"/>
    <x v="0"/>
    <x v="435"/>
    <d v="2013-12-29T00:00:00"/>
    <s v="Second Class"/>
    <s v="RB-19795"/>
    <s v="Ross Baird"/>
    <x v="2"/>
    <x v="0"/>
    <x v="35"/>
    <x v="3"/>
    <n v="28205"/>
    <s v="South"/>
    <s v="OFF-BI-10001575"/>
    <x v="1"/>
    <x v="8"/>
    <s v="GBC Linen Binding Covers"/>
    <n v="27.882000000000005"/>
    <n v="3"/>
    <n v="0.7"/>
    <n v="-20.446799999999996"/>
  </r>
  <r>
    <n v="1259"/>
    <x v="588"/>
    <x v="0"/>
    <x v="435"/>
    <d v="2013-12-29T00:00:00"/>
    <s v="Second Class"/>
    <s v="RB-19795"/>
    <s v="Ross Baird"/>
    <x v="2"/>
    <x v="0"/>
    <x v="35"/>
    <x v="3"/>
    <n v="28205"/>
    <s v="South"/>
    <s v="OFF-ST-10003716"/>
    <x v="1"/>
    <x v="4"/>
    <s v="Tennsco Double-Tier Lockers"/>
    <n v="540.048"/>
    <n v="3"/>
    <n v="0.2"/>
    <n v="-47.254199999999997"/>
  </r>
  <r>
    <n v="1260"/>
    <x v="588"/>
    <x v="0"/>
    <x v="435"/>
    <d v="2013-12-29T00:00:00"/>
    <s v="Second Class"/>
    <s v="RB-19795"/>
    <s v="Ross Baird"/>
    <x v="2"/>
    <x v="0"/>
    <x v="35"/>
    <x v="3"/>
    <n v="28205"/>
    <s v="South"/>
    <s v="TEC-AC-10004469"/>
    <x v="2"/>
    <x v="11"/>
    <s v="Microsoft Sculpt Comfort Mouse"/>
    <n v="255.68000000000004"/>
    <n v="8"/>
    <n v="0.2"/>
    <n v="76.704000000000008"/>
  </r>
  <r>
    <n v="1261"/>
    <x v="589"/>
    <x v="3"/>
    <x v="436"/>
    <d v="2014-10-28T00:00:00"/>
    <s v="Standard Class"/>
    <s v="JR-15700"/>
    <s v="Jocasta Rupert"/>
    <x v="0"/>
    <x v="0"/>
    <x v="108"/>
    <x v="2"/>
    <n v="32216"/>
    <s v="South"/>
    <s v="TEC-PH-10004586"/>
    <x v="2"/>
    <x v="7"/>
    <s v="Wilson SignalBoost 841262 DB PRO Amplifier Kit"/>
    <n v="863.87999999999988"/>
    <n v="3"/>
    <n v="0.2"/>
    <n v="107.98499999999996"/>
  </r>
  <r>
    <n v="1262"/>
    <x v="590"/>
    <x v="0"/>
    <x v="99"/>
    <d v="2013-11-05T00:00:00"/>
    <s v="Standard Class"/>
    <s v="SM-20950"/>
    <s v="Suzanne McNair"/>
    <x v="1"/>
    <x v="0"/>
    <x v="202"/>
    <x v="3"/>
    <n v="27834"/>
    <s v="South"/>
    <s v="OFF-BI-10004236"/>
    <x v="1"/>
    <x v="8"/>
    <s v="XtraLife ClearVue Slant-D Ring Binder, White, 3&quot;"/>
    <n v="17.616000000000003"/>
    <n v="4"/>
    <n v="0.7"/>
    <n v="-14.0928"/>
  </r>
  <r>
    <n v="1263"/>
    <x v="591"/>
    <x v="3"/>
    <x v="437"/>
    <d v="2014-07-10T00:00:00"/>
    <s v="Second Class"/>
    <s v="CS-12355"/>
    <s v="Christine Sundaresam"/>
    <x v="0"/>
    <x v="0"/>
    <x v="85"/>
    <x v="15"/>
    <n v="11561"/>
    <s v="East"/>
    <s v="OFF-BI-10001634"/>
    <x v="1"/>
    <x v="8"/>
    <s v="Wilson Jones Active Use Binders"/>
    <n v="17.472000000000001"/>
    <n v="3"/>
    <n v="0.2"/>
    <n v="6.3336000000000006"/>
  </r>
  <r>
    <n v="1264"/>
    <x v="592"/>
    <x v="0"/>
    <x v="393"/>
    <d v="2013-10-03T00:00:00"/>
    <s v="First Class"/>
    <s v="CC-12220"/>
    <s v="Chris Cortes"/>
    <x v="0"/>
    <x v="0"/>
    <x v="189"/>
    <x v="14"/>
    <n v="46350"/>
    <s v="Central"/>
    <s v="TEC-PH-10000215"/>
    <x v="2"/>
    <x v="7"/>
    <s v="Plantronics Cordless Phone Headset with In-line Volume - M214C"/>
    <n v="69.900000000000006"/>
    <n v="2"/>
    <n v="0"/>
    <n v="18.873000000000005"/>
  </r>
  <r>
    <n v="1265"/>
    <x v="592"/>
    <x v="0"/>
    <x v="393"/>
    <d v="2013-10-03T00:00:00"/>
    <s v="First Class"/>
    <s v="CC-12220"/>
    <s v="Chris Cortes"/>
    <x v="0"/>
    <x v="0"/>
    <x v="189"/>
    <x v="14"/>
    <n v="46350"/>
    <s v="Central"/>
    <s v="FUR-FU-10003724"/>
    <x v="0"/>
    <x v="5"/>
    <s v="Westinghouse Clip-On Gooseneck Lamps"/>
    <n v="41.849999999999994"/>
    <n v="5"/>
    <n v="0"/>
    <n v="10.880999999999998"/>
  </r>
  <r>
    <n v="1266"/>
    <x v="593"/>
    <x v="3"/>
    <x v="264"/>
    <d v="2014-09-08T00:00:00"/>
    <s v="Standard Class"/>
    <s v="PF-19225"/>
    <s v="Phillip Flathmann"/>
    <x v="0"/>
    <x v="0"/>
    <x v="8"/>
    <x v="1"/>
    <n v="94122"/>
    <s v="West"/>
    <s v="OFF-AR-10000422"/>
    <x v="1"/>
    <x v="6"/>
    <s v="Pencil and Crayon Sharpener"/>
    <n v="6.57"/>
    <n v="3"/>
    <n v="0"/>
    <n v="1.7738999999999998"/>
  </r>
  <r>
    <n v="1267"/>
    <x v="594"/>
    <x v="2"/>
    <x v="163"/>
    <d v="2011-12-29T00:00:00"/>
    <s v="Standard Class"/>
    <s v="JC-16105"/>
    <s v="Julie Creighton"/>
    <x v="1"/>
    <x v="0"/>
    <x v="1"/>
    <x v="1"/>
    <n v="90045"/>
    <s v="West"/>
    <s v="OFF-ST-10003306"/>
    <x v="1"/>
    <x v="4"/>
    <s v="Letter Size Cart"/>
    <n v="142.86000000000001"/>
    <n v="1"/>
    <n v="0"/>
    <n v="41.429399999999987"/>
  </r>
  <r>
    <n v="1268"/>
    <x v="594"/>
    <x v="2"/>
    <x v="163"/>
    <d v="2011-12-29T00:00:00"/>
    <s v="Standard Class"/>
    <s v="JC-16105"/>
    <s v="Julie Creighton"/>
    <x v="1"/>
    <x v="0"/>
    <x v="1"/>
    <x v="1"/>
    <n v="90045"/>
    <s v="West"/>
    <s v="FUR-CH-10001146"/>
    <x v="0"/>
    <x v="1"/>
    <s v="Global Value Mid-Back Manager's Chair, Gray"/>
    <n v="292.27200000000005"/>
    <n v="6"/>
    <n v="0.2"/>
    <n v="18.266999999999967"/>
  </r>
  <r>
    <n v="1269"/>
    <x v="595"/>
    <x v="3"/>
    <x v="397"/>
    <d v="2014-09-28T00:00:00"/>
    <s v="Standard Class"/>
    <s v="BG-11695"/>
    <s v="Brooke Gillingham"/>
    <x v="1"/>
    <x v="0"/>
    <x v="103"/>
    <x v="22"/>
    <n v="80027"/>
    <s v="West"/>
    <s v="FUR-FU-10000246"/>
    <x v="0"/>
    <x v="5"/>
    <s v="Aluminum Document Frame"/>
    <n v="29.328000000000003"/>
    <n v="3"/>
    <n v="0.2"/>
    <n v="3.665999999999995"/>
  </r>
  <r>
    <n v="1270"/>
    <x v="596"/>
    <x v="3"/>
    <x v="400"/>
    <d v="2014-06-09T00:00:00"/>
    <s v="Standard Class"/>
    <s v="DC-12850"/>
    <s v="Dan Campbell"/>
    <x v="0"/>
    <x v="0"/>
    <x v="159"/>
    <x v="19"/>
    <n v="35630"/>
    <s v="South"/>
    <s v="OFF-PA-10002870"/>
    <x v="1"/>
    <x v="10"/>
    <s v="Ampad Phone Message Book, Recycled, 400 Message Capacity, 5 ¾” x 11”"/>
    <n v="12.48"/>
    <n v="2"/>
    <n v="0"/>
    <n v="5.6159999999999997"/>
  </r>
  <r>
    <n v="1271"/>
    <x v="597"/>
    <x v="0"/>
    <x v="438"/>
    <d v="2013-04-27T00:00:00"/>
    <s v="Standard Class"/>
    <s v="SP-20545"/>
    <s v="Sibella Parks"/>
    <x v="1"/>
    <x v="0"/>
    <x v="22"/>
    <x v="10"/>
    <n v="60623"/>
    <s v="Central"/>
    <s v="OFF-ST-10000563"/>
    <x v="1"/>
    <x v="4"/>
    <s v="Fellowes Bankers Box Stor/Drawer Steel Plus"/>
    <n v="102.33600000000001"/>
    <n v="4"/>
    <n v="0.2"/>
    <n v="-12.792000000000002"/>
  </r>
  <r>
    <n v="1272"/>
    <x v="597"/>
    <x v="0"/>
    <x v="438"/>
    <d v="2013-04-27T00:00:00"/>
    <s v="Standard Class"/>
    <s v="SP-20545"/>
    <s v="Sibella Parks"/>
    <x v="1"/>
    <x v="0"/>
    <x v="22"/>
    <x v="10"/>
    <n v="60623"/>
    <s v="Central"/>
    <s v="OFF-AP-10004487"/>
    <x v="1"/>
    <x v="9"/>
    <s v="Kensington 4 Outlet MasterPiece Compact Power Control Center"/>
    <n v="48.791999999999987"/>
    <n v="3"/>
    <n v="0.8"/>
    <n v="-126.85920000000002"/>
  </r>
  <r>
    <n v="1273"/>
    <x v="597"/>
    <x v="0"/>
    <x v="438"/>
    <d v="2013-04-27T00:00:00"/>
    <s v="Standard Class"/>
    <s v="SP-20545"/>
    <s v="Sibella Parks"/>
    <x v="1"/>
    <x v="0"/>
    <x v="22"/>
    <x v="10"/>
    <n v="60623"/>
    <s v="Central"/>
    <s v="OFF-BI-10002854"/>
    <x v="1"/>
    <x v="8"/>
    <s v="Performers Binder/Pad Holder, Black"/>
    <n v="44.847999999999992"/>
    <n v="8"/>
    <n v="0.8"/>
    <n v="-67.27200000000002"/>
  </r>
  <r>
    <n v="1274"/>
    <x v="598"/>
    <x v="0"/>
    <x v="439"/>
    <d v="2013-05-27T00:00:00"/>
    <s v="Same Day"/>
    <s v="MS-17710"/>
    <s v="Maurice Satty"/>
    <x v="0"/>
    <x v="0"/>
    <x v="5"/>
    <x v="5"/>
    <n v="76106"/>
    <s v="Central"/>
    <s v="OFF-PA-10004621"/>
    <x v="1"/>
    <x v="10"/>
    <s v="Xerox 212"/>
    <n v="10.368000000000002"/>
    <n v="2"/>
    <n v="0.2"/>
    <n v="3.6288"/>
  </r>
  <r>
    <n v="1275"/>
    <x v="598"/>
    <x v="0"/>
    <x v="439"/>
    <d v="2013-05-27T00:00:00"/>
    <s v="Same Day"/>
    <s v="MS-17710"/>
    <s v="Maurice Satty"/>
    <x v="0"/>
    <x v="0"/>
    <x v="5"/>
    <x v="5"/>
    <n v="76106"/>
    <s v="Central"/>
    <s v="FUR-CH-10001973"/>
    <x v="0"/>
    <x v="1"/>
    <s v="Office Star Flex Back Scooter Chair with White Frame"/>
    <n v="388.42999999999995"/>
    <n v="5"/>
    <n v="0.3"/>
    <n v="-88.783999999999978"/>
  </r>
  <r>
    <n v="1276"/>
    <x v="598"/>
    <x v="0"/>
    <x v="439"/>
    <d v="2013-05-27T00:00:00"/>
    <s v="Same Day"/>
    <s v="MS-17710"/>
    <s v="Maurice Satty"/>
    <x v="0"/>
    <x v="0"/>
    <x v="5"/>
    <x v="5"/>
    <n v="76106"/>
    <s v="Central"/>
    <s v="OFF-PA-10004040"/>
    <x v="1"/>
    <x v="10"/>
    <s v="Universal Premium White Copier/Laser Paper (20Lb. and 87 Bright)"/>
    <n v="14.352000000000002"/>
    <n v="3"/>
    <n v="0.2"/>
    <n v="5.2026000000000003"/>
  </r>
  <r>
    <n v="1277"/>
    <x v="598"/>
    <x v="0"/>
    <x v="439"/>
    <d v="2013-05-27T00:00:00"/>
    <s v="Same Day"/>
    <s v="MS-17710"/>
    <s v="Maurice Satty"/>
    <x v="0"/>
    <x v="0"/>
    <x v="5"/>
    <x v="5"/>
    <n v="76106"/>
    <s v="Central"/>
    <s v="TEC-AC-10000580"/>
    <x v="2"/>
    <x v="11"/>
    <s v="Logitech G13 Programmable Gameboard with LCD Display"/>
    <n v="63.991999999999997"/>
    <n v="1"/>
    <n v="0.2"/>
    <n v="-7.1990999999999961"/>
  </r>
  <r>
    <n v="1278"/>
    <x v="599"/>
    <x v="0"/>
    <x v="440"/>
    <d v="2013-05-08T00:00:00"/>
    <s v="Standard Class"/>
    <s v="BD-11770"/>
    <s v="Bryan Davis"/>
    <x v="0"/>
    <x v="0"/>
    <x v="12"/>
    <x v="5"/>
    <n v="77070"/>
    <s v="Central"/>
    <s v="OFF-AR-10004022"/>
    <x v="1"/>
    <x v="6"/>
    <s v="Panasonic KP-380BK Classic Electric Pencil Sharpener"/>
    <n v="86.352000000000004"/>
    <n v="3"/>
    <n v="0.2"/>
    <n v="5.3969999999999914"/>
  </r>
  <r>
    <n v="1279"/>
    <x v="600"/>
    <x v="2"/>
    <x v="78"/>
    <d v="2011-09-11T00:00:00"/>
    <s v="First Class"/>
    <s v="KC-16255"/>
    <s v="Karen Carlisle"/>
    <x v="1"/>
    <x v="0"/>
    <x v="203"/>
    <x v="32"/>
    <n v="31204"/>
    <s v="South"/>
    <s v="TEC-AC-10004209"/>
    <x v="2"/>
    <x v="11"/>
    <s v="Memorex Froggy Flash Drive 4 GB"/>
    <n v="32.97"/>
    <n v="3"/>
    <n v="0"/>
    <n v="12.8583"/>
  </r>
  <r>
    <n v="1280"/>
    <x v="600"/>
    <x v="2"/>
    <x v="78"/>
    <d v="2011-09-11T00:00:00"/>
    <s v="First Class"/>
    <s v="KC-16255"/>
    <s v="Karen Carlisle"/>
    <x v="1"/>
    <x v="0"/>
    <x v="203"/>
    <x v="32"/>
    <n v="31204"/>
    <s v="South"/>
    <s v="TEC-AC-10000023"/>
    <x v="2"/>
    <x v="11"/>
    <s v="Maxell 74 Minute CD-R Spindle, 50/Pack"/>
    <n v="83.88"/>
    <n v="4"/>
    <n v="0"/>
    <n v="30.196799999999996"/>
  </r>
  <r>
    <n v="1281"/>
    <x v="601"/>
    <x v="0"/>
    <x v="64"/>
    <d v="2013-09-07T00:00:00"/>
    <s v="First Class"/>
    <s v="TR-21325"/>
    <s v="Toby Ritter"/>
    <x v="0"/>
    <x v="0"/>
    <x v="204"/>
    <x v="23"/>
    <n v="52402"/>
    <s v="Central"/>
    <s v="TEC-PH-10003505"/>
    <x v="2"/>
    <x v="7"/>
    <s v="Geemarc AmpliPOWER60"/>
    <n v="278.39999999999998"/>
    <n v="3"/>
    <n v="0"/>
    <n v="80.735999999999976"/>
  </r>
  <r>
    <n v="1282"/>
    <x v="602"/>
    <x v="3"/>
    <x v="359"/>
    <d v="2014-04-12T00:00:00"/>
    <s v="First Class"/>
    <s v="SA-20830"/>
    <s v="Sue Ann Reed"/>
    <x v="0"/>
    <x v="0"/>
    <x v="108"/>
    <x v="2"/>
    <n v="32216"/>
    <s v="South"/>
    <s v="OFF-LA-10000121"/>
    <x v="1"/>
    <x v="2"/>
    <s v="Avery 48"/>
    <n v="15.120000000000001"/>
    <n v="3"/>
    <n v="0.2"/>
    <n v="4.9139999999999988"/>
  </r>
  <r>
    <n v="1283"/>
    <x v="602"/>
    <x v="3"/>
    <x v="359"/>
    <d v="2014-04-12T00:00:00"/>
    <s v="First Class"/>
    <s v="SA-20830"/>
    <s v="Sue Ann Reed"/>
    <x v="0"/>
    <x v="0"/>
    <x v="108"/>
    <x v="2"/>
    <n v="32216"/>
    <s v="South"/>
    <s v="OFF-BI-10002026"/>
    <x v="1"/>
    <x v="8"/>
    <s v="Avery Arch Ring Binders"/>
    <n v="17.430000000000003"/>
    <n v="1"/>
    <n v="0.7"/>
    <n v="-13.363000000000003"/>
  </r>
  <r>
    <n v="1284"/>
    <x v="602"/>
    <x v="3"/>
    <x v="359"/>
    <d v="2014-04-12T00:00:00"/>
    <s v="First Class"/>
    <s v="SA-20830"/>
    <s v="Sue Ann Reed"/>
    <x v="0"/>
    <x v="0"/>
    <x v="108"/>
    <x v="2"/>
    <n v="32216"/>
    <s v="South"/>
    <s v="OFF-PA-10000994"/>
    <x v="1"/>
    <x v="10"/>
    <s v="Xerox 1915"/>
    <n v="251.64"/>
    <n v="3"/>
    <n v="0.2"/>
    <n v="88.073999999999984"/>
  </r>
  <r>
    <n v="1285"/>
    <x v="603"/>
    <x v="1"/>
    <x v="401"/>
    <d v="2012-12-12T00:00:00"/>
    <s v="Standard Class"/>
    <s v="KW-16435"/>
    <s v="Katrina Willman"/>
    <x v="0"/>
    <x v="0"/>
    <x v="89"/>
    <x v="5"/>
    <n v="78745"/>
    <s v="Central"/>
    <s v="OFF-BI-10002813"/>
    <x v="1"/>
    <x v="8"/>
    <s v="Avery Reinforcements for Hole-Punch Pages"/>
    <n v="2.7719999999999994"/>
    <n v="7"/>
    <n v="0.8"/>
    <n v="-4.8510000000000009"/>
  </r>
  <r>
    <n v="1286"/>
    <x v="604"/>
    <x v="0"/>
    <x v="190"/>
    <d v="2013-07-04T00:00:00"/>
    <s v="Standard Class"/>
    <s v="GM-14500"/>
    <s v="Gene McClure"/>
    <x v="0"/>
    <x v="0"/>
    <x v="205"/>
    <x v="34"/>
    <n v="2908"/>
    <s v="East"/>
    <s v="OFF-ST-10000617"/>
    <x v="1"/>
    <x v="4"/>
    <s v="Woodgrain Magazine Files by Perma"/>
    <n v="14.9"/>
    <n v="5"/>
    <n v="0"/>
    <n v="1.0429999999999984"/>
  </r>
  <r>
    <n v="1287"/>
    <x v="605"/>
    <x v="1"/>
    <x v="433"/>
    <d v="2012-07-08T00:00:00"/>
    <s v="Standard Class"/>
    <s v="AD-10180"/>
    <s v="Alan Dominguez"/>
    <x v="2"/>
    <x v="0"/>
    <x v="20"/>
    <x v="15"/>
    <n v="10035"/>
    <s v="East"/>
    <s v="OFF-AR-10004817"/>
    <x v="1"/>
    <x v="6"/>
    <s v="Colorific Watercolor Pencils"/>
    <n v="15.48"/>
    <n v="3"/>
    <n v="0"/>
    <n v="4.4891999999999985"/>
  </r>
  <r>
    <n v="1288"/>
    <x v="606"/>
    <x v="0"/>
    <x v="441"/>
    <d v="2013-11-27T00:00:00"/>
    <s v="Standard Class"/>
    <s v="TB-21355"/>
    <s v="Todd Boyes"/>
    <x v="1"/>
    <x v="0"/>
    <x v="20"/>
    <x v="15"/>
    <n v="10009"/>
    <s v="East"/>
    <s v="FUR-FU-10000397"/>
    <x v="0"/>
    <x v="5"/>
    <s v="Luxo Economy Swing Arm Lamp"/>
    <n v="39.880000000000003"/>
    <n v="2"/>
    <n v="0"/>
    <n v="11.166400000000003"/>
  </r>
  <r>
    <n v="1289"/>
    <x v="606"/>
    <x v="0"/>
    <x v="441"/>
    <d v="2013-11-27T00:00:00"/>
    <s v="Standard Class"/>
    <s v="TB-21355"/>
    <s v="Todd Boyes"/>
    <x v="1"/>
    <x v="0"/>
    <x v="20"/>
    <x v="15"/>
    <n v="10009"/>
    <s v="East"/>
    <s v="OFF-BI-10000605"/>
    <x v="1"/>
    <x v="8"/>
    <s v="Acco Pressboard Covers with Storage Hooks, 9 1/2&quot; x 11&quot;, Executive Red"/>
    <n v="12.192"/>
    <n v="4"/>
    <n v="0.2"/>
    <n v="4.1147999999999989"/>
  </r>
  <r>
    <n v="1290"/>
    <x v="606"/>
    <x v="0"/>
    <x v="441"/>
    <d v="2013-11-27T00:00:00"/>
    <s v="Standard Class"/>
    <s v="TB-21355"/>
    <s v="Todd Boyes"/>
    <x v="1"/>
    <x v="0"/>
    <x v="20"/>
    <x v="15"/>
    <n v="10009"/>
    <s v="East"/>
    <s v="OFF-AR-10001860"/>
    <x v="1"/>
    <x v="6"/>
    <s v="BIC Liqua Brite Liner"/>
    <n v="20.82"/>
    <n v="3"/>
    <n v="0"/>
    <n v="7.4952000000000005"/>
  </r>
  <r>
    <n v="1291"/>
    <x v="607"/>
    <x v="0"/>
    <x v="338"/>
    <d v="2013-11-13T00:00:00"/>
    <s v="First Class"/>
    <s v="CC-12430"/>
    <s v="Chuck Clark"/>
    <x v="2"/>
    <x v="0"/>
    <x v="8"/>
    <x v="1"/>
    <n v="94122"/>
    <s v="West"/>
    <s v="OFF-BI-10004970"/>
    <x v="1"/>
    <x v="8"/>
    <s v="ACCOHIDE 3-Ring Binder, Blue, 1&quot;"/>
    <n v="13.216000000000001"/>
    <n v="4"/>
    <n v="0.2"/>
    <n v="4.4603999999999999"/>
  </r>
  <r>
    <n v="1292"/>
    <x v="607"/>
    <x v="0"/>
    <x v="338"/>
    <d v="2013-11-13T00:00:00"/>
    <s v="First Class"/>
    <s v="CC-12430"/>
    <s v="Chuck Clark"/>
    <x v="2"/>
    <x v="0"/>
    <x v="8"/>
    <x v="1"/>
    <n v="94122"/>
    <s v="West"/>
    <s v="OFF-PA-10003172"/>
    <x v="1"/>
    <x v="10"/>
    <s v="Xerox 1996"/>
    <n v="32.400000000000006"/>
    <n v="5"/>
    <n v="0"/>
    <n v="15.552000000000001"/>
  </r>
  <r>
    <n v="1293"/>
    <x v="608"/>
    <x v="1"/>
    <x v="375"/>
    <d v="2012-09-01T00:00:00"/>
    <s v="Standard Class"/>
    <s v="PF-19165"/>
    <s v="Philip Fox"/>
    <x v="0"/>
    <x v="0"/>
    <x v="70"/>
    <x v="1"/>
    <n v="92105"/>
    <s v="West"/>
    <s v="OFF-SU-10001218"/>
    <x v="1"/>
    <x v="14"/>
    <s v="Fiskars Softgrip Scissors"/>
    <n v="32.94"/>
    <n v="3"/>
    <n v="0"/>
    <n v="9.2232000000000021"/>
  </r>
  <r>
    <n v="1294"/>
    <x v="608"/>
    <x v="1"/>
    <x v="375"/>
    <d v="2012-09-01T00:00:00"/>
    <s v="Standard Class"/>
    <s v="PF-19165"/>
    <s v="Philip Fox"/>
    <x v="0"/>
    <x v="0"/>
    <x v="70"/>
    <x v="1"/>
    <n v="92105"/>
    <s v="West"/>
    <s v="OFF-PA-10002968"/>
    <x v="1"/>
    <x v="10"/>
    <s v="Xerox 1973"/>
    <n v="114.2"/>
    <n v="5"/>
    <n v="0"/>
    <n v="52.531999999999996"/>
  </r>
  <r>
    <n v="1295"/>
    <x v="608"/>
    <x v="1"/>
    <x v="375"/>
    <d v="2012-09-01T00:00:00"/>
    <s v="Standard Class"/>
    <s v="PF-19165"/>
    <s v="Philip Fox"/>
    <x v="0"/>
    <x v="0"/>
    <x v="70"/>
    <x v="1"/>
    <n v="92105"/>
    <s v="West"/>
    <s v="OFF-LA-10000134"/>
    <x v="1"/>
    <x v="2"/>
    <s v="Avery 511"/>
    <n v="3.08"/>
    <n v="1"/>
    <n v="0"/>
    <n v="1.4783999999999999"/>
  </r>
  <r>
    <n v="1296"/>
    <x v="609"/>
    <x v="1"/>
    <x v="442"/>
    <d v="2012-05-29T00:00:00"/>
    <s v="Standard Class"/>
    <s v="JH-16180"/>
    <s v="Justin Hirsh"/>
    <x v="0"/>
    <x v="0"/>
    <x v="206"/>
    <x v="22"/>
    <n v="81001"/>
    <s v="West"/>
    <s v="OFF-AP-10004487"/>
    <x v="1"/>
    <x v="9"/>
    <s v="Kensington 4 Outlet MasterPiece Compact Power Control Center"/>
    <n v="845.72799999999995"/>
    <n v="13"/>
    <n v="0.2"/>
    <n v="84.572799999999944"/>
  </r>
  <r>
    <n v="1297"/>
    <x v="610"/>
    <x v="3"/>
    <x v="247"/>
    <d v="2015-01-04T00:00:00"/>
    <s v="Standard Class"/>
    <s v="EB-13975"/>
    <s v="Erica Bern"/>
    <x v="1"/>
    <x v="0"/>
    <x v="54"/>
    <x v="1"/>
    <n v="94533"/>
    <s v="West"/>
    <s v="OFF-BI-10002103"/>
    <x v="1"/>
    <x v="8"/>
    <s v="Cardinal Slant-D Ring Binder, Heavy Gauge Vinyl"/>
    <n v="13.904"/>
    <n v="2"/>
    <n v="0.2"/>
    <n v="4.5187999999999997"/>
  </r>
  <r>
    <n v="1298"/>
    <x v="610"/>
    <x v="3"/>
    <x v="247"/>
    <d v="2015-01-04T00:00:00"/>
    <s v="Standard Class"/>
    <s v="EB-13975"/>
    <s v="Erica Bern"/>
    <x v="1"/>
    <x v="0"/>
    <x v="54"/>
    <x v="1"/>
    <n v="94533"/>
    <s v="West"/>
    <s v="OFF-BI-10004632"/>
    <x v="1"/>
    <x v="8"/>
    <s v="GBC Binding covers"/>
    <n v="20.72"/>
    <n v="2"/>
    <n v="0.2"/>
    <n v="6.4749999999999979"/>
  </r>
  <r>
    <n v="1299"/>
    <x v="611"/>
    <x v="0"/>
    <x v="16"/>
    <d v="2013-12-13T00:00:00"/>
    <s v="Second Class"/>
    <s v="QJ-19255"/>
    <s v="Quincy Jones"/>
    <x v="1"/>
    <x v="0"/>
    <x v="33"/>
    <x v="11"/>
    <n v="55106"/>
    <s v="Central"/>
    <s v="TEC-PH-10003555"/>
    <x v="2"/>
    <x v="7"/>
    <s v="Motorola HK250 Universal Bluetooth Headset"/>
    <n v="114.94999999999999"/>
    <n v="5"/>
    <n v="0"/>
    <n v="2.2990000000000066"/>
  </r>
  <r>
    <n v="1300"/>
    <x v="612"/>
    <x v="1"/>
    <x v="242"/>
    <d v="2012-10-07T00:00:00"/>
    <s v="First Class"/>
    <s v="AA-10315"/>
    <s v="Alex Avila"/>
    <x v="0"/>
    <x v="0"/>
    <x v="8"/>
    <x v="1"/>
    <n v="94109"/>
    <s v="West"/>
    <s v="OFF-ST-10001590"/>
    <x v="1"/>
    <x v="4"/>
    <s v="Tenex Personal Project File with Scoop Front Design, Black"/>
    <n v="26.96"/>
    <n v="2"/>
    <n v="0"/>
    <n v="7.0095999999999989"/>
  </r>
  <r>
    <n v="1301"/>
    <x v="613"/>
    <x v="0"/>
    <x v="443"/>
    <d v="2013-12-26T00:00:00"/>
    <s v="Second Class"/>
    <s v="LC-17140"/>
    <s v="Logan Currie"/>
    <x v="0"/>
    <x v="0"/>
    <x v="24"/>
    <x v="17"/>
    <n v="22153"/>
    <s v="South"/>
    <s v="FUR-FU-10003664"/>
    <x v="0"/>
    <x v="5"/>
    <s v="Electrix Architect's Clamp-On Swing Arm Lamp, Black"/>
    <n v="572.76"/>
    <n v="6"/>
    <n v="0"/>
    <n v="166.10039999999995"/>
  </r>
  <r>
    <n v="1302"/>
    <x v="613"/>
    <x v="0"/>
    <x v="443"/>
    <d v="2013-12-26T00:00:00"/>
    <s v="Second Class"/>
    <s v="LC-17140"/>
    <s v="Logan Currie"/>
    <x v="0"/>
    <x v="0"/>
    <x v="24"/>
    <x v="17"/>
    <n v="22153"/>
    <s v="South"/>
    <s v="FUR-FU-10003664"/>
    <x v="0"/>
    <x v="5"/>
    <s v="Electrix Architect's Clamp-On Swing Arm Lamp, Black"/>
    <n v="286.38"/>
    <n v="3"/>
    <n v="0"/>
    <n v="83.050199999999975"/>
  </r>
  <r>
    <n v="1303"/>
    <x v="614"/>
    <x v="1"/>
    <x v="444"/>
    <d v="2012-09-24T00:00:00"/>
    <s v="Second Class"/>
    <s v="TC-21535"/>
    <s v="Tracy Collins"/>
    <x v="2"/>
    <x v="0"/>
    <x v="81"/>
    <x v="17"/>
    <n v="22204"/>
    <s v="South"/>
    <s v="FUR-BO-10003433"/>
    <x v="0"/>
    <x v="0"/>
    <s v="Sauder Cornerstone Collection Library"/>
    <n v="61.96"/>
    <n v="2"/>
    <n v="0"/>
    <n v="4.3371999999999957"/>
  </r>
  <r>
    <n v="1304"/>
    <x v="615"/>
    <x v="3"/>
    <x v="445"/>
    <d v="2014-07-08T00:00:00"/>
    <s v="Standard Class"/>
    <s v="CS-12460"/>
    <s v="Chuck Sachs"/>
    <x v="0"/>
    <x v="0"/>
    <x v="38"/>
    <x v="32"/>
    <n v="31907"/>
    <s v="South"/>
    <s v="FUR-FU-10002554"/>
    <x v="0"/>
    <x v="5"/>
    <s v="Westinghouse Floor Lamp with Metal Mesh Shade, Black"/>
    <n v="23.99"/>
    <n v="1"/>
    <n v="0"/>
    <n v="5.5176999999999978"/>
  </r>
  <r>
    <n v="1305"/>
    <x v="615"/>
    <x v="3"/>
    <x v="445"/>
    <d v="2014-07-08T00:00:00"/>
    <s v="Standard Class"/>
    <s v="CS-12460"/>
    <s v="Chuck Sachs"/>
    <x v="0"/>
    <x v="0"/>
    <x v="38"/>
    <x v="32"/>
    <n v="31907"/>
    <s v="South"/>
    <s v="TEC-PH-10001557"/>
    <x v="2"/>
    <x v="7"/>
    <s v="Pyle PMP37LED"/>
    <n v="287.96999999999997"/>
    <n v="3"/>
    <n v="0"/>
    <n v="77.751899999999992"/>
  </r>
  <r>
    <n v="1306"/>
    <x v="616"/>
    <x v="0"/>
    <x v="216"/>
    <d v="2013-07-17T00:00:00"/>
    <s v="Second Class"/>
    <s v="BM-11785"/>
    <s v="Bryan Mills"/>
    <x v="0"/>
    <x v="0"/>
    <x v="12"/>
    <x v="5"/>
    <n v="77036"/>
    <s v="Central"/>
    <s v="TEC-PH-10003437"/>
    <x v="2"/>
    <x v="7"/>
    <s v="Blue Parrot B250XT Professional Grade Wireless Bluetooth Headset with"/>
    <n v="419.94399999999996"/>
    <n v="7"/>
    <n v="0.2"/>
    <n v="52.492999999999967"/>
  </r>
  <r>
    <n v="1307"/>
    <x v="617"/>
    <x v="0"/>
    <x v="23"/>
    <d v="2013-06-22T00:00:00"/>
    <s v="First Class"/>
    <s v="RC-19825"/>
    <s v="Roy Collins"/>
    <x v="0"/>
    <x v="0"/>
    <x v="45"/>
    <x v="1"/>
    <n v="91104"/>
    <s v="West"/>
    <s v="OFF-PA-10002986"/>
    <x v="1"/>
    <x v="10"/>
    <s v="Xerox 1898"/>
    <n v="46.76"/>
    <n v="7"/>
    <n v="0"/>
    <n v="22.444800000000001"/>
  </r>
  <r>
    <n v="1308"/>
    <x v="617"/>
    <x v="0"/>
    <x v="23"/>
    <d v="2013-06-22T00:00:00"/>
    <s v="First Class"/>
    <s v="RC-19825"/>
    <s v="Roy Collins"/>
    <x v="0"/>
    <x v="0"/>
    <x v="45"/>
    <x v="1"/>
    <n v="91104"/>
    <s v="West"/>
    <s v="OFF-BI-10000320"/>
    <x v="1"/>
    <x v="8"/>
    <s v="GBC Plastic Binding Combs"/>
    <n v="17.712"/>
    <n v="3"/>
    <n v="0.2"/>
    <n v="6.4206000000000012"/>
  </r>
  <r>
    <n v="1309"/>
    <x v="617"/>
    <x v="0"/>
    <x v="23"/>
    <d v="2013-06-22T00:00:00"/>
    <s v="First Class"/>
    <s v="RC-19825"/>
    <s v="Roy Collins"/>
    <x v="0"/>
    <x v="0"/>
    <x v="45"/>
    <x v="1"/>
    <n v="91104"/>
    <s v="West"/>
    <s v="OFF-AP-10003971"/>
    <x v="1"/>
    <x v="9"/>
    <s v="Belkin 6 Outlet Metallic Surge Strip"/>
    <n v="21.78"/>
    <n v="2"/>
    <n v="0"/>
    <n v="5.6628000000000007"/>
  </r>
  <r>
    <n v="1310"/>
    <x v="617"/>
    <x v="0"/>
    <x v="23"/>
    <d v="2013-06-22T00:00:00"/>
    <s v="First Class"/>
    <s v="RC-19825"/>
    <s v="Roy Collins"/>
    <x v="0"/>
    <x v="0"/>
    <x v="45"/>
    <x v="1"/>
    <n v="91104"/>
    <s v="West"/>
    <s v="OFF-ST-10001469"/>
    <x v="1"/>
    <x v="4"/>
    <s v="Fellowes Bankers Box Recycled Super Stor/Drawer"/>
    <n v="161.94"/>
    <n v="3"/>
    <n v="0"/>
    <n v="9.716399999999993"/>
  </r>
  <r>
    <n v="1311"/>
    <x v="617"/>
    <x v="0"/>
    <x v="23"/>
    <d v="2013-06-22T00:00:00"/>
    <s v="First Class"/>
    <s v="RC-19825"/>
    <s v="Roy Collins"/>
    <x v="0"/>
    <x v="0"/>
    <x v="45"/>
    <x v="1"/>
    <n v="91104"/>
    <s v="West"/>
    <s v="FUR-CH-10003846"/>
    <x v="0"/>
    <x v="1"/>
    <s v="Hon Valutask Swivel Chairs"/>
    <n v="161.56800000000001"/>
    <n v="2"/>
    <n v="0.2"/>
    <n v="-8.0783999999999949"/>
  </r>
  <r>
    <n v="1312"/>
    <x v="618"/>
    <x v="0"/>
    <x v="10"/>
    <d v="2013-12-14T00:00:00"/>
    <s v="Standard Class"/>
    <s v="FM-14380"/>
    <s v="Fred McMath"/>
    <x v="0"/>
    <x v="0"/>
    <x v="104"/>
    <x v="31"/>
    <n v="1841"/>
    <s v="East"/>
    <s v="OFF-LA-10001404"/>
    <x v="1"/>
    <x v="2"/>
    <s v="Avery 517"/>
    <n v="3.69"/>
    <n v="1"/>
    <n v="0"/>
    <n v="1.7343"/>
  </r>
  <r>
    <n v="1313"/>
    <x v="618"/>
    <x v="0"/>
    <x v="10"/>
    <d v="2013-12-14T00:00:00"/>
    <s v="Standard Class"/>
    <s v="FM-14380"/>
    <s v="Fred McMath"/>
    <x v="0"/>
    <x v="0"/>
    <x v="104"/>
    <x v="31"/>
    <n v="1841"/>
    <s v="East"/>
    <s v="OFF-LA-10001474"/>
    <x v="1"/>
    <x v="2"/>
    <s v="Avery 477"/>
    <n v="122.12"/>
    <n v="4"/>
    <n v="0"/>
    <n v="56.175200000000004"/>
  </r>
  <r>
    <n v="1314"/>
    <x v="619"/>
    <x v="0"/>
    <x v="446"/>
    <d v="2013-10-02T00:00:00"/>
    <s v="Standard Class"/>
    <s v="PK-19075"/>
    <s v="Pete Kriz"/>
    <x v="0"/>
    <x v="0"/>
    <x v="38"/>
    <x v="24"/>
    <n v="43229"/>
    <s v="East"/>
    <s v="FUR-CH-10003199"/>
    <x v="0"/>
    <x v="1"/>
    <s v="Office Star - Contemporary Task Swivel Chair"/>
    <n v="155.37199999999999"/>
    <n v="2"/>
    <n v="0.3"/>
    <n v="-13.317599999999999"/>
  </r>
  <r>
    <n v="1315"/>
    <x v="620"/>
    <x v="0"/>
    <x v="122"/>
    <d v="2013-12-24T00:00:00"/>
    <s v="Standard Class"/>
    <s v="HG-14965"/>
    <s v="Henry Goldwyn"/>
    <x v="1"/>
    <x v="0"/>
    <x v="1"/>
    <x v="1"/>
    <n v="90032"/>
    <s v="West"/>
    <s v="OFF-PA-10003072"/>
    <x v="1"/>
    <x v="10"/>
    <s v="Eureka Recycled Copy Paper 8 1/2&quot; x 11&quot;, Ream"/>
    <n v="38.880000000000003"/>
    <n v="6"/>
    <n v="0"/>
    <n v="18.662400000000002"/>
  </r>
  <r>
    <n v="1316"/>
    <x v="620"/>
    <x v="0"/>
    <x v="122"/>
    <d v="2013-12-24T00:00:00"/>
    <s v="Standard Class"/>
    <s v="HG-14965"/>
    <s v="Henry Goldwyn"/>
    <x v="1"/>
    <x v="0"/>
    <x v="1"/>
    <x v="1"/>
    <n v="90032"/>
    <s v="West"/>
    <s v="FUR-FU-10004960"/>
    <x v="0"/>
    <x v="5"/>
    <s v="Seth Thomas 12&quot; Clock w/ Goldtone Case"/>
    <n v="183.84"/>
    <n v="8"/>
    <n v="0"/>
    <n v="62.505600000000001"/>
  </r>
  <r>
    <n v="1317"/>
    <x v="620"/>
    <x v="0"/>
    <x v="122"/>
    <d v="2013-12-24T00:00:00"/>
    <s v="Standard Class"/>
    <s v="HG-14965"/>
    <s v="Henry Goldwyn"/>
    <x v="1"/>
    <x v="0"/>
    <x v="1"/>
    <x v="1"/>
    <n v="90032"/>
    <s v="West"/>
    <s v="OFF-SU-10003505"/>
    <x v="1"/>
    <x v="14"/>
    <s v="Premier Electric Letter Opener"/>
    <n v="579.29999999999995"/>
    <n v="5"/>
    <n v="0"/>
    <n v="28.964999999999961"/>
  </r>
  <r>
    <n v="1318"/>
    <x v="621"/>
    <x v="3"/>
    <x v="389"/>
    <d v="2014-12-15T00:00:00"/>
    <s v="Standard Class"/>
    <s v="HA-14920"/>
    <s v="Helen Andreada"/>
    <x v="0"/>
    <x v="0"/>
    <x v="10"/>
    <x v="9"/>
    <n v="19120"/>
    <s v="East"/>
    <s v="TEC-AC-10003116"/>
    <x v="2"/>
    <x v="11"/>
    <s v="Memorex Froggy Flash Drive 8 GB"/>
    <n v="14.200000000000001"/>
    <n v="1"/>
    <n v="0.2"/>
    <n v="3.3724999999999992"/>
  </r>
  <r>
    <n v="1319"/>
    <x v="622"/>
    <x v="2"/>
    <x v="268"/>
    <d v="2011-07-05T00:00:00"/>
    <s v="Standard Class"/>
    <s v="LW-16825"/>
    <s v="Laurel Workman"/>
    <x v="1"/>
    <x v="0"/>
    <x v="207"/>
    <x v="2"/>
    <n v="32725"/>
    <s v="South"/>
    <s v="TEC-PH-10004586"/>
    <x v="2"/>
    <x v="7"/>
    <s v="Wilson SignalBoost 841262 DB PRO Amplifier Kit"/>
    <n v="575.91999999999996"/>
    <n v="2"/>
    <n v="0.2"/>
    <n v="71.989999999999981"/>
  </r>
  <r>
    <n v="1320"/>
    <x v="622"/>
    <x v="2"/>
    <x v="268"/>
    <d v="2011-07-05T00:00:00"/>
    <s v="Standard Class"/>
    <s v="LW-16825"/>
    <s v="Laurel Workman"/>
    <x v="1"/>
    <x v="0"/>
    <x v="207"/>
    <x v="2"/>
    <n v="32725"/>
    <s v="South"/>
    <s v="OFF-BI-10000546"/>
    <x v="1"/>
    <x v="8"/>
    <s v="Avery Durable Binders"/>
    <n v="5.1840000000000011"/>
    <n v="6"/>
    <n v="0.7"/>
    <n v="-3.6288"/>
  </r>
  <r>
    <n v="1321"/>
    <x v="623"/>
    <x v="3"/>
    <x v="447"/>
    <d v="2014-02-09T00:00:00"/>
    <s v="Standard Class"/>
    <s v="MC-17575"/>
    <s v="Matt Collins"/>
    <x v="0"/>
    <x v="0"/>
    <x v="74"/>
    <x v="24"/>
    <n v="45231"/>
    <s v="East"/>
    <s v="OFF-BI-10002071"/>
    <x v="1"/>
    <x v="8"/>
    <s v="Fellowes Black Plastic Comb Bindings"/>
    <n v="5.2290000000000001"/>
    <n v="3"/>
    <n v="0.7"/>
    <n v="-4.1831999999999976"/>
  </r>
  <r>
    <n v="1322"/>
    <x v="623"/>
    <x v="3"/>
    <x v="447"/>
    <d v="2014-02-09T00:00:00"/>
    <s v="Standard Class"/>
    <s v="MC-17575"/>
    <s v="Matt Collins"/>
    <x v="0"/>
    <x v="0"/>
    <x v="74"/>
    <x v="24"/>
    <n v="45231"/>
    <s v="East"/>
    <s v="OFF-ST-10001490"/>
    <x v="1"/>
    <x v="4"/>
    <s v="Hot File 7-Pocket, Floor Stand"/>
    <n v="285.55200000000002"/>
    <n v="2"/>
    <n v="0.2"/>
    <n v="35.69399999999996"/>
  </r>
  <r>
    <n v="1323"/>
    <x v="624"/>
    <x v="3"/>
    <x v="448"/>
    <d v="2014-03-09T00:00:00"/>
    <s v="Standard Class"/>
    <s v="LP-17095"/>
    <s v="Liz Preis"/>
    <x v="0"/>
    <x v="0"/>
    <x v="208"/>
    <x v="0"/>
    <n v="42071"/>
    <s v="South"/>
    <s v="OFF-AP-10004859"/>
    <x v="1"/>
    <x v="9"/>
    <s v="Acco 6 Outlet Guardian Premium Surge Suppressor"/>
    <n v="72.8"/>
    <n v="5"/>
    <n v="0"/>
    <n v="19.656000000000002"/>
  </r>
  <r>
    <n v="1324"/>
    <x v="625"/>
    <x v="3"/>
    <x v="449"/>
    <d v="2014-10-11T00:00:00"/>
    <s v="First Class"/>
    <s v="EB-14170"/>
    <s v="Evan Bailliet"/>
    <x v="0"/>
    <x v="0"/>
    <x v="40"/>
    <x v="3"/>
    <n v="28403"/>
    <s v="South"/>
    <s v="OFF-PA-10002659"/>
    <x v="1"/>
    <x v="10"/>
    <s v="Avoid Verbal Orders Carbonless Minifold Book"/>
    <n v="10.816000000000001"/>
    <n v="4"/>
    <n v="0.2"/>
    <n v="3.5151999999999988"/>
  </r>
  <r>
    <n v="1325"/>
    <x v="626"/>
    <x v="2"/>
    <x v="450"/>
    <d v="2011-10-03T00:00:00"/>
    <s v="Standard Class"/>
    <s v="GZ-14545"/>
    <s v="George Zrebassa"/>
    <x v="1"/>
    <x v="0"/>
    <x v="104"/>
    <x v="31"/>
    <n v="1841"/>
    <s v="East"/>
    <s v="OFF-ST-10001321"/>
    <x v="1"/>
    <x v="4"/>
    <s v="Decoflex Hanging Personal Folder File, Blue"/>
    <n v="46.26"/>
    <n v="3"/>
    <n v="0"/>
    <n v="12.490200000000003"/>
  </r>
  <r>
    <n v="1326"/>
    <x v="627"/>
    <x v="2"/>
    <x v="279"/>
    <d v="2011-05-30T00:00:00"/>
    <s v="First Class"/>
    <s v="LE-16810"/>
    <s v="Laurel Elliston"/>
    <x v="0"/>
    <x v="0"/>
    <x v="22"/>
    <x v="10"/>
    <n v="60653"/>
    <s v="Central"/>
    <s v="OFF-BI-10004139"/>
    <x v="1"/>
    <x v="8"/>
    <s v="Fellowes Presentation Covers for Comb Binding Machines"/>
    <n v="17.459999999999997"/>
    <n v="6"/>
    <n v="0.8"/>
    <n v="-30.555000000000007"/>
  </r>
  <r>
    <n v="1327"/>
    <x v="628"/>
    <x v="1"/>
    <x v="451"/>
    <d v="2012-06-18T00:00:00"/>
    <s v="Standard Class"/>
    <s v="AD-10180"/>
    <s v="Alan Dominguez"/>
    <x v="2"/>
    <x v="0"/>
    <x v="10"/>
    <x v="9"/>
    <n v="19120"/>
    <s v="East"/>
    <s v="FUR-FU-10001867"/>
    <x v="0"/>
    <x v="5"/>
    <s v="Eldon Expressions Punched Metal &amp; Wood Desk Accessories, Pewter &amp; Cherry"/>
    <n v="51.072000000000003"/>
    <n v="6"/>
    <n v="0.2"/>
    <n v="5.1072000000000024"/>
  </r>
  <r>
    <n v="1328"/>
    <x v="629"/>
    <x v="0"/>
    <x v="452"/>
    <d v="2013-04-02T00:00:00"/>
    <s v="First Class"/>
    <s v="CP-12085"/>
    <s v="Cathy Prescott"/>
    <x v="1"/>
    <x v="0"/>
    <x v="165"/>
    <x v="29"/>
    <n v="6360"/>
    <s v="East"/>
    <s v="OFF-PA-10004156"/>
    <x v="1"/>
    <x v="10"/>
    <s v="Xerox 188"/>
    <n v="11.34"/>
    <n v="1"/>
    <n v="0"/>
    <n v="5.5565999999999995"/>
  </r>
  <r>
    <n v="1329"/>
    <x v="630"/>
    <x v="3"/>
    <x v="453"/>
    <d v="2014-10-19T00:00:00"/>
    <s v="Second Class"/>
    <s v="FG-14260"/>
    <s v="Frank Gastineau"/>
    <x v="2"/>
    <x v="0"/>
    <x v="8"/>
    <x v="1"/>
    <n v="94110"/>
    <s v="West"/>
    <s v="OFF-AR-10002818"/>
    <x v="1"/>
    <x v="6"/>
    <s v="Panasonic KP-310 Heavy-Duty Electric Pencil Sharpener"/>
    <n v="87.92"/>
    <n v="4"/>
    <n v="0"/>
    <n v="26.375999999999998"/>
  </r>
  <r>
    <n v="1330"/>
    <x v="631"/>
    <x v="0"/>
    <x v="454"/>
    <d v="2013-05-28T00:00:00"/>
    <s v="Standard Class"/>
    <s v="LD-17005"/>
    <s v="Lisa DeCherney"/>
    <x v="0"/>
    <x v="0"/>
    <x v="8"/>
    <x v="1"/>
    <n v="94109"/>
    <s v="West"/>
    <s v="FUR-FU-10003691"/>
    <x v="0"/>
    <x v="5"/>
    <s v="Eldon Image Series Desk Accessories, Ebony"/>
    <n v="37.049999999999997"/>
    <n v="3"/>
    <n v="0"/>
    <n v="16.302"/>
  </r>
  <r>
    <n v="1331"/>
    <x v="632"/>
    <x v="3"/>
    <x v="455"/>
    <d v="2014-06-07T00:00:00"/>
    <s v="Standard Class"/>
    <s v="AB-10255"/>
    <s v="Alejandro Ballentine"/>
    <x v="2"/>
    <x v="0"/>
    <x v="160"/>
    <x v="24"/>
    <n v="44052"/>
    <s v="East"/>
    <s v="TEC-PH-10000347"/>
    <x v="2"/>
    <x v="7"/>
    <s v="Cush Cases Heavy Duty Rugged Cover Case for Samsung Galaxy S5 - Purple"/>
    <n v="2.97"/>
    <n v="1"/>
    <n v="0.4"/>
    <n v="-0.64350000000000018"/>
  </r>
  <r>
    <n v="1332"/>
    <x v="632"/>
    <x v="3"/>
    <x v="455"/>
    <d v="2014-06-07T00:00:00"/>
    <s v="Standard Class"/>
    <s v="AB-10255"/>
    <s v="Alejandro Ballentine"/>
    <x v="2"/>
    <x v="0"/>
    <x v="160"/>
    <x v="24"/>
    <n v="44052"/>
    <s v="East"/>
    <s v="OFF-ST-10004507"/>
    <x v="1"/>
    <x v="4"/>
    <s v="Advantus Rolling Storage Box"/>
    <n v="27.439999999999998"/>
    <n v="2"/>
    <n v="0.2"/>
    <n v="2.4009999999999998"/>
  </r>
  <r>
    <n v="1333"/>
    <x v="633"/>
    <x v="2"/>
    <x v="456"/>
    <d v="2011-02-22T00:00:00"/>
    <s v="Standard Class"/>
    <s v="MN-17935"/>
    <s v="Michael Nguyen"/>
    <x v="0"/>
    <x v="0"/>
    <x v="61"/>
    <x v="5"/>
    <n v="75220"/>
    <s v="Central"/>
    <s v="OFF-BI-10002012"/>
    <x v="1"/>
    <x v="8"/>
    <s v="Wilson Jones Easy Flow II Sheet Lifters"/>
    <n v="1.0799999999999998"/>
    <n v="3"/>
    <n v="0.8"/>
    <n v="-1.7280000000000002"/>
  </r>
  <r>
    <n v="1334"/>
    <x v="633"/>
    <x v="2"/>
    <x v="456"/>
    <d v="2011-02-22T00:00:00"/>
    <s v="Standard Class"/>
    <s v="MN-17935"/>
    <s v="Michael Nguyen"/>
    <x v="0"/>
    <x v="0"/>
    <x v="61"/>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x v="1"/>
    <x v="1"/>
    <n v="90049"/>
    <s v="West"/>
    <s v="OFF-BI-10003684"/>
    <x v="1"/>
    <x v="8"/>
    <s v="Wilson Jones Legal Size Ring Binders"/>
    <n v="140.73599999999999"/>
    <n v="8"/>
    <n v="0.2"/>
    <n v="52.775999999999996"/>
  </r>
  <r>
    <n v="1336"/>
    <x v="635"/>
    <x v="0"/>
    <x v="458"/>
    <d v="2013-05-24T00:00:00"/>
    <s v="Standard Class"/>
    <s v="JR-15670"/>
    <s v="Jim Radford"/>
    <x v="0"/>
    <x v="0"/>
    <x v="209"/>
    <x v="29"/>
    <n v="6457"/>
    <s v="East"/>
    <s v="OFF-ST-10002574"/>
    <x v="1"/>
    <x v="4"/>
    <s v="SAFCO Commercial Wire Shelving, Black"/>
    <n v="552.55999999999995"/>
    <n v="4"/>
    <n v="0"/>
    <n v="0"/>
  </r>
  <r>
    <n v="1337"/>
    <x v="636"/>
    <x v="3"/>
    <x v="459"/>
    <d v="2014-04-08T00:00:00"/>
    <s v="Standard Class"/>
    <s v="JF-15190"/>
    <s v="Jamie Frazer"/>
    <x v="0"/>
    <x v="0"/>
    <x v="1"/>
    <x v="1"/>
    <n v="90008"/>
    <s v="West"/>
    <s v="FUR-FU-10003724"/>
    <x v="0"/>
    <x v="5"/>
    <s v="Westinghouse Clip-On Gooseneck Lamps"/>
    <n v="25.11"/>
    <n v="3"/>
    <n v="0"/>
    <n v="6.5285999999999991"/>
  </r>
  <r>
    <n v="1338"/>
    <x v="637"/>
    <x v="3"/>
    <x v="185"/>
    <d v="2014-04-03T00:00:00"/>
    <s v="Second Class"/>
    <s v="CM-12115"/>
    <s v="Chad McGuire"/>
    <x v="0"/>
    <x v="0"/>
    <x v="20"/>
    <x v="15"/>
    <n v="10011"/>
    <s v="East"/>
    <s v="FUR-FU-10004018"/>
    <x v="0"/>
    <x v="5"/>
    <s v="Tensor Computer Mounted Lamp"/>
    <n v="29.78"/>
    <n v="2"/>
    <n v="0"/>
    <n v="8.0406000000000013"/>
  </r>
  <r>
    <n v="1339"/>
    <x v="637"/>
    <x v="3"/>
    <x v="185"/>
    <d v="2014-04-03T00:00:00"/>
    <s v="Second Class"/>
    <s v="CM-12115"/>
    <s v="Chad McGuire"/>
    <x v="0"/>
    <x v="0"/>
    <x v="20"/>
    <x v="15"/>
    <n v="10011"/>
    <s v="East"/>
    <s v="TEC-PH-10002549"/>
    <x v="2"/>
    <x v="7"/>
    <s v="Polycom SoundPoint IP 450 VoIP phone"/>
    <n v="677.58"/>
    <n v="3"/>
    <n v="0"/>
    <n v="176.17080000000001"/>
  </r>
  <r>
    <n v="1340"/>
    <x v="637"/>
    <x v="3"/>
    <x v="185"/>
    <d v="2014-04-03T00:00:00"/>
    <s v="Second Class"/>
    <s v="CM-12115"/>
    <s v="Chad McGuire"/>
    <x v="0"/>
    <x v="0"/>
    <x v="20"/>
    <x v="15"/>
    <n v="10011"/>
    <s v="East"/>
    <s v="OFF-PA-10004911"/>
    <x v="1"/>
    <x v="10"/>
    <s v="Rediform S.O.S. 1-Up Phone Message Bk, 4-1/4x3-1/16 Bk, 1 Form/Pg, 40 Messages/Bk, 3/Pk"/>
    <n v="75.040000000000006"/>
    <n v="8"/>
    <n v="0"/>
    <n v="36.019200000000005"/>
  </r>
  <r>
    <n v="1341"/>
    <x v="638"/>
    <x v="3"/>
    <x v="460"/>
    <d v="2014-01-05T00:00:00"/>
    <s v="First Class"/>
    <s v="AS-10045"/>
    <s v="Aaron Smayling"/>
    <x v="1"/>
    <x v="0"/>
    <x v="108"/>
    <x v="3"/>
    <n v="28540"/>
    <s v="South"/>
    <s v="TEC-MA-10002178"/>
    <x v="2"/>
    <x v="15"/>
    <s v="Cisco CP-7937G Unified IP Conference Station Phone"/>
    <n v="695.7"/>
    <n v="2"/>
    <n v="0.5"/>
    <n v="-27.827999999999975"/>
  </r>
  <r>
    <n v="1342"/>
    <x v="638"/>
    <x v="3"/>
    <x v="460"/>
    <d v="2014-01-05T00:00:00"/>
    <s v="First Class"/>
    <s v="AS-10045"/>
    <s v="Aaron Smayling"/>
    <x v="1"/>
    <x v="0"/>
    <x v="108"/>
    <x v="3"/>
    <n v="28540"/>
    <s v="South"/>
    <s v="OFF-BI-10003694"/>
    <x v="1"/>
    <x v="8"/>
    <s v="Avery 3 1/2&quot; Diskette Storage Pages, 10/Pack"/>
    <n v="15.66"/>
    <n v="5"/>
    <n v="0.7"/>
    <n v="-12.527999999999995"/>
  </r>
  <r>
    <n v="1343"/>
    <x v="638"/>
    <x v="3"/>
    <x v="460"/>
    <d v="2014-01-05T00:00:00"/>
    <s v="First Class"/>
    <s v="AS-10045"/>
    <s v="Aaron Smayling"/>
    <x v="1"/>
    <x v="0"/>
    <x v="108"/>
    <x v="3"/>
    <n v="28540"/>
    <s v="South"/>
    <s v="OFF-BI-10000474"/>
    <x v="1"/>
    <x v="8"/>
    <s v="Avery Recycled Flexi-View Covers for Binding Systems"/>
    <n v="28.854000000000006"/>
    <n v="6"/>
    <n v="0.7"/>
    <n v="-21.159599999999998"/>
  </r>
  <r>
    <n v="1344"/>
    <x v="639"/>
    <x v="1"/>
    <x v="71"/>
    <d v="2012-06-01T00:00:00"/>
    <s v="Standard Class"/>
    <s v="KB-16315"/>
    <s v="Karl Braun"/>
    <x v="0"/>
    <x v="0"/>
    <x v="210"/>
    <x v="15"/>
    <n v="11520"/>
    <s v="East"/>
    <s v="OFF-AR-10000411"/>
    <x v="1"/>
    <x v="6"/>
    <s v="Boston 16701 Slimline Battery Pencil Sharpener"/>
    <n v="47.82"/>
    <n v="3"/>
    <n v="0"/>
    <n v="14.345999999999995"/>
  </r>
  <r>
    <n v="1345"/>
    <x v="639"/>
    <x v="1"/>
    <x v="71"/>
    <d v="2012-06-01T00:00:00"/>
    <s v="Standard Class"/>
    <s v="KB-16315"/>
    <s v="Karl Braun"/>
    <x v="0"/>
    <x v="0"/>
    <x v="210"/>
    <x v="15"/>
    <n v="11520"/>
    <s v="East"/>
    <s v="OFF-LA-10000262"/>
    <x v="1"/>
    <x v="2"/>
    <s v="Avery 494"/>
    <n v="13.049999999999999"/>
    <n v="5"/>
    <n v="0"/>
    <n v="6.0029999999999992"/>
  </r>
  <r>
    <n v="1346"/>
    <x v="640"/>
    <x v="2"/>
    <x v="461"/>
    <d v="2011-03-24T00:00:00"/>
    <s v="Standard Class"/>
    <s v="BN-11515"/>
    <s v="Bradley Nguyen"/>
    <x v="0"/>
    <x v="0"/>
    <x v="69"/>
    <x v="11"/>
    <n v="55044"/>
    <s v="Central"/>
    <s v="OFF-AP-10001154"/>
    <x v="1"/>
    <x v="9"/>
    <s v="Bionaire Personal Warm Mist Humidifier/Vaporizer"/>
    <n v="93.78"/>
    <n v="2"/>
    <n v="0"/>
    <n v="36.574200000000005"/>
  </r>
  <r>
    <n v="1347"/>
    <x v="640"/>
    <x v="2"/>
    <x v="461"/>
    <d v="2011-03-24T00:00:00"/>
    <s v="Standard Class"/>
    <s v="BN-11515"/>
    <s v="Bradley Nguyen"/>
    <x v="0"/>
    <x v="0"/>
    <x v="69"/>
    <x v="11"/>
    <n v="55044"/>
    <s v="Central"/>
    <s v="OFF-PA-10000466"/>
    <x v="1"/>
    <x v="10"/>
    <s v="Memo Book, 100 Message Capacity, 5 3/8” x 11”"/>
    <n v="47.18"/>
    <n v="7"/>
    <n v="0"/>
    <n v="23.59"/>
  </r>
  <r>
    <n v="1348"/>
    <x v="640"/>
    <x v="2"/>
    <x v="461"/>
    <d v="2011-03-24T00:00:00"/>
    <s v="Standard Class"/>
    <s v="BN-11515"/>
    <s v="Bradley Nguyen"/>
    <x v="0"/>
    <x v="0"/>
    <x v="69"/>
    <x v="11"/>
    <n v="55044"/>
    <s v="Central"/>
    <s v="OFF-AR-10003829"/>
    <x v="1"/>
    <x v="6"/>
    <s v="Newell 35"/>
    <n v="19.68"/>
    <n v="6"/>
    <n v="0"/>
    <n v="5.7071999999999976"/>
  </r>
  <r>
    <n v="1349"/>
    <x v="640"/>
    <x v="2"/>
    <x v="461"/>
    <d v="2011-03-24T00:00:00"/>
    <s v="Standard Class"/>
    <s v="BN-11515"/>
    <s v="Bradley Nguyen"/>
    <x v="0"/>
    <x v="0"/>
    <x v="69"/>
    <x v="11"/>
    <n v="55044"/>
    <s v="Central"/>
    <s v="OFF-BI-10001758"/>
    <x v="1"/>
    <x v="8"/>
    <s v="Wilson Jones 14 Line Acrylic Coated Pressboard Data Binders"/>
    <n v="53.4"/>
    <n v="10"/>
    <n v="0"/>
    <n v="25.097999999999999"/>
  </r>
  <r>
    <n v="1350"/>
    <x v="640"/>
    <x v="2"/>
    <x v="461"/>
    <d v="2011-03-24T00:00:00"/>
    <s v="Standard Class"/>
    <s v="BN-11515"/>
    <s v="Bradley Nguyen"/>
    <x v="0"/>
    <x v="0"/>
    <x v="69"/>
    <x v="11"/>
    <n v="55044"/>
    <s v="Central"/>
    <s v="OFF-BI-10000136"/>
    <x v="1"/>
    <x v="8"/>
    <s v="Avery Non-Stick Heavy Duty View Round Locking Ring Binders"/>
    <n v="35.880000000000003"/>
    <n v="6"/>
    <n v="0"/>
    <n v="17.2224"/>
  </r>
  <r>
    <n v="1351"/>
    <x v="641"/>
    <x v="2"/>
    <x v="462"/>
    <d v="2011-10-08T00:00:00"/>
    <s v="Second Class"/>
    <s v="BP-11290"/>
    <s v="Beth Paige"/>
    <x v="0"/>
    <x v="0"/>
    <x v="148"/>
    <x v="10"/>
    <n v="60201"/>
    <s v="Central"/>
    <s v="FUR-CH-10002880"/>
    <x v="0"/>
    <x v="1"/>
    <s v="Global High-Back Leather Tilter, Burgundy"/>
    <n v="258.279"/>
    <n v="3"/>
    <n v="0.3"/>
    <n v="-70.104300000000023"/>
  </r>
  <r>
    <n v="1352"/>
    <x v="642"/>
    <x v="0"/>
    <x v="463"/>
    <d v="2013-04-01T00:00:00"/>
    <s v="First Class"/>
    <s v="AS-10045"/>
    <s v="Aaron Smayling"/>
    <x v="1"/>
    <x v="0"/>
    <x v="81"/>
    <x v="17"/>
    <n v="22204"/>
    <s v="South"/>
    <s v="OFF-ST-10000649"/>
    <x v="1"/>
    <x v="4"/>
    <s v="Hanging Personal Folder File"/>
    <n v="31.4"/>
    <n v="2"/>
    <n v="0"/>
    <n v="7.8500000000000014"/>
  </r>
  <r>
    <n v="1353"/>
    <x v="643"/>
    <x v="3"/>
    <x v="464"/>
    <d v="2014-05-10T00:00:00"/>
    <s v="Standard Class"/>
    <s v="LW-16990"/>
    <s v="Lindsay Williams"/>
    <x v="1"/>
    <x v="0"/>
    <x v="8"/>
    <x v="1"/>
    <n v="94109"/>
    <s v="West"/>
    <s v="TEC-PH-10003092"/>
    <x v="2"/>
    <x v="7"/>
    <s v="Motorola L804"/>
    <n v="183.96"/>
    <n v="5"/>
    <n v="0.2"/>
    <n v="20.695499999999988"/>
  </r>
  <r>
    <n v="1354"/>
    <x v="643"/>
    <x v="3"/>
    <x v="464"/>
    <d v="2014-05-10T00:00:00"/>
    <s v="Standard Class"/>
    <s v="LW-16990"/>
    <s v="Lindsay Williams"/>
    <x v="1"/>
    <x v="0"/>
    <x v="8"/>
    <x v="1"/>
    <n v="94109"/>
    <s v="West"/>
    <s v="OFF-PA-10002250"/>
    <x v="1"/>
    <x v="10"/>
    <s v="Things To Do Today Pad"/>
    <n v="17.61"/>
    <n v="3"/>
    <n v="0"/>
    <n v="8.4527999999999999"/>
  </r>
  <r>
    <n v="1355"/>
    <x v="643"/>
    <x v="3"/>
    <x v="464"/>
    <d v="2014-05-10T00:00:00"/>
    <s v="Standard Class"/>
    <s v="LW-16990"/>
    <s v="Lindsay Williams"/>
    <x v="1"/>
    <x v="0"/>
    <x v="8"/>
    <x v="1"/>
    <n v="94109"/>
    <s v="West"/>
    <s v="FUR-TA-10003473"/>
    <x v="0"/>
    <x v="3"/>
    <s v="Bretford Rectangular Conference Table Tops"/>
    <n v="300.904"/>
    <n v="1"/>
    <n v="0.2"/>
    <n v="11.283900000000017"/>
  </r>
  <r>
    <n v="1356"/>
    <x v="644"/>
    <x v="2"/>
    <x v="260"/>
    <d v="2011-07-05T00:00:00"/>
    <s v="Same Day"/>
    <s v="DC-12850"/>
    <s v="Dan Campbell"/>
    <x v="0"/>
    <x v="0"/>
    <x v="12"/>
    <x v="5"/>
    <n v="77036"/>
    <s v="Central"/>
    <s v="OFF-ST-10001522"/>
    <x v="1"/>
    <x v="4"/>
    <s v="Gould Plastics 18-Pocket Panel Bin, 34w x 5-1/4d x 20-1/2h"/>
    <n v="220.77600000000001"/>
    <n v="3"/>
    <n v="0.2"/>
    <n v="-44.155200000000022"/>
  </r>
  <r>
    <n v="1357"/>
    <x v="644"/>
    <x v="2"/>
    <x v="260"/>
    <d v="2011-07-05T00:00:00"/>
    <s v="Same Day"/>
    <s v="DC-12850"/>
    <s v="Dan Campbell"/>
    <x v="0"/>
    <x v="0"/>
    <x v="12"/>
    <x v="5"/>
    <n v="77036"/>
    <s v="Central"/>
    <s v="OFF-ST-10000563"/>
    <x v="1"/>
    <x v="4"/>
    <s v="Fellowes Bankers Box Stor/Drawer Steel Plus"/>
    <n v="281.42400000000004"/>
    <n v="11"/>
    <n v="0.2"/>
    <n v="-35.178000000000004"/>
  </r>
  <r>
    <n v="1358"/>
    <x v="645"/>
    <x v="0"/>
    <x v="465"/>
    <d v="2013-05-08T00:00:00"/>
    <s v="First Class"/>
    <s v="ND-18370"/>
    <s v="Natalie DeCherney"/>
    <x v="0"/>
    <x v="0"/>
    <x v="103"/>
    <x v="0"/>
    <n v="40214"/>
    <s v="South"/>
    <s v="OFF-PA-10003641"/>
    <x v="1"/>
    <x v="10"/>
    <s v="Xerox 1909"/>
    <n v="79.14"/>
    <n v="3"/>
    <n v="0"/>
    <n v="36.404399999999995"/>
  </r>
  <r>
    <n v="1359"/>
    <x v="646"/>
    <x v="3"/>
    <x v="466"/>
    <d v="2014-04-28T00:00:00"/>
    <s v="First Class"/>
    <s v="LB-16735"/>
    <s v="Larry Blacks"/>
    <x v="0"/>
    <x v="0"/>
    <x v="5"/>
    <x v="5"/>
    <n v="76106"/>
    <s v="Central"/>
    <s v="FUR-FU-10000010"/>
    <x v="0"/>
    <x v="5"/>
    <s v="DAX Value U-Channel Document Frames, Easel Back"/>
    <n v="1.988"/>
    <n v="1"/>
    <n v="0.6"/>
    <n v="-1.4413"/>
  </r>
  <r>
    <n v="1360"/>
    <x v="647"/>
    <x v="2"/>
    <x v="467"/>
    <d v="2011-10-01T00:00:00"/>
    <s v="Second Class"/>
    <s v="KT-16465"/>
    <s v="Kean Takahito"/>
    <x v="0"/>
    <x v="0"/>
    <x v="1"/>
    <x v="1"/>
    <n v="90049"/>
    <s v="West"/>
    <s v="FUR-CH-10002961"/>
    <x v="0"/>
    <x v="1"/>
    <s v="Leather Task Chair, Black"/>
    <n v="145.56800000000001"/>
    <n v="2"/>
    <n v="0.2"/>
    <n v="0"/>
  </r>
  <r>
    <n v="1361"/>
    <x v="648"/>
    <x v="3"/>
    <x v="15"/>
    <d v="2014-10-26T00:00:00"/>
    <s v="Standard Class"/>
    <s v="HM-14860"/>
    <s v="Harry Marie"/>
    <x v="1"/>
    <x v="0"/>
    <x v="10"/>
    <x v="9"/>
    <n v="19120"/>
    <s v="East"/>
    <s v="OFF-AR-10002956"/>
    <x v="1"/>
    <x v="6"/>
    <s v="Boston 16801 Nautilus Battery Pencil Sharpener"/>
    <n v="123.256"/>
    <n v="7"/>
    <n v="0.2"/>
    <n v="9.2441999999999993"/>
  </r>
  <r>
    <n v="1362"/>
    <x v="648"/>
    <x v="3"/>
    <x v="15"/>
    <d v="2014-10-26T00:00:00"/>
    <s v="Standard Class"/>
    <s v="HM-14860"/>
    <s v="Harry Marie"/>
    <x v="1"/>
    <x v="0"/>
    <x v="10"/>
    <x v="9"/>
    <n v="19120"/>
    <s v="East"/>
    <s v="OFF-PA-10004041"/>
    <x v="1"/>
    <x v="10"/>
    <s v="It's Hot Message Books with Stickers, 2 3/4&quot; x 5&quot;"/>
    <n v="23.680000000000003"/>
    <n v="4"/>
    <n v="0.2"/>
    <n v="7.3999999999999995"/>
  </r>
  <r>
    <n v="1363"/>
    <x v="648"/>
    <x v="3"/>
    <x v="15"/>
    <d v="2014-10-26T00:00:00"/>
    <s v="Standard Class"/>
    <s v="HM-14860"/>
    <s v="Harry Marie"/>
    <x v="1"/>
    <x v="0"/>
    <x v="10"/>
    <x v="9"/>
    <n v="19120"/>
    <s v="East"/>
    <s v="TEC-PH-10001336"/>
    <x v="2"/>
    <x v="7"/>
    <s v="Digium D40 VoIP phone"/>
    <n v="309.57600000000002"/>
    <n v="4"/>
    <n v="0.4"/>
    <n v="-56.755600000000015"/>
  </r>
  <r>
    <n v="1364"/>
    <x v="649"/>
    <x v="3"/>
    <x v="468"/>
    <d v="2014-11-12T00:00:00"/>
    <s v="First Class"/>
    <s v="AB-10600"/>
    <s v="Ann Blume"/>
    <x v="1"/>
    <x v="0"/>
    <x v="93"/>
    <x v="16"/>
    <n v="85705"/>
    <s v="West"/>
    <s v="OFF-BI-10001036"/>
    <x v="1"/>
    <x v="8"/>
    <s v="Cardinal EasyOpen D-Ring Binders"/>
    <n v="38.388000000000005"/>
    <n v="14"/>
    <n v="0.7"/>
    <n v="-25.591999999999999"/>
  </r>
  <r>
    <n v="1365"/>
    <x v="649"/>
    <x v="3"/>
    <x v="468"/>
    <d v="2014-11-12T00:00:00"/>
    <s v="First Class"/>
    <s v="AB-10600"/>
    <s v="Ann Blume"/>
    <x v="1"/>
    <x v="0"/>
    <x v="93"/>
    <x v="16"/>
    <n v="85705"/>
    <s v="West"/>
    <s v="TEC-MA-10003183"/>
    <x v="2"/>
    <x v="15"/>
    <s v="DYMO CardScan Personal V9 Business Card Scanner"/>
    <n v="95.994000000000014"/>
    <n v="2"/>
    <n v="0.7"/>
    <n v="-63.995999999999981"/>
  </r>
  <r>
    <n v="1366"/>
    <x v="649"/>
    <x v="3"/>
    <x v="468"/>
    <d v="2014-11-12T00:00:00"/>
    <s v="First Class"/>
    <s v="AB-10600"/>
    <s v="Ann Blume"/>
    <x v="1"/>
    <x v="0"/>
    <x v="93"/>
    <x v="16"/>
    <n v="85705"/>
    <s v="West"/>
    <s v="TEC-AC-10001314"/>
    <x v="2"/>
    <x v="11"/>
    <s v="Case Logic 2.4GHz Wireless Keyboard"/>
    <n v="239.95200000000003"/>
    <n v="6"/>
    <n v="0.2"/>
    <n v="-35.992800000000038"/>
  </r>
  <r>
    <n v="1367"/>
    <x v="649"/>
    <x v="3"/>
    <x v="468"/>
    <d v="2014-11-12T00:00:00"/>
    <s v="First Class"/>
    <s v="AB-10600"/>
    <s v="Ann Blume"/>
    <x v="1"/>
    <x v="0"/>
    <x v="93"/>
    <x v="16"/>
    <n v="85705"/>
    <s v="West"/>
    <s v="TEC-PH-10002563"/>
    <x v="2"/>
    <x v="7"/>
    <s v="Adtran 1202752G1"/>
    <n v="201.584"/>
    <n v="2"/>
    <n v="0.2"/>
    <n v="15.118800000000007"/>
  </r>
  <r>
    <n v="1368"/>
    <x v="649"/>
    <x v="3"/>
    <x v="468"/>
    <d v="2014-11-12T00:00:00"/>
    <s v="First Class"/>
    <s v="AB-10600"/>
    <s v="Ann Blume"/>
    <x v="1"/>
    <x v="0"/>
    <x v="93"/>
    <x v="16"/>
    <n v="85705"/>
    <s v="West"/>
    <s v="FUR-CH-10003312"/>
    <x v="0"/>
    <x v="1"/>
    <s v="Hon 2090 “Pillow Soft” Series Mid Back Swivel/Tilt Chairs"/>
    <n v="899.13600000000008"/>
    <n v="4"/>
    <n v="0.2"/>
    <n v="-146.10960000000014"/>
  </r>
  <r>
    <n v="1369"/>
    <x v="650"/>
    <x v="3"/>
    <x v="141"/>
    <d v="2014-07-12T00:00:00"/>
    <s v="First Class"/>
    <s v="SZ-20035"/>
    <s v="Sam Zeldin"/>
    <x v="2"/>
    <x v="0"/>
    <x v="211"/>
    <x v="1"/>
    <n v="90660"/>
    <s v="West"/>
    <s v="FUR-FU-10001588"/>
    <x v="0"/>
    <x v="5"/>
    <s v="Deflect-o SuperTray Unbreakable Stackable Tray, Letter, Black"/>
    <n v="145.9"/>
    <n v="5"/>
    <n v="0"/>
    <n v="62.736999999999995"/>
  </r>
  <r>
    <n v="1370"/>
    <x v="651"/>
    <x v="1"/>
    <x v="100"/>
    <d v="2012-12-28T00:00:00"/>
    <s v="Standard Class"/>
    <s v="JR-15670"/>
    <s v="Jim Radford"/>
    <x v="0"/>
    <x v="0"/>
    <x v="77"/>
    <x v="22"/>
    <n v="80906"/>
    <s v="West"/>
    <s v="FUR-BO-10002613"/>
    <x v="0"/>
    <x v="0"/>
    <s v="Atlantic Metals Mobile 4-Shelf Bookcases, Custom Colors"/>
    <n v="590.05800000000011"/>
    <n v="7"/>
    <n v="0.7"/>
    <n v="-786.74400000000026"/>
  </r>
  <r>
    <n v="1371"/>
    <x v="651"/>
    <x v="1"/>
    <x v="100"/>
    <d v="2012-12-28T00:00:00"/>
    <s v="Standard Class"/>
    <s v="JR-15670"/>
    <s v="Jim Radford"/>
    <x v="0"/>
    <x v="0"/>
    <x v="77"/>
    <x v="22"/>
    <n v="80906"/>
    <s v="West"/>
    <s v="OFF-AR-10003405"/>
    <x v="1"/>
    <x v="6"/>
    <s v="Dixon My First Ticonderoga Pencil, #2"/>
    <n v="14.04"/>
    <n v="3"/>
    <n v="0.2"/>
    <n v="1.5794999999999986"/>
  </r>
  <r>
    <n v="1372"/>
    <x v="652"/>
    <x v="3"/>
    <x v="469"/>
    <d v="2014-03-13T00:00:00"/>
    <s v="Standard Class"/>
    <s v="MG-17890"/>
    <s v="Michael Granlund"/>
    <x v="2"/>
    <x v="0"/>
    <x v="183"/>
    <x v="39"/>
    <n v="20735"/>
    <s v="East"/>
    <s v="TEC-AC-10004510"/>
    <x v="2"/>
    <x v="11"/>
    <s v="Logitech Desktop MK120 Mouse and keyboard Combo"/>
    <n v="49.08"/>
    <n v="3"/>
    <n v="0"/>
    <n v="4.9079999999999977"/>
  </r>
  <r>
    <n v="1373"/>
    <x v="653"/>
    <x v="2"/>
    <x v="470"/>
    <d v="2011-04-06T00:00:00"/>
    <s v="Second Class"/>
    <s v="KM-16720"/>
    <s v="Kunst Miller"/>
    <x v="0"/>
    <x v="0"/>
    <x v="132"/>
    <x v="1"/>
    <n v="94591"/>
    <s v="West"/>
    <s v="OFF-LA-10002312"/>
    <x v="1"/>
    <x v="2"/>
    <s v="Avery 490"/>
    <n v="29.6"/>
    <n v="2"/>
    <n v="0"/>
    <n v="14.8"/>
  </r>
  <r>
    <n v="1374"/>
    <x v="653"/>
    <x v="2"/>
    <x v="470"/>
    <d v="2011-04-06T00:00:00"/>
    <s v="Second Class"/>
    <s v="KM-16720"/>
    <s v="Kunst Miller"/>
    <x v="0"/>
    <x v="0"/>
    <x v="132"/>
    <x v="1"/>
    <n v="94591"/>
    <s v="West"/>
    <s v="OFF-BI-10000042"/>
    <x v="1"/>
    <x v="8"/>
    <s v="Pressboard Data Binder, Crimson, 12&quot; X 8 1/2&quot;"/>
    <n v="17.088000000000001"/>
    <n v="4"/>
    <n v="0.2"/>
    <n v="5.5535999999999994"/>
  </r>
  <r>
    <n v="1375"/>
    <x v="654"/>
    <x v="1"/>
    <x v="471"/>
    <d v="2012-09-19T00:00:00"/>
    <s v="Standard Class"/>
    <s v="CA-12265"/>
    <s v="Christina Anderson"/>
    <x v="0"/>
    <x v="0"/>
    <x v="212"/>
    <x v="7"/>
    <n v="84604"/>
    <s v="West"/>
    <s v="FUR-TA-10003008"/>
    <x v="0"/>
    <x v="3"/>
    <s v="Lesro Round Back Collection Coffee Table, End Table"/>
    <n v="912.75"/>
    <n v="5"/>
    <n v="0"/>
    <n v="118.65750000000006"/>
  </r>
  <r>
    <n v="1376"/>
    <x v="655"/>
    <x v="2"/>
    <x v="472"/>
    <d v="2011-08-09T00:00:00"/>
    <s v="Second Class"/>
    <s v="VD-21670"/>
    <s v="Valerie Dominguez"/>
    <x v="0"/>
    <x v="0"/>
    <x v="213"/>
    <x v="7"/>
    <n v="84062"/>
    <s v="West"/>
    <s v="OFF-AP-10003590"/>
    <x v="1"/>
    <x v="9"/>
    <s v="Hoover WindTunnel Plus Canister Vacuum"/>
    <n v="1089.75"/>
    <n v="3"/>
    <n v="0"/>
    <n v="305.13000000000011"/>
  </r>
  <r>
    <n v="1377"/>
    <x v="655"/>
    <x v="2"/>
    <x v="472"/>
    <d v="2011-08-09T00:00:00"/>
    <s v="Second Class"/>
    <s v="VD-21670"/>
    <s v="Valerie Dominguez"/>
    <x v="0"/>
    <x v="0"/>
    <x v="213"/>
    <x v="7"/>
    <n v="84062"/>
    <s v="West"/>
    <s v="OFF-PA-10000806"/>
    <x v="1"/>
    <x v="10"/>
    <s v="Xerox 1934"/>
    <n v="447.84"/>
    <n v="8"/>
    <n v="0"/>
    <n v="219.44159999999999"/>
  </r>
  <r>
    <n v="1378"/>
    <x v="655"/>
    <x v="2"/>
    <x v="472"/>
    <d v="2011-08-09T00:00:00"/>
    <s v="Second Class"/>
    <s v="VD-21670"/>
    <s v="Valerie Dominguez"/>
    <x v="0"/>
    <x v="0"/>
    <x v="213"/>
    <x v="7"/>
    <n v="84062"/>
    <s v="West"/>
    <s v="OFF-AR-10000896"/>
    <x v="1"/>
    <x v="6"/>
    <s v="Newell 329"/>
    <n v="16.399999999999999"/>
    <n v="5"/>
    <n v="0"/>
    <n v="4.2639999999999993"/>
  </r>
  <r>
    <n v="1379"/>
    <x v="655"/>
    <x v="2"/>
    <x v="472"/>
    <d v="2011-08-09T00:00:00"/>
    <s v="Second Class"/>
    <s v="VD-21670"/>
    <s v="Valerie Dominguez"/>
    <x v="0"/>
    <x v="0"/>
    <x v="213"/>
    <x v="7"/>
    <n v="84062"/>
    <s v="West"/>
    <s v="TEC-PH-10002310"/>
    <x v="2"/>
    <x v="7"/>
    <s v="Panasonic KX T7731-B Digital phone"/>
    <n v="399.96000000000004"/>
    <n v="5"/>
    <n v="0.2"/>
    <n v="34.996499999999969"/>
  </r>
  <r>
    <n v="1380"/>
    <x v="655"/>
    <x v="2"/>
    <x v="472"/>
    <d v="2011-08-09T00:00:00"/>
    <s v="Second Class"/>
    <s v="VD-21670"/>
    <s v="Valerie Dominguez"/>
    <x v="0"/>
    <x v="0"/>
    <x v="213"/>
    <x v="7"/>
    <n v="84062"/>
    <s v="West"/>
    <s v="OFF-ST-10002289"/>
    <x v="1"/>
    <x v="4"/>
    <s v="Safco Wire Cube Shelving System, For Use as 4 or 5 14&quot; Cubes, Black"/>
    <n v="158.9"/>
    <n v="5"/>
    <n v="0"/>
    <n v="7.9449999999999932"/>
  </r>
  <r>
    <n v="1381"/>
    <x v="655"/>
    <x v="2"/>
    <x v="472"/>
    <d v="2011-08-09T00:00:00"/>
    <s v="Second Class"/>
    <s v="VD-21670"/>
    <s v="Valerie Dominguez"/>
    <x v="0"/>
    <x v="0"/>
    <x v="213"/>
    <x v="7"/>
    <n v="84062"/>
    <s v="West"/>
    <s v="OFF-BI-10002852"/>
    <x v="1"/>
    <x v="8"/>
    <s v="Ibico Standard Transparent Covers"/>
    <n v="13.184000000000001"/>
    <n v="1"/>
    <n v="0.2"/>
    <n v="4.7792000000000003"/>
  </r>
  <r>
    <n v="1382"/>
    <x v="656"/>
    <x v="0"/>
    <x v="323"/>
    <d v="2013-09-10T00:00:00"/>
    <s v="Standard Class"/>
    <s v="JK-16120"/>
    <s v="Julie Kriz"/>
    <x v="2"/>
    <x v="0"/>
    <x v="34"/>
    <x v="10"/>
    <n v="60505"/>
    <s v="Central"/>
    <s v="FUR-FU-10003394"/>
    <x v="0"/>
    <x v="5"/>
    <s v="Tenex &quot;The Solids&quot; Textured Chair Mats"/>
    <n v="83.951999999999998"/>
    <n v="3"/>
    <n v="0.6"/>
    <n v="-90.24839999999999"/>
  </r>
  <r>
    <n v="1383"/>
    <x v="657"/>
    <x v="0"/>
    <x v="473"/>
    <d v="2013-02-05T00:00:00"/>
    <s v="Same Day"/>
    <s v="PP-18955"/>
    <s v="Paul Prost"/>
    <x v="2"/>
    <x v="0"/>
    <x v="214"/>
    <x v="32"/>
    <n v="30080"/>
    <s v="South"/>
    <s v="OFF-ST-10002344"/>
    <x v="1"/>
    <x v="4"/>
    <s v="Carina 42&quot;Hx23 3/4&quot;W Media Storage Unit"/>
    <n v="80.98"/>
    <n v="1"/>
    <n v="0"/>
    <n v="1.6196000000000055"/>
  </r>
  <r>
    <n v="1384"/>
    <x v="657"/>
    <x v="0"/>
    <x v="473"/>
    <d v="2013-02-05T00:00:00"/>
    <s v="Same Day"/>
    <s v="PP-18955"/>
    <s v="Paul Prost"/>
    <x v="2"/>
    <x v="0"/>
    <x v="214"/>
    <x v="32"/>
    <n v="30080"/>
    <s v="South"/>
    <s v="OFF-PA-10001289"/>
    <x v="1"/>
    <x v="10"/>
    <s v="White Computer Printout Paper by Universal"/>
    <n v="348.84"/>
    <n v="9"/>
    <n v="0"/>
    <n v="170.9316"/>
  </r>
  <r>
    <n v="1385"/>
    <x v="657"/>
    <x v="0"/>
    <x v="473"/>
    <d v="2013-02-05T00:00:00"/>
    <s v="Same Day"/>
    <s v="PP-18955"/>
    <s v="Paul Prost"/>
    <x v="2"/>
    <x v="0"/>
    <x v="214"/>
    <x v="32"/>
    <n v="30080"/>
    <s v="South"/>
    <s v="OFF-FA-10000053"/>
    <x v="1"/>
    <x v="13"/>
    <s v="Revere Boxed Rubber Bands by Revere"/>
    <n v="9.4499999999999993"/>
    <n v="5"/>
    <n v="0"/>
    <n v="0.18900000000000028"/>
  </r>
  <r>
    <n v="1386"/>
    <x v="657"/>
    <x v="0"/>
    <x v="473"/>
    <d v="2013-02-05T00:00:00"/>
    <s v="Same Day"/>
    <s v="PP-18955"/>
    <s v="Paul Prost"/>
    <x v="2"/>
    <x v="0"/>
    <x v="214"/>
    <x v="32"/>
    <n v="30080"/>
    <s v="South"/>
    <s v="FUR-FU-10004091"/>
    <x v="0"/>
    <x v="5"/>
    <s v="Eldon 200 Class Desk Accessories, Black"/>
    <n v="18.84"/>
    <n v="3"/>
    <n v="0"/>
    <n v="7.1592000000000002"/>
  </r>
  <r>
    <n v="1387"/>
    <x v="657"/>
    <x v="0"/>
    <x v="473"/>
    <d v="2013-02-05T00:00:00"/>
    <s v="Same Day"/>
    <s v="PP-18955"/>
    <s v="Paul Prost"/>
    <x v="2"/>
    <x v="0"/>
    <x v="214"/>
    <x v="32"/>
    <n v="30080"/>
    <s v="South"/>
    <s v="FUR-BO-10004015"/>
    <x v="0"/>
    <x v="0"/>
    <s v="Bush Andora Bookcase, Maple/Graphite Gray Finish"/>
    <n v="239.98"/>
    <n v="2"/>
    <n v="0"/>
    <n v="52.795599999999979"/>
  </r>
  <r>
    <n v="1388"/>
    <x v="657"/>
    <x v="0"/>
    <x v="473"/>
    <d v="2013-02-05T00:00:00"/>
    <s v="Same Day"/>
    <s v="PP-18955"/>
    <s v="Paul Prost"/>
    <x v="2"/>
    <x v="0"/>
    <x v="214"/>
    <x v="32"/>
    <n v="30080"/>
    <s v="South"/>
    <s v="OFF-EN-10003001"/>
    <x v="1"/>
    <x v="12"/>
    <s v="Ames Color-File Green Diamond Border X-ray Mailers"/>
    <n v="167.96"/>
    <n v="2"/>
    <n v="0"/>
    <n v="78.941199999999995"/>
  </r>
  <r>
    <n v="1389"/>
    <x v="657"/>
    <x v="0"/>
    <x v="473"/>
    <d v="2013-02-05T00:00:00"/>
    <s v="Same Day"/>
    <s v="PP-18955"/>
    <s v="Paul Prost"/>
    <x v="2"/>
    <x v="0"/>
    <x v="214"/>
    <x v="32"/>
    <n v="30080"/>
    <s v="South"/>
    <s v="TEC-PH-10000215"/>
    <x v="2"/>
    <x v="7"/>
    <s v="Plantronics Cordless Phone Headset with In-line Volume - M214C"/>
    <n v="104.85000000000001"/>
    <n v="3"/>
    <n v="0"/>
    <n v="28.309500000000007"/>
  </r>
  <r>
    <n v="1390"/>
    <x v="657"/>
    <x v="0"/>
    <x v="473"/>
    <d v="2013-02-05T00:00:00"/>
    <s v="Same Day"/>
    <s v="PP-18955"/>
    <s v="Paul Prost"/>
    <x v="2"/>
    <x v="0"/>
    <x v="214"/>
    <x v="32"/>
    <n v="30080"/>
    <s v="South"/>
    <s v="TEC-PH-10003645"/>
    <x v="2"/>
    <x v="7"/>
    <s v="Aastra 57i VoIP phone"/>
    <n v="484.83000000000004"/>
    <n v="3"/>
    <n v="0"/>
    <n v="126.05580000000002"/>
  </r>
  <r>
    <n v="1391"/>
    <x v="657"/>
    <x v="0"/>
    <x v="473"/>
    <d v="2013-02-05T00:00:00"/>
    <s v="Same Day"/>
    <s v="PP-18955"/>
    <s v="Paul Prost"/>
    <x v="2"/>
    <x v="0"/>
    <x v="214"/>
    <x v="32"/>
    <n v="30080"/>
    <s v="South"/>
    <s v="OFF-PA-10000357"/>
    <x v="1"/>
    <x v="10"/>
    <s v="White Dual Perf Computer Printout Paper, 2700 Sheets, 1 Part, Heavyweight, 20 lbs., 14 7/8 x 11"/>
    <n v="122.97"/>
    <n v="3"/>
    <n v="0"/>
    <n v="60.255300000000005"/>
  </r>
  <r>
    <n v="1392"/>
    <x v="657"/>
    <x v="0"/>
    <x v="473"/>
    <d v="2013-02-05T00:00:00"/>
    <s v="Same Day"/>
    <s v="PP-18955"/>
    <s v="Paul Prost"/>
    <x v="2"/>
    <x v="0"/>
    <x v="214"/>
    <x v="32"/>
    <n v="30080"/>
    <s v="South"/>
    <s v="OFF-ST-10004804"/>
    <x v="1"/>
    <x v="4"/>
    <s v="Belkin 19&quot; Vented Equipment Shelf, Black"/>
    <n v="154.44"/>
    <n v="3"/>
    <n v="0"/>
    <n v="1.5444000000000031"/>
  </r>
  <r>
    <n v="1393"/>
    <x v="657"/>
    <x v="0"/>
    <x v="473"/>
    <d v="2013-02-05T00:00:00"/>
    <s v="Same Day"/>
    <s v="PP-18955"/>
    <s v="Paul Prost"/>
    <x v="2"/>
    <x v="0"/>
    <x v="214"/>
    <x v="32"/>
    <n v="30080"/>
    <s v="South"/>
    <s v="OFF-PA-10003892"/>
    <x v="1"/>
    <x v="10"/>
    <s v="Xerox 1943"/>
    <n v="342.37"/>
    <n v="7"/>
    <n v="0"/>
    <n v="160.91389999999998"/>
  </r>
  <r>
    <n v="1394"/>
    <x v="658"/>
    <x v="3"/>
    <x v="445"/>
    <d v="2014-07-05T00:00:00"/>
    <s v="First Class"/>
    <s v="YS-21880"/>
    <s v="Yana Sorensen"/>
    <x v="1"/>
    <x v="0"/>
    <x v="140"/>
    <x v="3"/>
    <n v="27217"/>
    <s v="South"/>
    <s v="OFF-AR-10003514"/>
    <x v="1"/>
    <x v="6"/>
    <s v="4009 Highlighters by Sanford"/>
    <n v="9.5519999999999996"/>
    <n v="3"/>
    <n v="0.2"/>
    <n v="1.5521999999999991"/>
  </r>
  <r>
    <n v="1395"/>
    <x v="659"/>
    <x v="3"/>
    <x v="449"/>
    <d v="2014-10-15T00:00:00"/>
    <s v="Standard Class"/>
    <s v="CK-12760"/>
    <s v="Cyma Kinney"/>
    <x v="1"/>
    <x v="0"/>
    <x v="34"/>
    <x v="10"/>
    <n v="60505"/>
    <s v="Central"/>
    <s v="FUR-TA-10002958"/>
    <x v="0"/>
    <x v="3"/>
    <s v="Bevis Oval Conference Table, Walnut"/>
    <n v="652.45000000000005"/>
    <n v="5"/>
    <n v="0.5"/>
    <n v="-430.61700000000019"/>
  </r>
  <r>
    <n v="1396"/>
    <x v="659"/>
    <x v="3"/>
    <x v="449"/>
    <d v="2014-10-15T00:00:00"/>
    <s v="Standard Class"/>
    <s v="CK-12760"/>
    <s v="Cyma Kinney"/>
    <x v="1"/>
    <x v="0"/>
    <x v="34"/>
    <x v="10"/>
    <n v="60505"/>
    <s v="Central"/>
    <s v="FUR-TA-10001676"/>
    <x v="0"/>
    <x v="3"/>
    <s v="Hon 61000 Series Interactive Training Tables"/>
    <n v="66.644999999999996"/>
    <n v="3"/>
    <n v="0.5"/>
    <n v="-42.652799999999999"/>
  </r>
  <r>
    <n v="1397"/>
    <x v="660"/>
    <x v="0"/>
    <x v="390"/>
    <d v="2013-11-27T00:00:00"/>
    <s v="First Class"/>
    <s v="NC-18340"/>
    <s v="Nat Carroll"/>
    <x v="0"/>
    <x v="0"/>
    <x v="20"/>
    <x v="15"/>
    <n v="10035"/>
    <s v="East"/>
    <s v="OFF-BI-10000822"/>
    <x v="1"/>
    <x v="8"/>
    <s v="Acco PRESSTEX Data Binder with Storage Hooks, Light Blue, 9 1/2&quot; X 11&quot;"/>
    <n v="17.216000000000001"/>
    <n v="4"/>
    <n v="0.2"/>
    <n v="6.025599999999999"/>
  </r>
  <r>
    <n v="1398"/>
    <x v="660"/>
    <x v="0"/>
    <x v="390"/>
    <d v="2013-11-27T00:00:00"/>
    <s v="First Class"/>
    <s v="NC-18340"/>
    <s v="Nat Carroll"/>
    <x v="0"/>
    <x v="0"/>
    <x v="20"/>
    <x v="15"/>
    <n v="10035"/>
    <s v="East"/>
    <s v="OFF-PA-10004971"/>
    <x v="1"/>
    <x v="10"/>
    <s v="Xerox 196"/>
    <n v="11.56"/>
    <n v="2"/>
    <n v="0"/>
    <n v="5.6644000000000005"/>
  </r>
  <r>
    <n v="1399"/>
    <x v="660"/>
    <x v="0"/>
    <x v="390"/>
    <d v="2013-11-27T00:00:00"/>
    <s v="First Class"/>
    <s v="NC-18340"/>
    <s v="Nat Carroll"/>
    <x v="0"/>
    <x v="0"/>
    <x v="20"/>
    <x v="15"/>
    <n v="10035"/>
    <s v="East"/>
    <s v="TEC-AC-10002323"/>
    <x v="2"/>
    <x v="11"/>
    <s v="SanDisk Ultra 32 GB MicroSDHC Class 10 Memory Card"/>
    <n v="88.4"/>
    <n v="4"/>
    <n v="0"/>
    <n v="11.492000000000004"/>
  </r>
  <r>
    <n v="1400"/>
    <x v="660"/>
    <x v="0"/>
    <x v="390"/>
    <d v="2013-11-27T00:00:00"/>
    <s v="First Class"/>
    <s v="NC-18340"/>
    <s v="Nat Carroll"/>
    <x v="0"/>
    <x v="0"/>
    <x v="20"/>
    <x v="15"/>
    <n v="10035"/>
    <s v="East"/>
    <s v="OFF-PA-10004888"/>
    <x v="1"/>
    <x v="10"/>
    <s v="Xerox 217"/>
    <n v="6.48"/>
    <n v="1"/>
    <n v="0"/>
    <n v="3.1104000000000003"/>
  </r>
  <r>
    <n v="1401"/>
    <x v="661"/>
    <x v="0"/>
    <x v="474"/>
    <d v="2013-11-06T00:00:00"/>
    <s v="Standard Class"/>
    <s v="KM-16375"/>
    <s v="Katherine Murray"/>
    <x v="2"/>
    <x v="0"/>
    <x v="127"/>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x v="2"/>
    <x v="0"/>
    <x v="127"/>
    <x v="17"/>
    <n v="24153"/>
    <s v="South"/>
    <s v="OFF-EN-10002230"/>
    <x v="1"/>
    <x v="12"/>
    <s v="Airmail Envelopes"/>
    <n v="251.79000000000002"/>
    <n v="3"/>
    <n v="0"/>
    <n v="118.34129999999999"/>
  </r>
  <r>
    <n v="1403"/>
    <x v="662"/>
    <x v="0"/>
    <x v="475"/>
    <d v="2013-04-26T00:00:00"/>
    <s v="Standard Class"/>
    <s v="GM-14455"/>
    <s v="Gary Mitchum"/>
    <x v="2"/>
    <x v="0"/>
    <x v="38"/>
    <x v="24"/>
    <n v="43229"/>
    <s v="East"/>
    <s v="FUR-TA-10002622"/>
    <x v="0"/>
    <x v="3"/>
    <s v="Bush Andora Conference Table, Maple/Graphite Gray Finish"/>
    <n v="205.17599999999999"/>
    <n v="2"/>
    <n v="0.4"/>
    <n v="-58.133199999999988"/>
  </r>
  <r>
    <n v="1404"/>
    <x v="662"/>
    <x v="0"/>
    <x v="475"/>
    <d v="2013-04-26T00:00:00"/>
    <s v="Standard Class"/>
    <s v="GM-14455"/>
    <s v="Gary Mitchum"/>
    <x v="2"/>
    <x v="0"/>
    <x v="38"/>
    <x v="24"/>
    <n v="43229"/>
    <s v="East"/>
    <s v="OFF-PA-10000418"/>
    <x v="1"/>
    <x v="10"/>
    <s v="Xerox 189"/>
    <n v="419.4"/>
    <n v="5"/>
    <n v="0.2"/>
    <n v="146.79"/>
  </r>
  <r>
    <n v="1405"/>
    <x v="663"/>
    <x v="2"/>
    <x v="322"/>
    <d v="2011-04-08T00:00:00"/>
    <s v="First Class"/>
    <s v="SD-20485"/>
    <s v="Shirley Daniels"/>
    <x v="2"/>
    <x v="0"/>
    <x v="10"/>
    <x v="9"/>
    <n v="19143"/>
    <s v="East"/>
    <s v="OFF-SU-10004498"/>
    <x v="1"/>
    <x v="14"/>
    <s v="Martin-Yale Premier Letter Opener"/>
    <n v="10.304000000000002"/>
    <n v="1"/>
    <n v="0.2"/>
    <n v="-2.1896000000000004"/>
  </r>
  <r>
    <n v="1406"/>
    <x v="663"/>
    <x v="2"/>
    <x v="322"/>
    <d v="2011-04-08T00:00:00"/>
    <s v="First Class"/>
    <s v="SD-20485"/>
    <s v="Shirley Daniels"/>
    <x v="2"/>
    <x v="0"/>
    <x v="10"/>
    <x v="9"/>
    <n v="19143"/>
    <s v="East"/>
    <s v="FUR-TA-10001039"/>
    <x v="0"/>
    <x v="3"/>
    <s v="KI Adjustable-Height Table"/>
    <n v="154.76400000000001"/>
    <n v="3"/>
    <n v="0.4"/>
    <n v="-36.11160000000001"/>
  </r>
  <r>
    <n v="1407"/>
    <x v="663"/>
    <x v="2"/>
    <x v="322"/>
    <d v="2011-04-08T00:00:00"/>
    <s v="First Class"/>
    <s v="SD-20485"/>
    <s v="Shirley Daniels"/>
    <x v="2"/>
    <x v="0"/>
    <x v="10"/>
    <x v="9"/>
    <n v="19143"/>
    <s v="East"/>
    <s v="TEC-AC-10004659"/>
    <x v="2"/>
    <x v="11"/>
    <s v="Imation Secure+ Hardware Encrypted USB 2.0 Flash Drive; 16GB"/>
    <n v="116.78399999999999"/>
    <n v="2"/>
    <n v="0.2"/>
    <n v="21.896999999999991"/>
  </r>
  <r>
    <n v="1408"/>
    <x v="664"/>
    <x v="0"/>
    <x v="476"/>
    <d v="2013-09-07T00:00:00"/>
    <s v="Standard Class"/>
    <s v="KD-16270"/>
    <s v="Karen Daniels"/>
    <x v="0"/>
    <x v="0"/>
    <x v="20"/>
    <x v="15"/>
    <n v="10024"/>
    <s v="East"/>
    <s v="OFF-AR-10002240"/>
    <x v="1"/>
    <x v="6"/>
    <s v="Panasonic KP-150 Electric Pencil Sharpener"/>
    <n v="75.48"/>
    <n v="2"/>
    <n v="0"/>
    <n v="19.6248"/>
  </r>
  <r>
    <n v="1409"/>
    <x v="664"/>
    <x v="0"/>
    <x v="476"/>
    <d v="2013-09-07T00:00:00"/>
    <s v="Standard Class"/>
    <s v="KD-16270"/>
    <s v="Karen Daniels"/>
    <x v="0"/>
    <x v="0"/>
    <x v="20"/>
    <x v="15"/>
    <n v="10024"/>
    <s v="East"/>
    <s v="FUR-FU-10001967"/>
    <x v="0"/>
    <x v="5"/>
    <s v="Telescoping Adjustable Floor Lamp"/>
    <n v="39.979999999999997"/>
    <n v="2"/>
    <n v="0"/>
    <n v="9.9949999999999974"/>
  </r>
  <r>
    <n v="1410"/>
    <x v="665"/>
    <x v="0"/>
    <x v="477"/>
    <d v="2013-10-01T00:00:00"/>
    <s v="Standard Class"/>
    <s v="AB-10105"/>
    <s v="Adrian Barton"/>
    <x v="0"/>
    <x v="0"/>
    <x v="42"/>
    <x v="16"/>
    <n v="85023"/>
    <s v="West"/>
    <s v="FUR-TA-10002356"/>
    <x v="0"/>
    <x v="3"/>
    <s v="Bevis Boat-Shaped Conference Table"/>
    <n v="393.16500000000002"/>
    <n v="3"/>
    <n v="0.5"/>
    <n v="-204.44580000000005"/>
  </r>
  <r>
    <n v="1411"/>
    <x v="666"/>
    <x v="3"/>
    <x v="259"/>
    <d v="2014-11-12T00:00:00"/>
    <s v="Standard Class"/>
    <s v="SZ-20035"/>
    <s v="Sam Zeldin"/>
    <x v="2"/>
    <x v="0"/>
    <x v="55"/>
    <x v="5"/>
    <n v="75051"/>
    <s v="Central"/>
    <s v="OFF-LA-10003923"/>
    <x v="1"/>
    <x v="2"/>
    <s v="Alphabetical Labels for Top Tab Filing"/>
    <n v="23.680000000000003"/>
    <n v="2"/>
    <n v="0.2"/>
    <n v="8.879999999999999"/>
  </r>
  <r>
    <n v="1412"/>
    <x v="667"/>
    <x v="0"/>
    <x v="478"/>
    <d v="2013-07-14T00:00:00"/>
    <s v="Standard Class"/>
    <s v="JD-15895"/>
    <s v="Jonathan Doherty"/>
    <x v="1"/>
    <x v="0"/>
    <x v="20"/>
    <x v="15"/>
    <n v="10035"/>
    <s v="East"/>
    <s v="FUR-CH-10002335"/>
    <x v="0"/>
    <x v="1"/>
    <s v="Hon GuestStacker Chair"/>
    <n v="408.00599999999997"/>
    <n v="2"/>
    <n v="0.1"/>
    <n v="72.534400000000005"/>
  </r>
  <r>
    <n v="1413"/>
    <x v="667"/>
    <x v="0"/>
    <x v="478"/>
    <d v="2013-07-14T00:00:00"/>
    <s v="Standard Class"/>
    <s v="JD-15895"/>
    <s v="Jonathan Doherty"/>
    <x v="1"/>
    <x v="0"/>
    <x v="20"/>
    <x v="15"/>
    <n v="10035"/>
    <s v="East"/>
    <s v="FUR-FU-10000723"/>
    <x v="0"/>
    <x v="5"/>
    <s v="Deflect-o EconoMat Studded, No Bevel Mat for Low Pile Carpeting"/>
    <n v="165.28"/>
    <n v="4"/>
    <n v="0"/>
    <n v="14.875200000000007"/>
  </r>
  <r>
    <n v="1414"/>
    <x v="668"/>
    <x v="2"/>
    <x v="479"/>
    <d v="2011-07-05T00:00:00"/>
    <s v="Standard Class"/>
    <s v="HA-14905"/>
    <s v="Helen Abelman"/>
    <x v="0"/>
    <x v="0"/>
    <x v="20"/>
    <x v="15"/>
    <n v="10024"/>
    <s v="East"/>
    <s v="OFF-BI-10002867"/>
    <x v="1"/>
    <x v="8"/>
    <s v="GBC Recycled Regency Composition Covers"/>
    <n v="334.76800000000003"/>
    <n v="7"/>
    <n v="0.2"/>
    <n v="108.79959999999997"/>
  </r>
  <r>
    <n v="1415"/>
    <x v="669"/>
    <x v="3"/>
    <x v="480"/>
    <d v="2014-02-01T00:00:00"/>
    <s v="Second Class"/>
    <s v="BT-11305"/>
    <s v="Beth Thompson"/>
    <x v="2"/>
    <x v="0"/>
    <x v="116"/>
    <x v="1"/>
    <n v="92627"/>
    <s v="West"/>
    <s v="TEC-AC-10000580"/>
    <x v="2"/>
    <x v="11"/>
    <s v="Logitech G13 Programmable Gameboard with LCD Display"/>
    <n v="239.96999999999997"/>
    <n v="3"/>
    <n v="0"/>
    <n v="26.39670000000001"/>
  </r>
  <r>
    <n v="1416"/>
    <x v="669"/>
    <x v="3"/>
    <x v="480"/>
    <d v="2014-02-01T00:00:00"/>
    <s v="Second Class"/>
    <s v="BT-11305"/>
    <s v="Beth Thompson"/>
    <x v="2"/>
    <x v="0"/>
    <x v="116"/>
    <x v="1"/>
    <n v="92627"/>
    <s v="West"/>
    <s v="FUR-FU-10003976"/>
    <x v="0"/>
    <x v="5"/>
    <s v="DAX Executive Solid Wood Document Frame, Desktop or Hang, Mahogany, 5 x 7"/>
    <n v="37.74"/>
    <n v="3"/>
    <n v="0"/>
    <n v="12.831599999999996"/>
  </r>
  <r>
    <n v="1417"/>
    <x v="670"/>
    <x v="1"/>
    <x v="481"/>
    <d v="2012-09-24T00:00:00"/>
    <s v="First Class"/>
    <s v="SV-20815"/>
    <s v="Stuart Van"/>
    <x v="1"/>
    <x v="0"/>
    <x v="12"/>
    <x v="5"/>
    <n v="77041"/>
    <s v="Central"/>
    <s v="TEC-PH-10002922"/>
    <x v="2"/>
    <x v="7"/>
    <s v="ShoreTel ShorePhone IP 230 VoIP phone"/>
    <n v="946.34400000000005"/>
    <n v="7"/>
    <n v="0.2"/>
    <n v="118.29299999999989"/>
  </r>
  <r>
    <n v="1418"/>
    <x v="670"/>
    <x v="1"/>
    <x v="481"/>
    <d v="2012-09-24T00:00:00"/>
    <s v="First Class"/>
    <s v="SV-20815"/>
    <s v="Stuart Van"/>
    <x v="1"/>
    <x v="0"/>
    <x v="12"/>
    <x v="5"/>
    <n v="77041"/>
    <s v="Central"/>
    <s v="TEC-AC-10004353"/>
    <x v="2"/>
    <x v="11"/>
    <s v="Hypercom P1300 Pinpad"/>
    <n v="151.20000000000002"/>
    <n v="3"/>
    <n v="0.2"/>
    <n v="32.130000000000003"/>
  </r>
  <r>
    <n v="1419"/>
    <x v="670"/>
    <x v="1"/>
    <x v="481"/>
    <d v="2012-09-24T00:00:00"/>
    <s v="First Class"/>
    <s v="SV-20815"/>
    <s v="Stuart Van"/>
    <x v="1"/>
    <x v="0"/>
    <x v="12"/>
    <x v="5"/>
    <n v="77041"/>
    <s v="Central"/>
    <s v="FUR-FU-10001706"/>
    <x v="0"/>
    <x v="5"/>
    <s v="Longer-Life Soft White Bulbs"/>
    <n v="4.9280000000000008"/>
    <n v="4"/>
    <n v="0.6"/>
    <n v="-1.4783999999999997"/>
  </r>
  <r>
    <n v="1420"/>
    <x v="671"/>
    <x v="1"/>
    <x v="120"/>
    <d v="2012-09-30T00:00:00"/>
    <s v="Standard Class"/>
    <s v="RW-19540"/>
    <s v="Rick Wilson"/>
    <x v="1"/>
    <x v="0"/>
    <x v="123"/>
    <x v="16"/>
    <n v="85204"/>
    <s v="West"/>
    <s v="OFF-PA-10000501"/>
    <x v="1"/>
    <x v="10"/>
    <s v="Petty Cash Envelope"/>
    <n v="86.272000000000006"/>
    <n v="4"/>
    <n v="0.2"/>
    <n v="31.273599999999998"/>
  </r>
  <r>
    <n v="1421"/>
    <x v="671"/>
    <x v="1"/>
    <x v="120"/>
    <d v="2012-09-30T00:00:00"/>
    <s v="Standard Class"/>
    <s v="RW-19540"/>
    <s v="Rick Wilson"/>
    <x v="1"/>
    <x v="0"/>
    <x v="123"/>
    <x v="16"/>
    <n v="85204"/>
    <s v="West"/>
    <s v="OFF-BI-10000778"/>
    <x v="1"/>
    <x v="8"/>
    <s v="GBC VeloBinder Electric Binding Machine"/>
    <n v="72.588000000000008"/>
    <n v="2"/>
    <n v="0.7"/>
    <n v="-48.391999999999982"/>
  </r>
  <r>
    <n v="1422"/>
    <x v="671"/>
    <x v="1"/>
    <x v="120"/>
    <d v="2012-09-30T00:00:00"/>
    <s v="Standard Class"/>
    <s v="RW-19540"/>
    <s v="Rick Wilson"/>
    <x v="1"/>
    <x v="0"/>
    <x v="123"/>
    <x v="16"/>
    <n v="85204"/>
    <s v="West"/>
    <s v="OFF-AP-10004980"/>
    <x v="1"/>
    <x v="9"/>
    <s v="3M Replacement Filter for Office Air Cleaner for 20' x 33' Room"/>
    <n v="60.672000000000004"/>
    <n v="2"/>
    <n v="0.2"/>
    <n v="14.409600000000003"/>
  </r>
  <r>
    <n v="1423"/>
    <x v="671"/>
    <x v="1"/>
    <x v="120"/>
    <d v="2012-09-30T00:00:00"/>
    <s v="Standard Class"/>
    <s v="RW-19540"/>
    <s v="Rick Wilson"/>
    <x v="1"/>
    <x v="0"/>
    <x v="123"/>
    <x v="16"/>
    <n v="85204"/>
    <s v="West"/>
    <s v="OFF-BI-10003984"/>
    <x v="1"/>
    <x v="8"/>
    <s v="Lock-Up Easel 'Spel-Binder'"/>
    <n v="77.031000000000006"/>
    <n v="9"/>
    <n v="0.7"/>
    <n v="-59.057100000000005"/>
  </r>
  <r>
    <n v="1424"/>
    <x v="671"/>
    <x v="1"/>
    <x v="120"/>
    <d v="2012-09-30T00:00:00"/>
    <s v="Standard Class"/>
    <s v="RW-19540"/>
    <s v="Rick Wilson"/>
    <x v="1"/>
    <x v="0"/>
    <x v="123"/>
    <x v="16"/>
    <n v="85204"/>
    <s v="West"/>
    <s v="OFF-ST-10000798"/>
    <x v="1"/>
    <x v="4"/>
    <s v="2300 Heavy-Duty Transfer File Systems by Perma"/>
    <n v="119.90400000000001"/>
    <n v="6"/>
    <n v="0.2"/>
    <n v="-1.4988000000000135"/>
  </r>
  <r>
    <n v="1425"/>
    <x v="671"/>
    <x v="1"/>
    <x v="120"/>
    <d v="2012-09-30T00:00:00"/>
    <s v="Standard Class"/>
    <s v="RW-19540"/>
    <s v="Rick Wilson"/>
    <x v="1"/>
    <x v="0"/>
    <x v="123"/>
    <x v="16"/>
    <n v="85204"/>
    <s v="West"/>
    <s v="TEC-PH-10001750"/>
    <x v="2"/>
    <x v="7"/>
    <s v="Samsung Rugby III"/>
    <n v="263.96000000000004"/>
    <n v="5"/>
    <n v="0.2"/>
    <n v="23.096500000000006"/>
  </r>
  <r>
    <n v="1426"/>
    <x v="671"/>
    <x v="1"/>
    <x v="120"/>
    <d v="2012-09-30T00:00:00"/>
    <s v="Standard Class"/>
    <s v="RW-19540"/>
    <s v="Rick Wilson"/>
    <x v="1"/>
    <x v="0"/>
    <x v="123"/>
    <x v="16"/>
    <n v="85204"/>
    <s v="West"/>
    <s v="OFF-ST-10002743"/>
    <x v="1"/>
    <x v="4"/>
    <s v="SAFCO Boltless Steel Shelving"/>
    <n v="363.64800000000002"/>
    <n v="4"/>
    <n v="0.2"/>
    <n v="-86.366400000000027"/>
  </r>
  <r>
    <n v="1427"/>
    <x v="672"/>
    <x v="1"/>
    <x v="89"/>
    <d v="2012-11-04T00:00:00"/>
    <s v="Second Class"/>
    <s v="DK-12835"/>
    <s v="Damala Kotsonis"/>
    <x v="1"/>
    <x v="0"/>
    <x v="162"/>
    <x v="1"/>
    <n v="93905"/>
    <s v="West"/>
    <s v="OFF-BI-10002949"/>
    <x v="1"/>
    <x v="8"/>
    <s v="Prestige Round Ring Binders"/>
    <n v="9.7280000000000015"/>
    <n v="2"/>
    <n v="0.2"/>
    <n v="3.283199999999999"/>
  </r>
  <r>
    <n v="1428"/>
    <x v="672"/>
    <x v="1"/>
    <x v="89"/>
    <d v="2012-11-04T00:00:00"/>
    <s v="Second Class"/>
    <s v="DK-12835"/>
    <s v="Damala Kotsonis"/>
    <x v="1"/>
    <x v="0"/>
    <x v="162"/>
    <x v="1"/>
    <n v="93905"/>
    <s v="West"/>
    <s v="OFF-EN-10002600"/>
    <x v="1"/>
    <x v="12"/>
    <s v="Redi-Strip #10 Envelopes, 4 1/8 x 9 1/2"/>
    <n v="14.75"/>
    <n v="5"/>
    <n v="0"/>
    <n v="7.08"/>
  </r>
  <r>
    <n v="1429"/>
    <x v="672"/>
    <x v="1"/>
    <x v="89"/>
    <d v="2012-11-04T00:00:00"/>
    <s v="Second Class"/>
    <s v="DK-12835"/>
    <s v="Damala Kotsonis"/>
    <x v="1"/>
    <x v="0"/>
    <x v="162"/>
    <x v="1"/>
    <n v="93905"/>
    <s v="West"/>
    <s v="OFF-BI-10003708"/>
    <x v="1"/>
    <x v="8"/>
    <s v="Acco Four Pocket Poly Ring Binder with Label Holder, Smoke, 1&quot;"/>
    <n v="29.800000000000004"/>
    <n v="5"/>
    <n v="0.2"/>
    <n v="9.3124999999999982"/>
  </r>
  <r>
    <n v="1430"/>
    <x v="672"/>
    <x v="1"/>
    <x v="89"/>
    <d v="2012-11-04T00:00:00"/>
    <s v="Second Class"/>
    <s v="DK-12835"/>
    <s v="Damala Kotsonis"/>
    <x v="1"/>
    <x v="0"/>
    <x v="162"/>
    <x v="1"/>
    <n v="93905"/>
    <s v="West"/>
    <s v="OFF-LA-10003510"/>
    <x v="1"/>
    <x v="2"/>
    <s v="Avery 4027 File Folder Labels for Dot Matrix Printers, 5000 Labels per Box, White"/>
    <n v="427.42"/>
    <n v="14"/>
    <n v="0"/>
    <n v="196.61320000000001"/>
  </r>
  <r>
    <n v="1431"/>
    <x v="673"/>
    <x v="3"/>
    <x v="200"/>
    <d v="2014-12-01T00:00:00"/>
    <s v="Standard Class"/>
    <s v="LT-17110"/>
    <s v="Liz Thompson"/>
    <x v="0"/>
    <x v="0"/>
    <x v="38"/>
    <x v="24"/>
    <n v="43229"/>
    <s v="East"/>
    <s v="TEC-PH-10003092"/>
    <x v="2"/>
    <x v="7"/>
    <s v="Motorola L804"/>
    <n v="220.75200000000001"/>
    <n v="8"/>
    <n v="0.4"/>
    <n v="-40.47120000000001"/>
  </r>
  <r>
    <n v="1432"/>
    <x v="674"/>
    <x v="2"/>
    <x v="174"/>
    <d v="2011-12-21T00:00:00"/>
    <s v="Second Class"/>
    <s v="IM-15070"/>
    <s v="Irene Maddox"/>
    <x v="0"/>
    <x v="0"/>
    <x v="159"/>
    <x v="19"/>
    <n v="35630"/>
    <s v="South"/>
    <s v="OFF-BI-10001191"/>
    <x v="1"/>
    <x v="8"/>
    <s v="Canvas Sectional Post Binders"/>
    <n v="152.76"/>
    <n v="6"/>
    <n v="0"/>
    <n v="74.852400000000003"/>
  </r>
  <r>
    <n v="1433"/>
    <x v="674"/>
    <x v="2"/>
    <x v="174"/>
    <d v="2011-12-21T00:00:00"/>
    <s v="Second Class"/>
    <s v="IM-15070"/>
    <s v="Irene Maddox"/>
    <x v="0"/>
    <x v="0"/>
    <x v="159"/>
    <x v="19"/>
    <n v="35630"/>
    <s v="South"/>
    <s v="OFF-SU-10004115"/>
    <x v="1"/>
    <x v="14"/>
    <s v="Acme Stainless Steel Office Snips"/>
    <n v="7.27"/>
    <n v="1"/>
    <n v="0"/>
    <n v="1.9629000000000003"/>
  </r>
  <r>
    <n v="1434"/>
    <x v="674"/>
    <x v="2"/>
    <x v="174"/>
    <d v="2011-12-21T00:00:00"/>
    <s v="Second Class"/>
    <s v="IM-15070"/>
    <s v="Irene Maddox"/>
    <x v="0"/>
    <x v="0"/>
    <x v="159"/>
    <x v="19"/>
    <n v="35630"/>
    <s v="South"/>
    <s v="FUR-CH-10000513"/>
    <x v="0"/>
    <x v="1"/>
    <s v="High-Back Leather Manager's Chair"/>
    <n v="1819.8600000000001"/>
    <n v="14"/>
    <n v="0"/>
    <n v="163.78740000000002"/>
  </r>
  <r>
    <n v="1435"/>
    <x v="675"/>
    <x v="0"/>
    <x v="482"/>
    <d v="2013-12-31T00:00:00"/>
    <s v="Standard Class"/>
    <s v="FP-14320"/>
    <s v="Frank Preis"/>
    <x v="0"/>
    <x v="0"/>
    <x v="4"/>
    <x v="4"/>
    <n v="98105"/>
    <s v="West"/>
    <s v="OFF-PA-10003673"/>
    <x v="1"/>
    <x v="10"/>
    <s v="Strathmore Photo Mount Cards"/>
    <n v="33.9"/>
    <n v="5"/>
    <n v="0"/>
    <n v="15.593999999999999"/>
  </r>
  <r>
    <n v="1436"/>
    <x v="676"/>
    <x v="3"/>
    <x v="308"/>
    <d v="2014-06-28T00:00:00"/>
    <s v="Standard Class"/>
    <s v="ST-20530"/>
    <s v="Shui Tom"/>
    <x v="0"/>
    <x v="0"/>
    <x v="215"/>
    <x v="24"/>
    <n v="44134"/>
    <s v="East"/>
    <s v="OFF-PA-10001639"/>
    <x v="1"/>
    <x v="10"/>
    <s v="Xerox 203"/>
    <n v="31.104000000000006"/>
    <n v="6"/>
    <n v="0.2"/>
    <n v="10.8864"/>
  </r>
  <r>
    <n v="1437"/>
    <x v="676"/>
    <x v="3"/>
    <x v="308"/>
    <d v="2014-06-28T00:00:00"/>
    <s v="Standard Class"/>
    <s v="ST-20530"/>
    <s v="Shui Tom"/>
    <x v="0"/>
    <x v="0"/>
    <x v="215"/>
    <x v="24"/>
    <n v="44134"/>
    <s v="East"/>
    <s v="OFF-AR-10003829"/>
    <x v="1"/>
    <x v="6"/>
    <s v="Newell 35"/>
    <n v="5.2480000000000002"/>
    <n v="2"/>
    <n v="0.2"/>
    <n v="0.59039999999999915"/>
  </r>
  <r>
    <n v="1438"/>
    <x v="677"/>
    <x v="1"/>
    <x v="52"/>
    <d v="2012-10-15T00:00:00"/>
    <s v="Same Day"/>
    <s v="JE-15745"/>
    <s v="Joel Eaton"/>
    <x v="0"/>
    <x v="0"/>
    <x v="112"/>
    <x v="5"/>
    <n v="79109"/>
    <s v="Central"/>
    <s v="TEC-AC-10004975"/>
    <x v="2"/>
    <x v="11"/>
    <s v="Plantronics Audio 995 Wireless Stereo Headset"/>
    <n v="263.88"/>
    <n v="3"/>
    <n v="0.2"/>
    <n v="42.880500000000012"/>
  </r>
  <r>
    <n v="1439"/>
    <x v="677"/>
    <x v="1"/>
    <x v="52"/>
    <d v="2012-10-15T00:00:00"/>
    <s v="Same Day"/>
    <s v="JE-15745"/>
    <s v="Joel Eaton"/>
    <x v="0"/>
    <x v="0"/>
    <x v="112"/>
    <x v="5"/>
    <n v="79109"/>
    <s v="Central"/>
    <s v="FUR-CH-10002024"/>
    <x v="0"/>
    <x v="1"/>
    <s v="HON 5400 Series Task Chairs for Big and Tall"/>
    <n v="2453.4299999999998"/>
    <n v="5"/>
    <n v="0.3"/>
    <n v="-350.4899999999999"/>
  </r>
  <r>
    <n v="1440"/>
    <x v="678"/>
    <x v="3"/>
    <x v="483"/>
    <d v="2014-04-16T00:00:00"/>
    <s v="Second Class"/>
    <s v="BD-11320"/>
    <s v="Bill Donatelli"/>
    <x v="0"/>
    <x v="0"/>
    <x v="205"/>
    <x v="34"/>
    <n v="2908"/>
    <s v="East"/>
    <s v="OFF-BI-10004364"/>
    <x v="1"/>
    <x v="8"/>
    <s v="Storex Dura Pro Binders"/>
    <n v="29.700000000000003"/>
    <n v="5"/>
    <n v="0"/>
    <n v="13.365"/>
  </r>
  <r>
    <n v="1441"/>
    <x v="678"/>
    <x v="3"/>
    <x v="483"/>
    <d v="2014-04-16T00:00:00"/>
    <s v="Second Class"/>
    <s v="BD-11320"/>
    <s v="Bill Donatelli"/>
    <x v="0"/>
    <x v="0"/>
    <x v="205"/>
    <x v="34"/>
    <n v="2908"/>
    <s v="East"/>
    <s v="OFF-PA-10001712"/>
    <x v="1"/>
    <x v="10"/>
    <s v="Xerox 1948"/>
    <n v="39.96"/>
    <n v="4"/>
    <n v="0"/>
    <n v="17.981999999999999"/>
  </r>
  <r>
    <n v="1442"/>
    <x v="679"/>
    <x v="3"/>
    <x v="484"/>
    <d v="2014-12-25T00:00:00"/>
    <s v="Second Class"/>
    <s v="MM-17920"/>
    <s v="Michael Moore"/>
    <x v="0"/>
    <x v="0"/>
    <x v="8"/>
    <x v="1"/>
    <n v="94110"/>
    <s v="West"/>
    <s v="OFF-BI-10001510"/>
    <x v="1"/>
    <x v="8"/>
    <s v="Deluxe Heavy-Duty Vinyl Round Ring Binder"/>
    <n v="36.672000000000004"/>
    <n v="2"/>
    <n v="0.2"/>
    <n v="11.459999999999999"/>
  </r>
  <r>
    <n v="1443"/>
    <x v="680"/>
    <x v="3"/>
    <x v="485"/>
    <d v="2014-08-09T00:00:00"/>
    <s v="First Class"/>
    <s v="PW-19030"/>
    <s v="Pauline Webber"/>
    <x v="1"/>
    <x v="0"/>
    <x v="102"/>
    <x v="0"/>
    <n v="40475"/>
    <s v="South"/>
    <s v="OFF-PA-10002713"/>
    <x v="1"/>
    <x v="10"/>
    <s v="Adams Phone Message Book, 200 Message Capacity, 8 1/16” x 11”"/>
    <n v="13.76"/>
    <n v="2"/>
    <n v="0"/>
    <n v="6.3295999999999992"/>
  </r>
  <r>
    <n v="1444"/>
    <x v="681"/>
    <x v="1"/>
    <x v="486"/>
    <d v="2012-10-06T00:00:00"/>
    <s v="Standard Class"/>
    <s v="SC-20440"/>
    <s v="Shaun Chance"/>
    <x v="1"/>
    <x v="0"/>
    <x v="34"/>
    <x v="22"/>
    <n v="80013"/>
    <s v="West"/>
    <s v="OFF-ST-10002974"/>
    <x v="1"/>
    <x v="4"/>
    <s v="Trav-L-File Heavy-Duty Shuttle II, Black"/>
    <n v="139.42400000000001"/>
    <n v="4"/>
    <n v="0.2"/>
    <n v="17.42799999999999"/>
  </r>
  <r>
    <n v="1445"/>
    <x v="682"/>
    <x v="0"/>
    <x v="454"/>
    <d v="2013-05-29T00:00:00"/>
    <s v="Standard Class"/>
    <s v="KL-16645"/>
    <s v="Ken Lonsdale"/>
    <x v="0"/>
    <x v="0"/>
    <x v="22"/>
    <x v="10"/>
    <n v="60623"/>
    <s v="Central"/>
    <s v="TEC-PH-10004165"/>
    <x v="2"/>
    <x v="7"/>
    <s v="Mitel MiVoice 5330e IP Phone"/>
    <n v="1979.9280000000001"/>
    <n v="9"/>
    <n v="0.2"/>
    <n v="148.49459999999993"/>
  </r>
  <r>
    <n v="1446"/>
    <x v="683"/>
    <x v="3"/>
    <x v="487"/>
    <d v="2014-06-17T00:00:00"/>
    <s v="First Class"/>
    <s v="SD-20485"/>
    <s v="Shirley Daniels"/>
    <x v="2"/>
    <x v="0"/>
    <x v="22"/>
    <x v="10"/>
    <n v="60653"/>
    <s v="Central"/>
    <s v="OFF-ST-10004804"/>
    <x v="1"/>
    <x v="4"/>
    <s v="Belkin 19&quot; Vented Equipment Shelf, Black"/>
    <n v="164.73599999999999"/>
    <n v="4"/>
    <n v="0.2"/>
    <n v="-39.124799999999993"/>
  </r>
  <r>
    <n v="1447"/>
    <x v="683"/>
    <x v="3"/>
    <x v="487"/>
    <d v="2014-06-17T00:00:00"/>
    <s v="First Class"/>
    <s v="SD-20485"/>
    <s v="Shirley Daniels"/>
    <x v="2"/>
    <x v="0"/>
    <x v="22"/>
    <x v="10"/>
    <n v="60653"/>
    <s v="Central"/>
    <s v="FUR-CH-10004289"/>
    <x v="0"/>
    <x v="1"/>
    <s v="Global Super Steno Chair"/>
    <n v="470.30199999999996"/>
    <n v="7"/>
    <n v="0.3"/>
    <n v="-87.341800000000035"/>
  </r>
  <r>
    <n v="1448"/>
    <x v="683"/>
    <x v="3"/>
    <x v="487"/>
    <d v="2014-06-17T00:00:00"/>
    <s v="First Class"/>
    <s v="SD-20485"/>
    <s v="Shirley Daniels"/>
    <x v="2"/>
    <x v="0"/>
    <x v="22"/>
    <x v="10"/>
    <n v="60653"/>
    <s v="Central"/>
    <s v="TEC-PH-10002564"/>
    <x v="2"/>
    <x v="7"/>
    <s v="OtterBox Defender Series Case - Samsung Galaxy S4"/>
    <n v="47.984000000000002"/>
    <n v="2"/>
    <n v="0.2"/>
    <n v="5.9979999999999922"/>
  </r>
  <r>
    <n v="1449"/>
    <x v="684"/>
    <x v="2"/>
    <x v="488"/>
    <d v="2011-04-24T00:00:00"/>
    <s v="First Class"/>
    <s v="TS-21160"/>
    <s v="Theresa Swint"/>
    <x v="1"/>
    <x v="0"/>
    <x v="10"/>
    <x v="9"/>
    <n v="19134"/>
    <s v="East"/>
    <s v="OFF-BI-10004876"/>
    <x v="1"/>
    <x v="8"/>
    <s v="Wilson Jones Suede Grain Vinyl Binders"/>
    <n v="2.5020000000000002"/>
    <n v="3"/>
    <n v="0.7"/>
    <n v="-1.7513999999999994"/>
  </r>
  <r>
    <n v="1450"/>
    <x v="685"/>
    <x v="1"/>
    <x v="489"/>
    <d v="2012-05-07T00:00:00"/>
    <s v="Standard Class"/>
    <s v="JB-15400"/>
    <s v="Jennifer Braxton"/>
    <x v="1"/>
    <x v="0"/>
    <x v="1"/>
    <x v="1"/>
    <n v="90008"/>
    <s v="West"/>
    <s v="TEC-PH-10004348"/>
    <x v="2"/>
    <x v="7"/>
    <s v="OtterBox Defender Series Case - iPhone 5c"/>
    <n v="88.751999999999995"/>
    <n v="3"/>
    <n v="0.2"/>
    <n v="11.093999999999998"/>
  </r>
  <r>
    <n v="1451"/>
    <x v="686"/>
    <x v="1"/>
    <x v="490"/>
    <d v="2012-07-20T00:00:00"/>
    <s v="First Class"/>
    <s v="TS-21085"/>
    <s v="Thais Sissman"/>
    <x v="0"/>
    <x v="0"/>
    <x v="42"/>
    <x v="16"/>
    <n v="85023"/>
    <s v="West"/>
    <s v="OFF-BI-10004352"/>
    <x v="1"/>
    <x v="8"/>
    <s v="Wilson Jones DublLock D-Ring Binders"/>
    <n v="2.0250000000000004"/>
    <n v="1"/>
    <n v="0.7"/>
    <n v="-1.3499999999999996"/>
  </r>
  <r>
    <n v="1452"/>
    <x v="687"/>
    <x v="0"/>
    <x v="491"/>
    <d v="2013-11-30T00:00:00"/>
    <s v="First Class"/>
    <s v="MC-17425"/>
    <s v="Mark Cousins"/>
    <x v="1"/>
    <x v="0"/>
    <x v="216"/>
    <x v="19"/>
    <n v="36608"/>
    <s v="South"/>
    <s v="OFF-PA-10001685"/>
    <x v="1"/>
    <x v="10"/>
    <s v="Staples"/>
    <n v="70.98"/>
    <n v="7"/>
    <n v="0"/>
    <n v="34.780200000000001"/>
  </r>
  <r>
    <n v="1453"/>
    <x v="687"/>
    <x v="0"/>
    <x v="491"/>
    <d v="2013-11-30T00:00:00"/>
    <s v="First Class"/>
    <s v="MC-17425"/>
    <s v="Mark Cousins"/>
    <x v="1"/>
    <x v="0"/>
    <x v="216"/>
    <x v="19"/>
    <n v="36608"/>
    <s v="South"/>
    <s v="OFF-BI-10000666"/>
    <x v="1"/>
    <x v="8"/>
    <s v="Surelock Post Binders"/>
    <n v="91.679999999999993"/>
    <n v="3"/>
    <n v="0"/>
    <n v="45.839999999999996"/>
  </r>
  <r>
    <n v="1454"/>
    <x v="687"/>
    <x v="0"/>
    <x v="491"/>
    <d v="2013-11-30T00:00:00"/>
    <s v="First Class"/>
    <s v="MC-17425"/>
    <s v="Mark Cousins"/>
    <x v="1"/>
    <x v="0"/>
    <x v="216"/>
    <x v="19"/>
    <n v="36608"/>
    <s v="South"/>
    <s v="OFF-BI-10004352"/>
    <x v="1"/>
    <x v="8"/>
    <s v="Wilson Jones DublLock D-Ring Binders"/>
    <n v="33.75"/>
    <n v="5"/>
    <n v="0"/>
    <n v="16.875"/>
  </r>
  <r>
    <n v="1455"/>
    <x v="687"/>
    <x v="0"/>
    <x v="491"/>
    <d v="2013-11-30T00:00:00"/>
    <s v="First Class"/>
    <s v="MC-17425"/>
    <s v="Mark Cousins"/>
    <x v="1"/>
    <x v="0"/>
    <x v="216"/>
    <x v="19"/>
    <n v="36608"/>
    <s v="South"/>
    <s v="TEC-MA-10000010"/>
    <x v="2"/>
    <x v="15"/>
    <s v="Hewlett-Packard Deskjet 3050a All-in-One Color Inkjet Printer"/>
    <n v="3040"/>
    <n v="8"/>
    <n v="0"/>
    <n v="1459.2"/>
  </r>
  <r>
    <n v="1456"/>
    <x v="688"/>
    <x v="3"/>
    <x v="492"/>
    <d v="2014-06-20T00:00:00"/>
    <s v="Standard Class"/>
    <s v="ME-17320"/>
    <s v="Maria Etezadi"/>
    <x v="2"/>
    <x v="0"/>
    <x v="38"/>
    <x v="32"/>
    <n v="31907"/>
    <s v="South"/>
    <s v="OFF-BI-10000977"/>
    <x v="1"/>
    <x v="8"/>
    <s v="Ibico Plastic Spiral Binding Combs"/>
    <n v="91.199999999999989"/>
    <n v="3"/>
    <n v="0"/>
    <n v="41.951999999999998"/>
  </r>
  <r>
    <n v="1457"/>
    <x v="688"/>
    <x v="3"/>
    <x v="492"/>
    <d v="2014-06-20T00:00:00"/>
    <s v="Standard Class"/>
    <s v="ME-17320"/>
    <s v="Maria Etezadi"/>
    <x v="2"/>
    <x v="0"/>
    <x v="38"/>
    <x v="32"/>
    <n v="31907"/>
    <s v="South"/>
    <s v="FUR-TA-10002530"/>
    <x v="0"/>
    <x v="3"/>
    <s v="Iceberg OfficeWorks 42&quot; Round Tables"/>
    <n v="452.93999999999994"/>
    <n v="3"/>
    <n v="0"/>
    <n v="67.940999999999974"/>
  </r>
  <r>
    <n v="1458"/>
    <x v="689"/>
    <x v="1"/>
    <x v="493"/>
    <d v="2012-08-21T00:00:00"/>
    <s v="Standard Class"/>
    <s v="SC-20440"/>
    <s v="Shaun Chance"/>
    <x v="1"/>
    <x v="0"/>
    <x v="217"/>
    <x v="31"/>
    <n v="2740"/>
    <s v="East"/>
    <s v="OFF-BI-10002412"/>
    <x v="1"/>
    <x v="8"/>
    <s v="Wilson Jones “Snap” Scratch Pad Binder Tool for Ring Binders"/>
    <n v="52.199999999999996"/>
    <n v="9"/>
    <n v="0"/>
    <n v="23.49"/>
  </r>
  <r>
    <n v="1459"/>
    <x v="690"/>
    <x v="0"/>
    <x v="477"/>
    <d v="2013-10-02T00:00:00"/>
    <s v="Standard Class"/>
    <s v="NH-18610"/>
    <s v="Nicole Hansen"/>
    <x v="1"/>
    <x v="0"/>
    <x v="218"/>
    <x v="5"/>
    <n v="75061"/>
    <s v="Central"/>
    <s v="OFF-LA-10001569"/>
    <x v="1"/>
    <x v="2"/>
    <s v="Avery 499"/>
    <n v="15.936000000000002"/>
    <n v="4"/>
    <n v="0.2"/>
    <n v="5.1791999999999998"/>
  </r>
  <r>
    <n v="1460"/>
    <x v="691"/>
    <x v="2"/>
    <x v="417"/>
    <d v="2011-05-04T00:00:00"/>
    <s v="Same Day"/>
    <s v="AA-10480"/>
    <s v="Andrew Allen"/>
    <x v="0"/>
    <x v="0"/>
    <x v="209"/>
    <x v="29"/>
    <n v="6457"/>
    <s v="East"/>
    <s v="FUR-FU-10001473"/>
    <x v="0"/>
    <x v="5"/>
    <s v="DAX Wood Document Frame"/>
    <n v="27.46"/>
    <n v="2"/>
    <n v="0"/>
    <n v="9.8856000000000002"/>
  </r>
  <r>
    <n v="1461"/>
    <x v="692"/>
    <x v="1"/>
    <x v="494"/>
    <d v="2012-12-08T00:00:00"/>
    <s v="Standard Class"/>
    <s v="LC-17140"/>
    <s v="Logan Currie"/>
    <x v="0"/>
    <x v="0"/>
    <x v="4"/>
    <x v="4"/>
    <n v="98103"/>
    <s v="West"/>
    <s v="OFF-BI-10001765"/>
    <x v="1"/>
    <x v="8"/>
    <s v="Wilson Jones Heavy-Duty Casebound Ring Binders with Metal Hinges"/>
    <n v="55.424000000000007"/>
    <n v="2"/>
    <n v="0.2"/>
    <n v="19.398399999999995"/>
  </r>
  <r>
    <n v="1462"/>
    <x v="693"/>
    <x v="0"/>
    <x v="21"/>
    <d v="2013-03-16T00:00:00"/>
    <s v="Standard Class"/>
    <s v="MB-18085"/>
    <s v="Mick Brown"/>
    <x v="0"/>
    <x v="0"/>
    <x v="219"/>
    <x v="30"/>
    <n v="8360"/>
    <s v="East"/>
    <s v="FUR-TA-10001095"/>
    <x v="0"/>
    <x v="3"/>
    <s v="Chromcraft Round Conference Tables"/>
    <n v="244.00599999999997"/>
    <n v="2"/>
    <n v="0.3"/>
    <n v="-31.372200000000007"/>
  </r>
  <r>
    <n v="1463"/>
    <x v="694"/>
    <x v="0"/>
    <x v="370"/>
    <d v="2013-08-29T00:00:00"/>
    <s v="First Class"/>
    <s v="LC-16930"/>
    <s v="Linda Cazamias"/>
    <x v="1"/>
    <x v="0"/>
    <x v="45"/>
    <x v="5"/>
    <n v="77506"/>
    <s v="Central"/>
    <s v="TEC-AC-10004571"/>
    <x v="2"/>
    <x v="11"/>
    <s v="Logitech G700s Rechargeable Gaming Mouse"/>
    <n v="159.98400000000001"/>
    <n v="2"/>
    <n v="0.2"/>
    <n v="43.995600000000003"/>
  </r>
  <r>
    <n v="1464"/>
    <x v="694"/>
    <x v="0"/>
    <x v="370"/>
    <d v="2013-08-29T00:00:00"/>
    <s v="First Class"/>
    <s v="LC-16930"/>
    <s v="Linda Cazamias"/>
    <x v="1"/>
    <x v="0"/>
    <x v="45"/>
    <x v="5"/>
    <n v="77506"/>
    <s v="Central"/>
    <s v="FUR-CH-10002126"/>
    <x v="0"/>
    <x v="1"/>
    <s v="Hon Deluxe Fabric Upholstered Stacking Chairs"/>
    <n v="1024.7159999999999"/>
    <n v="6"/>
    <n v="0.3"/>
    <n v="-29.277599999999893"/>
  </r>
  <r>
    <n v="1465"/>
    <x v="695"/>
    <x v="0"/>
    <x v="186"/>
    <d v="2013-12-20T00:00:00"/>
    <s v="First Class"/>
    <s v="KD-16495"/>
    <s v="Keith Dawkins"/>
    <x v="1"/>
    <x v="0"/>
    <x v="20"/>
    <x v="15"/>
    <n v="10009"/>
    <s v="East"/>
    <s v="OFF-FA-10001754"/>
    <x v="1"/>
    <x v="13"/>
    <s v="Stockwell Gold Paper Clips"/>
    <n v="3.68"/>
    <n v="2"/>
    <n v="0"/>
    <n v="1.8032000000000001"/>
  </r>
  <r>
    <n v="1466"/>
    <x v="696"/>
    <x v="2"/>
    <x v="233"/>
    <d v="2011-08-14T00:00:00"/>
    <s v="Standard Class"/>
    <s v="MB-17305"/>
    <s v="Maria Bertelson"/>
    <x v="0"/>
    <x v="0"/>
    <x v="220"/>
    <x v="16"/>
    <n v="85301"/>
    <s v="West"/>
    <s v="FUR-FU-10001602"/>
    <x v="0"/>
    <x v="5"/>
    <s v="Eldon Delta Triangular Chair Mat, 52&quot; x 58&quot;, Clear"/>
    <n v="121.376"/>
    <n v="4"/>
    <n v="0.2"/>
    <n v="-3.0344000000000122"/>
  </r>
  <r>
    <n v="1467"/>
    <x v="696"/>
    <x v="2"/>
    <x v="233"/>
    <d v="2011-08-14T00:00:00"/>
    <s v="Standard Class"/>
    <s v="MB-17305"/>
    <s v="Maria Bertelson"/>
    <x v="0"/>
    <x v="0"/>
    <x v="220"/>
    <x v="16"/>
    <n v="85301"/>
    <s v="West"/>
    <s v="TEC-AC-10001767"/>
    <x v="2"/>
    <x v="11"/>
    <s v="SanDisk Ultra 64 GB MicroSDHC Class 10 Memory Card"/>
    <n v="95.976000000000013"/>
    <n v="3"/>
    <n v="0.2"/>
    <n v="-10.797300000000011"/>
  </r>
  <r>
    <n v="1468"/>
    <x v="697"/>
    <x v="1"/>
    <x v="495"/>
    <d v="2012-05-16T00:00:00"/>
    <s v="Same Day"/>
    <s v="TH-21550"/>
    <s v="Tracy Hopkins"/>
    <x v="2"/>
    <x v="0"/>
    <x v="108"/>
    <x v="2"/>
    <n v="32216"/>
    <s v="South"/>
    <s v="TEC-AC-10002402"/>
    <x v="2"/>
    <x v="11"/>
    <s v="Razer Kraken PRO Over Ear PC and Music Headset"/>
    <n v="255.96799999999999"/>
    <n v="4"/>
    <n v="0.2"/>
    <n v="31.995999999999974"/>
  </r>
  <r>
    <n v="1469"/>
    <x v="698"/>
    <x v="3"/>
    <x v="34"/>
    <d v="2014-12-14T00:00:00"/>
    <s v="Standard Class"/>
    <s v="DK-12835"/>
    <s v="Damala Kotsonis"/>
    <x v="1"/>
    <x v="0"/>
    <x v="66"/>
    <x v="12"/>
    <n v="48234"/>
    <s v="Central"/>
    <s v="FUR-CH-10000847"/>
    <x v="0"/>
    <x v="1"/>
    <s v="Global Executive Mid-Back Manager's Chair"/>
    <n v="872.94"/>
    <n v="3"/>
    <n v="0"/>
    <n v="226.96439999999998"/>
  </r>
  <r>
    <n v="1470"/>
    <x v="698"/>
    <x v="3"/>
    <x v="34"/>
    <d v="2014-12-14T00:00:00"/>
    <s v="Standard Class"/>
    <s v="DK-12835"/>
    <s v="Damala Kotsonis"/>
    <x v="1"/>
    <x v="0"/>
    <x v="66"/>
    <x v="12"/>
    <n v="48234"/>
    <s v="Central"/>
    <s v="OFF-BI-10003982"/>
    <x v="1"/>
    <x v="8"/>
    <s v="Wilson Jones Century Plastic Molded Ring Binders"/>
    <n v="41.54"/>
    <n v="2"/>
    <n v="0"/>
    <n v="19.523799999999998"/>
  </r>
  <r>
    <n v="1471"/>
    <x v="698"/>
    <x v="3"/>
    <x v="34"/>
    <d v="2014-12-14T00:00:00"/>
    <s v="Standard Class"/>
    <s v="DK-12835"/>
    <s v="Damala Kotsonis"/>
    <x v="1"/>
    <x v="0"/>
    <x v="66"/>
    <x v="12"/>
    <n v="48234"/>
    <s v="Central"/>
    <s v="OFF-PA-10001293"/>
    <x v="1"/>
    <x v="10"/>
    <s v="Xerox 1946"/>
    <n v="12.96"/>
    <n v="2"/>
    <n v="0"/>
    <n v="6.2208000000000006"/>
  </r>
  <r>
    <n v="1472"/>
    <x v="699"/>
    <x v="1"/>
    <x v="496"/>
    <d v="2012-09-27T00:00:00"/>
    <s v="Second Class"/>
    <s v="ON-18715"/>
    <s v="Odella Nelson"/>
    <x v="1"/>
    <x v="0"/>
    <x v="10"/>
    <x v="9"/>
    <n v="19120"/>
    <s v="East"/>
    <s v="OFF-AR-10000634"/>
    <x v="1"/>
    <x v="6"/>
    <s v="Newell 320"/>
    <n v="6.8480000000000008"/>
    <n v="2"/>
    <n v="0.2"/>
    <n v="0.59920000000000018"/>
  </r>
  <r>
    <n v="1473"/>
    <x v="700"/>
    <x v="3"/>
    <x v="497"/>
    <d v="2014-07-16T00:00:00"/>
    <s v="Standard Class"/>
    <s v="KN-16390"/>
    <s v="Katherine Nockton"/>
    <x v="1"/>
    <x v="0"/>
    <x v="1"/>
    <x v="1"/>
    <n v="90004"/>
    <s v="West"/>
    <s v="OFF-LA-10004272"/>
    <x v="1"/>
    <x v="2"/>
    <s v="Avery 482"/>
    <n v="8.67"/>
    <n v="3"/>
    <n v="0"/>
    <n v="4.0749000000000004"/>
  </r>
  <r>
    <n v="1474"/>
    <x v="701"/>
    <x v="1"/>
    <x v="494"/>
    <d v="2012-12-02T00:00:00"/>
    <s v="Same Day"/>
    <s v="NM-18520"/>
    <s v="Neoma Murray"/>
    <x v="0"/>
    <x v="0"/>
    <x v="12"/>
    <x v="5"/>
    <n v="77036"/>
    <s v="Central"/>
    <s v="FUR-FU-10004270"/>
    <x v="0"/>
    <x v="5"/>
    <s v="Eldon Image Series Desk Accessories, Burgundy"/>
    <n v="6.6879999999999997"/>
    <n v="4"/>
    <n v="0.6"/>
    <n v="-4.0127999999999986"/>
  </r>
  <r>
    <n v="1475"/>
    <x v="702"/>
    <x v="0"/>
    <x v="258"/>
    <d v="2013-11-26T00:00:00"/>
    <s v="Standard Class"/>
    <s v="NP-18685"/>
    <s v="Nora Pelletier"/>
    <x v="2"/>
    <x v="0"/>
    <x v="221"/>
    <x v="15"/>
    <n v="14304"/>
    <s v="East"/>
    <s v="OFF-AR-10003770"/>
    <x v="1"/>
    <x v="6"/>
    <s v="Newell 340"/>
    <n v="17.28"/>
    <n v="6"/>
    <n v="0"/>
    <n v="5.0111999999999997"/>
  </r>
  <r>
    <n v="1476"/>
    <x v="702"/>
    <x v="0"/>
    <x v="258"/>
    <d v="2013-11-26T00:00:00"/>
    <s v="Standard Class"/>
    <s v="NP-18685"/>
    <s v="Nora Pelletier"/>
    <x v="2"/>
    <x v="0"/>
    <x v="221"/>
    <x v="15"/>
    <n v="14304"/>
    <s v="East"/>
    <s v="OFF-BI-10000320"/>
    <x v="1"/>
    <x v="8"/>
    <s v="GBC Plastic Binding Combs"/>
    <n v="17.712"/>
    <n v="3"/>
    <n v="0.2"/>
    <n v="6.4206000000000012"/>
  </r>
  <r>
    <n v="1477"/>
    <x v="703"/>
    <x v="3"/>
    <x v="498"/>
    <d v="2014-03-25T00:00:00"/>
    <s v="Standard Class"/>
    <s v="CG-12040"/>
    <s v="Catherine Glotzbach"/>
    <x v="2"/>
    <x v="0"/>
    <x v="20"/>
    <x v="15"/>
    <n v="10024"/>
    <s v="East"/>
    <s v="OFF-LA-10003121"/>
    <x v="1"/>
    <x v="2"/>
    <s v="Avery 506"/>
    <n v="28.91"/>
    <n v="7"/>
    <n v="0"/>
    <n v="13.2986"/>
  </r>
  <r>
    <n v="1478"/>
    <x v="704"/>
    <x v="0"/>
    <x v="373"/>
    <d v="2013-11-18T00:00:00"/>
    <s v="Standard Class"/>
    <s v="CS-12505"/>
    <s v="Cindy Stewart"/>
    <x v="0"/>
    <x v="0"/>
    <x v="222"/>
    <x v="3"/>
    <n v="27360"/>
    <s v="South"/>
    <s v="OFF-SU-10000381"/>
    <x v="1"/>
    <x v="14"/>
    <s v="Acme Forged Steel Scissors with Black Enamel Handles"/>
    <n v="52.136000000000003"/>
    <n v="7"/>
    <n v="0.2"/>
    <n v="5.865299999999996"/>
  </r>
  <r>
    <n v="1479"/>
    <x v="705"/>
    <x v="3"/>
    <x v="123"/>
    <d v="2014-11-21T00:00:00"/>
    <s v="First Class"/>
    <s v="KD-16345"/>
    <s v="Katherine Ducich"/>
    <x v="0"/>
    <x v="0"/>
    <x v="223"/>
    <x v="1"/>
    <n v="92683"/>
    <s v="West"/>
    <s v="TEC-PH-10000376"/>
    <x v="2"/>
    <x v="7"/>
    <s v="Square Credit Card Reader"/>
    <n v="31.968000000000004"/>
    <n v="4"/>
    <n v="0.2"/>
    <n v="2.3976000000000006"/>
  </r>
  <r>
    <n v="1480"/>
    <x v="706"/>
    <x v="0"/>
    <x v="499"/>
    <d v="2013-12-09T00:00:00"/>
    <s v="Standard Class"/>
    <s v="MK-18160"/>
    <s v="Mike Kennedy"/>
    <x v="0"/>
    <x v="0"/>
    <x v="8"/>
    <x v="1"/>
    <n v="94122"/>
    <s v="West"/>
    <s v="OFF-PA-10002262"/>
    <x v="1"/>
    <x v="10"/>
    <s v="Xerox 192"/>
    <n v="25.92"/>
    <n v="4"/>
    <n v="0"/>
    <n v="12.441600000000001"/>
  </r>
  <r>
    <n v="1481"/>
    <x v="706"/>
    <x v="0"/>
    <x v="499"/>
    <d v="2013-12-09T00:00:00"/>
    <s v="Standard Class"/>
    <s v="MK-18160"/>
    <s v="Mike Kennedy"/>
    <x v="0"/>
    <x v="0"/>
    <x v="8"/>
    <x v="1"/>
    <n v="94122"/>
    <s v="West"/>
    <s v="OFF-PA-10002464"/>
    <x v="1"/>
    <x v="10"/>
    <s v="HP Office Recycled Paper (20Lb. and 87 Bright)"/>
    <n v="40.46"/>
    <n v="7"/>
    <n v="0"/>
    <n v="19.825400000000002"/>
  </r>
  <r>
    <n v="1482"/>
    <x v="706"/>
    <x v="0"/>
    <x v="499"/>
    <d v="2013-12-09T00:00:00"/>
    <s v="Standard Class"/>
    <s v="MK-18160"/>
    <s v="Mike Kennedy"/>
    <x v="0"/>
    <x v="0"/>
    <x v="8"/>
    <x v="1"/>
    <n v="94122"/>
    <s v="West"/>
    <s v="OFF-ST-10002214"/>
    <x v="1"/>
    <x v="4"/>
    <s v="X-Rack File for Hanging Folders"/>
    <n v="33.869999999999997"/>
    <n v="3"/>
    <n v="0"/>
    <n v="8.8061999999999987"/>
  </r>
  <r>
    <n v="1483"/>
    <x v="707"/>
    <x v="3"/>
    <x v="326"/>
    <d v="2014-08-29T00:00:00"/>
    <s v="Second Class"/>
    <s v="DW-13540"/>
    <s v="Don Weiss"/>
    <x v="0"/>
    <x v="0"/>
    <x v="25"/>
    <x v="18"/>
    <n v="38301"/>
    <s v="South"/>
    <s v="OFF-AR-10003560"/>
    <x v="1"/>
    <x v="6"/>
    <s v="Zebra Zazzle Fluorescent Highlighters"/>
    <n v="9.7280000000000015"/>
    <n v="2"/>
    <n v="0.2"/>
    <n v="1.702399999999999"/>
  </r>
  <r>
    <n v="1484"/>
    <x v="707"/>
    <x v="3"/>
    <x v="326"/>
    <d v="2014-08-29T00:00:00"/>
    <s v="Second Class"/>
    <s v="DW-13540"/>
    <s v="Don Weiss"/>
    <x v="0"/>
    <x v="0"/>
    <x v="25"/>
    <x v="18"/>
    <n v="38301"/>
    <s v="South"/>
    <s v="OFF-PA-10000130"/>
    <x v="1"/>
    <x v="10"/>
    <s v="Xerox 199"/>
    <n v="3.4240000000000004"/>
    <n v="1"/>
    <n v="0.2"/>
    <n v="1.0699999999999996"/>
  </r>
  <r>
    <n v="1485"/>
    <x v="708"/>
    <x v="0"/>
    <x v="500"/>
    <d v="2013-10-19T00:00:00"/>
    <s v="Standard Class"/>
    <s v="CP-12340"/>
    <s v="Christine Phan"/>
    <x v="1"/>
    <x v="0"/>
    <x v="4"/>
    <x v="4"/>
    <n v="98115"/>
    <s v="West"/>
    <s v="TEC-AC-10000865"/>
    <x v="2"/>
    <x v="11"/>
    <s v="WD My Passport Ultra 500GB Portable External Hard Drive"/>
    <n v="177"/>
    <n v="3"/>
    <n v="0"/>
    <n v="30.089999999999982"/>
  </r>
  <r>
    <n v="1486"/>
    <x v="709"/>
    <x v="2"/>
    <x v="501"/>
    <d v="2011-12-03T00:00:00"/>
    <s v="Standard Class"/>
    <s v="MS-17770"/>
    <s v="Maxwell Schwartz"/>
    <x v="0"/>
    <x v="0"/>
    <x v="20"/>
    <x v="15"/>
    <n v="10035"/>
    <s v="East"/>
    <s v="OFF-FA-10003021"/>
    <x v="1"/>
    <x v="13"/>
    <s v="Staples"/>
    <n v="3.76"/>
    <n v="2"/>
    <n v="0"/>
    <n v="1.3159999999999998"/>
  </r>
  <r>
    <n v="1487"/>
    <x v="710"/>
    <x v="1"/>
    <x v="502"/>
    <d v="2012-11-07T00:00:00"/>
    <s v="Standard Class"/>
    <s v="CM-12655"/>
    <s v="Corinna Mitchell"/>
    <x v="2"/>
    <x v="0"/>
    <x v="1"/>
    <x v="1"/>
    <n v="90008"/>
    <s v="West"/>
    <s v="TEC-PH-10003580"/>
    <x v="2"/>
    <x v="7"/>
    <s v="Cisco IP Phone 7961G-GE VoIP phone"/>
    <n v="1212.848"/>
    <n v="7"/>
    <n v="0.2"/>
    <n v="106.12420000000014"/>
  </r>
  <r>
    <n v="1488"/>
    <x v="710"/>
    <x v="1"/>
    <x v="502"/>
    <d v="2012-11-07T00:00:00"/>
    <s v="Standard Class"/>
    <s v="CM-12655"/>
    <s v="Corinna Mitchell"/>
    <x v="2"/>
    <x v="0"/>
    <x v="1"/>
    <x v="1"/>
    <n v="90008"/>
    <s v="West"/>
    <s v="TEC-AC-10001109"/>
    <x v="2"/>
    <x v="11"/>
    <s v="Logitech Trackman Marble Mouse"/>
    <n v="89.97"/>
    <n v="3"/>
    <n v="0"/>
    <n v="37.787400000000005"/>
  </r>
  <r>
    <n v="1489"/>
    <x v="710"/>
    <x v="1"/>
    <x v="502"/>
    <d v="2012-11-07T00:00:00"/>
    <s v="Standard Class"/>
    <s v="CM-12655"/>
    <s v="Corinna Mitchell"/>
    <x v="2"/>
    <x v="0"/>
    <x v="1"/>
    <x v="1"/>
    <n v="90008"/>
    <s v="West"/>
    <s v="FUR-FU-10003347"/>
    <x v="0"/>
    <x v="5"/>
    <s v="Coloredge Poster Frame"/>
    <n v="42.599999999999994"/>
    <n v="3"/>
    <n v="0"/>
    <n v="16.614000000000001"/>
  </r>
  <r>
    <n v="1490"/>
    <x v="711"/>
    <x v="2"/>
    <x v="503"/>
    <d v="2011-12-06T00:00:00"/>
    <s v="Standard Class"/>
    <s v="Co-12640"/>
    <s v="Corey-Lock"/>
    <x v="0"/>
    <x v="0"/>
    <x v="10"/>
    <x v="9"/>
    <n v="19143"/>
    <s v="East"/>
    <s v="OFF-LA-10000452"/>
    <x v="1"/>
    <x v="2"/>
    <s v="Avery 488"/>
    <n v="5.04"/>
    <n v="2"/>
    <n v="0.2"/>
    <n v="1.764"/>
  </r>
  <r>
    <n v="1491"/>
    <x v="712"/>
    <x v="3"/>
    <x v="504"/>
    <d v="2014-05-06T00:00:00"/>
    <s v="Second Class"/>
    <s v="DL-13495"/>
    <s v="Dionis Lloyd"/>
    <x v="1"/>
    <x v="0"/>
    <x v="20"/>
    <x v="15"/>
    <n v="10024"/>
    <s v="East"/>
    <s v="OFF-EN-10002986"/>
    <x v="1"/>
    <x v="12"/>
    <s v="#10-4 1/8&quot; x 9 1/2&quot; Premium Diagonal Seam Envelopes"/>
    <n v="62.96"/>
    <n v="4"/>
    <n v="0"/>
    <n v="28.332000000000001"/>
  </r>
  <r>
    <n v="1492"/>
    <x v="713"/>
    <x v="3"/>
    <x v="221"/>
    <d v="2014-11-29T00:00:00"/>
    <s v="Standard Class"/>
    <s v="TS-21370"/>
    <s v="Todd Sumrall"/>
    <x v="1"/>
    <x v="0"/>
    <x v="20"/>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x v="1"/>
    <x v="0"/>
    <x v="20"/>
    <x v="15"/>
    <n v="10035"/>
    <s v="East"/>
    <s v="FUR-CH-10000785"/>
    <x v="0"/>
    <x v="1"/>
    <s v="Global Ergonomic Managers Chair"/>
    <n v="977.29200000000003"/>
    <n v="6"/>
    <n v="0.1"/>
    <n v="173.74080000000001"/>
  </r>
  <r>
    <n v="1494"/>
    <x v="714"/>
    <x v="3"/>
    <x v="505"/>
    <d v="2014-11-04T00:00:00"/>
    <s v="Standard Class"/>
    <s v="JW-15220"/>
    <s v="Jane Waco"/>
    <x v="1"/>
    <x v="0"/>
    <x v="137"/>
    <x v="4"/>
    <n v="98661"/>
    <s v="West"/>
    <s v="FUR-FU-10002885"/>
    <x v="0"/>
    <x v="5"/>
    <s v="Magna Visual Magnetic Picture Hangers"/>
    <n v="9.64"/>
    <n v="2"/>
    <n v="0"/>
    <n v="3.6632000000000007"/>
  </r>
  <r>
    <n v="1495"/>
    <x v="715"/>
    <x v="2"/>
    <x v="506"/>
    <d v="2011-12-19T00:00:00"/>
    <s v="Second Class"/>
    <s v="RF-19840"/>
    <s v="Roy Französisch"/>
    <x v="0"/>
    <x v="0"/>
    <x v="38"/>
    <x v="32"/>
    <n v="31907"/>
    <s v="South"/>
    <s v="OFF-AR-10002952"/>
    <x v="1"/>
    <x v="6"/>
    <s v="Stanley Contemporary Battery Pencil Sharpeners"/>
    <n v="40.049999999999997"/>
    <n v="3"/>
    <n v="0"/>
    <n v="11.213999999999999"/>
  </r>
  <r>
    <n v="1496"/>
    <x v="716"/>
    <x v="3"/>
    <x v="507"/>
    <d v="2014-09-09T00:00:00"/>
    <s v="Standard Class"/>
    <s v="JD-15790"/>
    <s v="John Dryer"/>
    <x v="0"/>
    <x v="0"/>
    <x v="224"/>
    <x v="5"/>
    <n v="75019"/>
    <s v="Central"/>
    <s v="OFF-AR-10003759"/>
    <x v="1"/>
    <x v="6"/>
    <s v="Crayola Anti Dust Chalk, 12/Pack"/>
    <n v="10.192000000000002"/>
    <n v="7"/>
    <n v="0.2"/>
    <n v="3.1849999999999992"/>
  </r>
  <r>
    <n v="1497"/>
    <x v="716"/>
    <x v="3"/>
    <x v="507"/>
    <d v="2014-09-09T00:00:00"/>
    <s v="Standard Class"/>
    <s v="JD-15790"/>
    <s v="John Dryer"/>
    <x v="0"/>
    <x v="0"/>
    <x v="224"/>
    <x v="5"/>
    <n v="75019"/>
    <s v="Central"/>
    <s v="OFF-ST-10004950"/>
    <x v="1"/>
    <x v="4"/>
    <s v="Acco Perma 3000 Stacking Storage Drawers"/>
    <n v="16.784000000000002"/>
    <n v="1"/>
    <n v="0.2"/>
    <n v="-0.20980000000000043"/>
  </r>
  <r>
    <n v="1498"/>
    <x v="716"/>
    <x v="3"/>
    <x v="507"/>
    <d v="2014-09-09T00:00:00"/>
    <s v="Standard Class"/>
    <s v="JD-15790"/>
    <s v="John Dryer"/>
    <x v="0"/>
    <x v="0"/>
    <x v="224"/>
    <x v="5"/>
    <n v="75019"/>
    <s v="Central"/>
    <s v="OFF-AR-10001940"/>
    <x v="1"/>
    <x v="6"/>
    <s v="Sanford Colorific Eraseable Coloring Pencils, 12 Count"/>
    <n v="13.120000000000001"/>
    <n v="5"/>
    <n v="0.2"/>
    <n v="3.7720000000000002"/>
  </r>
  <r>
    <n v="1499"/>
    <x v="717"/>
    <x v="0"/>
    <x v="508"/>
    <d v="2013-10-21T00:00:00"/>
    <s v="First Class"/>
    <s v="NK-18490"/>
    <s v="Neil Knudson"/>
    <x v="2"/>
    <x v="0"/>
    <x v="8"/>
    <x v="1"/>
    <n v="94122"/>
    <s v="West"/>
    <s v="OFF-BI-10003981"/>
    <x v="1"/>
    <x v="8"/>
    <s v="Avery Durable Plastic 1&quot; Binders"/>
    <n v="18.16"/>
    <n v="5"/>
    <n v="0.2"/>
    <n v="6.5830000000000011"/>
  </r>
  <r>
    <n v="1500"/>
    <x v="718"/>
    <x v="3"/>
    <x v="105"/>
    <d v="2014-11-19T00:00:00"/>
    <s v="Standard Class"/>
    <s v="NG-18430"/>
    <s v="Nathan Gelder"/>
    <x v="0"/>
    <x v="0"/>
    <x v="89"/>
    <x v="5"/>
    <n v="78745"/>
    <s v="Central"/>
    <s v="OFF-PA-10002749"/>
    <x v="1"/>
    <x v="10"/>
    <s v="Wirebound Message Books, 5-1/2 x 4 Forms, 2 or 4 Forms per Page"/>
    <n v="16.056000000000001"/>
    <n v="3"/>
    <n v="0.2"/>
    <n v="5.8203000000000005"/>
  </r>
  <r>
    <n v="1501"/>
    <x v="718"/>
    <x v="3"/>
    <x v="105"/>
    <d v="2014-11-19T00:00:00"/>
    <s v="Standard Class"/>
    <s v="NG-18430"/>
    <s v="Nathan Gelder"/>
    <x v="0"/>
    <x v="0"/>
    <x v="89"/>
    <x v="5"/>
    <n v="78745"/>
    <s v="Central"/>
    <s v="OFF-PA-10003823"/>
    <x v="1"/>
    <x v="10"/>
    <s v="Xerox 197"/>
    <n v="223.05600000000001"/>
    <n v="9"/>
    <n v="0.2"/>
    <n v="69.704999999999984"/>
  </r>
  <r>
    <n v="1502"/>
    <x v="718"/>
    <x v="3"/>
    <x v="105"/>
    <d v="2014-11-19T00:00:00"/>
    <s v="Standard Class"/>
    <s v="NG-18430"/>
    <s v="Nathan Gelder"/>
    <x v="0"/>
    <x v="0"/>
    <x v="89"/>
    <x v="5"/>
    <n v="78745"/>
    <s v="Central"/>
    <s v="OFF-ST-10003716"/>
    <x v="1"/>
    <x v="4"/>
    <s v="Tennsco Double-Tier Lockers"/>
    <n v="540.048"/>
    <n v="3"/>
    <n v="0.2"/>
    <n v="-47.254199999999997"/>
  </r>
  <r>
    <n v="1503"/>
    <x v="719"/>
    <x v="0"/>
    <x v="390"/>
    <d v="2013-12-02T00:00:00"/>
    <s v="Standard Class"/>
    <s v="AT-10435"/>
    <s v="Alyssa Tate"/>
    <x v="2"/>
    <x v="0"/>
    <x v="1"/>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x v="1"/>
    <x v="1"/>
    <n v="90045"/>
    <s v="West"/>
    <s v="FUR-FU-10000010"/>
    <x v="0"/>
    <x v="5"/>
    <s v="DAX Value U-Channel Document Frames, Easel Back"/>
    <n v="9.94"/>
    <n v="2"/>
    <n v="0"/>
    <n v="3.0813999999999995"/>
  </r>
  <r>
    <n v="1505"/>
    <x v="720"/>
    <x v="1"/>
    <x v="509"/>
    <d v="2012-08-07T00:00:00"/>
    <s v="Standard Class"/>
    <s v="PC-19000"/>
    <s v="Pauline Chand"/>
    <x v="2"/>
    <x v="0"/>
    <x v="1"/>
    <x v="1"/>
    <n v="90004"/>
    <s v="West"/>
    <s v="OFF-AR-10001868"/>
    <x v="1"/>
    <x v="6"/>
    <s v="Prang Dustless Chalk Sticks"/>
    <n v="6.72"/>
    <n v="4"/>
    <n v="0"/>
    <n v="3.36"/>
  </r>
  <r>
    <n v="1506"/>
    <x v="720"/>
    <x v="1"/>
    <x v="509"/>
    <d v="2012-08-07T00:00:00"/>
    <s v="Standard Class"/>
    <s v="PC-19000"/>
    <s v="Pauline Chand"/>
    <x v="2"/>
    <x v="0"/>
    <x v="1"/>
    <x v="1"/>
    <n v="90004"/>
    <s v="West"/>
    <s v="FUR-TA-10003715"/>
    <x v="0"/>
    <x v="3"/>
    <s v="Hon 2111 Invitation Series Corner Table"/>
    <n v="1004.9760000000001"/>
    <n v="6"/>
    <n v="0.2"/>
    <n v="-175.87080000000009"/>
  </r>
  <r>
    <n v="1507"/>
    <x v="721"/>
    <x v="3"/>
    <x v="165"/>
    <d v="2014-12-30T00:00:00"/>
    <s v="Standard Class"/>
    <s v="AR-10540"/>
    <s v="Andy Reiter"/>
    <x v="0"/>
    <x v="0"/>
    <x v="20"/>
    <x v="15"/>
    <n v="10024"/>
    <s v="East"/>
    <s v="OFF-BI-10003708"/>
    <x v="1"/>
    <x v="8"/>
    <s v="Acco Four Pocket Poly Ring Binder with Label Holder, Smoke, 1&quot;"/>
    <n v="17.880000000000003"/>
    <n v="3"/>
    <n v="0.2"/>
    <n v="5.5875000000000004"/>
  </r>
  <r>
    <n v="1508"/>
    <x v="722"/>
    <x v="0"/>
    <x v="42"/>
    <d v="2013-09-24T00:00:00"/>
    <s v="Standard Class"/>
    <s v="CS-12505"/>
    <s v="Cindy Stewart"/>
    <x v="0"/>
    <x v="0"/>
    <x v="38"/>
    <x v="32"/>
    <n v="31907"/>
    <s v="South"/>
    <s v="TEC-MA-10004458"/>
    <x v="2"/>
    <x v="15"/>
    <s v="Lexmark X 9575 Professional All-in-One Color Printer"/>
    <n v="396"/>
    <n v="4"/>
    <n v="0"/>
    <n v="190.07999999999998"/>
  </r>
  <r>
    <n v="1509"/>
    <x v="723"/>
    <x v="3"/>
    <x v="389"/>
    <d v="2014-12-11T00:00:00"/>
    <s v="Same Day"/>
    <s v="LS-16975"/>
    <s v="Lindsay Shagiari"/>
    <x v="2"/>
    <x v="0"/>
    <x v="155"/>
    <x v="8"/>
    <n v="68104"/>
    <s v="Central"/>
    <s v="OFF-BI-10004965"/>
    <x v="1"/>
    <x v="8"/>
    <s v="Ibico Covers for Plastic or Wire Binding Elements"/>
    <n v="34.5"/>
    <n v="3"/>
    <n v="0"/>
    <n v="15.524999999999999"/>
  </r>
  <r>
    <n v="1510"/>
    <x v="724"/>
    <x v="3"/>
    <x v="510"/>
    <d v="2014-09-16T00:00:00"/>
    <s v="First Class"/>
    <s v="JM-15535"/>
    <s v="Jessica Myrick"/>
    <x v="0"/>
    <x v="0"/>
    <x v="1"/>
    <x v="1"/>
    <n v="90036"/>
    <s v="West"/>
    <s v="FUR-FU-10004270"/>
    <x v="0"/>
    <x v="5"/>
    <s v="Eldon Image Series Desk Accessories, Burgundy"/>
    <n v="8.36"/>
    <n v="2"/>
    <n v="0"/>
    <n v="3.0095999999999998"/>
  </r>
  <r>
    <n v="1511"/>
    <x v="725"/>
    <x v="3"/>
    <x v="92"/>
    <d v="2014-07-02T00:00:00"/>
    <s v="Standard Class"/>
    <s v="NH-18610"/>
    <s v="Nicole Hansen"/>
    <x v="1"/>
    <x v="0"/>
    <x v="225"/>
    <x v="1"/>
    <n v="91767"/>
    <s v="West"/>
    <s v="OFF-AR-10002135"/>
    <x v="1"/>
    <x v="6"/>
    <s v="Boston Heavy-Duty Trimline Electric Pencil Sharpeners"/>
    <n v="385.6"/>
    <n v="8"/>
    <n v="0"/>
    <n v="111.82399999999996"/>
  </r>
  <r>
    <n v="1512"/>
    <x v="725"/>
    <x v="3"/>
    <x v="92"/>
    <d v="2014-07-02T00:00:00"/>
    <s v="Standard Class"/>
    <s v="NH-18610"/>
    <s v="Nicole Hansen"/>
    <x v="1"/>
    <x v="0"/>
    <x v="225"/>
    <x v="1"/>
    <n v="91767"/>
    <s v="West"/>
    <s v="OFF-AR-10003514"/>
    <x v="1"/>
    <x v="6"/>
    <s v="4009 Highlighters by Sanford"/>
    <n v="35.82"/>
    <n v="9"/>
    <n v="0"/>
    <n v="11.820599999999997"/>
  </r>
  <r>
    <n v="1513"/>
    <x v="726"/>
    <x v="3"/>
    <x v="238"/>
    <d v="2014-08-23T00:00:00"/>
    <s v="Standard Class"/>
    <s v="RA-19915"/>
    <s v="Russell Applegate"/>
    <x v="0"/>
    <x v="0"/>
    <x v="61"/>
    <x v="5"/>
    <n v="75220"/>
    <s v="Central"/>
    <s v="OFF-ST-10002276"/>
    <x v="1"/>
    <x v="4"/>
    <s v="Safco Steel Mobile File Cart"/>
    <n v="200.06400000000002"/>
    <n v="3"/>
    <n v="0.2"/>
    <n v="12.504000000000005"/>
  </r>
  <r>
    <n v="1514"/>
    <x v="726"/>
    <x v="3"/>
    <x v="238"/>
    <d v="2014-08-23T00:00:00"/>
    <s v="Standard Class"/>
    <s v="RA-19915"/>
    <s v="Russell Applegate"/>
    <x v="0"/>
    <x v="0"/>
    <x v="61"/>
    <x v="5"/>
    <n v="75220"/>
    <s v="Central"/>
    <s v="OFF-BI-10001098"/>
    <x v="1"/>
    <x v="8"/>
    <s v="Acco D-Ring Binder w/DublLock"/>
    <n v="21.379999999999995"/>
    <n v="5"/>
    <n v="0.8"/>
    <n v="-33.139000000000003"/>
  </r>
  <r>
    <n v="1515"/>
    <x v="726"/>
    <x v="3"/>
    <x v="238"/>
    <d v="2014-08-23T00:00:00"/>
    <s v="Standard Class"/>
    <s v="RA-19915"/>
    <s v="Russell Applegate"/>
    <x v="0"/>
    <x v="0"/>
    <x v="61"/>
    <x v="5"/>
    <n v="75220"/>
    <s v="Central"/>
    <s v="OFF-BI-10001636"/>
    <x v="1"/>
    <x v="8"/>
    <s v="Ibico Plastic and Wire Spiral Binding Combs"/>
    <n v="6.743999999999998"/>
    <n v="4"/>
    <n v="0.8"/>
    <n v="-11.4648"/>
  </r>
  <r>
    <n v="1516"/>
    <x v="727"/>
    <x v="3"/>
    <x v="157"/>
    <d v="2014-12-18T00:00:00"/>
    <s v="Standard Class"/>
    <s v="AI-10855"/>
    <s v="Arianne Irving"/>
    <x v="0"/>
    <x v="0"/>
    <x v="10"/>
    <x v="9"/>
    <n v="19120"/>
    <s v="East"/>
    <s v="FUR-CH-10002961"/>
    <x v="0"/>
    <x v="1"/>
    <s v="Leather Task Chair, Black"/>
    <n v="63.686"/>
    <n v="1"/>
    <n v="0.3"/>
    <n v="-9.0980000000000025"/>
  </r>
  <r>
    <n v="1517"/>
    <x v="728"/>
    <x v="3"/>
    <x v="389"/>
    <d v="2014-12-15T00:00:00"/>
    <s v="Second Class"/>
    <s v="MC-17845"/>
    <s v="Michael Chen"/>
    <x v="0"/>
    <x v="0"/>
    <x v="226"/>
    <x v="33"/>
    <n v="89031"/>
    <s v="West"/>
    <s v="FUR-TA-10004256"/>
    <x v="0"/>
    <x v="3"/>
    <s v="Bretford “Just In Time” Height-Adjustable Multi-Task Work Tables"/>
    <n v="1669.6"/>
    <n v="4"/>
    <n v="0"/>
    <n v="116.87199999999984"/>
  </r>
  <r>
    <n v="1518"/>
    <x v="729"/>
    <x v="2"/>
    <x v="511"/>
    <d v="2011-02-07T00:00:00"/>
    <s v="Second Class"/>
    <s v="TB-21400"/>
    <s v="Tom Boeckenhauer"/>
    <x v="0"/>
    <x v="0"/>
    <x v="4"/>
    <x v="4"/>
    <n v="98105"/>
    <s v="West"/>
    <s v="OFF-BI-10004593"/>
    <x v="1"/>
    <x v="8"/>
    <s v="Ibico Laser Imprintable Binding System Covers"/>
    <n v="83.84"/>
    <n v="2"/>
    <n v="0.2"/>
    <n v="27.247999999999998"/>
  </r>
  <r>
    <n v="1519"/>
    <x v="729"/>
    <x v="2"/>
    <x v="511"/>
    <d v="2011-02-07T00:00:00"/>
    <s v="Second Class"/>
    <s v="TB-21400"/>
    <s v="Tom Boeckenhauer"/>
    <x v="0"/>
    <x v="0"/>
    <x v="4"/>
    <x v="4"/>
    <n v="98105"/>
    <s v="West"/>
    <s v="OFF-BI-10002827"/>
    <x v="1"/>
    <x v="8"/>
    <s v="Avery Durable Poly Binders"/>
    <n v="13.272000000000002"/>
    <n v="3"/>
    <n v="0.2"/>
    <n v="4.3133999999999997"/>
  </r>
  <r>
    <n v="1520"/>
    <x v="730"/>
    <x v="3"/>
    <x v="512"/>
    <d v="2014-02-15T00:00:00"/>
    <s v="Second Class"/>
    <s v="VW-21775"/>
    <s v="Victoria Wilson"/>
    <x v="1"/>
    <x v="0"/>
    <x v="8"/>
    <x v="1"/>
    <n v="94110"/>
    <s v="West"/>
    <s v="OFF-BI-10001759"/>
    <x v="1"/>
    <x v="8"/>
    <s v="Acco Pressboard Covers with Storage Hooks, 14 7/8&quot; x 11&quot;, Dark Blue"/>
    <n v="21.335999999999999"/>
    <n v="7"/>
    <n v="0.2"/>
    <n v="7.7343000000000011"/>
  </r>
  <r>
    <n v="1521"/>
    <x v="731"/>
    <x v="3"/>
    <x v="513"/>
    <d v="2014-04-22T00:00:00"/>
    <s v="Standard Class"/>
    <s v="PL-18925"/>
    <s v="Paul Lucas"/>
    <x v="2"/>
    <x v="0"/>
    <x v="22"/>
    <x v="10"/>
    <n v="60610"/>
    <s v="Central"/>
    <s v="OFF-AR-10001419"/>
    <x v="1"/>
    <x v="6"/>
    <s v="Newell 325"/>
    <n v="16.520000000000003"/>
    <n v="5"/>
    <n v="0.2"/>
    <n v="2.0649999999999986"/>
  </r>
  <r>
    <n v="1522"/>
    <x v="732"/>
    <x v="1"/>
    <x v="401"/>
    <d v="2012-12-11T00:00:00"/>
    <s v="Standard Class"/>
    <s v="GH-14425"/>
    <s v="Gary Hwang"/>
    <x v="0"/>
    <x v="0"/>
    <x v="93"/>
    <x v="16"/>
    <n v="85705"/>
    <s v="West"/>
    <s v="FUR-FU-10002253"/>
    <x v="0"/>
    <x v="5"/>
    <s v="Howard Miller 13&quot; Diameter Pewter Finish Round Wall Clock"/>
    <n v="206.11199999999997"/>
    <n v="6"/>
    <n v="0.2"/>
    <n v="48.951600000000013"/>
  </r>
  <r>
    <n v="1523"/>
    <x v="732"/>
    <x v="1"/>
    <x v="401"/>
    <d v="2012-12-11T00:00:00"/>
    <s v="Standard Class"/>
    <s v="GH-14425"/>
    <s v="Gary Hwang"/>
    <x v="0"/>
    <x v="0"/>
    <x v="93"/>
    <x v="16"/>
    <n v="85705"/>
    <s v="West"/>
    <s v="OFF-PA-10002586"/>
    <x v="1"/>
    <x v="10"/>
    <s v="Xerox 1970"/>
    <n v="19.920000000000002"/>
    <n v="5"/>
    <n v="0.2"/>
    <n v="6.7230000000000008"/>
  </r>
  <r>
    <n v="1524"/>
    <x v="732"/>
    <x v="1"/>
    <x v="401"/>
    <d v="2012-12-11T00:00:00"/>
    <s v="Standard Class"/>
    <s v="GH-14425"/>
    <s v="Gary Hwang"/>
    <x v="0"/>
    <x v="0"/>
    <x v="93"/>
    <x v="16"/>
    <n v="85705"/>
    <s v="West"/>
    <s v="OFF-PA-10003039"/>
    <x v="1"/>
    <x v="10"/>
    <s v="Xerox 1960"/>
    <n v="198.27200000000002"/>
    <n v="8"/>
    <n v="0.2"/>
    <n v="61.959999999999987"/>
  </r>
  <r>
    <n v="1525"/>
    <x v="732"/>
    <x v="1"/>
    <x v="401"/>
    <d v="2012-12-11T00:00:00"/>
    <s v="Standard Class"/>
    <s v="GH-14425"/>
    <s v="Gary Hwang"/>
    <x v="0"/>
    <x v="0"/>
    <x v="93"/>
    <x v="16"/>
    <n v="85705"/>
    <s v="West"/>
    <s v="OFF-ST-10004804"/>
    <x v="1"/>
    <x v="4"/>
    <s v="Belkin 19&quot; Vented Equipment Shelf, Black"/>
    <n v="247.10399999999998"/>
    <n v="6"/>
    <n v="0.2"/>
    <n v="-58.68719999999999"/>
  </r>
  <r>
    <n v="1526"/>
    <x v="732"/>
    <x v="1"/>
    <x v="401"/>
    <d v="2012-12-11T00:00:00"/>
    <s v="Standard Class"/>
    <s v="GH-14425"/>
    <s v="Gary Hwang"/>
    <x v="0"/>
    <x v="0"/>
    <x v="93"/>
    <x v="16"/>
    <n v="85705"/>
    <s v="West"/>
    <s v="OFF-AR-10004042"/>
    <x v="1"/>
    <x v="6"/>
    <s v="BOSTON Model 1800 Electric Pencil Sharpeners, Putty/Woodgrain"/>
    <n v="86.304000000000002"/>
    <n v="6"/>
    <n v="0.2"/>
    <n v="9.7091999999999885"/>
  </r>
  <r>
    <n v="1527"/>
    <x v="733"/>
    <x v="0"/>
    <x v="405"/>
    <d v="2013-07-28T00:00:00"/>
    <s v="Standard Class"/>
    <s v="CJ-12010"/>
    <s v="Caroline Jumper"/>
    <x v="0"/>
    <x v="0"/>
    <x v="227"/>
    <x v="9"/>
    <n v="18103"/>
    <s v="East"/>
    <s v="OFF-AR-10002221"/>
    <x v="1"/>
    <x v="6"/>
    <s v="12 Colored Short Pencils"/>
    <n v="4.16"/>
    <n v="2"/>
    <n v="0.2"/>
    <n v="0.36400000000000032"/>
  </r>
  <r>
    <n v="1528"/>
    <x v="733"/>
    <x v="0"/>
    <x v="405"/>
    <d v="2013-07-28T00:00:00"/>
    <s v="Standard Class"/>
    <s v="CJ-12010"/>
    <s v="Caroline Jumper"/>
    <x v="0"/>
    <x v="0"/>
    <x v="227"/>
    <x v="9"/>
    <n v="18103"/>
    <s v="East"/>
    <s v="FUR-FU-10002456"/>
    <x v="0"/>
    <x v="5"/>
    <s v="Master Caster Door Stop, Large Neon Orange"/>
    <n v="11.648000000000001"/>
    <n v="2"/>
    <n v="0.2"/>
    <n v="3.3488000000000011"/>
  </r>
  <r>
    <n v="1529"/>
    <x v="734"/>
    <x v="1"/>
    <x v="209"/>
    <d v="2012-11-10T00:00:00"/>
    <s v="Second Class"/>
    <s v="MC-18130"/>
    <s v="Mike Caudle"/>
    <x v="1"/>
    <x v="0"/>
    <x v="46"/>
    <x v="13"/>
    <n v="19711"/>
    <s v="East"/>
    <s v="OFF-FA-10004968"/>
    <x v="1"/>
    <x v="13"/>
    <s v="Rubber Band Ball"/>
    <n v="26.18"/>
    <n v="7"/>
    <n v="0"/>
    <n v="0.5236000000000014"/>
  </r>
  <r>
    <n v="1530"/>
    <x v="734"/>
    <x v="1"/>
    <x v="209"/>
    <d v="2012-11-10T00:00:00"/>
    <s v="Second Class"/>
    <s v="MC-18130"/>
    <s v="Mike Caudle"/>
    <x v="1"/>
    <x v="0"/>
    <x v="46"/>
    <x v="13"/>
    <n v="19711"/>
    <s v="East"/>
    <s v="OFF-PA-10001274"/>
    <x v="1"/>
    <x v="10"/>
    <s v="Loose Memo Sheets"/>
    <n v="7.3"/>
    <n v="2"/>
    <n v="0"/>
    <n v="3.4309999999999996"/>
  </r>
  <r>
    <n v="1531"/>
    <x v="735"/>
    <x v="1"/>
    <x v="514"/>
    <d v="2012-03-31T00:00:00"/>
    <s v="Standard Class"/>
    <s v="BV-11245"/>
    <s v="Benjamin Venier"/>
    <x v="1"/>
    <x v="0"/>
    <x v="100"/>
    <x v="2"/>
    <n v="33142"/>
    <s v="South"/>
    <s v="OFF-PA-10001125"/>
    <x v="1"/>
    <x v="10"/>
    <s v="Xerox 1988"/>
    <n v="74.352000000000004"/>
    <n v="3"/>
    <n v="0.2"/>
    <n v="23.234999999999992"/>
  </r>
  <r>
    <n v="1532"/>
    <x v="736"/>
    <x v="3"/>
    <x v="515"/>
    <d v="2014-09-06T00:00:00"/>
    <s v="Standard Class"/>
    <s v="JF-15490"/>
    <s v="Jeremy Farry"/>
    <x v="0"/>
    <x v="0"/>
    <x v="228"/>
    <x v="16"/>
    <n v="85281"/>
    <s v="West"/>
    <s v="OFF-ST-10000344"/>
    <x v="1"/>
    <x v="4"/>
    <s v="Neat Ideas Personal Hanging Folder Files, Black"/>
    <n v="10.744"/>
    <n v="1"/>
    <n v="0.2"/>
    <n v="0.80579999999999963"/>
  </r>
  <r>
    <n v="1533"/>
    <x v="736"/>
    <x v="3"/>
    <x v="515"/>
    <d v="2014-09-06T00:00:00"/>
    <s v="Standard Class"/>
    <s v="JF-15490"/>
    <s v="Jeremy Farry"/>
    <x v="0"/>
    <x v="0"/>
    <x v="228"/>
    <x v="16"/>
    <n v="85281"/>
    <s v="West"/>
    <s v="OFF-FA-10000585"/>
    <x v="1"/>
    <x v="13"/>
    <s v="OIC Bulk Pack Metal Binder Clips"/>
    <n v="8.3760000000000012"/>
    <n v="3"/>
    <n v="0.2"/>
    <n v="2.7222"/>
  </r>
  <r>
    <n v="1534"/>
    <x v="737"/>
    <x v="0"/>
    <x v="429"/>
    <d v="2013-12-09T00:00:00"/>
    <s v="Standard Class"/>
    <s v="EB-13840"/>
    <s v="Ellis Ballard"/>
    <x v="1"/>
    <x v="0"/>
    <x v="20"/>
    <x v="15"/>
    <n v="10035"/>
    <s v="East"/>
    <s v="OFF-ST-10003324"/>
    <x v="1"/>
    <x v="4"/>
    <s v="Belkin OmniView SE Rackmount Kit"/>
    <n v="212.88"/>
    <n v="6"/>
    <n v="0"/>
    <n v="0"/>
  </r>
  <r>
    <n v="1535"/>
    <x v="738"/>
    <x v="3"/>
    <x v="516"/>
    <d v="2014-02-15T00:00:00"/>
    <s v="Standard Class"/>
    <s v="MP-18175"/>
    <s v="Mike Pelletier"/>
    <x v="2"/>
    <x v="0"/>
    <x v="229"/>
    <x v="1"/>
    <n v="92677"/>
    <s v="West"/>
    <s v="FUR-BO-10004015"/>
    <x v="0"/>
    <x v="0"/>
    <s v="Bush Andora Bookcase, Maple/Graphite Gray Finish"/>
    <n v="203.98299999999998"/>
    <n v="2"/>
    <n v="0.15"/>
    <n v="16.798599999999979"/>
  </r>
  <r>
    <n v="1536"/>
    <x v="739"/>
    <x v="0"/>
    <x v="517"/>
    <d v="2013-11-03T00:00:00"/>
    <s v="Standard Class"/>
    <s v="JM-15655"/>
    <s v="Jim Mitchum"/>
    <x v="1"/>
    <x v="0"/>
    <x v="230"/>
    <x v="30"/>
    <n v="8302"/>
    <s v="East"/>
    <s v="OFF-ST-10000419"/>
    <x v="1"/>
    <x v="4"/>
    <s v="Rogers Jumbo File, Granite"/>
    <n v="40.74"/>
    <n v="3"/>
    <n v="0"/>
    <n v="0.4073999999999991"/>
  </r>
  <r>
    <n v="1537"/>
    <x v="739"/>
    <x v="0"/>
    <x v="517"/>
    <d v="2013-11-03T00:00:00"/>
    <s v="Standard Class"/>
    <s v="JM-15655"/>
    <s v="Jim Mitchum"/>
    <x v="1"/>
    <x v="0"/>
    <x v="230"/>
    <x v="30"/>
    <n v="8302"/>
    <s v="East"/>
    <s v="OFF-AP-10001626"/>
    <x v="1"/>
    <x v="9"/>
    <s v="Commercial WindTunnel Clean Air Upright Vacuum, Replacement Belts, Filtration Bags"/>
    <n v="11.67"/>
    <n v="3"/>
    <n v="0"/>
    <n v="3.0342000000000002"/>
  </r>
  <r>
    <n v="1538"/>
    <x v="740"/>
    <x v="3"/>
    <x v="175"/>
    <d v="2014-09-18T00:00:00"/>
    <s v="Second Class"/>
    <s v="CL-11890"/>
    <s v="Carl Ludwig"/>
    <x v="0"/>
    <x v="0"/>
    <x v="231"/>
    <x v="31"/>
    <n v="2149"/>
    <s v="East"/>
    <s v="TEC-PH-10000439"/>
    <x v="2"/>
    <x v="7"/>
    <s v="GE DSL Phone Line Filter"/>
    <n v="39.99"/>
    <n v="1"/>
    <n v="0"/>
    <n v="11.597099999999998"/>
  </r>
  <r>
    <n v="1539"/>
    <x v="740"/>
    <x v="3"/>
    <x v="175"/>
    <d v="2014-09-18T00:00:00"/>
    <s v="Second Class"/>
    <s v="CL-11890"/>
    <s v="Carl Ludwig"/>
    <x v="0"/>
    <x v="0"/>
    <x v="231"/>
    <x v="31"/>
    <n v="2149"/>
    <s v="East"/>
    <s v="OFF-AR-10003478"/>
    <x v="1"/>
    <x v="6"/>
    <s v="Avery Hi-Liter EverBold Pen Style Fluorescent Highlighters, 4/Pack"/>
    <n v="16.28"/>
    <n v="2"/>
    <n v="0"/>
    <n v="6.5120000000000005"/>
  </r>
  <r>
    <n v="1540"/>
    <x v="740"/>
    <x v="3"/>
    <x v="175"/>
    <d v="2014-09-18T00:00:00"/>
    <s v="Second Class"/>
    <s v="CL-11890"/>
    <s v="Carl Ludwig"/>
    <x v="0"/>
    <x v="0"/>
    <x v="231"/>
    <x v="31"/>
    <n v="2149"/>
    <s v="East"/>
    <s v="FUR-BO-10002545"/>
    <x v="0"/>
    <x v="0"/>
    <s v="Atlantic Metals Mobile 3-Shelf Bookcases, Custom Colors"/>
    <n v="782.94"/>
    <n v="3"/>
    <n v="0"/>
    <n v="203.56440000000003"/>
  </r>
  <r>
    <n v="1541"/>
    <x v="740"/>
    <x v="3"/>
    <x v="175"/>
    <d v="2014-09-18T00:00:00"/>
    <s v="Second Class"/>
    <s v="CL-11890"/>
    <s v="Carl Ludwig"/>
    <x v="0"/>
    <x v="0"/>
    <x v="231"/>
    <x v="31"/>
    <n v="2149"/>
    <s v="East"/>
    <s v="OFF-BI-10001765"/>
    <x v="1"/>
    <x v="8"/>
    <s v="Wilson Jones Heavy-Duty Casebound Ring Binders with Metal Hinges"/>
    <n v="242.48000000000002"/>
    <n v="7"/>
    <n v="0"/>
    <n v="116.39039999999999"/>
  </r>
  <r>
    <n v="1542"/>
    <x v="741"/>
    <x v="2"/>
    <x v="518"/>
    <d v="2011-03-16T00:00:00"/>
    <s v="Second Class"/>
    <s v="CK-12205"/>
    <s v="Chloris Kastensmidt"/>
    <x v="0"/>
    <x v="0"/>
    <x v="38"/>
    <x v="24"/>
    <n v="43229"/>
    <s v="East"/>
    <s v="FUR-FU-10003981"/>
    <x v="0"/>
    <x v="5"/>
    <s v="Eldon Wave Desk Accessories"/>
    <n v="8.32"/>
    <n v="5"/>
    <n v="0.2"/>
    <n v="2.2880000000000003"/>
  </r>
  <r>
    <n v="1543"/>
    <x v="741"/>
    <x v="2"/>
    <x v="518"/>
    <d v="2011-03-16T00:00:00"/>
    <s v="Second Class"/>
    <s v="CK-12205"/>
    <s v="Chloris Kastensmidt"/>
    <x v="0"/>
    <x v="0"/>
    <x v="38"/>
    <x v="24"/>
    <n v="43229"/>
    <s v="East"/>
    <s v="OFF-FA-10001561"/>
    <x v="1"/>
    <x v="13"/>
    <s v="Stockwell Push Pins"/>
    <n v="10.464000000000002"/>
    <n v="6"/>
    <n v="0.2"/>
    <n v="1.7003999999999992"/>
  </r>
  <r>
    <n v="1544"/>
    <x v="742"/>
    <x v="2"/>
    <x v="519"/>
    <d v="2011-02-09T00:00:00"/>
    <s v="Standard Class"/>
    <s v="DB-13270"/>
    <s v="Deborah Brumfield"/>
    <x v="2"/>
    <x v="0"/>
    <x v="70"/>
    <x v="1"/>
    <n v="92024"/>
    <s v="West"/>
    <s v="OFF-BI-10004230"/>
    <x v="1"/>
    <x v="8"/>
    <s v="GBC Recycled Grain Textured Covers"/>
    <n v="82.896000000000001"/>
    <n v="3"/>
    <n v="0.2"/>
    <n v="29.0136"/>
  </r>
  <r>
    <n v="1545"/>
    <x v="742"/>
    <x v="2"/>
    <x v="519"/>
    <d v="2011-02-09T00:00:00"/>
    <s v="Standard Class"/>
    <s v="DB-13270"/>
    <s v="Deborah Brumfield"/>
    <x v="2"/>
    <x v="0"/>
    <x v="70"/>
    <x v="1"/>
    <n v="92024"/>
    <s v="West"/>
    <s v="OFF-PA-10000350"/>
    <x v="1"/>
    <x v="10"/>
    <s v="Message Book, Standard Line &quot;While You Were Out&quot;, 5 1/2&quot; X 4&quot;, 200 Sets/Book"/>
    <n v="34.24"/>
    <n v="4"/>
    <n v="0"/>
    <n v="16.0928"/>
  </r>
  <r>
    <n v="1546"/>
    <x v="743"/>
    <x v="2"/>
    <x v="520"/>
    <d v="2012-01-04T00:00:00"/>
    <s v="Second Class"/>
    <s v="PC-18745"/>
    <s v="Pamela Coakley"/>
    <x v="1"/>
    <x v="0"/>
    <x v="232"/>
    <x v="15"/>
    <n v="13601"/>
    <s v="East"/>
    <s v="FUR-BO-10002613"/>
    <x v="0"/>
    <x v="0"/>
    <s v="Atlantic Metals Mobile 4-Shelf Bookcases, Custom Colors"/>
    <n v="1573.4880000000001"/>
    <n v="7"/>
    <n v="0.2"/>
    <n v="196.68599999999986"/>
  </r>
  <r>
    <n v="1547"/>
    <x v="744"/>
    <x v="1"/>
    <x v="521"/>
    <d v="2012-11-27T00:00:00"/>
    <s v="Standard Class"/>
    <s v="VB-21745"/>
    <s v="Victoria Brennan"/>
    <x v="1"/>
    <x v="0"/>
    <x v="52"/>
    <x v="5"/>
    <n v="78207"/>
    <s v="Central"/>
    <s v="OFF-PA-10000994"/>
    <x v="1"/>
    <x v="10"/>
    <s v="Xerox 1915"/>
    <n v="335.52"/>
    <n v="4"/>
    <n v="0.2"/>
    <n v="117.43199999999999"/>
  </r>
  <r>
    <n v="1548"/>
    <x v="744"/>
    <x v="1"/>
    <x v="521"/>
    <d v="2012-11-27T00:00:00"/>
    <s v="Standard Class"/>
    <s v="VB-21745"/>
    <s v="Victoria Brennan"/>
    <x v="1"/>
    <x v="0"/>
    <x v="52"/>
    <x v="5"/>
    <n v="78207"/>
    <s v="Central"/>
    <s v="OFF-BI-10002867"/>
    <x v="1"/>
    <x v="8"/>
    <s v="GBC Recycled Regency Composition Covers"/>
    <n v="23.911999999999995"/>
    <n v="2"/>
    <n v="0.8"/>
    <n v="-40.650400000000019"/>
  </r>
  <r>
    <n v="1549"/>
    <x v="744"/>
    <x v="1"/>
    <x v="521"/>
    <d v="2012-11-27T00:00:00"/>
    <s v="Standard Class"/>
    <s v="VB-21745"/>
    <s v="Victoria Brennan"/>
    <x v="1"/>
    <x v="0"/>
    <x v="52"/>
    <x v="5"/>
    <n v="78207"/>
    <s v="Central"/>
    <s v="OFF-ST-10001291"/>
    <x v="1"/>
    <x v="4"/>
    <s v="Tenex Personal Self-Stacking Standard File Box, Black/Gray"/>
    <n v="27.056000000000001"/>
    <n v="2"/>
    <n v="0.2"/>
    <n v="2.3673999999999991"/>
  </r>
  <r>
    <n v="1550"/>
    <x v="745"/>
    <x v="2"/>
    <x v="522"/>
    <d v="2011-07-08T00:00:00"/>
    <s v="First Class"/>
    <s v="EP-13915"/>
    <s v="Emily Phan"/>
    <x v="0"/>
    <x v="0"/>
    <x v="20"/>
    <x v="15"/>
    <n v="10011"/>
    <s v="East"/>
    <s v="TEC-CO-10001046"/>
    <x v="2"/>
    <x v="16"/>
    <s v="Canon Imageclass D680 Copier / Fax"/>
    <n v="559.99200000000008"/>
    <n v="1"/>
    <n v="0.2"/>
    <n v="174.99749999999997"/>
  </r>
  <r>
    <n v="1551"/>
    <x v="746"/>
    <x v="3"/>
    <x v="38"/>
    <d v="2014-11-19T00:00:00"/>
    <s v="Second Class"/>
    <s v="ME-17320"/>
    <s v="Maria Etezadi"/>
    <x v="2"/>
    <x v="0"/>
    <x v="12"/>
    <x v="5"/>
    <n v="77095"/>
    <s v="Central"/>
    <s v="OFF-AP-10004868"/>
    <x v="1"/>
    <x v="9"/>
    <s v="Hoover Commercial Soft Guard Upright Vacuum And Disposable Filtration Bags"/>
    <n v="9.3239999999999981"/>
    <n v="6"/>
    <n v="0.8"/>
    <n v="-24.708599999999997"/>
  </r>
  <r>
    <n v="1552"/>
    <x v="747"/>
    <x v="0"/>
    <x v="26"/>
    <d v="2013-06-23T00:00:00"/>
    <s v="Standard Class"/>
    <s v="IG-15085"/>
    <s v="Ivan Gibson"/>
    <x v="0"/>
    <x v="0"/>
    <x v="70"/>
    <x v="1"/>
    <n v="92024"/>
    <s v="West"/>
    <s v="OFF-PA-10000806"/>
    <x v="1"/>
    <x v="10"/>
    <s v="Xerox 1934"/>
    <n v="111.96"/>
    <n v="2"/>
    <n v="0"/>
    <n v="54.860399999999998"/>
  </r>
  <r>
    <n v="1553"/>
    <x v="748"/>
    <x v="2"/>
    <x v="523"/>
    <d v="2011-05-05T00:00:00"/>
    <s v="First Class"/>
    <s v="JS-15940"/>
    <s v="Joni Sundaresam"/>
    <x v="2"/>
    <x v="0"/>
    <x v="233"/>
    <x v="6"/>
    <n v="54915"/>
    <s v="Central"/>
    <s v="OFF-LA-10002195"/>
    <x v="1"/>
    <x v="2"/>
    <s v="Avery 481"/>
    <n v="21.560000000000002"/>
    <n v="7"/>
    <n v="0"/>
    <n v="10.348799999999999"/>
  </r>
  <r>
    <n v="1554"/>
    <x v="749"/>
    <x v="3"/>
    <x v="524"/>
    <d v="2014-10-22T00:00:00"/>
    <s v="Standard Class"/>
    <s v="BO-11425"/>
    <s v="Bobby Odegard"/>
    <x v="0"/>
    <x v="0"/>
    <x v="102"/>
    <x v="0"/>
    <n v="40475"/>
    <s v="South"/>
    <s v="OFF-BI-10003719"/>
    <x v="1"/>
    <x v="8"/>
    <s v="Large Capacity Hanging Post Binders"/>
    <n v="124.75"/>
    <n v="5"/>
    <n v="0"/>
    <n v="57.384999999999991"/>
  </r>
  <r>
    <n v="1555"/>
    <x v="750"/>
    <x v="1"/>
    <x v="525"/>
    <d v="2012-02-13T00:00:00"/>
    <s v="Standard Class"/>
    <s v="VW-21775"/>
    <s v="Victoria Wilson"/>
    <x v="1"/>
    <x v="0"/>
    <x v="234"/>
    <x v="4"/>
    <n v="98006"/>
    <s v="West"/>
    <s v="OFF-AR-10001315"/>
    <x v="1"/>
    <x v="6"/>
    <s v="Newell 310"/>
    <n v="5.28"/>
    <n v="3"/>
    <n v="0"/>
    <n v="1.5311999999999999"/>
  </r>
  <r>
    <n v="1556"/>
    <x v="751"/>
    <x v="3"/>
    <x v="507"/>
    <d v="2014-09-09T00:00:00"/>
    <s v="Standard Class"/>
    <s v="AB-10150"/>
    <s v="Aimee Bixby"/>
    <x v="0"/>
    <x v="0"/>
    <x v="85"/>
    <x v="15"/>
    <n v="11561"/>
    <s v="East"/>
    <s v="TEC-AC-10000171"/>
    <x v="2"/>
    <x v="11"/>
    <s v="Verbatim 25 GB 6x Blu-ray Single Layer Recordable Disc, 25/Pack"/>
    <n v="91.96"/>
    <n v="4"/>
    <n v="0"/>
    <n v="39.5428"/>
  </r>
  <r>
    <n v="1557"/>
    <x v="752"/>
    <x v="0"/>
    <x v="195"/>
    <d v="2013-05-16T00:00:00"/>
    <s v="Standard Class"/>
    <s v="JW-16075"/>
    <s v="Julia West"/>
    <x v="0"/>
    <x v="0"/>
    <x v="10"/>
    <x v="9"/>
    <n v="19140"/>
    <s v="East"/>
    <s v="OFF-EN-10003134"/>
    <x v="1"/>
    <x v="12"/>
    <s v="Staples"/>
    <n v="9.3439999999999994"/>
    <n v="1"/>
    <n v="0.2"/>
    <n v="3.504"/>
  </r>
  <r>
    <n v="1558"/>
    <x v="752"/>
    <x v="0"/>
    <x v="195"/>
    <d v="2013-05-16T00:00:00"/>
    <s v="Standard Class"/>
    <s v="JW-16075"/>
    <s v="Julia West"/>
    <x v="0"/>
    <x v="0"/>
    <x v="10"/>
    <x v="9"/>
    <n v="19140"/>
    <s v="East"/>
    <s v="OFF-AR-10001955"/>
    <x v="1"/>
    <x v="6"/>
    <s v="Newell 319"/>
    <n v="79.36"/>
    <n v="5"/>
    <n v="0.2"/>
    <n v="9.919999999999991"/>
  </r>
  <r>
    <n v="1559"/>
    <x v="753"/>
    <x v="1"/>
    <x v="199"/>
    <d v="2012-03-18T00:00:00"/>
    <s v="Second Class"/>
    <s v="JE-15475"/>
    <s v="Jeremy Ellison"/>
    <x v="0"/>
    <x v="0"/>
    <x v="4"/>
    <x v="4"/>
    <n v="98103"/>
    <s v="West"/>
    <s v="FUR-TA-10001039"/>
    <x v="0"/>
    <x v="3"/>
    <s v="KI Adjustable-Height Table"/>
    <n v="171.96"/>
    <n v="2"/>
    <n v="0"/>
    <n v="44.709600000000009"/>
  </r>
  <r>
    <n v="1560"/>
    <x v="754"/>
    <x v="0"/>
    <x v="526"/>
    <d v="2013-04-14T00:00:00"/>
    <s v="Standard Class"/>
    <s v="EB-13750"/>
    <s v="Edward Becker"/>
    <x v="1"/>
    <x v="0"/>
    <x v="4"/>
    <x v="4"/>
    <n v="98103"/>
    <s v="West"/>
    <s v="OFF-BI-10003712"/>
    <x v="1"/>
    <x v="8"/>
    <s v="Acco Pressboard Covers with Storage Hooks, 14 7/8&quot; x 11&quot;, Light Blue"/>
    <n v="35.352000000000004"/>
    <n v="9"/>
    <n v="0.2"/>
    <n v="12.815099999999997"/>
  </r>
  <r>
    <n v="1561"/>
    <x v="755"/>
    <x v="2"/>
    <x v="527"/>
    <d v="2011-04-09T00:00:00"/>
    <s v="Standard Class"/>
    <s v="PK-18910"/>
    <s v="Paul Knutson"/>
    <x v="2"/>
    <x v="0"/>
    <x v="8"/>
    <x v="1"/>
    <n v="94109"/>
    <s v="West"/>
    <s v="OFF-LA-10001641"/>
    <x v="1"/>
    <x v="2"/>
    <s v="Avery 518"/>
    <n v="18.899999999999999"/>
    <n v="6"/>
    <n v="0"/>
    <n v="9.0719999999999992"/>
  </r>
  <r>
    <n v="1562"/>
    <x v="756"/>
    <x v="3"/>
    <x v="528"/>
    <d v="2014-09-07T00:00:00"/>
    <s v="First Class"/>
    <s v="CS-12400"/>
    <s v="Christopher Schild"/>
    <x v="2"/>
    <x v="0"/>
    <x v="4"/>
    <x v="4"/>
    <n v="98115"/>
    <s v="West"/>
    <s v="OFF-AR-10003732"/>
    <x v="1"/>
    <x v="6"/>
    <s v="Newell 333"/>
    <n v="2.78"/>
    <n v="1"/>
    <n v="0"/>
    <n v="0.72279999999999989"/>
  </r>
  <r>
    <n v="1563"/>
    <x v="757"/>
    <x v="3"/>
    <x v="160"/>
    <d v="2014-07-01T00:00:00"/>
    <s v="Same Day"/>
    <s v="SG-20470"/>
    <s v="Sheri Gordon"/>
    <x v="0"/>
    <x v="0"/>
    <x v="20"/>
    <x v="15"/>
    <n v="10011"/>
    <s v="East"/>
    <s v="FUR-TA-10000577"/>
    <x v="0"/>
    <x v="3"/>
    <s v="Bretford CR4500 Series Slim Rectangular Table"/>
    <n v="1044.6299999999999"/>
    <n v="5"/>
    <n v="0.4"/>
    <n v="-295.97849999999994"/>
  </r>
  <r>
    <n v="1564"/>
    <x v="758"/>
    <x v="1"/>
    <x v="529"/>
    <d v="2012-11-09T00:00:00"/>
    <s v="Same Day"/>
    <s v="CM-12190"/>
    <s v="Charlotte Melton"/>
    <x v="0"/>
    <x v="0"/>
    <x v="10"/>
    <x v="9"/>
    <n v="19134"/>
    <s v="East"/>
    <s v="OFF-PA-10004000"/>
    <x v="1"/>
    <x v="10"/>
    <s v="While You Were Out Pads, 50 per Pad, 4 x 5 1/4, Green Cycle"/>
    <n v="11.352000000000002"/>
    <n v="3"/>
    <n v="0.2"/>
    <n v="4.1151"/>
  </r>
  <r>
    <n v="1565"/>
    <x v="759"/>
    <x v="2"/>
    <x v="530"/>
    <d v="2011-03-04T00:00:00"/>
    <s v="Same Day"/>
    <s v="CL-12565"/>
    <s v="Clay Ludtke"/>
    <x v="0"/>
    <x v="0"/>
    <x v="29"/>
    <x v="20"/>
    <n v="29203"/>
    <s v="South"/>
    <s v="OFF-ST-10001370"/>
    <x v="1"/>
    <x v="4"/>
    <s v="Sensible Storage WireTech Storage Systems"/>
    <n v="354.90000000000003"/>
    <n v="5"/>
    <n v="0"/>
    <n v="17.744999999999962"/>
  </r>
  <r>
    <n v="1566"/>
    <x v="760"/>
    <x v="1"/>
    <x v="531"/>
    <d v="2012-03-25T00:00:00"/>
    <s v="Standard Class"/>
    <s v="JO-15550"/>
    <s v="Jesus Ocampo"/>
    <x v="2"/>
    <x v="0"/>
    <x v="4"/>
    <x v="4"/>
    <n v="98105"/>
    <s v="West"/>
    <s v="TEC-PH-10004539"/>
    <x v="2"/>
    <x v="7"/>
    <s v="Wireless Extenders zBoost YX545 SOHO Signal Booster"/>
    <n v="453.57600000000002"/>
    <n v="3"/>
    <n v="0.2"/>
    <n v="39.687899999999985"/>
  </r>
  <r>
    <n v="1567"/>
    <x v="761"/>
    <x v="1"/>
    <x v="239"/>
    <d v="2012-11-30T00:00:00"/>
    <s v="First Class"/>
    <s v="AW-10840"/>
    <s v="Anthony Witt"/>
    <x v="0"/>
    <x v="0"/>
    <x v="235"/>
    <x v="5"/>
    <n v="75002"/>
    <s v="Central"/>
    <s v="TEC-AC-10003038"/>
    <x v="2"/>
    <x v="11"/>
    <s v="Kingston Digital DataTraveler 16GB USB 2.0"/>
    <n v="21.48"/>
    <n v="3"/>
    <n v="0.2"/>
    <n v="-0.26850000000000307"/>
  </r>
  <r>
    <n v="1568"/>
    <x v="761"/>
    <x v="1"/>
    <x v="239"/>
    <d v="2012-11-30T00:00:00"/>
    <s v="First Class"/>
    <s v="AW-10840"/>
    <s v="Anthony Witt"/>
    <x v="0"/>
    <x v="0"/>
    <x v="235"/>
    <x v="5"/>
    <n v="75002"/>
    <s v="Central"/>
    <s v="OFF-BI-10000088"/>
    <x v="1"/>
    <x v="8"/>
    <s v="GBC Imprintable Covers"/>
    <n v="8.7839999999999989"/>
    <n v="4"/>
    <n v="0.8"/>
    <n v="-13.615200000000002"/>
  </r>
  <r>
    <n v="1569"/>
    <x v="762"/>
    <x v="3"/>
    <x v="532"/>
    <d v="2014-06-12T00:00:00"/>
    <s v="Same Day"/>
    <s v="DV-13465"/>
    <s v="Dianna Vittorini"/>
    <x v="0"/>
    <x v="0"/>
    <x v="1"/>
    <x v="1"/>
    <n v="90004"/>
    <s v="West"/>
    <s v="OFF-PA-10000357"/>
    <x v="1"/>
    <x v="10"/>
    <s v="White Dual Perf Computer Printout Paper, 2700 Sheets, 1 Part, Heavyweight, 20 lbs., 14 7/8 x 11"/>
    <n v="122.97"/>
    <n v="3"/>
    <n v="0"/>
    <n v="60.255300000000005"/>
  </r>
  <r>
    <n v="1570"/>
    <x v="763"/>
    <x v="3"/>
    <x v="200"/>
    <d v="2014-12-01T00:00:00"/>
    <s v="Standard Class"/>
    <s v="AH-10075"/>
    <s v="Adam Hart"/>
    <x v="1"/>
    <x v="0"/>
    <x v="118"/>
    <x v="32"/>
    <n v="30318"/>
    <s v="South"/>
    <s v="OFF-AR-10003504"/>
    <x v="1"/>
    <x v="6"/>
    <s v="Newell 347"/>
    <n v="12.84"/>
    <n v="3"/>
    <n v="0"/>
    <n v="3.7235999999999989"/>
  </r>
  <r>
    <n v="1571"/>
    <x v="764"/>
    <x v="2"/>
    <x v="533"/>
    <d v="2011-11-25T00:00:00"/>
    <s v="First Class"/>
    <s v="SC-20095"/>
    <s v="Sanjit Chand"/>
    <x v="0"/>
    <x v="0"/>
    <x v="1"/>
    <x v="1"/>
    <n v="90004"/>
    <s v="West"/>
    <s v="FUR-CH-10000863"/>
    <x v="0"/>
    <x v="1"/>
    <s v="Novimex Swivel Fabric Task Chair"/>
    <n v="603.91999999999996"/>
    <n v="5"/>
    <n v="0.2"/>
    <n v="-67.941000000000003"/>
  </r>
  <r>
    <n v="1572"/>
    <x v="764"/>
    <x v="2"/>
    <x v="533"/>
    <d v="2011-11-25T00:00:00"/>
    <s v="First Class"/>
    <s v="SC-20095"/>
    <s v="Sanjit Chand"/>
    <x v="0"/>
    <x v="0"/>
    <x v="1"/>
    <x v="1"/>
    <n v="90004"/>
    <s v="West"/>
    <s v="OFF-EN-10003160"/>
    <x v="1"/>
    <x v="12"/>
    <s v="Pastel Pink Envelopes"/>
    <n v="21.84"/>
    <n v="3"/>
    <n v="0"/>
    <n v="10.4832"/>
  </r>
  <r>
    <n v="1573"/>
    <x v="764"/>
    <x v="2"/>
    <x v="533"/>
    <d v="2011-11-25T00:00:00"/>
    <s v="First Class"/>
    <s v="SC-20095"/>
    <s v="Sanjit Chand"/>
    <x v="0"/>
    <x v="0"/>
    <x v="1"/>
    <x v="1"/>
    <n v="90004"/>
    <s v="West"/>
    <s v="TEC-AC-10003280"/>
    <x v="2"/>
    <x v="11"/>
    <s v="Belkin F8E887 USB Wired Ergonomic Keyboard"/>
    <n v="29.99"/>
    <n v="1"/>
    <n v="0"/>
    <n v="6.2978999999999985"/>
  </r>
  <r>
    <n v="1574"/>
    <x v="764"/>
    <x v="2"/>
    <x v="533"/>
    <d v="2011-11-25T00:00:00"/>
    <s v="First Class"/>
    <s v="SC-20095"/>
    <s v="Sanjit Chand"/>
    <x v="0"/>
    <x v="0"/>
    <x v="1"/>
    <x v="1"/>
    <n v="90004"/>
    <s v="West"/>
    <s v="FUR-CH-10000595"/>
    <x v="0"/>
    <x v="1"/>
    <s v="Safco Contoured Stacking Chairs"/>
    <n v="381.44000000000005"/>
    <n v="2"/>
    <n v="0.2"/>
    <n v="23.839999999999975"/>
  </r>
  <r>
    <n v="1575"/>
    <x v="765"/>
    <x v="2"/>
    <x v="534"/>
    <d v="2011-12-18T00:00:00"/>
    <s v="First Class"/>
    <s v="MC-18100"/>
    <s v="Mick Crebagga"/>
    <x v="0"/>
    <x v="0"/>
    <x v="236"/>
    <x v="5"/>
    <n v="79907"/>
    <s v="Central"/>
    <s v="TEC-PH-10000169"/>
    <x v="2"/>
    <x v="7"/>
    <s v="ARKON Windshield Dashboard Air Vent Car Mount Holder"/>
    <n v="40.68"/>
    <n v="3"/>
    <n v="0.2"/>
    <n v="-9.153000000000004"/>
  </r>
  <r>
    <n v="1576"/>
    <x v="765"/>
    <x v="2"/>
    <x v="534"/>
    <d v="2011-12-18T00:00:00"/>
    <s v="First Class"/>
    <s v="MC-18100"/>
    <s v="Mick Crebagga"/>
    <x v="0"/>
    <x v="0"/>
    <x v="236"/>
    <x v="5"/>
    <n v="79907"/>
    <s v="Central"/>
    <s v="FUR-CH-10004675"/>
    <x v="0"/>
    <x v="1"/>
    <s v="Lifetime Advantage Folding Chairs, 4/Carton"/>
    <n v="763.28"/>
    <n v="5"/>
    <n v="0.3"/>
    <n v="-21.807999999999993"/>
  </r>
  <r>
    <n v="1577"/>
    <x v="766"/>
    <x v="0"/>
    <x v="183"/>
    <d v="2013-04-28T00:00:00"/>
    <s v="Standard Class"/>
    <s v="TT-21460"/>
    <s v="Tonja Turnell"/>
    <x v="2"/>
    <x v="0"/>
    <x v="34"/>
    <x v="10"/>
    <n v="60505"/>
    <s v="Central"/>
    <s v="OFF-ST-10002406"/>
    <x v="1"/>
    <x v="4"/>
    <s v="Pizazz Global Quick File"/>
    <n v="23.952000000000002"/>
    <n v="2"/>
    <n v="0.2"/>
    <n v="2.3952000000000018"/>
  </r>
  <r>
    <n v="1578"/>
    <x v="767"/>
    <x v="0"/>
    <x v="454"/>
    <d v="2013-05-28T00:00:00"/>
    <s v="Standard Class"/>
    <s v="AP-10720"/>
    <s v="Anne Pryor"/>
    <x v="2"/>
    <x v="0"/>
    <x v="159"/>
    <x v="19"/>
    <n v="35630"/>
    <s v="South"/>
    <s v="OFF-PA-10001526"/>
    <x v="1"/>
    <x v="10"/>
    <s v="Xerox 1949"/>
    <n v="4.9800000000000004"/>
    <n v="1"/>
    <n v="0"/>
    <n v="2.4402000000000004"/>
  </r>
  <r>
    <n v="1579"/>
    <x v="768"/>
    <x v="0"/>
    <x v="535"/>
    <d v="2013-03-02T00:00:00"/>
    <s v="First Class"/>
    <s v="DL-12865"/>
    <s v="Dan Lawera"/>
    <x v="0"/>
    <x v="0"/>
    <x v="20"/>
    <x v="15"/>
    <n v="10011"/>
    <s v="East"/>
    <s v="OFF-AP-10004336"/>
    <x v="1"/>
    <x v="9"/>
    <s v="Conquest 14 Commercial Heavy-Duty Upright Vacuum, Collection System, Accessory Kit"/>
    <n v="170.88"/>
    <n v="3"/>
    <n v="0"/>
    <n v="49.555199999999978"/>
  </r>
  <r>
    <n v="1580"/>
    <x v="769"/>
    <x v="1"/>
    <x v="101"/>
    <d v="2012-08-12T00:00:00"/>
    <s v="First Class"/>
    <s v="NP-18325"/>
    <s v="Naresj Patel"/>
    <x v="0"/>
    <x v="0"/>
    <x v="20"/>
    <x v="15"/>
    <n v="10024"/>
    <s v="East"/>
    <s v="TEC-PH-10003012"/>
    <x v="2"/>
    <x v="7"/>
    <s v="Nortel Meridian M3904 Professional Digital phone"/>
    <n v="307.98"/>
    <n v="2"/>
    <n v="0"/>
    <n v="89.314199999999971"/>
  </r>
  <r>
    <n v="1581"/>
    <x v="769"/>
    <x v="1"/>
    <x v="101"/>
    <d v="2012-08-12T00:00:00"/>
    <s v="First Class"/>
    <s v="NP-18325"/>
    <s v="Naresj Patel"/>
    <x v="0"/>
    <x v="0"/>
    <x v="20"/>
    <x v="15"/>
    <n v="10024"/>
    <s v="East"/>
    <s v="FUR-TA-10002607"/>
    <x v="0"/>
    <x v="3"/>
    <s v="KI Conference Tables"/>
    <n v="382.80599999999998"/>
    <n v="9"/>
    <n v="0.4"/>
    <n v="-153.12239999999997"/>
  </r>
  <r>
    <n v="1582"/>
    <x v="769"/>
    <x v="1"/>
    <x v="101"/>
    <d v="2012-08-12T00:00:00"/>
    <s v="First Class"/>
    <s v="NP-18325"/>
    <s v="Naresj Patel"/>
    <x v="0"/>
    <x v="0"/>
    <x v="20"/>
    <x v="15"/>
    <n v="10024"/>
    <s v="East"/>
    <s v="OFF-ST-10000642"/>
    <x v="1"/>
    <x v="4"/>
    <s v="Tennsco Lockers, Gray"/>
    <n v="41.96"/>
    <n v="2"/>
    <n v="0"/>
    <n v="2.9371999999999971"/>
  </r>
  <r>
    <n v="1583"/>
    <x v="769"/>
    <x v="1"/>
    <x v="101"/>
    <d v="2012-08-12T00:00:00"/>
    <s v="First Class"/>
    <s v="NP-18325"/>
    <s v="Naresj Patel"/>
    <x v="0"/>
    <x v="0"/>
    <x v="20"/>
    <x v="15"/>
    <n v="10024"/>
    <s v="East"/>
    <s v="OFF-BI-10000545"/>
    <x v="1"/>
    <x v="8"/>
    <s v="GBC Ibimaster 500 Manual ProClick Binding System"/>
    <n v="1217.568"/>
    <n v="2"/>
    <n v="0.2"/>
    <n v="456.58800000000002"/>
  </r>
  <r>
    <n v="1584"/>
    <x v="769"/>
    <x v="1"/>
    <x v="101"/>
    <d v="2012-08-12T00:00:00"/>
    <s v="First Class"/>
    <s v="NP-18325"/>
    <s v="Naresj Patel"/>
    <x v="0"/>
    <x v="0"/>
    <x v="20"/>
    <x v="15"/>
    <n v="10024"/>
    <s v="East"/>
    <s v="FUR-FU-10002157"/>
    <x v="0"/>
    <x v="5"/>
    <s v="Artistic Insta-Plaque"/>
    <n v="47.04"/>
    <n v="3"/>
    <n v="0"/>
    <n v="18.345599999999997"/>
  </r>
  <r>
    <n v="1585"/>
    <x v="769"/>
    <x v="1"/>
    <x v="101"/>
    <d v="2012-08-12T00:00:00"/>
    <s v="First Class"/>
    <s v="NP-18325"/>
    <s v="Naresj Patel"/>
    <x v="0"/>
    <x v="0"/>
    <x v="20"/>
    <x v="15"/>
    <n v="10024"/>
    <s v="East"/>
    <s v="FUR-FU-10001706"/>
    <x v="0"/>
    <x v="5"/>
    <s v="Longer-Life Soft White Bulbs"/>
    <n v="6.16"/>
    <n v="2"/>
    <n v="0"/>
    <n v="2.9567999999999999"/>
  </r>
  <r>
    <n v="1586"/>
    <x v="769"/>
    <x v="1"/>
    <x v="101"/>
    <d v="2012-08-12T00:00:00"/>
    <s v="First Class"/>
    <s v="NP-18325"/>
    <s v="Naresj Patel"/>
    <x v="0"/>
    <x v="0"/>
    <x v="20"/>
    <x v="15"/>
    <n v="10024"/>
    <s v="East"/>
    <s v="TEC-PH-10000984"/>
    <x v="2"/>
    <x v="7"/>
    <s v="Panasonic KX-TG9471B"/>
    <n v="979.95"/>
    <n v="5"/>
    <n v="0"/>
    <n v="274.38600000000008"/>
  </r>
  <r>
    <n v="1587"/>
    <x v="769"/>
    <x v="1"/>
    <x v="101"/>
    <d v="2012-08-12T00:00:00"/>
    <s v="First Class"/>
    <s v="NP-18325"/>
    <s v="Naresj Patel"/>
    <x v="0"/>
    <x v="0"/>
    <x v="20"/>
    <x v="15"/>
    <n v="10024"/>
    <s v="East"/>
    <s v="OFF-PA-10001357"/>
    <x v="1"/>
    <x v="10"/>
    <s v="Xerox 1886"/>
    <n v="143.69999999999999"/>
    <n v="3"/>
    <n v="0"/>
    <n v="68.975999999999999"/>
  </r>
  <r>
    <n v="1588"/>
    <x v="769"/>
    <x v="1"/>
    <x v="101"/>
    <d v="2012-08-12T00:00:00"/>
    <s v="First Class"/>
    <s v="NP-18325"/>
    <s v="Naresj Patel"/>
    <x v="0"/>
    <x v="0"/>
    <x v="20"/>
    <x v="15"/>
    <n v="10024"/>
    <s v="East"/>
    <s v="OFF-FA-10000992"/>
    <x v="1"/>
    <x v="13"/>
    <s v="Acco Clips to Go Binder Clips, 24 Clips in Two Sizes"/>
    <n v="10.649999999999999"/>
    <n v="3"/>
    <n v="0"/>
    <n v="5.0054999999999996"/>
  </r>
  <r>
    <n v="1589"/>
    <x v="769"/>
    <x v="1"/>
    <x v="101"/>
    <d v="2012-08-12T00:00:00"/>
    <s v="First Class"/>
    <s v="NP-18325"/>
    <s v="Naresj Patel"/>
    <x v="0"/>
    <x v="0"/>
    <x v="20"/>
    <x v="15"/>
    <n v="10024"/>
    <s v="East"/>
    <s v="TEC-AC-10002600"/>
    <x v="2"/>
    <x v="11"/>
    <s v="Belkin QODE FastFit Bluetooth Keyboard"/>
    <n v="247.8"/>
    <n v="4"/>
    <n v="0"/>
    <n v="34.692000000000007"/>
  </r>
  <r>
    <n v="1590"/>
    <x v="770"/>
    <x v="0"/>
    <x v="536"/>
    <d v="2013-05-17T00:00:00"/>
    <s v="Standard Class"/>
    <s v="VG-21805"/>
    <s v="Vivek Grady"/>
    <x v="1"/>
    <x v="0"/>
    <x v="173"/>
    <x v="17"/>
    <n v="23464"/>
    <s v="South"/>
    <s v="OFF-AR-10001662"/>
    <x v="1"/>
    <x v="6"/>
    <s v="Rogers Handheld Barrel Pencil Sharpener"/>
    <n v="10.96"/>
    <n v="4"/>
    <n v="0"/>
    <n v="2.9592000000000009"/>
  </r>
  <r>
    <n v="1591"/>
    <x v="771"/>
    <x v="0"/>
    <x v="173"/>
    <d v="2013-04-20T00:00:00"/>
    <s v="Standard Class"/>
    <s v="MY-18295"/>
    <s v="Muhammed Yedwab"/>
    <x v="1"/>
    <x v="0"/>
    <x v="237"/>
    <x v="5"/>
    <n v="76051"/>
    <s v="Central"/>
    <s v="OFF-AR-10001221"/>
    <x v="1"/>
    <x v="6"/>
    <s v="Dixon Ticonderoga Erasable Colored Pencil Set, 12-Color"/>
    <n v="33.488000000000007"/>
    <n v="7"/>
    <n v="0.2"/>
    <n v="5.8603999999999967"/>
  </r>
  <r>
    <n v="1592"/>
    <x v="771"/>
    <x v="0"/>
    <x v="173"/>
    <d v="2013-04-20T00:00:00"/>
    <s v="Standard Class"/>
    <s v="MY-18295"/>
    <s v="Muhammed Yedwab"/>
    <x v="1"/>
    <x v="0"/>
    <x v="237"/>
    <x v="5"/>
    <n v="76051"/>
    <s v="Central"/>
    <s v="OFF-FA-10002988"/>
    <x v="1"/>
    <x v="13"/>
    <s v="Ideal Clamps"/>
    <n v="8.0399999999999991"/>
    <n v="5"/>
    <n v="0.2"/>
    <n v="2.9144999999999994"/>
  </r>
  <r>
    <n v="1593"/>
    <x v="772"/>
    <x v="1"/>
    <x v="537"/>
    <d v="2012-06-25T00:00:00"/>
    <s v="Second Class"/>
    <s v="RD-19480"/>
    <s v="Rick Duston"/>
    <x v="0"/>
    <x v="0"/>
    <x v="175"/>
    <x v="4"/>
    <n v="98502"/>
    <s v="West"/>
    <s v="TEC-PH-10004830"/>
    <x v="2"/>
    <x v="7"/>
    <s v="Pyle PRT45 Retro Home Telephone"/>
    <n v="201.56800000000001"/>
    <n v="4"/>
    <n v="0.2"/>
    <n v="22.676399999999994"/>
  </r>
  <r>
    <n v="1594"/>
    <x v="773"/>
    <x v="2"/>
    <x v="538"/>
    <d v="2011-10-19T00:00:00"/>
    <s v="Same Day"/>
    <s v="JF-15490"/>
    <s v="Jeremy Farry"/>
    <x v="0"/>
    <x v="0"/>
    <x v="1"/>
    <x v="1"/>
    <n v="90032"/>
    <s v="West"/>
    <s v="OFF-PA-10004519"/>
    <x v="1"/>
    <x v="10"/>
    <s v="Spiral Phone Message Books with Labels by Adams"/>
    <n v="13.440000000000001"/>
    <n v="3"/>
    <n v="0"/>
    <n v="6.5856000000000012"/>
  </r>
  <r>
    <n v="1595"/>
    <x v="774"/>
    <x v="1"/>
    <x v="539"/>
    <d v="2012-03-27T00:00:00"/>
    <s v="First Class"/>
    <s v="DP-13390"/>
    <s v="Dennis Pardue"/>
    <x v="2"/>
    <x v="0"/>
    <x v="97"/>
    <x v="10"/>
    <n v="61604"/>
    <s v="Central"/>
    <s v="FUR-BO-10000362"/>
    <x v="0"/>
    <x v="0"/>
    <s v="Sauder Inglewood Library Bookcases"/>
    <n v="359.05799999999994"/>
    <n v="3"/>
    <n v="0.3"/>
    <n v="-35.905799999999999"/>
  </r>
  <r>
    <n v="1596"/>
    <x v="775"/>
    <x v="3"/>
    <x v="540"/>
    <d v="2014-05-13T00:00:00"/>
    <s v="Standard Class"/>
    <s v="MD-17350"/>
    <s v="Maribeth Dona"/>
    <x v="0"/>
    <x v="0"/>
    <x v="38"/>
    <x v="24"/>
    <n v="43229"/>
    <s v="East"/>
    <s v="FUR-CH-10004540"/>
    <x v="0"/>
    <x v="1"/>
    <s v="Global Chrome Stack Chair"/>
    <n v="47.991999999999997"/>
    <n v="2"/>
    <n v="0.3"/>
    <n v="-2.0567999999999991"/>
  </r>
  <r>
    <n v="1597"/>
    <x v="776"/>
    <x v="3"/>
    <x v="524"/>
    <d v="2014-10-19T00:00:00"/>
    <s v="First Class"/>
    <s v="MY-17380"/>
    <s v="Maribeth Yedwab"/>
    <x v="1"/>
    <x v="0"/>
    <x v="20"/>
    <x v="15"/>
    <n v="10011"/>
    <s v="East"/>
    <s v="FUR-FU-10001290"/>
    <x v="0"/>
    <x v="5"/>
    <s v="Executive Impressions Supervisor Wall Clock"/>
    <n v="547.30000000000007"/>
    <n v="13"/>
    <n v="0"/>
    <n v="175.13599999999997"/>
  </r>
  <r>
    <n v="1598"/>
    <x v="777"/>
    <x v="3"/>
    <x v="123"/>
    <d v="2014-11-22T00:00:00"/>
    <s v="Second Class"/>
    <s v="AB-10150"/>
    <s v="Aimee Bixby"/>
    <x v="0"/>
    <x v="0"/>
    <x v="238"/>
    <x v="5"/>
    <n v="75007"/>
    <s v="Central"/>
    <s v="OFF-PA-10000308"/>
    <x v="1"/>
    <x v="10"/>
    <s v="Xerox 1901"/>
    <n v="16.896000000000001"/>
    <n v="4"/>
    <n v="0.2"/>
    <n v="5.2799999999999994"/>
  </r>
  <r>
    <n v="1599"/>
    <x v="777"/>
    <x v="3"/>
    <x v="123"/>
    <d v="2014-11-22T00:00:00"/>
    <s v="Second Class"/>
    <s v="AB-10150"/>
    <s v="Aimee Bixby"/>
    <x v="0"/>
    <x v="0"/>
    <x v="238"/>
    <x v="5"/>
    <n v="75007"/>
    <s v="Central"/>
    <s v="OFF-SU-10001165"/>
    <x v="1"/>
    <x v="14"/>
    <s v="Acme Elite Stainless Steel Scissors"/>
    <n v="6.6720000000000006"/>
    <n v="1"/>
    <n v="0.2"/>
    <n v="0.50039999999999996"/>
  </r>
  <r>
    <n v="1600"/>
    <x v="777"/>
    <x v="3"/>
    <x v="123"/>
    <d v="2014-11-22T00:00:00"/>
    <s v="Second Class"/>
    <s v="AB-10150"/>
    <s v="Aimee Bixby"/>
    <x v="0"/>
    <x v="0"/>
    <x v="238"/>
    <x v="5"/>
    <n v="75007"/>
    <s v="Central"/>
    <s v="OFF-AR-10003373"/>
    <x v="1"/>
    <x v="6"/>
    <s v="Boston School Pro Electric Pencil Sharpener, 1670"/>
    <n v="99.13600000000001"/>
    <n v="4"/>
    <n v="0.2"/>
    <n v="8.674399999999995"/>
  </r>
  <r>
    <n v="1601"/>
    <x v="777"/>
    <x v="3"/>
    <x v="123"/>
    <d v="2014-11-22T00:00:00"/>
    <s v="Second Class"/>
    <s v="AB-10150"/>
    <s v="Aimee Bixby"/>
    <x v="0"/>
    <x v="0"/>
    <x v="238"/>
    <x v="5"/>
    <n v="75007"/>
    <s v="Central"/>
    <s v="FUR-FU-10001967"/>
    <x v="0"/>
    <x v="5"/>
    <s v="Telescoping Adjustable Floor Lamp"/>
    <n v="15.991999999999999"/>
    <n v="2"/>
    <n v="0.6"/>
    <n v="-13.992999999999999"/>
  </r>
  <r>
    <n v="1602"/>
    <x v="778"/>
    <x v="0"/>
    <x v="541"/>
    <d v="2013-05-14T00:00:00"/>
    <s v="Second Class"/>
    <s v="GB-14530"/>
    <s v="George Bell"/>
    <x v="1"/>
    <x v="0"/>
    <x v="18"/>
    <x v="13"/>
    <n v="19901"/>
    <s v="East"/>
    <s v="FUR-FU-10001488"/>
    <x v="0"/>
    <x v="5"/>
    <s v="Tenex 46&quot; x 60&quot; Computer Anti-Static Chairmat, Rectangular Shaped"/>
    <n v="211.96"/>
    <n v="2"/>
    <n v="0"/>
    <n v="42.391999999999996"/>
  </r>
  <r>
    <n v="1603"/>
    <x v="779"/>
    <x v="0"/>
    <x v="25"/>
    <d v="2013-12-18T00:00:00"/>
    <s v="Standard Class"/>
    <s v="CA-12775"/>
    <s v="Cynthia Arntzen"/>
    <x v="0"/>
    <x v="0"/>
    <x v="214"/>
    <x v="18"/>
    <n v="37167"/>
    <s v="South"/>
    <s v="OFF-AR-10003251"/>
    <x v="1"/>
    <x v="6"/>
    <s v="Prang Drawing Pencil Set"/>
    <n v="6.6719999999999988"/>
    <n v="3"/>
    <n v="0.2"/>
    <n v="1.6679999999999997"/>
  </r>
  <r>
    <n v="1604"/>
    <x v="780"/>
    <x v="3"/>
    <x v="329"/>
    <d v="2014-12-05T00:00:00"/>
    <s v="Standard Class"/>
    <s v="ME-17725"/>
    <s v="Max Engle"/>
    <x v="0"/>
    <x v="0"/>
    <x v="46"/>
    <x v="13"/>
    <n v="19711"/>
    <s v="East"/>
    <s v="OFF-AR-10001044"/>
    <x v="1"/>
    <x v="6"/>
    <s v="BOSTON Ranger #55 Pencil Sharpener, Black"/>
    <n v="155.94"/>
    <n v="6"/>
    <n v="0"/>
    <n v="45.222599999999993"/>
  </r>
  <r>
    <n v="1605"/>
    <x v="781"/>
    <x v="0"/>
    <x v="475"/>
    <d v="2013-04-25T00:00:00"/>
    <s v="Second Class"/>
    <s v="JO-15280"/>
    <s v="Jas O'Carroll"/>
    <x v="0"/>
    <x v="0"/>
    <x v="1"/>
    <x v="1"/>
    <n v="90049"/>
    <s v="West"/>
    <s v="TEC-PH-10004700"/>
    <x v="2"/>
    <x v="7"/>
    <s v="PowerGen Dual USB Car Charger"/>
    <n v="39.960000000000008"/>
    <n v="5"/>
    <n v="0.2"/>
    <n v="12.986999999999995"/>
  </r>
  <r>
    <n v="1606"/>
    <x v="781"/>
    <x v="0"/>
    <x v="475"/>
    <d v="2013-04-25T00:00:00"/>
    <s v="Second Class"/>
    <s v="JO-15280"/>
    <s v="Jas O'Carroll"/>
    <x v="0"/>
    <x v="0"/>
    <x v="1"/>
    <x v="1"/>
    <n v="90049"/>
    <s v="West"/>
    <s v="OFF-AR-10000823"/>
    <x v="1"/>
    <x v="6"/>
    <s v="Newell 307"/>
    <n v="5.46"/>
    <n v="3"/>
    <n v="0"/>
    <n v="1.5288000000000002"/>
  </r>
  <r>
    <n v="1607"/>
    <x v="781"/>
    <x v="0"/>
    <x v="475"/>
    <d v="2013-04-25T00:00:00"/>
    <s v="Second Class"/>
    <s v="JO-15280"/>
    <s v="Jas O'Carroll"/>
    <x v="0"/>
    <x v="0"/>
    <x v="1"/>
    <x v="1"/>
    <n v="90049"/>
    <s v="West"/>
    <s v="OFF-AR-10004456"/>
    <x v="1"/>
    <x v="6"/>
    <s v="Panasonic KP-4ABK Battery-Operated Pencil Sharpener"/>
    <n v="73.2"/>
    <n v="5"/>
    <n v="0"/>
    <n v="21.227999999999998"/>
  </r>
  <r>
    <n v="1608"/>
    <x v="781"/>
    <x v="0"/>
    <x v="475"/>
    <d v="2013-04-25T00:00:00"/>
    <s v="Second Class"/>
    <s v="JO-15280"/>
    <s v="Jas O'Carroll"/>
    <x v="0"/>
    <x v="0"/>
    <x v="1"/>
    <x v="1"/>
    <n v="90049"/>
    <s v="West"/>
    <s v="OFF-BI-10000050"/>
    <x v="1"/>
    <x v="8"/>
    <s v="Angle-D Binders with Locking Rings, Label Holders"/>
    <n v="5.84"/>
    <n v="1"/>
    <n v="0.2"/>
    <n v="1.9709999999999996"/>
  </r>
  <r>
    <n v="1609"/>
    <x v="781"/>
    <x v="0"/>
    <x v="475"/>
    <d v="2013-04-25T00:00:00"/>
    <s v="Second Class"/>
    <s v="JO-15280"/>
    <s v="Jas O'Carroll"/>
    <x v="0"/>
    <x v="0"/>
    <x v="1"/>
    <x v="1"/>
    <n v="90049"/>
    <s v="West"/>
    <s v="OFF-PA-10002377"/>
    <x v="1"/>
    <x v="10"/>
    <s v="Adams Telephone Message Book W/Dividers/Space For Phone Numbers, 5 1/4&quot;X8 1/2&quot;, 200/Messages"/>
    <n v="22.72"/>
    <n v="4"/>
    <n v="0"/>
    <n v="10.223999999999998"/>
  </r>
  <r>
    <n v="1610"/>
    <x v="781"/>
    <x v="0"/>
    <x v="475"/>
    <d v="2013-04-25T00:00:00"/>
    <s v="Second Class"/>
    <s v="JO-15280"/>
    <s v="Jas O'Carroll"/>
    <x v="0"/>
    <x v="0"/>
    <x v="1"/>
    <x v="1"/>
    <n v="90049"/>
    <s v="West"/>
    <s v="OFF-BI-10000591"/>
    <x v="1"/>
    <x v="8"/>
    <s v="Avery Binder Labels"/>
    <n v="9.3360000000000003"/>
    <n v="3"/>
    <n v="0.2"/>
    <n v="3.2675999999999994"/>
  </r>
  <r>
    <n v="1611"/>
    <x v="782"/>
    <x v="2"/>
    <x v="542"/>
    <d v="2011-05-30T00:00:00"/>
    <s v="Standard Class"/>
    <s v="ML-17395"/>
    <s v="Marina Lichtenstein"/>
    <x v="1"/>
    <x v="0"/>
    <x v="1"/>
    <x v="1"/>
    <n v="90008"/>
    <s v="West"/>
    <s v="FUR-BO-10000362"/>
    <x v="0"/>
    <x v="0"/>
    <s v="Sauder Inglewood Library Bookcases"/>
    <n v="290.666"/>
    <n v="2"/>
    <n v="0.15"/>
    <n v="27.356800000000007"/>
  </r>
  <r>
    <n v="1612"/>
    <x v="782"/>
    <x v="2"/>
    <x v="542"/>
    <d v="2011-05-30T00:00:00"/>
    <s v="Standard Class"/>
    <s v="ML-17395"/>
    <s v="Marina Lichtenstein"/>
    <x v="1"/>
    <x v="0"/>
    <x v="1"/>
    <x v="1"/>
    <n v="90008"/>
    <s v="West"/>
    <s v="TEC-PH-10000441"/>
    <x v="2"/>
    <x v="7"/>
    <s v="VTech DS6151"/>
    <n v="201.584"/>
    <n v="2"/>
    <n v="0.2"/>
    <n v="20.158400000000015"/>
  </r>
  <r>
    <n v="1613"/>
    <x v="782"/>
    <x v="2"/>
    <x v="542"/>
    <d v="2011-05-30T00:00:00"/>
    <s v="Standard Class"/>
    <s v="ML-17395"/>
    <s v="Marina Lichtenstein"/>
    <x v="1"/>
    <x v="0"/>
    <x v="1"/>
    <x v="1"/>
    <n v="90008"/>
    <s v="West"/>
    <s v="TEC-PH-10002726"/>
    <x v="2"/>
    <x v="7"/>
    <s v="netTALK DUO VoIP Telephone Service"/>
    <n v="83.984000000000009"/>
    <n v="2"/>
    <n v="0.2"/>
    <n v="31.494"/>
  </r>
  <r>
    <n v="1614"/>
    <x v="783"/>
    <x v="3"/>
    <x v="202"/>
    <d v="2014-12-26T00:00:00"/>
    <s v="Standard Class"/>
    <s v="YS-21880"/>
    <s v="Yana Sorensen"/>
    <x v="1"/>
    <x v="0"/>
    <x v="182"/>
    <x v="1"/>
    <n v="94601"/>
    <s v="West"/>
    <s v="OFF-ST-10003306"/>
    <x v="1"/>
    <x v="4"/>
    <s v="Letter Size Cart"/>
    <n v="1000.0200000000001"/>
    <n v="7"/>
    <n v="0"/>
    <n v="290.00579999999991"/>
  </r>
  <r>
    <n v="1615"/>
    <x v="784"/>
    <x v="0"/>
    <x v="543"/>
    <d v="2013-03-20T00:00:00"/>
    <s v="Standard Class"/>
    <s v="PL-18925"/>
    <s v="Paul Lucas"/>
    <x v="2"/>
    <x v="0"/>
    <x v="10"/>
    <x v="9"/>
    <n v="19143"/>
    <s v="East"/>
    <s v="TEC-AC-10004855"/>
    <x v="2"/>
    <x v="11"/>
    <s v="V7 USB Numeric Keypad"/>
    <n v="83.976000000000013"/>
    <n v="3"/>
    <n v="0.2"/>
    <n v="-13.646100000000001"/>
  </r>
  <r>
    <n v="1616"/>
    <x v="785"/>
    <x v="1"/>
    <x v="544"/>
    <d v="2012-08-16T00:00:00"/>
    <s v="Standard Class"/>
    <s v="JK-16120"/>
    <s v="Julie Kriz"/>
    <x v="2"/>
    <x v="0"/>
    <x v="16"/>
    <x v="11"/>
    <n v="55122"/>
    <s v="Central"/>
    <s v="OFF-LA-10002787"/>
    <x v="1"/>
    <x v="2"/>
    <s v="Avery 480"/>
    <n v="3.75"/>
    <n v="1"/>
    <n v="0"/>
    <n v="1.7999999999999998"/>
  </r>
  <r>
    <n v="1617"/>
    <x v="785"/>
    <x v="1"/>
    <x v="544"/>
    <d v="2012-08-16T00:00:00"/>
    <s v="Standard Class"/>
    <s v="JK-16120"/>
    <s v="Julie Kriz"/>
    <x v="2"/>
    <x v="0"/>
    <x v="16"/>
    <x v="11"/>
    <n v="55122"/>
    <s v="Central"/>
    <s v="OFF-LA-10002043"/>
    <x v="1"/>
    <x v="2"/>
    <s v="Avery 489"/>
    <n v="41.4"/>
    <n v="4"/>
    <n v="0"/>
    <n v="19.872"/>
  </r>
  <r>
    <n v="1618"/>
    <x v="785"/>
    <x v="1"/>
    <x v="544"/>
    <d v="2012-08-16T00:00:00"/>
    <s v="Standard Class"/>
    <s v="JK-16120"/>
    <s v="Julie Kriz"/>
    <x v="2"/>
    <x v="0"/>
    <x v="16"/>
    <x v="11"/>
    <n v="55122"/>
    <s v="Central"/>
    <s v="OFF-AR-10001915"/>
    <x v="1"/>
    <x v="6"/>
    <s v="Peel-Off China Markers"/>
    <n v="29.79"/>
    <n v="3"/>
    <n v="0"/>
    <n v="12.511800000000001"/>
  </r>
  <r>
    <n v="1619"/>
    <x v="786"/>
    <x v="0"/>
    <x v="545"/>
    <d v="2013-09-15T00:00:00"/>
    <s v="Second Class"/>
    <s v="PN-18775"/>
    <s v="Parhena Norris"/>
    <x v="2"/>
    <x v="0"/>
    <x v="20"/>
    <x v="15"/>
    <n v="10011"/>
    <s v="East"/>
    <s v="OFF-ST-10000352"/>
    <x v="1"/>
    <x v="4"/>
    <s v="Acco Perma 2700 Stacking Storage Drawers"/>
    <n v="59.48"/>
    <n v="2"/>
    <n v="0"/>
    <n v="8.9220000000000041"/>
  </r>
  <r>
    <n v="1620"/>
    <x v="786"/>
    <x v="0"/>
    <x v="545"/>
    <d v="2013-09-15T00:00:00"/>
    <s v="Second Class"/>
    <s v="PN-18775"/>
    <s v="Parhena Norris"/>
    <x v="2"/>
    <x v="0"/>
    <x v="20"/>
    <x v="15"/>
    <n v="10011"/>
    <s v="East"/>
    <s v="OFF-PA-10000575"/>
    <x v="1"/>
    <x v="10"/>
    <s v="Wirebound Message Books, Four 2 3/4 x 5 White Forms per Page"/>
    <n v="6.69"/>
    <n v="1"/>
    <n v="0"/>
    <n v="3.0773999999999999"/>
  </r>
  <r>
    <n v="1621"/>
    <x v="787"/>
    <x v="3"/>
    <x v="141"/>
    <d v="2014-07-16T00:00:00"/>
    <s v="Standard Class"/>
    <s v="JC-15385"/>
    <s v="Jenna Caffey"/>
    <x v="0"/>
    <x v="0"/>
    <x v="239"/>
    <x v="4"/>
    <n v="98031"/>
    <s v="West"/>
    <s v="FUR-FU-10002937"/>
    <x v="0"/>
    <x v="5"/>
    <s v="GE 48&quot; Fluorescent Tube, Cool White Energy Saver, 34 Watts, 30/Box"/>
    <n v="198.46"/>
    <n v="2"/>
    <n v="0"/>
    <n v="99.23"/>
  </r>
  <r>
    <n v="1622"/>
    <x v="787"/>
    <x v="3"/>
    <x v="141"/>
    <d v="2014-07-16T00:00:00"/>
    <s v="Standard Class"/>
    <s v="JC-15385"/>
    <s v="Jenna Caffey"/>
    <x v="0"/>
    <x v="0"/>
    <x v="239"/>
    <x v="4"/>
    <n v="98031"/>
    <s v="West"/>
    <s v="OFF-LA-10003930"/>
    <x v="1"/>
    <x v="2"/>
    <s v="Dot Matrix Printer Tape Reel Labels, White, 5000/Box"/>
    <n v="786.48"/>
    <n v="8"/>
    <n v="0"/>
    <n v="385.37520000000001"/>
  </r>
  <r>
    <n v="1623"/>
    <x v="787"/>
    <x v="3"/>
    <x v="141"/>
    <d v="2014-07-16T00:00:00"/>
    <s v="Standard Class"/>
    <s v="JC-15385"/>
    <s v="Jenna Caffey"/>
    <x v="0"/>
    <x v="0"/>
    <x v="239"/>
    <x v="4"/>
    <n v="98031"/>
    <s v="West"/>
    <s v="OFF-BI-10001107"/>
    <x v="1"/>
    <x v="8"/>
    <s v="GBC White Gloss Covers, Plain Front"/>
    <n v="23.168000000000003"/>
    <n v="2"/>
    <n v="0.2"/>
    <n v="7.8191999999999995"/>
  </r>
  <r>
    <n v="1624"/>
    <x v="787"/>
    <x v="3"/>
    <x v="141"/>
    <d v="2014-07-16T00:00:00"/>
    <s v="Standard Class"/>
    <s v="JC-15385"/>
    <s v="Jenna Caffey"/>
    <x v="0"/>
    <x v="0"/>
    <x v="239"/>
    <x v="4"/>
    <n v="98031"/>
    <s v="West"/>
    <s v="TEC-AC-10003063"/>
    <x v="2"/>
    <x v="11"/>
    <s v="Micro Innovations USB RF Wireless Keyboard with Mouse"/>
    <n v="50"/>
    <n v="2"/>
    <n v="0"/>
    <n v="10.5"/>
  </r>
  <r>
    <n v="1625"/>
    <x v="788"/>
    <x v="1"/>
    <x v="546"/>
    <d v="2012-12-24T00:00:00"/>
    <s v="Standard Class"/>
    <s v="JG-15160"/>
    <s v="James Galang"/>
    <x v="0"/>
    <x v="0"/>
    <x v="1"/>
    <x v="1"/>
    <n v="90049"/>
    <s v="West"/>
    <s v="TEC-PH-10002922"/>
    <x v="2"/>
    <x v="7"/>
    <s v="ShoreTel ShorePhone IP 230 VoIP phone"/>
    <n v="675.96"/>
    <n v="5"/>
    <n v="0.2"/>
    <n v="84.494999999999948"/>
  </r>
  <r>
    <n v="1626"/>
    <x v="788"/>
    <x v="1"/>
    <x v="546"/>
    <d v="2012-12-24T00:00:00"/>
    <s v="Standard Class"/>
    <s v="JG-15160"/>
    <s v="James Galang"/>
    <x v="0"/>
    <x v="0"/>
    <x v="1"/>
    <x v="1"/>
    <n v="90049"/>
    <s v="West"/>
    <s v="TEC-AC-10002049"/>
    <x v="2"/>
    <x v="11"/>
    <s v="Plantronics Savi W720 Multi-Device Wireless Headset System"/>
    <n v="1265.8499999999999"/>
    <n v="3"/>
    <n v="0"/>
    <n v="556.97400000000005"/>
  </r>
  <r>
    <n v="1627"/>
    <x v="789"/>
    <x v="1"/>
    <x v="547"/>
    <d v="2012-11-22T00:00:00"/>
    <s v="Standard Class"/>
    <s v="PO-19180"/>
    <s v="Philisse Overcash"/>
    <x v="2"/>
    <x v="0"/>
    <x v="20"/>
    <x v="15"/>
    <n v="10011"/>
    <s v="East"/>
    <s v="OFF-AP-10002457"/>
    <x v="1"/>
    <x v="9"/>
    <s v="Eureka The Boss Plus 12-Amp Hard Box Upright Vacuum, Red"/>
    <n v="523.25"/>
    <n v="5"/>
    <n v="0"/>
    <n v="141.27749999999997"/>
  </r>
  <r>
    <n v="1628"/>
    <x v="790"/>
    <x v="1"/>
    <x v="496"/>
    <d v="2012-09-30T00:00:00"/>
    <s v="Standard Class"/>
    <s v="MC-17275"/>
    <s v="Marc Crier"/>
    <x v="0"/>
    <x v="0"/>
    <x v="240"/>
    <x v="28"/>
    <n v="70506"/>
    <s v="South"/>
    <s v="FUR-CH-10001270"/>
    <x v="0"/>
    <x v="1"/>
    <s v="Harbour Creations Steel Folding Chair"/>
    <n v="517.5"/>
    <n v="6"/>
    <n v="0"/>
    <n v="155.24999999999994"/>
  </r>
  <r>
    <n v="1629"/>
    <x v="791"/>
    <x v="3"/>
    <x v="548"/>
    <d v="2014-06-26T00:00:00"/>
    <s v="Second Class"/>
    <s v="AS-10240"/>
    <s v="Alan Shonely"/>
    <x v="0"/>
    <x v="0"/>
    <x v="138"/>
    <x v="24"/>
    <n v="44105"/>
    <s v="East"/>
    <s v="FUR-FU-10004415"/>
    <x v="0"/>
    <x v="5"/>
    <s v="Stacking Tray, Side-Loading, Legal, Smoke"/>
    <n v="17.920000000000002"/>
    <n v="5"/>
    <n v="0.2"/>
    <n v="2.4639999999999986"/>
  </r>
  <r>
    <n v="1630"/>
    <x v="791"/>
    <x v="3"/>
    <x v="548"/>
    <d v="2014-06-26T00:00:00"/>
    <s v="Second Class"/>
    <s v="AS-10240"/>
    <s v="Alan Shonely"/>
    <x v="0"/>
    <x v="0"/>
    <x v="138"/>
    <x v="24"/>
    <n v="44105"/>
    <s v="East"/>
    <s v="OFF-BI-10001510"/>
    <x v="1"/>
    <x v="8"/>
    <s v="Deluxe Heavy-Duty Vinyl Round Ring Binder"/>
    <n v="41.256000000000007"/>
    <n v="6"/>
    <n v="0.7"/>
    <n v="-34.38000000000001"/>
  </r>
  <r>
    <n v="1631"/>
    <x v="792"/>
    <x v="0"/>
    <x v="541"/>
    <d v="2013-05-09T00:00:00"/>
    <s v="Same Day"/>
    <s v="CL-12565"/>
    <s v="Clay Ludtke"/>
    <x v="0"/>
    <x v="0"/>
    <x v="138"/>
    <x v="24"/>
    <n v="44105"/>
    <s v="East"/>
    <s v="OFF-ST-10002011"/>
    <x v="1"/>
    <x v="4"/>
    <s v="Smead Adjustable Mobile File Trolley with Lockable Top"/>
    <n v="1006.056"/>
    <n v="3"/>
    <n v="0.2"/>
    <n v="88.029900000000055"/>
  </r>
  <r>
    <n v="1632"/>
    <x v="792"/>
    <x v="0"/>
    <x v="541"/>
    <d v="2013-05-09T00:00:00"/>
    <s v="Same Day"/>
    <s v="CL-12565"/>
    <s v="Clay Ludtke"/>
    <x v="0"/>
    <x v="0"/>
    <x v="138"/>
    <x v="24"/>
    <n v="44105"/>
    <s v="East"/>
    <s v="OFF-PA-10002986"/>
    <x v="1"/>
    <x v="10"/>
    <s v="Xerox 1898"/>
    <n v="10.688000000000001"/>
    <n v="2"/>
    <n v="0.2"/>
    <n v="3.7407999999999997"/>
  </r>
  <r>
    <n v="1633"/>
    <x v="792"/>
    <x v="0"/>
    <x v="541"/>
    <d v="2013-05-09T00:00:00"/>
    <s v="Same Day"/>
    <s v="CL-12565"/>
    <s v="Clay Ludtke"/>
    <x v="0"/>
    <x v="0"/>
    <x v="138"/>
    <x v="24"/>
    <n v="44105"/>
    <s v="East"/>
    <s v="OFF-PA-10004451"/>
    <x v="1"/>
    <x v="10"/>
    <s v="Xerox 222"/>
    <n v="10.368000000000002"/>
    <n v="2"/>
    <n v="0.2"/>
    <n v="3.6288"/>
  </r>
  <r>
    <n v="1634"/>
    <x v="792"/>
    <x v="0"/>
    <x v="541"/>
    <d v="2013-05-09T00:00:00"/>
    <s v="Same Day"/>
    <s v="CL-12565"/>
    <s v="Clay Ludtke"/>
    <x v="0"/>
    <x v="0"/>
    <x v="138"/>
    <x v="24"/>
    <n v="44105"/>
    <s v="East"/>
    <s v="OFF-ST-10000649"/>
    <x v="1"/>
    <x v="4"/>
    <s v="Hanging Personal Folder File"/>
    <n v="25.12"/>
    <n v="2"/>
    <n v="0.2"/>
    <n v="1.5700000000000012"/>
  </r>
  <r>
    <n v="1635"/>
    <x v="792"/>
    <x v="0"/>
    <x v="541"/>
    <d v="2013-05-09T00:00:00"/>
    <s v="Same Day"/>
    <s v="CL-12565"/>
    <s v="Clay Ludtke"/>
    <x v="0"/>
    <x v="0"/>
    <x v="138"/>
    <x v="24"/>
    <n v="44105"/>
    <s v="East"/>
    <s v="TEC-AC-10001465"/>
    <x v="2"/>
    <x v="11"/>
    <s v="SanDisk Cruzer 64 GB USB Flash Drive"/>
    <n v="58.112000000000002"/>
    <n v="2"/>
    <n v="0.2"/>
    <n v="7.263999999999994"/>
  </r>
  <r>
    <n v="1636"/>
    <x v="793"/>
    <x v="2"/>
    <x v="35"/>
    <d v="2011-12-02T00:00:00"/>
    <s v="Standard Class"/>
    <s v="NW-18400"/>
    <s v="Natalie Webber"/>
    <x v="0"/>
    <x v="0"/>
    <x v="241"/>
    <x v="21"/>
    <n v="97224"/>
    <s v="West"/>
    <s v="OFF-PA-10001166"/>
    <x v="1"/>
    <x v="10"/>
    <s v="Xerox 2"/>
    <n v="15.552000000000003"/>
    <n v="3"/>
    <n v="0.2"/>
    <n v="5.4432"/>
  </r>
  <r>
    <n v="1637"/>
    <x v="793"/>
    <x v="2"/>
    <x v="35"/>
    <d v="2011-12-02T00:00:00"/>
    <s v="Standard Class"/>
    <s v="NW-18400"/>
    <s v="Natalie Webber"/>
    <x v="0"/>
    <x v="0"/>
    <x v="241"/>
    <x v="21"/>
    <n v="97224"/>
    <s v="West"/>
    <s v="OFF-ST-10001097"/>
    <x v="1"/>
    <x v="4"/>
    <s v="Office Impressions Heavy Duty Welded Shelving &amp; Multimedia Storage Drawers"/>
    <n v="669.08"/>
    <n v="5"/>
    <n v="0.2"/>
    <n v="-167.27"/>
  </r>
  <r>
    <n v="1638"/>
    <x v="793"/>
    <x v="2"/>
    <x v="35"/>
    <d v="2011-12-02T00:00:00"/>
    <s v="Standard Class"/>
    <s v="NW-18400"/>
    <s v="Natalie Webber"/>
    <x v="0"/>
    <x v="0"/>
    <x v="241"/>
    <x v="21"/>
    <n v="97224"/>
    <s v="West"/>
    <s v="TEC-PH-10000038"/>
    <x v="2"/>
    <x v="7"/>
    <s v="Jawbone MINI JAMBOX Wireless Bluetooth Speaker"/>
    <n v="438.33600000000001"/>
    <n v="4"/>
    <n v="0.2"/>
    <n v="-87.667200000000037"/>
  </r>
  <r>
    <n v="1639"/>
    <x v="794"/>
    <x v="0"/>
    <x v="439"/>
    <d v="2013-06-02T00:00:00"/>
    <s v="Standard Class"/>
    <s v="TB-21280"/>
    <s v="Toby Braunhardt"/>
    <x v="0"/>
    <x v="0"/>
    <x v="176"/>
    <x v="40"/>
    <n v="20016"/>
    <s v="East"/>
    <s v="OFF-PA-10002689"/>
    <x v="1"/>
    <x v="10"/>
    <s v="Weyerhaeuser First Choice Laser/Copy Paper (20Lb. and 88 Bright)"/>
    <n v="19.440000000000001"/>
    <n v="3"/>
    <n v="0"/>
    <n v="9.3312000000000008"/>
  </r>
  <r>
    <n v="1640"/>
    <x v="794"/>
    <x v="0"/>
    <x v="439"/>
    <d v="2013-06-02T00:00:00"/>
    <s v="Standard Class"/>
    <s v="TB-21280"/>
    <s v="Toby Braunhardt"/>
    <x v="0"/>
    <x v="0"/>
    <x v="176"/>
    <x v="40"/>
    <n v="20016"/>
    <s v="East"/>
    <s v="OFF-BI-10004728"/>
    <x v="1"/>
    <x v="8"/>
    <s v="Wilson Jones Turn Tabs Binder Tool for Ring Binders"/>
    <n v="9.64"/>
    <n v="2"/>
    <n v="0"/>
    <n v="4.4344000000000001"/>
  </r>
  <r>
    <n v="1641"/>
    <x v="794"/>
    <x v="0"/>
    <x v="439"/>
    <d v="2013-06-02T00:00:00"/>
    <s v="Standard Class"/>
    <s v="TB-21280"/>
    <s v="Toby Braunhardt"/>
    <x v="0"/>
    <x v="0"/>
    <x v="176"/>
    <x v="40"/>
    <n v="20016"/>
    <s v="East"/>
    <s v="OFF-PA-10004675"/>
    <x v="1"/>
    <x v="10"/>
    <s v="Telephone Message Books with Fax/Mobile Section, 5 1/2&quot; x 3 3/16&quot;"/>
    <n v="12.7"/>
    <n v="2"/>
    <n v="0"/>
    <n v="5.8419999999999996"/>
  </r>
  <r>
    <n v="1642"/>
    <x v="794"/>
    <x v="0"/>
    <x v="439"/>
    <d v="2013-06-02T00:00:00"/>
    <s v="Standard Class"/>
    <s v="TB-21280"/>
    <s v="Toby Braunhardt"/>
    <x v="0"/>
    <x v="0"/>
    <x v="176"/>
    <x v="40"/>
    <n v="20016"/>
    <s v="East"/>
    <s v="FUR-FU-10000629"/>
    <x v="0"/>
    <x v="5"/>
    <s v="9-3/4 Diameter Round Wall Clock"/>
    <n v="41.37"/>
    <n v="3"/>
    <n v="0"/>
    <n v="17.375399999999999"/>
  </r>
  <r>
    <n v="1643"/>
    <x v="795"/>
    <x v="2"/>
    <x v="503"/>
    <d v="2011-12-04T00:00:00"/>
    <s v="Standard Class"/>
    <s v="BS-11380"/>
    <s v="Bill Stewart"/>
    <x v="1"/>
    <x v="0"/>
    <x v="242"/>
    <x v="10"/>
    <n v="60076"/>
    <s v="Central"/>
    <s v="OFF-FA-10003112"/>
    <x v="1"/>
    <x v="13"/>
    <s v="Staples"/>
    <n v="12.624000000000001"/>
    <n v="2"/>
    <n v="0.2"/>
    <n v="3.944999999999999"/>
  </r>
  <r>
    <n v="1644"/>
    <x v="796"/>
    <x v="1"/>
    <x v="531"/>
    <d v="2012-03-20T00:00:00"/>
    <s v="First Class"/>
    <s v="FH-14365"/>
    <s v="Fred Hopkins"/>
    <x v="1"/>
    <x v="0"/>
    <x v="4"/>
    <x v="4"/>
    <n v="98115"/>
    <s v="West"/>
    <s v="OFF-ST-10000142"/>
    <x v="1"/>
    <x v="4"/>
    <s v="Deluxe Rollaway Locking File with Drawer"/>
    <n v="1247.6399999999999"/>
    <n v="3"/>
    <n v="0"/>
    <n v="349.33919999999995"/>
  </r>
  <r>
    <n v="1645"/>
    <x v="796"/>
    <x v="1"/>
    <x v="531"/>
    <d v="2012-03-20T00:00:00"/>
    <s v="First Class"/>
    <s v="FH-14365"/>
    <s v="Fred Hopkins"/>
    <x v="1"/>
    <x v="0"/>
    <x v="4"/>
    <x v="4"/>
    <n v="98115"/>
    <s v="West"/>
    <s v="TEC-CO-10001766"/>
    <x v="2"/>
    <x v="16"/>
    <s v="Canon PC940 Copier"/>
    <n v="3149.9300000000003"/>
    <n v="7"/>
    <n v="0"/>
    <n v="1480.4670999999998"/>
  </r>
  <r>
    <n v="1646"/>
    <x v="796"/>
    <x v="1"/>
    <x v="531"/>
    <d v="2012-03-20T00:00:00"/>
    <s v="First Class"/>
    <s v="FH-14365"/>
    <s v="Fred Hopkins"/>
    <x v="1"/>
    <x v="0"/>
    <x v="4"/>
    <x v="4"/>
    <n v="98115"/>
    <s v="West"/>
    <s v="OFF-PA-10004359"/>
    <x v="1"/>
    <x v="10"/>
    <s v="Multicolor Computer Printout Paper"/>
    <n v="209.7"/>
    <n v="2"/>
    <n v="0"/>
    <n v="100.65599999999999"/>
  </r>
  <r>
    <n v="1647"/>
    <x v="797"/>
    <x v="1"/>
    <x v="549"/>
    <d v="2012-11-03T00:00:00"/>
    <s v="First Class"/>
    <s v="VM-21685"/>
    <s v="Valerie Mitchum"/>
    <x v="2"/>
    <x v="0"/>
    <x v="10"/>
    <x v="9"/>
    <n v="19140"/>
    <s v="East"/>
    <s v="TEC-AC-10002323"/>
    <x v="2"/>
    <x v="11"/>
    <s v="SanDisk Ultra 32 GB MicroSDHC Class 10 Memory Card"/>
    <n v="35.360000000000007"/>
    <n v="2"/>
    <n v="0.2"/>
    <n v="-3.0939999999999994"/>
  </r>
  <r>
    <n v="1648"/>
    <x v="797"/>
    <x v="1"/>
    <x v="549"/>
    <d v="2012-11-03T00:00:00"/>
    <s v="First Class"/>
    <s v="VM-21685"/>
    <s v="Valerie Mitchum"/>
    <x v="2"/>
    <x v="0"/>
    <x v="10"/>
    <x v="9"/>
    <n v="19140"/>
    <s v="East"/>
    <s v="OFF-FA-10001135"/>
    <x v="1"/>
    <x v="13"/>
    <s v="Brites Rubber Bands, 1 1/2 oz. Box"/>
    <n v="3.1680000000000001"/>
    <n v="2"/>
    <n v="0.2"/>
    <n v="-0.71279999999999988"/>
  </r>
  <r>
    <n v="1649"/>
    <x v="798"/>
    <x v="1"/>
    <x v="120"/>
    <d v="2012-09-29T00:00:00"/>
    <s v="Second Class"/>
    <s v="SF-20200"/>
    <s v="Sarah Foster"/>
    <x v="0"/>
    <x v="0"/>
    <x v="10"/>
    <x v="9"/>
    <n v="19143"/>
    <s v="East"/>
    <s v="OFF-BI-10004224"/>
    <x v="1"/>
    <x v="8"/>
    <s v="Catalog Binders with Expanding Posts"/>
    <n v="121.10400000000003"/>
    <n v="6"/>
    <n v="0.7"/>
    <n v="-100.91999999999999"/>
  </r>
  <r>
    <n v="1650"/>
    <x v="798"/>
    <x v="1"/>
    <x v="120"/>
    <d v="2012-09-29T00:00:00"/>
    <s v="Second Class"/>
    <s v="SF-20200"/>
    <s v="Sarah Foster"/>
    <x v="0"/>
    <x v="0"/>
    <x v="10"/>
    <x v="9"/>
    <n v="19143"/>
    <s v="East"/>
    <s v="TEC-PH-10003357"/>
    <x v="2"/>
    <x v="7"/>
    <s v="Grandstream GXP2100 Mainstream Business Phone"/>
    <n v="45.893999999999998"/>
    <n v="1"/>
    <n v="0.4"/>
    <n v="-9.178799999999999"/>
  </r>
  <r>
    <n v="1651"/>
    <x v="799"/>
    <x v="2"/>
    <x v="550"/>
    <d v="2011-08-29T00:00:00"/>
    <s v="Same Day"/>
    <s v="HH-15010"/>
    <s v="Hilary Holden"/>
    <x v="1"/>
    <x v="0"/>
    <x v="8"/>
    <x v="1"/>
    <n v="94110"/>
    <s v="West"/>
    <s v="OFF-PA-10004475"/>
    <x v="1"/>
    <x v="10"/>
    <s v="Xerox 1940"/>
    <n v="109.92"/>
    <n v="2"/>
    <n v="0"/>
    <n v="53.860799999999998"/>
  </r>
  <r>
    <n v="1652"/>
    <x v="799"/>
    <x v="2"/>
    <x v="550"/>
    <d v="2011-08-29T00:00:00"/>
    <s v="Same Day"/>
    <s v="HH-15010"/>
    <s v="Hilary Holden"/>
    <x v="1"/>
    <x v="0"/>
    <x v="8"/>
    <x v="1"/>
    <n v="94110"/>
    <s v="West"/>
    <s v="OFF-PA-10003001"/>
    <x v="1"/>
    <x v="10"/>
    <s v="Xerox 1986"/>
    <n v="13.36"/>
    <n v="2"/>
    <n v="0"/>
    <n v="6.4127999999999998"/>
  </r>
  <r>
    <n v="1653"/>
    <x v="800"/>
    <x v="3"/>
    <x v="551"/>
    <d v="2014-11-22T00:00:00"/>
    <s v="First Class"/>
    <s v="CD-12280"/>
    <s v="Christina DeMoss"/>
    <x v="0"/>
    <x v="0"/>
    <x v="4"/>
    <x v="4"/>
    <n v="98105"/>
    <s v="West"/>
    <s v="OFF-ST-10003442"/>
    <x v="1"/>
    <x v="4"/>
    <s v="Eldon Portable Mobile Manager"/>
    <n v="169.68"/>
    <n v="6"/>
    <n v="0"/>
    <n v="45.813600000000001"/>
  </r>
  <r>
    <n v="1654"/>
    <x v="800"/>
    <x v="3"/>
    <x v="551"/>
    <d v="2014-11-22T00:00:00"/>
    <s v="First Class"/>
    <s v="CD-12280"/>
    <s v="Christina DeMoss"/>
    <x v="0"/>
    <x v="0"/>
    <x v="4"/>
    <x v="4"/>
    <n v="98105"/>
    <s v="West"/>
    <s v="TEC-AC-10003832"/>
    <x v="2"/>
    <x v="11"/>
    <s v="Imation 16GB Mini TravelDrive USB 2.0 Flash Drive"/>
    <n v="132.52000000000001"/>
    <n v="4"/>
    <n v="0"/>
    <n v="54.333200000000005"/>
  </r>
  <r>
    <n v="1655"/>
    <x v="800"/>
    <x v="3"/>
    <x v="551"/>
    <d v="2014-11-22T00:00:00"/>
    <s v="First Class"/>
    <s v="CD-12280"/>
    <s v="Christina DeMoss"/>
    <x v="0"/>
    <x v="0"/>
    <x v="4"/>
    <x v="4"/>
    <n v="98105"/>
    <s v="West"/>
    <s v="OFF-FA-10000611"/>
    <x v="1"/>
    <x v="13"/>
    <s v="Binder Clips by OIC"/>
    <n v="2.96"/>
    <n v="2"/>
    <n v="0"/>
    <n v="1.4207999999999998"/>
  </r>
  <r>
    <n v="1656"/>
    <x v="800"/>
    <x v="3"/>
    <x v="551"/>
    <d v="2014-11-22T00:00:00"/>
    <s v="First Class"/>
    <s v="CD-12280"/>
    <s v="Christina DeMoss"/>
    <x v="0"/>
    <x v="0"/>
    <x v="4"/>
    <x v="4"/>
    <n v="98105"/>
    <s v="West"/>
    <s v="OFF-BI-10001116"/>
    <x v="1"/>
    <x v="8"/>
    <s v="Wilson Jones 1&quot; Hanging DublLock Ring Binders"/>
    <n v="8.4480000000000004"/>
    <n v="2"/>
    <n v="0.2"/>
    <n v="2.9568000000000003"/>
  </r>
  <r>
    <n v="1657"/>
    <x v="800"/>
    <x v="3"/>
    <x v="551"/>
    <d v="2014-11-22T00:00:00"/>
    <s v="First Class"/>
    <s v="CD-12280"/>
    <s v="Christina DeMoss"/>
    <x v="0"/>
    <x v="0"/>
    <x v="4"/>
    <x v="4"/>
    <n v="98105"/>
    <s v="West"/>
    <s v="OFF-ST-10000563"/>
    <x v="1"/>
    <x v="4"/>
    <s v="Fellowes Bankers Box Stor/Drawer Steel Plus"/>
    <n v="95.94"/>
    <n v="3"/>
    <n v="0"/>
    <n v="9.5940000000000012"/>
  </r>
  <r>
    <n v="1658"/>
    <x v="801"/>
    <x v="2"/>
    <x v="552"/>
    <d v="2011-05-15T00:00:00"/>
    <s v="First Class"/>
    <s v="HL-15040"/>
    <s v="Hunter Lopez"/>
    <x v="0"/>
    <x v="0"/>
    <x v="158"/>
    <x v="6"/>
    <n v="53209"/>
    <s v="Central"/>
    <s v="FUR-FU-10000010"/>
    <x v="0"/>
    <x v="5"/>
    <s v="DAX Value U-Channel Document Frames, Easel Back"/>
    <n v="34.79"/>
    <n v="7"/>
    <n v="0"/>
    <n v="10.784899999999999"/>
  </r>
  <r>
    <n v="1659"/>
    <x v="802"/>
    <x v="3"/>
    <x v="176"/>
    <d v="2014-01-27T00:00:00"/>
    <s v="Standard Class"/>
    <s v="TH-21100"/>
    <s v="Thea Hendricks"/>
    <x v="0"/>
    <x v="0"/>
    <x v="1"/>
    <x v="1"/>
    <n v="90045"/>
    <s v="West"/>
    <s v="TEC-PH-10004922"/>
    <x v="2"/>
    <x v="7"/>
    <s v="RCA Visys Integrated PBX 8-Line Router"/>
    <n v="160.77600000000001"/>
    <n v="3"/>
    <n v="0.2"/>
    <n v="10.048500000000004"/>
  </r>
  <r>
    <n v="1660"/>
    <x v="803"/>
    <x v="3"/>
    <x v="505"/>
    <d v="2014-11-07T00:00:00"/>
    <s v="Standard Class"/>
    <s v="MM-18055"/>
    <s v="Michelle Moray"/>
    <x v="0"/>
    <x v="0"/>
    <x v="4"/>
    <x v="4"/>
    <n v="98115"/>
    <s v="West"/>
    <s v="OFF-BI-10004330"/>
    <x v="1"/>
    <x v="8"/>
    <s v="GBC Velobind Prepunched Cover Sets, Regency Series"/>
    <n v="88.751999999999995"/>
    <n v="3"/>
    <n v="0.2"/>
    <n v="27.734999999999996"/>
  </r>
  <r>
    <n v="1661"/>
    <x v="803"/>
    <x v="3"/>
    <x v="505"/>
    <d v="2014-11-07T00:00:00"/>
    <s v="Standard Class"/>
    <s v="MM-18055"/>
    <s v="Michelle Moray"/>
    <x v="0"/>
    <x v="0"/>
    <x v="4"/>
    <x v="4"/>
    <n v="98115"/>
    <s v="West"/>
    <s v="OFF-BI-10002072"/>
    <x v="1"/>
    <x v="8"/>
    <s v="Cardinal Slant-D Ring Binders"/>
    <n v="13.904"/>
    <n v="2"/>
    <n v="0.2"/>
    <n v="5.2139999999999995"/>
  </r>
  <r>
    <n v="1662"/>
    <x v="804"/>
    <x v="3"/>
    <x v="504"/>
    <d v="2014-05-07T00:00:00"/>
    <s v="Standard Class"/>
    <s v="QJ-19255"/>
    <s v="Quincy Jones"/>
    <x v="1"/>
    <x v="0"/>
    <x v="10"/>
    <x v="9"/>
    <n v="19143"/>
    <s v="East"/>
    <s v="TEC-PH-10002549"/>
    <x v="2"/>
    <x v="7"/>
    <s v="Polycom SoundPoint IP 450 VoIP phone"/>
    <n v="677.57999999999993"/>
    <n v="5"/>
    <n v="0.4"/>
    <n v="-158.10199999999998"/>
  </r>
  <r>
    <n v="1663"/>
    <x v="804"/>
    <x v="3"/>
    <x v="504"/>
    <d v="2014-05-07T00:00:00"/>
    <s v="Standard Class"/>
    <s v="QJ-19255"/>
    <s v="Quincy Jones"/>
    <x v="1"/>
    <x v="0"/>
    <x v="10"/>
    <x v="9"/>
    <n v="19143"/>
    <s v="East"/>
    <s v="OFF-BI-10002353"/>
    <x v="1"/>
    <x v="8"/>
    <s v="GBC VeloBind Cover Sets"/>
    <n v="13.896000000000001"/>
    <n v="3"/>
    <n v="0.7"/>
    <n v="-9.2639999999999993"/>
  </r>
  <r>
    <n v="1664"/>
    <x v="805"/>
    <x v="0"/>
    <x v="390"/>
    <d v="2013-11-27T00:00:00"/>
    <s v="Second Class"/>
    <s v="NS-18505"/>
    <s v="Neola Schneider"/>
    <x v="0"/>
    <x v="0"/>
    <x v="61"/>
    <x v="5"/>
    <n v="75217"/>
    <s v="Central"/>
    <s v="OFF-ST-10001325"/>
    <x v="1"/>
    <x v="4"/>
    <s v="Sterilite Officeware Hinged File Box"/>
    <n v="41.92"/>
    <n v="5"/>
    <n v="0.2"/>
    <n v="3.6679999999999993"/>
  </r>
  <r>
    <n v="1665"/>
    <x v="805"/>
    <x v="0"/>
    <x v="390"/>
    <d v="2013-11-27T00:00:00"/>
    <s v="Second Class"/>
    <s v="NS-18505"/>
    <s v="Neola Schneider"/>
    <x v="0"/>
    <x v="0"/>
    <x v="61"/>
    <x v="5"/>
    <n v="75217"/>
    <s v="Central"/>
    <s v="TEC-AC-10002049"/>
    <x v="2"/>
    <x v="11"/>
    <s v="Logitech G19 Programmable Gaming Keyboard"/>
    <n v="297.57600000000002"/>
    <n v="3"/>
    <n v="0.2"/>
    <n v="-7.4394000000000347"/>
  </r>
  <r>
    <n v="1666"/>
    <x v="805"/>
    <x v="0"/>
    <x v="390"/>
    <d v="2013-11-27T00:00:00"/>
    <s v="Second Class"/>
    <s v="NS-18505"/>
    <s v="Neola Schneider"/>
    <x v="0"/>
    <x v="0"/>
    <x v="61"/>
    <x v="5"/>
    <n v="75217"/>
    <s v="Central"/>
    <s v="OFF-FA-10002676"/>
    <x v="1"/>
    <x v="13"/>
    <s v="Colored Push Pins"/>
    <n v="4.3440000000000003"/>
    <n v="3"/>
    <n v="0.2"/>
    <n v="0.86879999999999979"/>
  </r>
  <r>
    <n v="1667"/>
    <x v="805"/>
    <x v="0"/>
    <x v="390"/>
    <d v="2013-11-27T00:00:00"/>
    <s v="Second Class"/>
    <s v="NS-18505"/>
    <s v="Neola Schneider"/>
    <x v="0"/>
    <x v="0"/>
    <x v="61"/>
    <x v="5"/>
    <n v="75217"/>
    <s v="Central"/>
    <s v="TEC-AC-10003023"/>
    <x v="2"/>
    <x v="11"/>
    <s v="Logitech G105 Gaming Keyboard"/>
    <n v="94.992000000000004"/>
    <n v="2"/>
    <n v="0.2"/>
    <n v="-2.374800000000004"/>
  </r>
  <r>
    <n v="1668"/>
    <x v="805"/>
    <x v="0"/>
    <x v="390"/>
    <d v="2013-11-27T00:00:00"/>
    <s v="Second Class"/>
    <s v="NS-18505"/>
    <s v="Neola Schneider"/>
    <x v="0"/>
    <x v="0"/>
    <x v="61"/>
    <x v="5"/>
    <n v="75217"/>
    <s v="Central"/>
    <s v="OFF-PA-10000167"/>
    <x v="1"/>
    <x v="10"/>
    <s v="Xerox 1925"/>
    <n v="74.352000000000004"/>
    <n v="3"/>
    <n v="0.2"/>
    <n v="23.234999999999992"/>
  </r>
  <r>
    <n v="1669"/>
    <x v="805"/>
    <x v="0"/>
    <x v="390"/>
    <d v="2013-11-27T00:00:00"/>
    <s v="Second Class"/>
    <s v="NS-18505"/>
    <s v="Neola Schneider"/>
    <x v="0"/>
    <x v="0"/>
    <x v="61"/>
    <x v="5"/>
    <n v="75217"/>
    <s v="Central"/>
    <s v="OFF-AR-10003405"/>
    <x v="1"/>
    <x v="6"/>
    <s v="Dixon My First Ticonderoga Pencil, #2"/>
    <n v="14.04"/>
    <n v="3"/>
    <n v="0.2"/>
    <n v="1.5794999999999986"/>
  </r>
  <r>
    <n v="1670"/>
    <x v="806"/>
    <x v="1"/>
    <x v="553"/>
    <d v="2012-01-15T00:00:00"/>
    <s v="Standard Class"/>
    <s v="MM-17920"/>
    <s v="Michael Moore"/>
    <x v="0"/>
    <x v="0"/>
    <x v="20"/>
    <x v="15"/>
    <n v="10011"/>
    <s v="East"/>
    <s v="FUR-TA-10001889"/>
    <x v="0"/>
    <x v="3"/>
    <s v="Bush Advantage Collection Racetrack Conference Table"/>
    <n v="1018.1039999999999"/>
    <n v="4"/>
    <n v="0.4"/>
    <n v="-373.3048"/>
  </r>
  <r>
    <n v="1671"/>
    <x v="807"/>
    <x v="3"/>
    <x v="15"/>
    <d v="2014-10-27T00:00:00"/>
    <s v="Standard Class"/>
    <s v="RD-19480"/>
    <s v="Rick Duston"/>
    <x v="0"/>
    <x v="0"/>
    <x v="12"/>
    <x v="5"/>
    <n v="77095"/>
    <s v="Central"/>
    <s v="TEC-PH-10002185"/>
    <x v="2"/>
    <x v="7"/>
    <s v="QVS USB Car Charger 2-Port 2.1Amp for iPod/iPhone/iPad/iPad 2/iPad 3"/>
    <n v="16.68"/>
    <n v="3"/>
    <n v="0.2"/>
    <n v="5.2125000000000004"/>
  </r>
  <r>
    <n v="1672"/>
    <x v="808"/>
    <x v="0"/>
    <x v="554"/>
    <d v="2013-03-26T00:00:00"/>
    <s v="First Class"/>
    <s v="RB-19645"/>
    <s v="Robert Barroso"/>
    <x v="1"/>
    <x v="0"/>
    <x v="226"/>
    <x v="33"/>
    <n v="89031"/>
    <s v="West"/>
    <s v="TEC-AC-10001013"/>
    <x v="2"/>
    <x v="11"/>
    <s v="Logitech ClearChat Comfort/USB Headset H390"/>
    <n v="58.58"/>
    <n v="2"/>
    <n v="0"/>
    <n v="19.331399999999995"/>
  </r>
  <r>
    <n v="1673"/>
    <x v="809"/>
    <x v="3"/>
    <x v="445"/>
    <d v="2014-07-08T00:00:00"/>
    <s v="Standard Class"/>
    <s v="RD-19585"/>
    <s v="Rob Dowd"/>
    <x v="0"/>
    <x v="0"/>
    <x v="243"/>
    <x v="5"/>
    <n v="75023"/>
    <s v="Central"/>
    <s v="TEC-PH-10002726"/>
    <x v="2"/>
    <x v="7"/>
    <s v="netTALK DUO VoIP Telephone Service"/>
    <n v="167.96800000000002"/>
    <n v="4"/>
    <n v="0.2"/>
    <n v="62.988"/>
  </r>
  <r>
    <n v="1674"/>
    <x v="810"/>
    <x v="1"/>
    <x v="555"/>
    <d v="2012-12-12T00:00:00"/>
    <s v="First Class"/>
    <s v="SW-20455"/>
    <s v="Shaun Weien"/>
    <x v="0"/>
    <x v="0"/>
    <x v="244"/>
    <x v="17"/>
    <n v="23434"/>
    <s v="South"/>
    <s v="OFF-LA-10003930"/>
    <x v="1"/>
    <x v="2"/>
    <s v="Dot Matrix Printer Tape Reel Labels, White, 5000/Box"/>
    <n v="196.62"/>
    <n v="2"/>
    <n v="0"/>
    <n v="96.343800000000002"/>
  </r>
  <r>
    <n v="1675"/>
    <x v="811"/>
    <x v="1"/>
    <x v="14"/>
    <d v="2012-09-21T00:00:00"/>
    <s v="Standard Class"/>
    <s v="SF-20965"/>
    <s v="Sylvia Foulston"/>
    <x v="1"/>
    <x v="0"/>
    <x v="12"/>
    <x v="5"/>
    <n v="77041"/>
    <s v="Central"/>
    <s v="FUR-FU-10003535"/>
    <x v="0"/>
    <x v="5"/>
    <s v="Howard Miller Distant Time Traveler Alarm Clock"/>
    <n v="21.936000000000003"/>
    <n v="2"/>
    <n v="0.6"/>
    <n v="-10.419600000000003"/>
  </r>
  <r>
    <n v="1676"/>
    <x v="811"/>
    <x v="1"/>
    <x v="14"/>
    <d v="2012-09-21T00:00:00"/>
    <s v="Standard Class"/>
    <s v="SF-20965"/>
    <s v="Sylvia Foulston"/>
    <x v="1"/>
    <x v="0"/>
    <x v="12"/>
    <x v="5"/>
    <n v="77041"/>
    <s v="Central"/>
    <s v="OFF-BI-10000088"/>
    <x v="1"/>
    <x v="8"/>
    <s v="GBC Imprintable Covers"/>
    <n v="6.5879999999999992"/>
    <n v="3"/>
    <n v="0.8"/>
    <n v="-10.211400000000005"/>
  </r>
  <r>
    <n v="1677"/>
    <x v="812"/>
    <x v="0"/>
    <x v="556"/>
    <d v="2013-05-25T00:00:00"/>
    <s v="Standard Class"/>
    <s v="EB-13930"/>
    <s v="Eric Barreto"/>
    <x v="0"/>
    <x v="0"/>
    <x v="8"/>
    <x v="1"/>
    <n v="94110"/>
    <s v="West"/>
    <s v="OFF-ST-10000604"/>
    <x v="1"/>
    <x v="4"/>
    <s v="Home/Office Personal File Carts"/>
    <n v="104.28"/>
    <n v="3"/>
    <n v="0"/>
    <n v="26.069999999999993"/>
  </r>
  <r>
    <n v="1678"/>
    <x v="812"/>
    <x v="0"/>
    <x v="556"/>
    <d v="2013-05-25T00:00:00"/>
    <s v="Standard Class"/>
    <s v="EB-13930"/>
    <s v="Eric Barreto"/>
    <x v="0"/>
    <x v="0"/>
    <x v="8"/>
    <x v="1"/>
    <n v="94110"/>
    <s v="West"/>
    <s v="OFF-PA-10004040"/>
    <x v="1"/>
    <x v="10"/>
    <s v="Universal Premium White Copier/Laser Paper (20Lb. and 87 Bright)"/>
    <n v="17.940000000000001"/>
    <n v="3"/>
    <n v="0"/>
    <n v="8.7906000000000013"/>
  </r>
  <r>
    <n v="1679"/>
    <x v="813"/>
    <x v="2"/>
    <x v="557"/>
    <d v="2011-09-13T00:00:00"/>
    <s v="Standard Class"/>
    <s v="SB-20290"/>
    <s v="Sean Braxton"/>
    <x v="1"/>
    <x v="0"/>
    <x v="10"/>
    <x v="9"/>
    <n v="19134"/>
    <s v="East"/>
    <s v="OFF-ST-10002344"/>
    <x v="1"/>
    <x v="4"/>
    <s v="Carina 42&quot;Hx23 3/4&quot;W Media Storage Unit"/>
    <n v="64.784000000000006"/>
    <n v="1"/>
    <n v="0.2"/>
    <n v="-14.576399999999996"/>
  </r>
  <r>
    <n v="1680"/>
    <x v="813"/>
    <x v="2"/>
    <x v="557"/>
    <d v="2011-09-13T00:00:00"/>
    <s v="Standard Class"/>
    <s v="SB-20290"/>
    <s v="Sean Braxton"/>
    <x v="1"/>
    <x v="0"/>
    <x v="10"/>
    <x v="9"/>
    <n v="19134"/>
    <s v="East"/>
    <s v="TEC-PH-10003589"/>
    <x v="2"/>
    <x v="7"/>
    <s v="invisibleSHIELD by ZAGG Smudge-Free Screen Protector"/>
    <n v="32.381999999999998"/>
    <n v="3"/>
    <n v="0.4"/>
    <n v="4.3175999999999988"/>
  </r>
  <r>
    <n v="1681"/>
    <x v="813"/>
    <x v="2"/>
    <x v="557"/>
    <d v="2011-09-13T00:00:00"/>
    <s v="Standard Class"/>
    <s v="SB-20290"/>
    <s v="Sean Braxton"/>
    <x v="1"/>
    <x v="0"/>
    <x v="10"/>
    <x v="9"/>
    <n v="19134"/>
    <s v="East"/>
    <s v="FUR-FU-10000758"/>
    <x v="0"/>
    <x v="5"/>
    <s v="DAX Natural Wood-Tone Poster Frame"/>
    <n v="42.368000000000002"/>
    <n v="2"/>
    <n v="0.2"/>
    <n v="8.4735999999999958"/>
  </r>
  <r>
    <n v="1682"/>
    <x v="813"/>
    <x v="2"/>
    <x v="557"/>
    <d v="2011-09-13T00:00:00"/>
    <s v="Standard Class"/>
    <s v="SB-20290"/>
    <s v="Sean Braxton"/>
    <x v="1"/>
    <x v="0"/>
    <x v="10"/>
    <x v="9"/>
    <n v="19134"/>
    <s v="East"/>
    <s v="TEC-MA-10004679"/>
    <x v="2"/>
    <x v="15"/>
    <s v="StarTech.com 10/100 VDSL2 Ethernet Extender Kit"/>
    <n v="399.54"/>
    <n v="4"/>
    <n v="0.7"/>
    <n v="-559.35599999999988"/>
  </r>
  <r>
    <n v="1683"/>
    <x v="814"/>
    <x v="0"/>
    <x v="321"/>
    <d v="2013-10-02T00:00:00"/>
    <s v="Second Class"/>
    <s v="PS-18760"/>
    <s v="Pamela Stobb"/>
    <x v="0"/>
    <x v="0"/>
    <x v="1"/>
    <x v="1"/>
    <n v="90008"/>
    <s v="West"/>
    <s v="OFF-PA-10000176"/>
    <x v="1"/>
    <x v="10"/>
    <s v="Xerox 1887"/>
    <n v="18.97"/>
    <n v="1"/>
    <n v="0"/>
    <n v="9.105599999999999"/>
  </r>
  <r>
    <n v="1684"/>
    <x v="815"/>
    <x v="0"/>
    <x v="77"/>
    <d v="2013-11-13T00:00:00"/>
    <s v="Standard Class"/>
    <s v="CB-12535"/>
    <s v="Claudia Bergmann"/>
    <x v="1"/>
    <x v="0"/>
    <x v="8"/>
    <x v="1"/>
    <n v="94110"/>
    <s v="West"/>
    <s v="FUR-FU-10002597"/>
    <x v="0"/>
    <x v="5"/>
    <s v="C-Line Magnetic Cubicle Keepers, Clear Polypropylene"/>
    <n v="14.82"/>
    <n v="3"/>
    <n v="0"/>
    <n v="6.224400000000001"/>
  </r>
  <r>
    <n v="1685"/>
    <x v="816"/>
    <x v="3"/>
    <x v="558"/>
    <d v="2014-04-28T00:00:00"/>
    <s v="First Class"/>
    <s v="DK-12835"/>
    <s v="Damala Kotsonis"/>
    <x v="1"/>
    <x v="0"/>
    <x v="10"/>
    <x v="9"/>
    <n v="19143"/>
    <s v="East"/>
    <s v="OFF-AP-10002495"/>
    <x v="1"/>
    <x v="9"/>
    <s v="Acco Smartsocket Table Surge Protector, 6 Color-Coded Adapter Outlets"/>
    <n v="99.28"/>
    <n v="2"/>
    <n v="0.2"/>
    <n v="12.409999999999989"/>
  </r>
  <r>
    <n v="1686"/>
    <x v="816"/>
    <x v="3"/>
    <x v="558"/>
    <d v="2014-04-28T00:00:00"/>
    <s v="First Class"/>
    <s v="DK-12835"/>
    <s v="Damala Kotsonis"/>
    <x v="1"/>
    <x v="0"/>
    <x v="10"/>
    <x v="9"/>
    <n v="19143"/>
    <s v="East"/>
    <s v="OFF-BI-10002813"/>
    <x v="1"/>
    <x v="8"/>
    <s v="Avery Reinforcements for Hole-Punch Pages"/>
    <n v="1.1880000000000002"/>
    <n v="2"/>
    <n v="0.7"/>
    <n v="-0.98999999999999977"/>
  </r>
  <r>
    <n v="1687"/>
    <x v="816"/>
    <x v="3"/>
    <x v="558"/>
    <d v="2014-04-28T00:00:00"/>
    <s v="First Class"/>
    <s v="DK-12835"/>
    <s v="Damala Kotsonis"/>
    <x v="1"/>
    <x v="0"/>
    <x v="10"/>
    <x v="9"/>
    <n v="19143"/>
    <s v="East"/>
    <s v="OFF-BI-10002414"/>
    <x v="1"/>
    <x v="8"/>
    <s v="GBC ProClick Spines for 32-Hole Punch"/>
    <n v="7.5180000000000007"/>
    <n v="2"/>
    <n v="0.7"/>
    <n v="-5.7637999999999998"/>
  </r>
  <r>
    <n v="1688"/>
    <x v="817"/>
    <x v="3"/>
    <x v="389"/>
    <d v="2014-12-13T00:00:00"/>
    <s v="First Class"/>
    <s v="AW-10840"/>
    <s v="Anthony Witt"/>
    <x v="0"/>
    <x v="0"/>
    <x v="10"/>
    <x v="9"/>
    <n v="19140"/>
    <s v="East"/>
    <s v="OFF-PA-10000788"/>
    <x v="1"/>
    <x v="10"/>
    <s v="Xerox 210"/>
    <n v="10.368000000000002"/>
    <n v="2"/>
    <n v="0.2"/>
    <n v="3.6288"/>
  </r>
  <r>
    <n v="1689"/>
    <x v="817"/>
    <x v="3"/>
    <x v="389"/>
    <d v="2014-12-13T00:00:00"/>
    <s v="First Class"/>
    <s v="AW-10840"/>
    <s v="Anthony Witt"/>
    <x v="0"/>
    <x v="0"/>
    <x v="10"/>
    <x v="9"/>
    <n v="19140"/>
    <s v="East"/>
    <s v="FUR-FU-10004306"/>
    <x v="0"/>
    <x v="5"/>
    <s v="Electrix Halogen Magnifier Lamp"/>
    <n v="310.88000000000005"/>
    <n v="2"/>
    <n v="0.2"/>
    <n v="23.315999999999988"/>
  </r>
  <r>
    <n v="1690"/>
    <x v="818"/>
    <x v="2"/>
    <x v="559"/>
    <d v="2011-08-20T00:00:00"/>
    <s v="Standard Class"/>
    <s v="TS-21610"/>
    <s v="Troy Staebel"/>
    <x v="0"/>
    <x v="0"/>
    <x v="10"/>
    <x v="9"/>
    <n v="19143"/>
    <s v="East"/>
    <s v="FUR-TA-10001539"/>
    <x v="0"/>
    <x v="3"/>
    <s v="Chromcraft Rectangular Conference Tables"/>
    <n v="853.09199999999987"/>
    <n v="6"/>
    <n v="0.4"/>
    <n v="-227.49120000000016"/>
  </r>
  <r>
    <n v="1691"/>
    <x v="819"/>
    <x v="3"/>
    <x v="34"/>
    <d v="2014-12-16T00:00:00"/>
    <s v="Standard Class"/>
    <s v="HF-14995"/>
    <s v="Herbert Flentye"/>
    <x v="0"/>
    <x v="0"/>
    <x v="245"/>
    <x v="14"/>
    <n v="46203"/>
    <s v="Central"/>
    <s v="OFF-PA-10000575"/>
    <x v="1"/>
    <x v="10"/>
    <s v="Wirebound Message Books, Four 2 3/4 x 5 White Forms per Page"/>
    <n v="33.450000000000003"/>
    <n v="5"/>
    <n v="0"/>
    <n v="15.387"/>
  </r>
  <r>
    <n v="1692"/>
    <x v="819"/>
    <x v="3"/>
    <x v="34"/>
    <d v="2014-12-16T00:00:00"/>
    <s v="Standard Class"/>
    <s v="HF-14995"/>
    <s v="Herbert Flentye"/>
    <x v="0"/>
    <x v="0"/>
    <x v="245"/>
    <x v="14"/>
    <n v="46203"/>
    <s v="Central"/>
    <s v="OFF-BI-10004182"/>
    <x v="1"/>
    <x v="8"/>
    <s v="Economy Binders"/>
    <n v="10.4"/>
    <n v="5"/>
    <n v="0"/>
    <n v="5.0960000000000001"/>
  </r>
  <r>
    <n v="1693"/>
    <x v="820"/>
    <x v="0"/>
    <x v="560"/>
    <d v="2013-03-20T00:00:00"/>
    <s v="Standard Class"/>
    <s v="HZ-14950"/>
    <s v="Henia Zydlo"/>
    <x v="0"/>
    <x v="0"/>
    <x v="38"/>
    <x v="24"/>
    <n v="43229"/>
    <s v="East"/>
    <s v="FUR-FU-10004020"/>
    <x v="0"/>
    <x v="5"/>
    <s v="Advantus Panel Wall Acrylic Frame"/>
    <n v="21.880000000000003"/>
    <n v="5"/>
    <n v="0.2"/>
    <n v="6.2904999999999998"/>
  </r>
  <r>
    <n v="1694"/>
    <x v="821"/>
    <x v="0"/>
    <x v="190"/>
    <d v="2013-06-30T00:00:00"/>
    <s v="Second Class"/>
    <s v="AB-10255"/>
    <s v="Alejandro Ballentine"/>
    <x v="2"/>
    <x v="0"/>
    <x v="243"/>
    <x v="5"/>
    <n v="75023"/>
    <s v="Central"/>
    <s v="TEC-AC-10003133"/>
    <x v="2"/>
    <x v="11"/>
    <s v="Memorex Mini Travel Drive 4 GB USB 2.0 Flash Drive"/>
    <n v="13.616"/>
    <n v="2"/>
    <n v="0.2"/>
    <n v="3.5742000000000012"/>
  </r>
  <r>
    <n v="1695"/>
    <x v="822"/>
    <x v="1"/>
    <x v="12"/>
    <d v="2012-09-28T00:00:00"/>
    <s v="Second Class"/>
    <s v="PO-19195"/>
    <s v="Phillina Ober"/>
    <x v="2"/>
    <x v="0"/>
    <x v="246"/>
    <x v="30"/>
    <n v="7002"/>
    <s v="East"/>
    <s v="TEC-AC-10002006"/>
    <x v="2"/>
    <x v="11"/>
    <s v="Memorex Micro Travel Drive 16 GB"/>
    <n v="63.96"/>
    <n v="4"/>
    <n v="0"/>
    <n v="19.827599999999997"/>
  </r>
  <r>
    <n v="1696"/>
    <x v="822"/>
    <x v="1"/>
    <x v="12"/>
    <d v="2012-09-28T00:00:00"/>
    <s v="Second Class"/>
    <s v="PO-19195"/>
    <s v="Phillina Ober"/>
    <x v="2"/>
    <x v="0"/>
    <x v="246"/>
    <x v="30"/>
    <n v="7002"/>
    <s v="East"/>
    <s v="OFF-BI-10003314"/>
    <x v="1"/>
    <x v="8"/>
    <s v="Tuff Stuff Recycled Round Ring Binders"/>
    <n v="14.46"/>
    <n v="3"/>
    <n v="0"/>
    <n v="7.0853999999999999"/>
  </r>
  <r>
    <n v="1697"/>
    <x v="822"/>
    <x v="1"/>
    <x v="12"/>
    <d v="2012-09-28T00:00:00"/>
    <s v="Second Class"/>
    <s v="PO-19195"/>
    <s v="Phillina Ober"/>
    <x v="2"/>
    <x v="0"/>
    <x v="246"/>
    <x v="30"/>
    <n v="7002"/>
    <s v="East"/>
    <s v="TEC-PH-10002726"/>
    <x v="2"/>
    <x v="7"/>
    <s v="netTALK DUO VoIP Telephone Service"/>
    <n v="104.98"/>
    <n v="2"/>
    <n v="0"/>
    <n v="52.49"/>
  </r>
  <r>
    <n v="1698"/>
    <x v="823"/>
    <x v="1"/>
    <x v="17"/>
    <d v="2012-12-31T00:00:00"/>
    <s v="Standard Class"/>
    <s v="AG-10900"/>
    <s v="Arthur Gainer"/>
    <x v="0"/>
    <x v="0"/>
    <x v="1"/>
    <x v="1"/>
    <n v="90008"/>
    <s v="West"/>
    <s v="OFF-AP-10000240"/>
    <x v="1"/>
    <x v="9"/>
    <s v="Belkin F9G930V10-GRY 9 Outlet Surge"/>
    <n v="106.96"/>
    <n v="2"/>
    <n v="0"/>
    <n v="31.018399999999986"/>
  </r>
  <r>
    <n v="1699"/>
    <x v="823"/>
    <x v="1"/>
    <x v="17"/>
    <d v="2012-12-31T00:00:00"/>
    <s v="Standard Class"/>
    <s v="AG-10900"/>
    <s v="Arthur Gainer"/>
    <x v="0"/>
    <x v="0"/>
    <x v="1"/>
    <x v="1"/>
    <n v="90008"/>
    <s v="West"/>
    <s v="OFF-LA-10002381"/>
    <x v="1"/>
    <x v="2"/>
    <s v="Avery 497"/>
    <n v="21.560000000000002"/>
    <n v="7"/>
    <n v="0"/>
    <n v="10.348799999999999"/>
  </r>
  <r>
    <n v="1700"/>
    <x v="824"/>
    <x v="2"/>
    <x v="561"/>
    <d v="2011-06-07T00:00:00"/>
    <s v="Second Class"/>
    <s v="SC-20725"/>
    <s v="Steven Cartwright"/>
    <x v="0"/>
    <x v="0"/>
    <x v="4"/>
    <x v="4"/>
    <n v="98115"/>
    <s v="West"/>
    <s v="FUR-TA-10004086"/>
    <x v="0"/>
    <x v="3"/>
    <s v="KI Adjustable-Height Table"/>
    <n v="515.88"/>
    <n v="6"/>
    <n v="0"/>
    <n v="113.49359999999999"/>
  </r>
  <r>
    <n v="1701"/>
    <x v="825"/>
    <x v="1"/>
    <x v="562"/>
    <d v="2012-07-15T00:00:00"/>
    <s v="Second Class"/>
    <s v="ND-18370"/>
    <s v="Natalie DeCherney"/>
    <x v="0"/>
    <x v="0"/>
    <x v="20"/>
    <x v="15"/>
    <n v="10035"/>
    <s v="East"/>
    <s v="OFF-BI-10000320"/>
    <x v="1"/>
    <x v="8"/>
    <s v="GBC Plastic Binding Combs"/>
    <n v="11.808"/>
    <n v="2"/>
    <n v="0.2"/>
    <n v="4.2804000000000002"/>
  </r>
  <r>
    <n v="1702"/>
    <x v="825"/>
    <x v="1"/>
    <x v="562"/>
    <d v="2012-07-15T00:00:00"/>
    <s v="Second Class"/>
    <s v="ND-18370"/>
    <s v="Natalie DeCherney"/>
    <x v="0"/>
    <x v="0"/>
    <x v="20"/>
    <x v="15"/>
    <n v="10035"/>
    <s v="East"/>
    <s v="FUR-CH-10000595"/>
    <x v="0"/>
    <x v="1"/>
    <s v="Safco Contoured Stacking Chairs"/>
    <n v="1931.04"/>
    <n v="9"/>
    <n v="0.1"/>
    <n v="321.83999999999992"/>
  </r>
  <r>
    <n v="1703"/>
    <x v="825"/>
    <x v="1"/>
    <x v="562"/>
    <d v="2012-07-15T00:00:00"/>
    <s v="Second Class"/>
    <s v="ND-18370"/>
    <s v="Natalie DeCherney"/>
    <x v="0"/>
    <x v="0"/>
    <x v="20"/>
    <x v="15"/>
    <n v="10035"/>
    <s v="East"/>
    <s v="OFF-PA-10000349"/>
    <x v="1"/>
    <x v="10"/>
    <s v="Staples"/>
    <n v="9.9600000000000009"/>
    <n v="2"/>
    <n v="0"/>
    <n v="4.6812000000000005"/>
  </r>
  <r>
    <n v="1704"/>
    <x v="826"/>
    <x v="2"/>
    <x v="563"/>
    <d v="2011-02-07T00:00:00"/>
    <s v="Standard Class"/>
    <s v="CD-12790"/>
    <s v="Cynthia Delaney"/>
    <x v="2"/>
    <x v="0"/>
    <x v="70"/>
    <x v="1"/>
    <n v="92037"/>
    <s v="West"/>
    <s v="OFF-FA-10001843"/>
    <x v="1"/>
    <x v="13"/>
    <s v="Staples"/>
    <n v="12.350000000000001"/>
    <n v="5"/>
    <n v="0"/>
    <n v="5.8045"/>
  </r>
  <r>
    <n v="1705"/>
    <x v="827"/>
    <x v="0"/>
    <x v="387"/>
    <d v="2013-03-09T00:00:00"/>
    <s v="Same Day"/>
    <s v="PG-18820"/>
    <s v="Patrick Gardner"/>
    <x v="0"/>
    <x v="0"/>
    <x v="220"/>
    <x v="16"/>
    <n v="85301"/>
    <s v="West"/>
    <s v="OFF-BI-10003676"/>
    <x v="1"/>
    <x v="8"/>
    <s v="GBC Standard Recycled Report Covers, Clear Plastic Sheets"/>
    <n v="9.7020000000000017"/>
    <n v="3"/>
    <n v="0.7"/>
    <n v="-7.1147999999999989"/>
  </r>
  <r>
    <n v="1706"/>
    <x v="828"/>
    <x v="1"/>
    <x v="6"/>
    <d v="2012-11-26T00:00:00"/>
    <s v="Standard Class"/>
    <s v="IM-15070"/>
    <s v="Irene Maddox"/>
    <x v="0"/>
    <x v="0"/>
    <x v="10"/>
    <x v="9"/>
    <n v="19120"/>
    <s v="East"/>
    <s v="OFF-BI-10003638"/>
    <x v="1"/>
    <x v="8"/>
    <s v="GBC Durable Plastic Covers"/>
    <n v="11.610000000000003"/>
    <n v="2"/>
    <n v="0.7"/>
    <n v="-9.2880000000000003"/>
  </r>
  <r>
    <n v="1707"/>
    <x v="829"/>
    <x v="3"/>
    <x v="505"/>
    <d v="2014-11-06T00:00:00"/>
    <s v="Standard Class"/>
    <s v="JK-15205"/>
    <s v="Jamie Kunitz"/>
    <x v="0"/>
    <x v="0"/>
    <x v="8"/>
    <x v="1"/>
    <n v="94122"/>
    <s v="West"/>
    <s v="OFF-LA-10003077"/>
    <x v="1"/>
    <x v="2"/>
    <s v="Avery 500"/>
    <n v="43.86"/>
    <n v="6"/>
    <n v="0"/>
    <n v="20.614199999999997"/>
  </r>
  <r>
    <n v="1708"/>
    <x v="829"/>
    <x v="3"/>
    <x v="505"/>
    <d v="2014-11-06T00:00:00"/>
    <s v="Standard Class"/>
    <s v="JK-15205"/>
    <s v="Jamie Kunitz"/>
    <x v="0"/>
    <x v="0"/>
    <x v="8"/>
    <x v="1"/>
    <n v="94122"/>
    <s v="West"/>
    <s v="TEC-PH-10003505"/>
    <x v="2"/>
    <x v="7"/>
    <s v="Geemarc AmpliPOWER60"/>
    <n v="148.47999999999999"/>
    <n v="2"/>
    <n v="0.2"/>
    <n v="16.703999999999986"/>
  </r>
  <r>
    <n v="1709"/>
    <x v="829"/>
    <x v="3"/>
    <x v="505"/>
    <d v="2014-11-06T00:00:00"/>
    <s v="Standard Class"/>
    <s v="JK-15205"/>
    <s v="Jamie Kunitz"/>
    <x v="0"/>
    <x v="0"/>
    <x v="8"/>
    <x v="1"/>
    <n v="94122"/>
    <s v="West"/>
    <s v="OFF-PA-10003424"/>
    <x v="1"/>
    <x v="10"/>
    <s v="&quot;While you Were Out&quot; Message Book, One Form per Page"/>
    <n v="7.42"/>
    <n v="2"/>
    <n v="0"/>
    <n v="3.71"/>
  </r>
  <r>
    <n v="1710"/>
    <x v="829"/>
    <x v="3"/>
    <x v="505"/>
    <d v="2014-11-06T00:00:00"/>
    <s v="Standard Class"/>
    <s v="JK-15205"/>
    <s v="Jamie Kunitz"/>
    <x v="0"/>
    <x v="0"/>
    <x v="8"/>
    <x v="1"/>
    <n v="94122"/>
    <s v="West"/>
    <s v="FUR-CH-10003061"/>
    <x v="0"/>
    <x v="1"/>
    <s v="Global Leather Task Chair, Black"/>
    <n v="71.992000000000004"/>
    <n v="1"/>
    <n v="0.2"/>
    <n v="-0.89990000000001302"/>
  </r>
  <r>
    <n v="1711"/>
    <x v="829"/>
    <x v="3"/>
    <x v="505"/>
    <d v="2014-11-06T00:00:00"/>
    <s v="Standard Class"/>
    <s v="JK-15205"/>
    <s v="Jamie Kunitz"/>
    <x v="0"/>
    <x v="0"/>
    <x v="8"/>
    <x v="1"/>
    <n v="94122"/>
    <s v="West"/>
    <s v="OFF-AR-10003514"/>
    <x v="1"/>
    <x v="6"/>
    <s v="4009 Highlighters by Sanford"/>
    <n v="19.899999999999999"/>
    <n v="5"/>
    <n v="0"/>
    <n v="6.5669999999999984"/>
  </r>
  <r>
    <n v="1712"/>
    <x v="829"/>
    <x v="3"/>
    <x v="505"/>
    <d v="2014-11-06T00:00:00"/>
    <s v="Standard Class"/>
    <s v="JK-15205"/>
    <s v="Jamie Kunitz"/>
    <x v="0"/>
    <x v="0"/>
    <x v="8"/>
    <x v="1"/>
    <n v="94122"/>
    <s v="West"/>
    <s v="OFF-AP-10002684"/>
    <x v="1"/>
    <x v="9"/>
    <s v="Acco 7-Outlet Masterpiece Power Center, Wihtout Fax/Phone Line Protection"/>
    <n v="1702.12"/>
    <n v="14"/>
    <n v="0"/>
    <n v="510.63599999999985"/>
  </r>
  <r>
    <n v="1713"/>
    <x v="830"/>
    <x v="1"/>
    <x v="564"/>
    <d v="2012-02-04T00:00:00"/>
    <s v="Standard Class"/>
    <s v="JP-15520"/>
    <s v="Jeremy Pistek"/>
    <x v="0"/>
    <x v="0"/>
    <x v="12"/>
    <x v="5"/>
    <n v="77070"/>
    <s v="Central"/>
    <s v="OFF-PA-10004405"/>
    <x v="1"/>
    <x v="10"/>
    <s v="Rediform Voice Mail Log Books"/>
    <n v="14.303999999999998"/>
    <n v="6"/>
    <n v="0.2"/>
    <n v="5.0064000000000002"/>
  </r>
  <r>
    <n v="1714"/>
    <x v="831"/>
    <x v="3"/>
    <x v="565"/>
    <d v="2014-09-14T00:00:00"/>
    <s v="Second Class"/>
    <s v="MM-18055"/>
    <s v="Michelle Moray"/>
    <x v="0"/>
    <x v="0"/>
    <x v="22"/>
    <x v="10"/>
    <n v="60610"/>
    <s v="Central"/>
    <s v="FUR-TA-10004289"/>
    <x v="0"/>
    <x v="3"/>
    <s v="BoxOffice By Design Rectangular and Half-Moon Meeting Room Tables"/>
    <n v="765.625"/>
    <n v="7"/>
    <n v="0.5"/>
    <n v="-566.5625"/>
  </r>
  <r>
    <n v="1715"/>
    <x v="832"/>
    <x v="3"/>
    <x v="566"/>
    <d v="2014-10-14T00:00:00"/>
    <s v="Standard Class"/>
    <s v="DC-13285"/>
    <s v="Debra Catini"/>
    <x v="0"/>
    <x v="0"/>
    <x v="8"/>
    <x v="1"/>
    <n v="94110"/>
    <s v="West"/>
    <s v="FUR-BO-10003965"/>
    <x v="0"/>
    <x v="0"/>
    <s v="O'Sullivan Manor Hill 2-Door Library in Brianna Oak"/>
    <n v="307.666"/>
    <n v="2"/>
    <n v="0.15"/>
    <n v="-14.478399999999979"/>
  </r>
  <r>
    <n v="1716"/>
    <x v="833"/>
    <x v="0"/>
    <x v="567"/>
    <d v="2013-05-05T00:00:00"/>
    <s v="Standard Class"/>
    <s v="JL-15835"/>
    <s v="John Lee"/>
    <x v="0"/>
    <x v="0"/>
    <x v="20"/>
    <x v="15"/>
    <n v="10011"/>
    <s v="East"/>
    <s v="OFF-BI-10003314"/>
    <x v="1"/>
    <x v="8"/>
    <s v="Tuff Stuff Recycled Round Ring Binders"/>
    <n v="7.7120000000000006"/>
    <n v="2"/>
    <n v="0.2"/>
    <n v="2.7956000000000003"/>
  </r>
  <r>
    <n v="1717"/>
    <x v="834"/>
    <x v="0"/>
    <x v="288"/>
    <d v="2013-05-25T00:00:00"/>
    <s v="Standard Class"/>
    <s v="BN-11515"/>
    <s v="Bradley Nguyen"/>
    <x v="0"/>
    <x v="0"/>
    <x v="20"/>
    <x v="15"/>
    <n v="10011"/>
    <s v="East"/>
    <s v="OFF-AP-10001563"/>
    <x v="1"/>
    <x v="9"/>
    <s v="Belkin Premiere Surge Master II 8-outlet surge protector"/>
    <n v="242.89999999999998"/>
    <n v="5"/>
    <n v="0"/>
    <n v="70.440999999999974"/>
  </r>
  <r>
    <n v="1718"/>
    <x v="834"/>
    <x v="0"/>
    <x v="288"/>
    <d v="2013-05-25T00:00:00"/>
    <s v="Standard Class"/>
    <s v="BN-11515"/>
    <s v="Bradley Nguyen"/>
    <x v="0"/>
    <x v="0"/>
    <x v="20"/>
    <x v="15"/>
    <n v="10011"/>
    <s v="East"/>
    <s v="OFF-ST-10004123"/>
    <x v="1"/>
    <x v="4"/>
    <s v="Safco Industrial Wire Shelving System"/>
    <n v="454.90000000000003"/>
    <n v="5"/>
    <n v="0"/>
    <n v="0"/>
  </r>
  <r>
    <n v="1719"/>
    <x v="834"/>
    <x v="0"/>
    <x v="288"/>
    <d v="2013-05-25T00:00:00"/>
    <s v="Standard Class"/>
    <s v="BN-11515"/>
    <s v="Bradley Nguyen"/>
    <x v="0"/>
    <x v="0"/>
    <x v="20"/>
    <x v="15"/>
    <n v="10011"/>
    <s v="East"/>
    <s v="FUR-FU-10002088"/>
    <x v="0"/>
    <x v="5"/>
    <s v="Nu-Dell Float Frame 11 x 14 1/2"/>
    <n v="35.92"/>
    <n v="4"/>
    <n v="0"/>
    <n v="15.086400000000001"/>
  </r>
  <r>
    <n v="1720"/>
    <x v="834"/>
    <x v="0"/>
    <x v="288"/>
    <d v="2013-05-25T00:00:00"/>
    <s v="Standard Class"/>
    <s v="BN-11515"/>
    <s v="Bradley Nguyen"/>
    <x v="0"/>
    <x v="0"/>
    <x v="20"/>
    <x v="15"/>
    <n v="10011"/>
    <s v="East"/>
    <s v="FUR-FU-10000010"/>
    <x v="0"/>
    <x v="5"/>
    <s v="DAX Value U-Channel Document Frames, Easel Back"/>
    <n v="39.76"/>
    <n v="8"/>
    <n v="0"/>
    <n v="12.325599999999998"/>
  </r>
  <r>
    <n v="1721"/>
    <x v="834"/>
    <x v="0"/>
    <x v="288"/>
    <d v="2013-05-25T00:00:00"/>
    <s v="Standard Class"/>
    <s v="BN-11515"/>
    <s v="Bradley Nguyen"/>
    <x v="0"/>
    <x v="0"/>
    <x v="20"/>
    <x v="15"/>
    <n v="10011"/>
    <s v="East"/>
    <s v="OFF-BI-10002824"/>
    <x v="1"/>
    <x v="8"/>
    <s v="Recycled Easel Ring Binders"/>
    <n v="47.744"/>
    <n v="4"/>
    <n v="0.2"/>
    <n v="14.919999999999995"/>
  </r>
  <r>
    <n v="1722"/>
    <x v="835"/>
    <x v="1"/>
    <x v="139"/>
    <d v="2012-12-25T00:00:00"/>
    <s v="Standard Class"/>
    <s v="KD-16345"/>
    <s v="Katherine Ducich"/>
    <x v="0"/>
    <x v="0"/>
    <x v="22"/>
    <x v="10"/>
    <n v="60623"/>
    <s v="Central"/>
    <s v="TEC-PH-10001061"/>
    <x v="2"/>
    <x v="7"/>
    <s v="Apple iPhone 5C"/>
    <n v="159.98400000000001"/>
    <n v="2"/>
    <n v="0.2"/>
    <n v="11.998799999999996"/>
  </r>
  <r>
    <n v="1723"/>
    <x v="835"/>
    <x v="1"/>
    <x v="139"/>
    <d v="2012-12-25T00:00:00"/>
    <s v="Standard Class"/>
    <s v="KD-16345"/>
    <s v="Katherine Ducich"/>
    <x v="0"/>
    <x v="0"/>
    <x v="22"/>
    <x v="10"/>
    <n v="60623"/>
    <s v="Central"/>
    <s v="TEC-AC-10000736"/>
    <x v="2"/>
    <x v="11"/>
    <s v="Logitech G600 MMO Gaming Mouse"/>
    <n v="255.96799999999999"/>
    <n v="4"/>
    <n v="0.2"/>
    <n v="51.193599999999996"/>
  </r>
  <r>
    <n v="1724"/>
    <x v="835"/>
    <x v="1"/>
    <x v="139"/>
    <d v="2012-12-25T00:00:00"/>
    <s v="Standard Class"/>
    <s v="KD-16345"/>
    <s v="Katherine Ducich"/>
    <x v="0"/>
    <x v="0"/>
    <x v="22"/>
    <x v="10"/>
    <n v="60623"/>
    <s v="Central"/>
    <s v="FUR-BO-10003966"/>
    <x v="0"/>
    <x v="0"/>
    <s v="Sauder Facets Collection Library, Sky Alder Finish"/>
    <n v="359.05799999999994"/>
    <n v="3"/>
    <n v="0.3"/>
    <n v="-71.811600000000027"/>
  </r>
  <r>
    <n v="1725"/>
    <x v="836"/>
    <x v="1"/>
    <x v="546"/>
    <d v="2012-12-20T00:00:00"/>
    <s v="First Class"/>
    <s v="JK-15370"/>
    <s v="Jay Kimmel"/>
    <x v="0"/>
    <x v="0"/>
    <x v="10"/>
    <x v="9"/>
    <n v="19143"/>
    <s v="East"/>
    <s v="OFF-AP-10000828"/>
    <x v="1"/>
    <x v="9"/>
    <s v="Avanti 4.4 Cu. Ft. Refrigerator"/>
    <n v="434.35199999999998"/>
    <n v="3"/>
    <n v="0.2"/>
    <n v="43.43519999999998"/>
  </r>
  <r>
    <n v="1726"/>
    <x v="836"/>
    <x v="1"/>
    <x v="546"/>
    <d v="2012-12-20T00:00:00"/>
    <s v="First Class"/>
    <s v="JK-15370"/>
    <s v="Jay Kimmel"/>
    <x v="0"/>
    <x v="0"/>
    <x v="10"/>
    <x v="9"/>
    <n v="19143"/>
    <s v="East"/>
    <s v="OFF-AP-10002906"/>
    <x v="1"/>
    <x v="9"/>
    <s v="Hoover Replacement Belt for Commercial Guardsman Heavy-Duty Upright Vacuum"/>
    <n v="3.5520000000000005"/>
    <n v="2"/>
    <n v="0.2"/>
    <n v="0.44399999999999973"/>
  </r>
  <r>
    <n v="1727"/>
    <x v="836"/>
    <x v="1"/>
    <x v="546"/>
    <d v="2012-12-20T00:00:00"/>
    <s v="First Class"/>
    <s v="JK-15370"/>
    <s v="Jay Kimmel"/>
    <x v="0"/>
    <x v="0"/>
    <x v="10"/>
    <x v="9"/>
    <n v="19143"/>
    <s v="East"/>
    <s v="OFF-AP-10003860"/>
    <x v="1"/>
    <x v="9"/>
    <s v="Fellowes Advanced 8 Outlet Surge Suppressor with Phone/Fax Protection"/>
    <n v="88.832000000000008"/>
    <n v="4"/>
    <n v="0.2"/>
    <n v="7.7728000000000002"/>
  </r>
  <r>
    <n v="1728"/>
    <x v="837"/>
    <x v="3"/>
    <x v="568"/>
    <d v="2014-05-05T00:00:00"/>
    <s v="Second Class"/>
    <s v="FM-14215"/>
    <s v="Filia McAdams"/>
    <x v="1"/>
    <x v="0"/>
    <x v="65"/>
    <x v="24"/>
    <n v="43017"/>
    <s v="East"/>
    <s v="FUR-TA-10001307"/>
    <x v="0"/>
    <x v="3"/>
    <s v="SAFCO PlanMaster Heigh-Adjustable Drafting Table Base, 43w x 30d x 30-37h, Black"/>
    <n v="1048.3499999999999"/>
    <n v="5"/>
    <n v="0.4"/>
    <n v="-69.889999999999986"/>
  </r>
  <r>
    <n v="1729"/>
    <x v="838"/>
    <x v="0"/>
    <x v="569"/>
    <d v="2013-02-07T00:00:00"/>
    <s v="Same Day"/>
    <s v="CA-12265"/>
    <s v="Christina Anderson"/>
    <x v="0"/>
    <x v="0"/>
    <x v="24"/>
    <x v="17"/>
    <n v="22153"/>
    <s v="South"/>
    <s v="TEC-AC-10003063"/>
    <x v="2"/>
    <x v="11"/>
    <s v="Micro Innovations USB RF Wireless Keyboard with Mouse"/>
    <n v="100"/>
    <n v="4"/>
    <n v="0"/>
    <n v="21"/>
  </r>
  <r>
    <n v="1730"/>
    <x v="838"/>
    <x v="0"/>
    <x v="569"/>
    <d v="2013-02-07T00:00:00"/>
    <s v="Same Day"/>
    <s v="CA-12265"/>
    <s v="Christina Anderson"/>
    <x v="0"/>
    <x v="0"/>
    <x v="24"/>
    <x v="17"/>
    <n v="22153"/>
    <s v="South"/>
    <s v="OFF-LA-10001045"/>
    <x v="1"/>
    <x v="2"/>
    <s v="Permanent Self-Adhesive File Folder Labels for Typewriters by Universal"/>
    <n v="7.83"/>
    <n v="3"/>
    <n v="0"/>
    <n v="3.6017999999999999"/>
  </r>
  <r>
    <n v="1731"/>
    <x v="839"/>
    <x v="2"/>
    <x v="450"/>
    <d v="2011-10-03T00:00:00"/>
    <s v="Standard Class"/>
    <s v="KD-16495"/>
    <s v="Keith Dawkins"/>
    <x v="1"/>
    <x v="0"/>
    <x v="115"/>
    <x v="3"/>
    <n v="28314"/>
    <s v="South"/>
    <s v="OFF-PA-10001457"/>
    <x v="1"/>
    <x v="10"/>
    <s v="White GlueTop Scratch Pads"/>
    <n v="96.256"/>
    <n v="8"/>
    <n v="0.2"/>
    <n v="31.283199999999987"/>
  </r>
  <r>
    <n v="1732"/>
    <x v="839"/>
    <x v="2"/>
    <x v="450"/>
    <d v="2011-10-03T00:00:00"/>
    <s v="Standard Class"/>
    <s v="KD-16495"/>
    <s v="Keith Dawkins"/>
    <x v="1"/>
    <x v="0"/>
    <x v="115"/>
    <x v="3"/>
    <n v="28314"/>
    <s v="South"/>
    <s v="OFF-PA-10001804"/>
    <x v="1"/>
    <x v="10"/>
    <s v="Xerox 195"/>
    <n v="10.688000000000001"/>
    <n v="2"/>
    <n v="0.2"/>
    <n v="3.7407999999999997"/>
  </r>
  <r>
    <n v="1733"/>
    <x v="840"/>
    <x v="0"/>
    <x v="212"/>
    <d v="2013-07-15T00:00:00"/>
    <s v="Standard Class"/>
    <s v="LH-17155"/>
    <s v="Logan Haushalter"/>
    <x v="0"/>
    <x v="0"/>
    <x v="61"/>
    <x v="5"/>
    <n v="75081"/>
    <s v="Central"/>
    <s v="OFF-ST-10000689"/>
    <x v="1"/>
    <x v="4"/>
    <s v="Fellowes Strictly Business Drawer File, Letter/Legal Size"/>
    <n v="338.04"/>
    <n v="3"/>
    <n v="0.2"/>
    <n v="-33.804000000000002"/>
  </r>
  <r>
    <n v="1734"/>
    <x v="840"/>
    <x v="0"/>
    <x v="212"/>
    <d v="2013-07-15T00:00:00"/>
    <s v="Standard Class"/>
    <s v="LH-17155"/>
    <s v="Logan Haushalter"/>
    <x v="0"/>
    <x v="0"/>
    <x v="61"/>
    <x v="5"/>
    <n v="75081"/>
    <s v="Central"/>
    <s v="OFF-AR-10002135"/>
    <x v="1"/>
    <x v="6"/>
    <s v="Boston Heavy-Duty Trimline Electric Pencil Sharpeners"/>
    <n v="154.24"/>
    <n v="4"/>
    <n v="0.2"/>
    <n v="17.351999999999975"/>
  </r>
  <r>
    <n v="1735"/>
    <x v="841"/>
    <x v="3"/>
    <x v="570"/>
    <d v="2014-08-02T00:00:00"/>
    <s v="Second Class"/>
    <s v="AG-10675"/>
    <s v="Anna Gayman"/>
    <x v="0"/>
    <x v="0"/>
    <x v="108"/>
    <x v="3"/>
    <n v="28540"/>
    <s v="South"/>
    <s v="OFF-AP-10002082"/>
    <x v="1"/>
    <x v="9"/>
    <s v="Holmes HEPA Air Purifier"/>
    <n v="34.848000000000006"/>
    <n v="2"/>
    <n v="0.2"/>
    <n v="6.5339999999999971"/>
  </r>
  <r>
    <n v="1736"/>
    <x v="841"/>
    <x v="3"/>
    <x v="570"/>
    <d v="2014-08-02T00:00:00"/>
    <s v="Second Class"/>
    <s v="AG-10675"/>
    <s v="Anna Gayman"/>
    <x v="0"/>
    <x v="0"/>
    <x v="108"/>
    <x v="3"/>
    <n v="28540"/>
    <s v="South"/>
    <s v="TEC-PH-10003442"/>
    <x v="2"/>
    <x v="7"/>
    <s v="Samsung Replacement EH64AVFWE Premium Headset"/>
    <n v="22"/>
    <n v="5"/>
    <n v="0.2"/>
    <n v="1.375"/>
  </r>
  <r>
    <n v="1737"/>
    <x v="841"/>
    <x v="3"/>
    <x v="570"/>
    <d v="2014-08-02T00:00:00"/>
    <s v="Second Class"/>
    <s v="AG-10675"/>
    <s v="Anna Gayman"/>
    <x v="0"/>
    <x v="0"/>
    <x v="108"/>
    <x v="3"/>
    <n v="28540"/>
    <s v="South"/>
    <s v="OFF-AR-10002833"/>
    <x v="1"/>
    <x v="6"/>
    <s v="Newell 322"/>
    <n v="4.3680000000000003"/>
    <n v="3"/>
    <n v="0.2"/>
    <n v="0.3822000000000001"/>
  </r>
  <r>
    <n v="1738"/>
    <x v="842"/>
    <x v="1"/>
    <x v="37"/>
    <d v="2012-09-09T00:00:00"/>
    <s v="Standard Class"/>
    <s v="DB-13120"/>
    <s v="David Bremer"/>
    <x v="1"/>
    <x v="0"/>
    <x v="8"/>
    <x v="1"/>
    <n v="94122"/>
    <s v="West"/>
    <s v="OFF-ST-10001325"/>
    <x v="1"/>
    <x v="4"/>
    <s v="Sterilite Officeware Hinged File Box"/>
    <n v="31.44"/>
    <n v="3"/>
    <n v="0"/>
    <n v="8.4888000000000012"/>
  </r>
  <r>
    <n v="1739"/>
    <x v="842"/>
    <x v="1"/>
    <x v="37"/>
    <d v="2012-09-09T00:00:00"/>
    <s v="Standard Class"/>
    <s v="DB-13120"/>
    <s v="David Bremer"/>
    <x v="1"/>
    <x v="0"/>
    <x v="8"/>
    <x v="1"/>
    <n v="94122"/>
    <s v="West"/>
    <s v="TEC-AC-10003038"/>
    <x v="2"/>
    <x v="11"/>
    <s v="Kingston Digital DataTraveler 16GB USB 2.0"/>
    <n v="17.899999999999999"/>
    <n v="2"/>
    <n v="0"/>
    <n v="3.400999999999998"/>
  </r>
  <r>
    <n v="1740"/>
    <x v="842"/>
    <x v="1"/>
    <x v="37"/>
    <d v="2012-09-09T00:00:00"/>
    <s v="Standard Class"/>
    <s v="DB-13120"/>
    <s v="David Bremer"/>
    <x v="1"/>
    <x v="0"/>
    <x v="8"/>
    <x v="1"/>
    <n v="94122"/>
    <s v="West"/>
    <s v="TEC-AC-10003590"/>
    <x v="2"/>
    <x v="11"/>
    <s v="TRENDnet 56K USB 2.0 Phone, Internet and Fax Modem"/>
    <n v="129.44999999999999"/>
    <n v="5"/>
    <n v="0"/>
    <n v="46.601999999999997"/>
  </r>
  <r>
    <n v="1741"/>
    <x v="843"/>
    <x v="2"/>
    <x v="128"/>
    <d v="2011-08-16T00:00:00"/>
    <s v="Standard Class"/>
    <s v="ED-13885"/>
    <s v="Emily Ducich"/>
    <x v="2"/>
    <x v="0"/>
    <x v="70"/>
    <x v="1"/>
    <n v="92037"/>
    <s v="West"/>
    <s v="OFF-LA-10000262"/>
    <x v="1"/>
    <x v="2"/>
    <s v="Avery 494"/>
    <n v="20.88"/>
    <n v="8"/>
    <n v="0"/>
    <n v="9.6047999999999991"/>
  </r>
  <r>
    <n v="1742"/>
    <x v="844"/>
    <x v="3"/>
    <x v="505"/>
    <d v="2014-11-04T00:00:00"/>
    <s v="Standard Class"/>
    <s v="MC-18100"/>
    <s v="Mick Crebagga"/>
    <x v="0"/>
    <x v="0"/>
    <x v="10"/>
    <x v="9"/>
    <n v="19140"/>
    <s v="East"/>
    <s v="OFF-PA-10004355"/>
    <x v="1"/>
    <x v="10"/>
    <s v="Xerox 231"/>
    <n v="20.736000000000004"/>
    <n v="4"/>
    <n v="0.2"/>
    <n v="7.2576000000000001"/>
  </r>
  <r>
    <n v="1743"/>
    <x v="844"/>
    <x v="3"/>
    <x v="505"/>
    <d v="2014-11-04T00:00:00"/>
    <s v="Standard Class"/>
    <s v="MC-18100"/>
    <s v="Mick Crebagga"/>
    <x v="0"/>
    <x v="0"/>
    <x v="10"/>
    <x v="9"/>
    <n v="19140"/>
    <s v="East"/>
    <s v="FUR-FU-10004415"/>
    <x v="0"/>
    <x v="5"/>
    <s v="Stacking Tray, Side-Loading, Legal, Smoke"/>
    <n v="7.168000000000001"/>
    <n v="2"/>
    <n v="0.2"/>
    <n v="0.98559999999999937"/>
  </r>
  <r>
    <n v="1744"/>
    <x v="844"/>
    <x v="3"/>
    <x v="505"/>
    <d v="2014-11-04T00:00:00"/>
    <s v="Standard Class"/>
    <s v="MC-18100"/>
    <s v="Mick Crebagga"/>
    <x v="0"/>
    <x v="0"/>
    <x v="10"/>
    <x v="9"/>
    <n v="19140"/>
    <s v="East"/>
    <s v="OFF-ST-10002486"/>
    <x v="1"/>
    <x v="4"/>
    <s v="Eldon Shelf Savers Cubes and Bins"/>
    <n v="11.168000000000001"/>
    <n v="2"/>
    <n v="0.2"/>
    <n v="-2.5128000000000008"/>
  </r>
  <r>
    <n v="1745"/>
    <x v="844"/>
    <x v="3"/>
    <x v="505"/>
    <d v="2014-11-04T00:00:00"/>
    <s v="Standard Class"/>
    <s v="MC-18100"/>
    <s v="Mick Crebagga"/>
    <x v="0"/>
    <x v="0"/>
    <x v="10"/>
    <x v="9"/>
    <n v="19140"/>
    <s v="East"/>
    <s v="TEC-AC-10001142"/>
    <x v="2"/>
    <x v="11"/>
    <s v="First Data FD10 PIN Pad"/>
    <n v="442.40000000000003"/>
    <n v="7"/>
    <n v="0.2"/>
    <n v="-55.300000000000068"/>
  </r>
  <r>
    <n v="1746"/>
    <x v="845"/>
    <x v="2"/>
    <x v="571"/>
    <d v="2011-06-09T00:00:00"/>
    <s v="First Class"/>
    <s v="BM-11785"/>
    <s v="Bryan Mills"/>
    <x v="0"/>
    <x v="0"/>
    <x v="30"/>
    <x v="15"/>
    <n v="14609"/>
    <s v="East"/>
    <s v="OFF-AR-10002656"/>
    <x v="1"/>
    <x v="6"/>
    <s v="Sanford Liquid Accent Highlighters"/>
    <n v="13.36"/>
    <n v="2"/>
    <n v="0"/>
    <n v="4.9431999999999992"/>
  </r>
  <r>
    <n v="1747"/>
    <x v="846"/>
    <x v="0"/>
    <x v="572"/>
    <d v="2013-08-18T00:00:00"/>
    <s v="Second Class"/>
    <s v="EM-14065"/>
    <s v="Erin Mull"/>
    <x v="0"/>
    <x v="0"/>
    <x v="108"/>
    <x v="3"/>
    <n v="28540"/>
    <s v="South"/>
    <s v="OFF-BI-10000138"/>
    <x v="1"/>
    <x v="8"/>
    <s v="Acco Translucent Poly Ring Binders"/>
    <n v="11.232000000000001"/>
    <n v="8"/>
    <n v="0.7"/>
    <n v="-8.2367999999999988"/>
  </r>
  <r>
    <n v="1748"/>
    <x v="846"/>
    <x v="0"/>
    <x v="572"/>
    <d v="2013-08-18T00:00:00"/>
    <s v="Second Class"/>
    <s v="EM-14065"/>
    <s v="Erin Mull"/>
    <x v="0"/>
    <x v="0"/>
    <x v="108"/>
    <x v="3"/>
    <n v="28540"/>
    <s v="South"/>
    <s v="OFF-PA-10004947"/>
    <x v="1"/>
    <x v="10"/>
    <s v="Staples"/>
    <n v="10.272000000000002"/>
    <n v="3"/>
    <n v="0.2"/>
    <n v="3.2099999999999982"/>
  </r>
  <r>
    <n v="1749"/>
    <x v="847"/>
    <x v="2"/>
    <x v="573"/>
    <d v="2011-04-29T00:00:00"/>
    <s v="Standard Class"/>
    <s v="DA-13450"/>
    <s v="Dianna Arnett"/>
    <x v="2"/>
    <x v="0"/>
    <x v="12"/>
    <x v="5"/>
    <n v="77095"/>
    <s v="Central"/>
    <s v="OFF-PA-10003543"/>
    <x v="1"/>
    <x v="10"/>
    <s v="Xerox 1985"/>
    <n v="10.368000000000002"/>
    <n v="2"/>
    <n v="0.2"/>
    <n v="3.6288"/>
  </r>
  <r>
    <n v="1750"/>
    <x v="847"/>
    <x v="2"/>
    <x v="573"/>
    <d v="2011-04-29T00:00:00"/>
    <s v="Standard Class"/>
    <s v="DA-13450"/>
    <s v="Dianna Arnett"/>
    <x v="2"/>
    <x v="0"/>
    <x v="12"/>
    <x v="5"/>
    <n v="77095"/>
    <s v="Central"/>
    <s v="OFF-AR-10002221"/>
    <x v="1"/>
    <x v="6"/>
    <s v="12 Colored Short Pencils"/>
    <n v="6.24"/>
    <n v="3"/>
    <n v="0.2"/>
    <n v="0.54600000000000071"/>
  </r>
  <r>
    <n v="1751"/>
    <x v="848"/>
    <x v="1"/>
    <x v="6"/>
    <d v="2012-11-27T00:00:00"/>
    <s v="Standard Class"/>
    <s v="MO-17800"/>
    <s v="Meg O'Connel"/>
    <x v="2"/>
    <x v="0"/>
    <x v="52"/>
    <x v="5"/>
    <n v="78207"/>
    <s v="Central"/>
    <s v="FUR-TA-10004607"/>
    <x v="0"/>
    <x v="3"/>
    <s v="Hon 2111 Invitation Series Straight Table"/>
    <n v="206.96200000000002"/>
    <n v="2"/>
    <n v="0.3"/>
    <n v="-32.522600000000011"/>
  </r>
  <r>
    <n v="1752"/>
    <x v="849"/>
    <x v="3"/>
    <x v="336"/>
    <d v="2014-10-18T00:00:00"/>
    <s v="First Class"/>
    <s v="JW-15955"/>
    <s v="Joni Wasserman"/>
    <x v="0"/>
    <x v="0"/>
    <x v="182"/>
    <x v="1"/>
    <n v="94601"/>
    <s v="West"/>
    <s v="FUR-FU-10001918"/>
    <x v="0"/>
    <x v="5"/>
    <s v="C-Line Cubicle Keepers Polyproplyene Holder With Velcro Backings"/>
    <n v="9.4600000000000009"/>
    <n v="2"/>
    <n v="0"/>
    <n v="3.6894000000000009"/>
  </r>
  <r>
    <n v="1753"/>
    <x v="850"/>
    <x v="3"/>
    <x v="574"/>
    <d v="2014-12-06T00:00:00"/>
    <s v="First Class"/>
    <s v="VW-21775"/>
    <s v="Victoria Wilson"/>
    <x v="1"/>
    <x v="0"/>
    <x v="8"/>
    <x v="1"/>
    <n v="94122"/>
    <s v="West"/>
    <s v="OFF-ST-10004340"/>
    <x v="1"/>
    <x v="4"/>
    <s v="Fellowes Mobile File Cart, Black"/>
    <n v="559.62"/>
    <n v="9"/>
    <n v="0"/>
    <n v="151.09740000000002"/>
  </r>
  <r>
    <n v="1754"/>
    <x v="850"/>
    <x v="3"/>
    <x v="574"/>
    <d v="2014-12-06T00:00:00"/>
    <s v="First Class"/>
    <s v="VW-21775"/>
    <s v="Victoria Wilson"/>
    <x v="1"/>
    <x v="0"/>
    <x v="8"/>
    <x v="1"/>
    <n v="94122"/>
    <s v="West"/>
    <s v="OFF-PA-10004475"/>
    <x v="1"/>
    <x v="10"/>
    <s v="Xerox 1940"/>
    <n v="109.92"/>
    <n v="2"/>
    <n v="0"/>
    <n v="53.860799999999998"/>
  </r>
  <r>
    <n v="1755"/>
    <x v="850"/>
    <x v="3"/>
    <x v="574"/>
    <d v="2014-12-06T00:00:00"/>
    <s v="First Class"/>
    <s v="VW-21775"/>
    <s v="Victoria Wilson"/>
    <x v="1"/>
    <x v="0"/>
    <x v="8"/>
    <x v="1"/>
    <n v="94122"/>
    <s v="West"/>
    <s v="OFF-PA-10003893"/>
    <x v="1"/>
    <x v="10"/>
    <s v="Xerox 1962"/>
    <n v="8.56"/>
    <n v="2"/>
    <n v="0"/>
    <n v="3.8519999999999994"/>
  </r>
  <r>
    <n v="1756"/>
    <x v="851"/>
    <x v="1"/>
    <x v="575"/>
    <d v="2012-12-11T00:00:00"/>
    <s v="Second Class"/>
    <s v="TT-21460"/>
    <s v="Tonja Turnell"/>
    <x v="2"/>
    <x v="0"/>
    <x v="5"/>
    <x v="5"/>
    <n v="76106"/>
    <s v="Central"/>
    <s v="OFF-PA-10000100"/>
    <x v="1"/>
    <x v="10"/>
    <s v="Xerox 1945"/>
    <n v="360.71199999999999"/>
    <n v="11"/>
    <n v="0.2"/>
    <n v="130.75810000000001"/>
  </r>
  <r>
    <n v="1757"/>
    <x v="851"/>
    <x v="1"/>
    <x v="575"/>
    <d v="2012-12-11T00:00:00"/>
    <s v="Second Class"/>
    <s v="TT-21460"/>
    <s v="Tonja Turnell"/>
    <x v="2"/>
    <x v="0"/>
    <x v="5"/>
    <x v="5"/>
    <n v="76106"/>
    <s v="Central"/>
    <s v="TEC-PH-10001817"/>
    <x v="2"/>
    <x v="7"/>
    <s v="Wilson Electronics DB Pro Signal Booster"/>
    <n v="1718.4"/>
    <n v="6"/>
    <n v="0.2"/>
    <n v="150.36000000000013"/>
  </r>
  <r>
    <n v="1758"/>
    <x v="852"/>
    <x v="1"/>
    <x v="562"/>
    <d v="2012-07-15T00:00:00"/>
    <s v="First Class"/>
    <s v="SL-20155"/>
    <s v="Sara Luxemburg"/>
    <x v="2"/>
    <x v="0"/>
    <x v="12"/>
    <x v="5"/>
    <n v="77095"/>
    <s v="Central"/>
    <s v="OFF-BI-10001765"/>
    <x v="1"/>
    <x v="8"/>
    <s v="Wilson Jones Heavy-Duty Casebound Ring Binders with Metal Hinges"/>
    <n v="41.567999999999991"/>
    <n v="6"/>
    <n v="0.8"/>
    <n v="-66.508800000000036"/>
  </r>
  <r>
    <n v="1759"/>
    <x v="853"/>
    <x v="2"/>
    <x v="218"/>
    <d v="2011-05-17T00:00:00"/>
    <s v="Standard Class"/>
    <s v="RM-19375"/>
    <s v="Raymond Messe"/>
    <x v="0"/>
    <x v="0"/>
    <x v="12"/>
    <x v="5"/>
    <n v="77095"/>
    <s v="Central"/>
    <s v="TEC-AC-10001013"/>
    <x v="2"/>
    <x v="11"/>
    <s v="Logitech ClearChat Comfort/USB Headset H390"/>
    <n v="46.864000000000004"/>
    <n v="2"/>
    <n v="0.2"/>
    <n v="7.615399999999994"/>
  </r>
  <r>
    <n v="1760"/>
    <x v="854"/>
    <x v="2"/>
    <x v="576"/>
    <d v="2011-01-13T00:00:00"/>
    <s v="Standard Class"/>
    <s v="MB-18085"/>
    <s v="Mick Brown"/>
    <x v="0"/>
    <x v="0"/>
    <x v="10"/>
    <x v="9"/>
    <n v="19143"/>
    <s v="East"/>
    <s v="OFF-AR-10003478"/>
    <x v="1"/>
    <x v="6"/>
    <s v="Avery Hi-Liter EverBold Pen Style Fluorescent Highlighters, 4/Pack"/>
    <n v="19.536000000000001"/>
    <n v="3"/>
    <n v="0.2"/>
    <n v="4.8840000000000003"/>
  </r>
  <r>
    <n v="1761"/>
    <x v="855"/>
    <x v="1"/>
    <x v="577"/>
    <d v="2012-09-09T00:00:00"/>
    <s v="Standard Class"/>
    <s v="AG-10900"/>
    <s v="Arthur Gainer"/>
    <x v="0"/>
    <x v="0"/>
    <x v="70"/>
    <x v="1"/>
    <n v="92105"/>
    <s v="West"/>
    <s v="FUR-BO-10000330"/>
    <x v="0"/>
    <x v="0"/>
    <s v="Sauder Camden County Barrister Bookcase, Planked Cherry Finish"/>
    <n v="411.33199999999999"/>
    <n v="4"/>
    <n v="0.15"/>
    <n v="-4.8391999999999769"/>
  </r>
  <r>
    <n v="1762"/>
    <x v="855"/>
    <x v="1"/>
    <x v="577"/>
    <d v="2012-09-09T00:00:00"/>
    <s v="Standard Class"/>
    <s v="AG-10900"/>
    <s v="Arthur Gainer"/>
    <x v="0"/>
    <x v="0"/>
    <x v="70"/>
    <x v="1"/>
    <n v="92105"/>
    <s v="West"/>
    <s v="OFF-BI-10001900"/>
    <x v="1"/>
    <x v="8"/>
    <s v="DXL Angle-View Binders with Locking Rings, Black"/>
    <n v="28.752000000000002"/>
    <n v="6"/>
    <n v="0.2"/>
    <n v="9.7037999999999993"/>
  </r>
  <r>
    <n v="1763"/>
    <x v="855"/>
    <x v="1"/>
    <x v="577"/>
    <d v="2012-09-09T00:00:00"/>
    <s v="Standard Class"/>
    <s v="AG-10900"/>
    <s v="Arthur Gainer"/>
    <x v="0"/>
    <x v="0"/>
    <x v="70"/>
    <x v="1"/>
    <n v="92105"/>
    <s v="West"/>
    <s v="FUR-BO-10003159"/>
    <x v="0"/>
    <x v="0"/>
    <s v="Sauder Camden County Collection Libraries, Planked Cherry Finish"/>
    <n v="293.19900000000001"/>
    <n v="3"/>
    <n v="0.15"/>
    <n v="-20.696400000000025"/>
  </r>
  <r>
    <n v="1764"/>
    <x v="856"/>
    <x v="0"/>
    <x v="578"/>
    <d v="2013-08-09T00:00:00"/>
    <s v="Standard Class"/>
    <s v="ML-17755"/>
    <s v="Max Ludwig"/>
    <x v="2"/>
    <x v="0"/>
    <x v="244"/>
    <x v="17"/>
    <n v="23434"/>
    <s v="South"/>
    <s v="OFF-SU-10002573"/>
    <x v="1"/>
    <x v="14"/>
    <s v="Acme 10&quot; Easy Grip Assistive Scissors"/>
    <n v="35.06"/>
    <n v="2"/>
    <n v="0"/>
    <n v="10.517999999999997"/>
  </r>
  <r>
    <n v="1765"/>
    <x v="856"/>
    <x v="0"/>
    <x v="578"/>
    <d v="2013-08-09T00:00:00"/>
    <s v="Standard Class"/>
    <s v="ML-17755"/>
    <s v="Max Ludwig"/>
    <x v="2"/>
    <x v="0"/>
    <x v="244"/>
    <x v="17"/>
    <n v="23434"/>
    <s v="South"/>
    <s v="OFF-LA-10004484"/>
    <x v="1"/>
    <x v="2"/>
    <s v="Avery 476"/>
    <n v="4.13"/>
    <n v="1"/>
    <n v="0"/>
    <n v="1.8997999999999999"/>
  </r>
  <r>
    <n v="1766"/>
    <x v="856"/>
    <x v="0"/>
    <x v="578"/>
    <d v="2013-08-09T00:00:00"/>
    <s v="Standard Class"/>
    <s v="ML-17755"/>
    <s v="Max Ludwig"/>
    <x v="2"/>
    <x v="0"/>
    <x v="244"/>
    <x v="17"/>
    <n v="23434"/>
    <s v="South"/>
    <s v="FUR-FU-10001591"/>
    <x v="0"/>
    <x v="5"/>
    <s v="Advantus Panel Wall Certificate Holder - 8.5x11"/>
    <n v="109.8"/>
    <n v="9"/>
    <n v="0"/>
    <n v="46.116000000000007"/>
  </r>
  <r>
    <n v="1767"/>
    <x v="856"/>
    <x v="0"/>
    <x v="578"/>
    <d v="2013-08-09T00:00:00"/>
    <s v="Standard Class"/>
    <s v="ML-17755"/>
    <s v="Max Ludwig"/>
    <x v="2"/>
    <x v="0"/>
    <x v="244"/>
    <x v="17"/>
    <n v="23434"/>
    <s v="South"/>
    <s v="OFF-LA-10002034"/>
    <x v="1"/>
    <x v="2"/>
    <s v="Avery 478"/>
    <n v="9.82"/>
    <n v="2"/>
    <n v="0"/>
    <n v="4.8117999999999999"/>
  </r>
  <r>
    <n v="1768"/>
    <x v="857"/>
    <x v="2"/>
    <x v="579"/>
    <d v="2011-03-26T00:00:00"/>
    <s v="Standard Class"/>
    <s v="CC-12685"/>
    <s v="Craig Carroll"/>
    <x v="0"/>
    <x v="0"/>
    <x v="247"/>
    <x v="3"/>
    <n v="27405"/>
    <s v="South"/>
    <s v="OFF-BI-10004410"/>
    <x v="1"/>
    <x v="8"/>
    <s v="C-Line Peel &amp; Stick Add-On Filing Pockets, 8-3/4 x 5-1/8, 10/Pack"/>
    <n v="7.644000000000001"/>
    <n v="4"/>
    <n v="0.7"/>
    <n v="-5.8603999999999985"/>
  </r>
  <r>
    <n v="1769"/>
    <x v="857"/>
    <x v="2"/>
    <x v="579"/>
    <d v="2011-03-26T00:00:00"/>
    <s v="Standard Class"/>
    <s v="CC-12685"/>
    <s v="Craig Carroll"/>
    <x v="0"/>
    <x v="0"/>
    <x v="247"/>
    <x v="3"/>
    <n v="27405"/>
    <s v="South"/>
    <s v="OFF-BI-10002735"/>
    <x v="1"/>
    <x v="8"/>
    <s v="GBC Prestige Therm-A-Bind Covers"/>
    <n v="51.465000000000018"/>
    <n v="5"/>
    <n v="0.7"/>
    <n v="-39.456499999999991"/>
  </r>
  <r>
    <n v="1770"/>
    <x v="858"/>
    <x v="3"/>
    <x v="580"/>
    <d v="2014-03-09T00:00:00"/>
    <s v="Standard Class"/>
    <s v="SC-20770"/>
    <s v="Stewart Carmichael"/>
    <x v="1"/>
    <x v="0"/>
    <x v="61"/>
    <x v="5"/>
    <n v="75081"/>
    <s v="Central"/>
    <s v="OFF-SU-10001935"/>
    <x v="1"/>
    <x v="14"/>
    <s v="Staples"/>
    <n v="6.9760000000000009"/>
    <n v="4"/>
    <n v="0.2"/>
    <n v="-1.3952000000000013"/>
  </r>
  <r>
    <n v="1771"/>
    <x v="858"/>
    <x v="3"/>
    <x v="580"/>
    <d v="2014-03-09T00:00:00"/>
    <s v="Standard Class"/>
    <s v="SC-20770"/>
    <s v="Stewart Carmichael"/>
    <x v="1"/>
    <x v="0"/>
    <x v="61"/>
    <x v="5"/>
    <n v="75081"/>
    <s v="Central"/>
    <s v="OFF-BI-10003291"/>
    <x v="1"/>
    <x v="8"/>
    <s v="Wilson Jones Leather-Like Binders with DublLock Round Rings"/>
    <n v="12.221999999999998"/>
    <n v="7"/>
    <n v="0.8"/>
    <n v="-20.166300000000007"/>
  </r>
  <r>
    <n v="1772"/>
    <x v="859"/>
    <x v="0"/>
    <x v="581"/>
    <d v="2013-11-30T00:00:00"/>
    <s v="Second Class"/>
    <s v="GG-14650"/>
    <s v="Greg Guthrie"/>
    <x v="1"/>
    <x v="0"/>
    <x v="22"/>
    <x v="10"/>
    <n v="60623"/>
    <s v="Central"/>
    <s v="OFF-ST-10004337"/>
    <x v="1"/>
    <x v="4"/>
    <s v="SAFCO Commercial Wire Shelving, 72h"/>
    <n v="97.984000000000009"/>
    <n v="2"/>
    <n v="0.2"/>
    <n v="-24.496000000000002"/>
  </r>
  <r>
    <n v="1773"/>
    <x v="859"/>
    <x v="0"/>
    <x v="581"/>
    <d v="2013-11-30T00:00:00"/>
    <s v="Second Class"/>
    <s v="GG-14650"/>
    <s v="Greg Guthrie"/>
    <x v="1"/>
    <x v="0"/>
    <x v="22"/>
    <x v="10"/>
    <n v="60623"/>
    <s v="Central"/>
    <s v="TEC-AC-10001266"/>
    <x v="2"/>
    <x v="11"/>
    <s v="Memorex Micro Travel Drive 8 GB"/>
    <n v="62.400000000000006"/>
    <n v="6"/>
    <n v="0.2"/>
    <n v="19.499999999999993"/>
  </r>
  <r>
    <n v="1774"/>
    <x v="860"/>
    <x v="2"/>
    <x v="582"/>
    <d v="2011-05-03T00:00:00"/>
    <s v="Standard Class"/>
    <s v="MY-18295"/>
    <s v="Muhammed Yedwab"/>
    <x v="1"/>
    <x v="0"/>
    <x v="248"/>
    <x v="39"/>
    <n v="21215"/>
    <s v="East"/>
    <s v="OFF-BI-10001628"/>
    <x v="1"/>
    <x v="8"/>
    <s v="Acco Data Flex Cable Posts For Top &amp; Bottom Load Binders, 6&quot; Capacity"/>
    <n v="20.86"/>
    <n v="2"/>
    <n v="0"/>
    <n v="9.3869999999999987"/>
  </r>
  <r>
    <n v="1775"/>
    <x v="860"/>
    <x v="2"/>
    <x v="582"/>
    <d v="2011-05-03T00:00:00"/>
    <s v="Standard Class"/>
    <s v="MY-18295"/>
    <s v="Muhammed Yedwab"/>
    <x v="1"/>
    <x v="0"/>
    <x v="248"/>
    <x v="39"/>
    <n v="21215"/>
    <s v="East"/>
    <s v="OFF-ST-10000877"/>
    <x v="1"/>
    <x v="4"/>
    <s v="Recycled Steel Personal File for Standard File Folders"/>
    <n v="497.61"/>
    <n v="9"/>
    <n v="0"/>
    <n v="129.37860000000001"/>
  </r>
  <r>
    <n v="1776"/>
    <x v="860"/>
    <x v="2"/>
    <x v="582"/>
    <d v="2011-05-03T00:00:00"/>
    <s v="Standard Class"/>
    <s v="MY-18295"/>
    <s v="Muhammed Yedwab"/>
    <x v="1"/>
    <x v="0"/>
    <x v="248"/>
    <x v="39"/>
    <n v="21215"/>
    <s v="East"/>
    <s v="OFF-AR-10004752"/>
    <x v="1"/>
    <x v="6"/>
    <s v="Blackstonian Pencils"/>
    <n v="5.34"/>
    <n v="2"/>
    <n v="0"/>
    <n v="1.4952000000000001"/>
  </r>
  <r>
    <n v="1777"/>
    <x v="860"/>
    <x v="2"/>
    <x v="582"/>
    <d v="2011-05-03T00:00:00"/>
    <s v="Standard Class"/>
    <s v="MY-18295"/>
    <s v="Muhammed Yedwab"/>
    <x v="1"/>
    <x v="0"/>
    <x v="248"/>
    <x v="39"/>
    <n v="21215"/>
    <s v="East"/>
    <s v="OFF-LA-10000452"/>
    <x v="1"/>
    <x v="2"/>
    <s v="Avery 488"/>
    <n v="3.15"/>
    <n v="1"/>
    <n v="0"/>
    <n v="1.512"/>
  </r>
  <r>
    <n v="1778"/>
    <x v="861"/>
    <x v="1"/>
    <x v="27"/>
    <d v="2012-11-28T00:00:00"/>
    <s v="Standard Class"/>
    <s v="DP-13000"/>
    <s v="Darren Powers"/>
    <x v="0"/>
    <x v="0"/>
    <x v="1"/>
    <x v="1"/>
    <n v="90004"/>
    <s v="West"/>
    <s v="OFF-PA-10000675"/>
    <x v="1"/>
    <x v="10"/>
    <s v="Xerox 1919"/>
    <n v="368.91"/>
    <n v="9"/>
    <n v="0"/>
    <n v="180.76590000000002"/>
  </r>
  <r>
    <n v="1779"/>
    <x v="861"/>
    <x v="1"/>
    <x v="27"/>
    <d v="2012-11-28T00:00:00"/>
    <s v="Standard Class"/>
    <s v="DP-13000"/>
    <s v="Darren Powers"/>
    <x v="0"/>
    <x v="0"/>
    <x v="1"/>
    <x v="1"/>
    <n v="90004"/>
    <s v="West"/>
    <s v="OFF-AR-10003045"/>
    <x v="1"/>
    <x v="6"/>
    <s v="Prang Colored Pencils"/>
    <n v="14.7"/>
    <n v="5"/>
    <n v="0"/>
    <n v="6.6150000000000002"/>
  </r>
  <r>
    <n v="1780"/>
    <x v="862"/>
    <x v="0"/>
    <x v="583"/>
    <d v="2013-11-17T00:00:00"/>
    <s v="Standard Class"/>
    <s v="BD-11770"/>
    <s v="Bryan Davis"/>
    <x v="0"/>
    <x v="0"/>
    <x v="20"/>
    <x v="15"/>
    <n v="10011"/>
    <s v="East"/>
    <s v="TEC-AC-10003447"/>
    <x v="2"/>
    <x v="11"/>
    <s v="Micropad Numeric Keypads"/>
    <n v="59.97"/>
    <n v="3"/>
    <n v="0"/>
    <n v="14.992499999999996"/>
  </r>
  <r>
    <n v="1781"/>
    <x v="862"/>
    <x v="0"/>
    <x v="583"/>
    <d v="2013-11-17T00:00:00"/>
    <s v="Standard Class"/>
    <s v="BD-11770"/>
    <s v="Bryan Davis"/>
    <x v="0"/>
    <x v="0"/>
    <x v="20"/>
    <x v="15"/>
    <n v="10011"/>
    <s v="East"/>
    <s v="OFF-ST-10002276"/>
    <x v="1"/>
    <x v="4"/>
    <s v="Safco Steel Mobile File Cart"/>
    <n v="83.36"/>
    <n v="1"/>
    <n v="0"/>
    <n v="20.840000000000003"/>
  </r>
  <r>
    <n v="1782"/>
    <x v="863"/>
    <x v="1"/>
    <x v="584"/>
    <d v="2012-07-13T00:00:00"/>
    <s v="Standard Class"/>
    <s v="CB-12535"/>
    <s v="Claudia Bergmann"/>
    <x v="1"/>
    <x v="0"/>
    <x v="47"/>
    <x v="31"/>
    <n v="2038"/>
    <s v="East"/>
    <s v="OFF-PA-10001609"/>
    <x v="1"/>
    <x v="10"/>
    <s v="Tops Wirebound Message Log Books"/>
    <n v="6.58"/>
    <n v="2"/>
    <n v="0"/>
    <n v="3.0267999999999997"/>
  </r>
  <r>
    <n v="1783"/>
    <x v="863"/>
    <x v="1"/>
    <x v="584"/>
    <d v="2012-07-13T00:00:00"/>
    <s v="Standard Class"/>
    <s v="CB-12535"/>
    <s v="Claudia Bergmann"/>
    <x v="1"/>
    <x v="0"/>
    <x v="47"/>
    <x v="31"/>
    <n v="2038"/>
    <s v="East"/>
    <s v="OFF-BI-10001597"/>
    <x v="1"/>
    <x v="8"/>
    <s v="Wilson Jones Ledger-Size, Piano-Hinge Binder, 2&quot;, Blue"/>
    <n v="122.94"/>
    <n v="3"/>
    <n v="0"/>
    <n v="59.011199999999988"/>
  </r>
  <r>
    <n v="1784"/>
    <x v="864"/>
    <x v="3"/>
    <x v="585"/>
    <d v="2014-09-27T00:00:00"/>
    <s v="Standard Class"/>
    <s v="JE-15610"/>
    <s v="Jim Epp"/>
    <x v="1"/>
    <x v="0"/>
    <x v="158"/>
    <x v="6"/>
    <n v="53209"/>
    <s v="Central"/>
    <s v="OFF-PA-10004475"/>
    <x v="1"/>
    <x v="10"/>
    <s v="Xerox 1940"/>
    <n v="219.84"/>
    <n v="4"/>
    <n v="0"/>
    <n v="107.7216"/>
  </r>
  <r>
    <n v="1785"/>
    <x v="864"/>
    <x v="3"/>
    <x v="585"/>
    <d v="2014-09-27T00:00:00"/>
    <s v="Standard Class"/>
    <s v="JE-15610"/>
    <s v="Jim Epp"/>
    <x v="1"/>
    <x v="0"/>
    <x v="158"/>
    <x v="6"/>
    <n v="53209"/>
    <s v="Central"/>
    <s v="TEC-AC-10004510"/>
    <x v="2"/>
    <x v="11"/>
    <s v="Logitech Desktop MK120 Mouse and keyboard Combo"/>
    <n v="98.16"/>
    <n v="6"/>
    <n v="0"/>
    <n v="9.8159999999999954"/>
  </r>
  <r>
    <n v="1786"/>
    <x v="864"/>
    <x v="3"/>
    <x v="585"/>
    <d v="2014-09-27T00:00:00"/>
    <s v="Standard Class"/>
    <s v="JE-15610"/>
    <s v="Jim Epp"/>
    <x v="1"/>
    <x v="0"/>
    <x v="158"/>
    <x v="6"/>
    <n v="53209"/>
    <s v="Central"/>
    <s v="OFF-BI-10002976"/>
    <x v="1"/>
    <x v="8"/>
    <s v="ACCOHIDE Binder by Acco"/>
    <n v="33.04"/>
    <n v="8"/>
    <n v="0"/>
    <n v="15.5288"/>
  </r>
  <r>
    <n v="1787"/>
    <x v="864"/>
    <x v="3"/>
    <x v="585"/>
    <d v="2014-09-27T00:00:00"/>
    <s v="Standard Class"/>
    <s v="JE-15610"/>
    <s v="Jim Epp"/>
    <x v="1"/>
    <x v="0"/>
    <x v="158"/>
    <x v="6"/>
    <n v="53209"/>
    <s v="Central"/>
    <s v="TEC-PH-10001615"/>
    <x v="2"/>
    <x v="7"/>
    <s v="AT&amp;T CL82213"/>
    <n v="86.97"/>
    <n v="3"/>
    <n v="0"/>
    <n v="25.221299999999989"/>
  </r>
  <r>
    <n v="1788"/>
    <x v="865"/>
    <x v="1"/>
    <x v="586"/>
    <d v="2012-02-19T00:00:00"/>
    <s v="Standard Class"/>
    <s v="RP-19855"/>
    <s v="Roy Phan"/>
    <x v="1"/>
    <x v="0"/>
    <x v="249"/>
    <x v="6"/>
    <n v="53142"/>
    <s v="Central"/>
    <s v="TEC-PH-10001819"/>
    <x v="2"/>
    <x v="7"/>
    <s v="Innergie mMini Combo Duo USB Travel Charging Kit"/>
    <n v="134.97"/>
    <n v="3"/>
    <n v="0"/>
    <n v="64.785599999999988"/>
  </r>
  <r>
    <n v="1789"/>
    <x v="865"/>
    <x v="1"/>
    <x v="586"/>
    <d v="2012-02-19T00:00:00"/>
    <s v="Standard Class"/>
    <s v="RP-19855"/>
    <s v="Roy Phan"/>
    <x v="1"/>
    <x v="0"/>
    <x v="249"/>
    <x v="6"/>
    <n v="53142"/>
    <s v="Central"/>
    <s v="TEC-PH-10000560"/>
    <x v="2"/>
    <x v="7"/>
    <s v="Samsung Galaxy S III - 16GB - pebble blue (T-Mobile)"/>
    <n v="699.98"/>
    <n v="2"/>
    <n v="0"/>
    <n v="195.99440000000004"/>
  </r>
  <r>
    <n v="1790"/>
    <x v="865"/>
    <x v="1"/>
    <x v="586"/>
    <d v="2012-02-19T00:00:00"/>
    <s v="Standard Class"/>
    <s v="RP-19855"/>
    <s v="Roy Phan"/>
    <x v="1"/>
    <x v="0"/>
    <x v="249"/>
    <x v="6"/>
    <n v="53142"/>
    <s v="Central"/>
    <s v="TEC-AC-10004568"/>
    <x v="2"/>
    <x v="11"/>
    <s v="Maxell LTO Ultrium - 800 GB"/>
    <n v="139.94999999999999"/>
    <n v="5"/>
    <n v="0"/>
    <n v="26.590499999999988"/>
  </r>
  <r>
    <n v="1791"/>
    <x v="866"/>
    <x v="2"/>
    <x v="587"/>
    <d v="2011-10-04T00:00:00"/>
    <s v="Standard Class"/>
    <s v="RA-19915"/>
    <s v="Russell Applegate"/>
    <x v="0"/>
    <x v="0"/>
    <x v="20"/>
    <x v="15"/>
    <n v="10011"/>
    <s v="East"/>
    <s v="OFF-PA-10004092"/>
    <x v="1"/>
    <x v="10"/>
    <s v="Tops Green Bar Computer Printout Paper"/>
    <n v="48.94"/>
    <n v="1"/>
    <n v="0"/>
    <n v="24.47"/>
  </r>
  <r>
    <n v="1792"/>
    <x v="867"/>
    <x v="2"/>
    <x v="588"/>
    <d v="2011-12-03T00:00:00"/>
    <s v="First Class"/>
    <s v="RP-19390"/>
    <s v="Resi Pölking"/>
    <x v="0"/>
    <x v="0"/>
    <x v="6"/>
    <x v="6"/>
    <n v="53711"/>
    <s v="Central"/>
    <s v="FUR-CH-10001854"/>
    <x v="0"/>
    <x v="1"/>
    <s v="Office Star - Professional Matrix Back Chair with 2-to-1 Synchro Tilt and Mesh Fabric Seat"/>
    <n v="2807.84"/>
    <n v="8"/>
    <n v="0"/>
    <n v="673.88160000000016"/>
  </r>
  <r>
    <n v="1793"/>
    <x v="867"/>
    <x v="2"/>
    <x v="588"/>
    <d v="2011-12-03T00:00:00"/>
    <s v="First Class"/>
    <s v="RP-19390"/>
    <s v="Resi Pölking"/>
    <x v="0"/>
    <x v="0"/>
    <x v="6"/>
    <x v="6"/>
    <n v="53711"/>
    <s v="Central"/>
    <s v="OFF-AR-10000475"/>
    <x v="1"/>
    <x v="6"/>
    <s v="Hunt BOSTON Vista Battery-Operated Pencil Sharpener, Black"/>
    <n v="46.64"/>
    <n v="4"/>
    <n v="0"/>
    <n v="12.592800000000004"/>
  </r>
  <r>
    <n v="1794"/>
    <x v="868"/>
    <x v="2"/>
    <x v="589"/>
    <d v="2011-12-13T00:00:00"/>
    <s v="Standard Class"/>
    <s v="TB-21175"/>
    <s v="Thomas Boland"/>
    <x v="1"/>
    <x v="0"/>
    <x v="12"/>
    <x v="5"/>
    <n v="77041"/>
    <s v="Central"/>
    <s v="OFF-ST-10000777"/>
    <x v="1"/>
    <x v="4"/>
    <s v="Companion Letter/Legal File, Black"/>
    <n v="60.415999999999997"/>
    <n v="2"/>
    <n v="0.2"/>
    <n v="6.0416000000000025"/>
  </r>
  <r>
    <n v="1795"/>
    <x v="869"/>
    <x v="0"/>
    <x v="64"/>
    <d v="2013-09-11T00:00:00"/>
    <s v="Standard Class"/>
    <s v="BE-11455"/>
    <s v="Brad Eason"/>
    <x v="2"/>
    <x v="0"/>
    <x v="250"/>
    <x v="41"/>
    <n v="66062"/>
    <s v="Central"/>
    <s v="OFF-AR-10004022"/>
    <x v="1"/>
    <x v="6"/>
    <s v="Panasonic KP-380BK Classic Electric Pencil Sharpener"/>
    <n v="107.94"/>
    <n v="3"/>
    <n v="0"/>
    <n v="26.984999999999992"/>
  </r>
  <r>
    <n v="1796"/>
    <x v="870"/>
    <x v="3"/>
    <x v="151"/>
    <d v="2014-08-31T00:00:00"/>
    <s v="First Class"/>
    <s v="MR-17545"/>
    <s v="Mathew Reese"/>
    <x v="2"/>
    <x v="0"/>
    <x v="20"/>
    <x v="15"/>
    <n v="10024"/>
    <s v="East"/>
    <s v="OFF-ST-10002352"/>
    <x v="1"/>
    <x v="4"/>
    <s v="Iris Project Case"/>
    <n v="63.84"/>
    <n v="8"/>
    <n v="0"/>
    <n v="16.598399999999998"/>
  </r>
  <r>
    <n v="1797"/>
    <x v="870"/>
    <x v="3"/>
    <x v="151"/>
    <d v="2014-08-31T00:00:00"/>
    <s v="First Class"/>
    <s v="MR-17545"/>
    <s v="Mathew Reese"/>
    <x v="2"/>
    <x v="0"/>
    <x v="20"/>
    <x v="15"/>
    <n v="10024"/>
    <s v="East"/>
    <s v="TEC-PH-10000455"/>
    <x v="2"/>
    <x v="7"/>
    <s v="GE 30522EE2"/>
    <n v="347.96999999999997"/>
    <n v="3"/>
    <n v="0"/>
    <n v="100.91129999999997"/>
  </r>
  <r>
    <n v="1798"/>
    <x v="870"/>
    <x v="3"/>
    <x v="151"/>
    <d v="2014-08-31T00:00:00"/>
    <s v="First Class"/>
    <s v="MR-17545"/>
    <s v="Mathew Reese"/>
    <x v="2"/>
    <x v="0"/>
    <x v="20"/>
    <x v="15"/>
    <n v="10024"/>
    <s v="East"/>
    <s v="OFF-BI-10003910"/>
    <x v="1"/>
    <x v="8"/>
    <s v="DXL Angle-View Binders with Locking Rings by Samsill"/>
    <n v="37.008000000000003"/>
    <n v="6"/>
    <n v="0.2"/>
    <n v="11.565"/>
  </r>
  <r>
    <n v="1799"/>
    <x v="871"/>
    <x v="0"/>
    <x v="274"/>
    <d v="2013-07-12T00:00:00"/>
    <s v="Standard Class"/>
    <s v="RM-19375"/>
    <s v="Raymond Messe"/>
    <x v="0"/>
    <x v="0"/>
    <x v="49"/>
    <x v="1"/>
    <n v="95123"/>
    <s v="West"/>
    <s v="FUR-FU-10003039"/>
    <x v="0"/>
    <x v="5"/>
    <s v="Howard Miller 11-1/2&quot; Diameter Grantwood Wall Clock"/>
    <n v="215.65"/>
    <n v="5"/>
    <n v="0"/>
    <n v="73.320999999999998"/>
  </r>
  <r>
    <n v="1800"/>
    <x v="872"/>
    <x v="0"/>
    <x v="590"/>
    <d v="2013-08-11T00:00:00"/>
    <s v="Second Class"/>
    <s v="JF-15565"/>
    <s v="Jill Fjeld"/>
    <x v="0"/>
    <x v="0"/>
    <x v="61"/>
    <x v="5"/>
    <n v="75081"/>
    <s v="Central"/>
    <s v="OFF-FA-10000585"/>
    <x v="1"/>
    <x v="13"/>
    <s v="OIC Bulk Pack Metal Binder Clips"/>
    <n v="11.168000000000001"/>
    <n v="4"/>
    <n v="0.2"/>
    <n v="3.6295999999999995"/>
  </r>
  <r>
    <n v="1801"/>
    <x v="872"/>
    <x v="0"/>
    <x v="590"/>
    <d v="2013-08-11T00:00:00"/>
    <s v="Second Class"/>
    <s v="JF-15565"/>
    <s v="Jill Fjeld"/>
    <x v="0"/>
    <x v="0"/>
    <x v="61"/>
    <x v="5"/>
    <n v="75081"/>
    <s v="Central"/>
    <s v="OFF-PA-10001994"/>
    <x v="1"/>
    <x v="10"/>
    <s v="Ink Jet Note and Greeting Cards, 8-1/2&quot; x 5-1/2&quot; Card Size"/>
    <n v="53.952000000000005"/>
    <n v="3"/>
    <n v="0.2"/>
    <n v="17.534399999999998"/>
  </r>
  <r>
    <n v="1802"/>
    <x v="873"/>
    <x v="0"/>
    <x v="373"/>
    <d v="2013-11-20T00:00:00"/>
    <s v="Standard Class"/>
    <s v="AS-10135"/>
    <s v="Adrian Shami"/>
    <x v="2"/>
    <x v="0"/>
    <x v="109"/>
    <x v="4"/>
    <n v="98002"/>
    <s v="West"/>
    <s v="FUR-FU-10004270"/>
    <x v="0"/>
    <x v="5"/>
    <s v="Eldon Image Series Desk Accessories, Burgundy"/>
    <n v="4.18"/>
    <n v="1"/>
    <n v="0"/>
    <n v="1.5047999999999999"/>
  </r>
  <r>
    <n v="1803"/>
    <x v="874"/>
    <x v="3"/>
    <x v="585"/>
    <d v="2014-09-27T00:00:00"/>
    <s v="Second Class"/>
    <s v="JA-15970"/>
    <s v="Joseph Airdo"/>
    <x v="0"/>
    <x v="0"/>
    <x v="10"/>
    <x v="9"/>
    <n v="19134"/>
    <s v="East"/>
    <s v="OFF-BI-10002498"/>
    <x v="1"/>
    <x v="8"/>
    <s v="Clear Mylar Reinforcing Strips"/>
    <n v="5.6070000000000011"/>
    <n v="1"/>
    <n v="0.7"/>
    <n v="-4.2987000000000002"/>
  </r>
  <r>
    <n v="1804"/>
    <x v="874"/>
    <x v="3"/>
    <x v="585"/>
    <d v="2014-09-27T00:00:00"/>
    <s v="Second Class"/>
    <s v="JA-15970"/>
    <s v="Joseph Airdo"/>
    <x v="0"/>
    <x v="0"/>
    <x v="10"/>
    <x v="9"/>
    <n v="19134"/>
    <s v="East"/>
    <s v="OFF-SU-10002881"/>
    <x v="1"/>
    <x v="14"/>
    <s v="Martin Yale Chadless Opener Electric Letter Opener"/>
    <n v="4663.7360000000008"/>
    <n v="7"/>
    <n v="0.2"/>
    <n v="-1049.3406"/>
  </r>
  <r>
    <n v="1805"/>
    <x v="874"/>
    <x v="3"/>
    <x v="585"/>
    <d v="2014-09-27T00:00:00"/>
    <s v="Second Class"/>
    <s v="JA-15970"/>
    <s v="Joseph Airdo"/>
    <x v="0"/>
    <x v="0"/>
    <x v="10"/>
    <x v="9"/>
    <n v="19134"/>
    <s v="East"/>
    <s v="TEC-AC-10002926"/>
    <x v="2"/>
    <x v="11"/>
    <s v="Logitech Wireless Marathon Mouse M705"/>
    <n v="79.984000000000009"/>
    <n v="2"/>
    <n v="0.2"/>
    <n v="22.995400000000004"/>
  </r>
  <r>
    <n v="1806"/>
    <x v="875"/>
    <x v="0"/>
    <x v="591"/>
    <d v="2013-12-29T00:00:00"/>
    <s v="First Class"/>
    <s v="GK-14620"/>
    <s v="Grace Kelly"/>
    <x v="1"/>
    <x v="0"/>
    <x v="1"/>
    <x v="1"/>
    <n v="90049"/>
    <s v="West"/>
    <s v="TEC-PH-10002200"/>
    <x v="2"/>
    <x v="7"/>
    <s v="Samsung Galaxy Note 2"/>
    <n v="2575.944"/>
    <n v="7"/>
    <n v="0.2"/>
    <n v="257.59440000000029"/>
  </r>
  <r>
    <n v="1807"/>
    <x v="875"/>
    <x v="0"/>
    <x v="591"/>
    <d v="2013-12-29T00:00:00"/>
    <s v="First Class"/>
    <s v="GK-14620"/>
    <s v="Grace Kelly"/>
    <x v="1"/>
    <x v="0"/>
    <x v="1"/>
    <x v="1"/>
    <n v="90049"/>
    <s v="West"/>
    <s v="OFF-PA-10002005"/>
    <x v="1"/>
    <x v="10"/>
    <s v="Xerox 225"/>
    <n v="45.36"/>
    <n v="7"/>
    <n v="0"/>
    <n v="21.772800000000004"/>
  </r>
  <r>
    <n v="1808"/>
    <x v="875"/>
    <x v="0"/>
    <x v="591"/>
    <d v="2013-12-29T00:00:00"/>
    <s v="First Class"/>
    <s v="GK-14620"/>
    <s v="Grace Kelly"/>
    <x v="1"/>
    <x v="0"/>
    <x v="1"/>
    <x v="1"/>
    <n v="90049"/>
    <s v="West"/>
    <s v="TEC-AC-10001465"/>
    <x v="2"/>
    <x v="11"/>
    <s v="SanDisk Cruzer 64 GB USB Flash Drive"/>
    <n v="254.24"/>
    <n v="7"/>
    <n v="0"/>
    <n v="76.271999999999977"/>
  </r>
  <r>
    <n v="1809"/>
    <x v="876"/>
    <x v="0"/>
    <x v="592"/>
    <d v="2013-02-13T00:00:00"/>
    <s v="First Class"/>
    <s v="PB-19210"/>
    <s v="Phillip Breyer"/>
    <x v="1"/>
    <x v="0"/>
    <x v="251"/>
    <x v="26"/>
    <n v="74133"/>
    <s v="Central"/>
    <s v="TEC-PH-10004897"/>
    <x v="2"/>
    <x v="7"/>
    <s v="Mediabridge Sport Armband iPhone 5s"/>
    <n v="69.930000000000007"/>
    <n v="7"/>
    <n v="0"/>
    <n v="0.69929999999999914"/>
  </r>
  <r>
    <n v="1810"/>
    <x v="877"/>
    <x v="0"/>
    <x v="248"/>
    <d v="2013-10-30T00:00:00"/>
    <s v="Standard Class"/>
    <s v="HK-14890"/>
    <s v="Heather Kirkland"/>
    <x v="1"/>
    <x v="0"/>
    <x v="22"/>
    <x v="10"/>
    <n v="60610"/>
    <s v="Central"/>
    <s v="FUR-FU-10001196"/>
    <x v="0"/>
    <x v="5"/>
    <s v="DAX Cubicle Frames - 8x10"/>
    <n v="16.155999999999999"/>
    <n v="7"/>
    <n v="0.6"/>
    <n v="-12.116999999999999"/>
  </r>
  <r>
    <n v="1811"/>
    <x v="877"/>
    <x v="0"/>
    <x v="248"/>
    <d v="2013-10-30T00:00:00"/>
    <s v="Standard Class"/>
    <s v="HK-14890"/>
    <s v="Heather Kirkland"/>
    <x v="1"/>
    <x v="0"/>
    <x v="22"/>
    <x v="10"/>
    <n v="60610"/>
    <s v="Central"/>
    <s v="OFF-PA-10000595"/>
    <x v="1"/>
    <x v="10"/>
    <s v="Xerox 1929"/>
    <n v="54.816000000000003"/>
    <n v="3"/>
    <n v="0.2"/>
    <n v="17.815199999999997"/>
  </r>
  <r>
    <n v="1812"/>
    <x v="878"/>
    <x v="2"/>
    <x v="3"/>
    <d v="2011-06-11T00:00:00"/>
    <s v="Second Class"/>
    <s v="FO-14305"/>
    <s v="Frank Olsen"/>
    <x v="0"/>
    <x v="0"/>
    <x v="193"/>
    <x v="17"/>
    <n v="22801"/>
    <s v="South"/>
    <s v="FUR-TA-10004534"/>
    <x v="0"/>
    <x v="3"/>
    <s v="Bevis 44 x 96 Conference Tables"/>
    <n v="1441.3"/>
    <n v="7"/>
    <n v="0"/>
    <n v="245.0209999999999"/>
  </r>
  <r>
    <n v="1813"/>
    <x v="879"/>
    <x v="3"/>
    <x v="225"/>
    <d v="2014-11-27T00:00:00"/>
    <s v="Standard Class"/>
    <s v="BT-11680"/>
    <s v="Brian Thompson"/>
    <x v="0"/>
    <x v="0"/>
    <x v="46"/>
    <x v="24"/>
    <n v="43055"/>
    <s v="East"/>
    <s v="FUR-FU-10001861"/>
    <x v="0"/>
    <x v="5"/>
    <s v="Floodlight Indoor Halogen Bulbs, 1 Bulb per Pack, 60 Watts"/>
    <n v="77.599999999999994"/>
    <n v="5"/>
    <n v="0.2"/>
    <n v="28.129999999999995"/>
  </r>
  <r>
    <n v="1814"/>
    <x v="879"/>
    <x v="3"/>
    <x v="225"/>
    <d v="2014-11-27T00:00:00"/>
    <s v="Standard Class"/>
    <s v="BT-11680"/>
    <s v="Brian Thompson"/>
    <x v="0"/>
    <x v="0"/>
    <x v="46"/>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x v="1"/>
    <x v="0"/>
    <x v="1"/>
    <x v="1"/>
    <n v="90045"/>
    <s v="West"/>
    <s v="FUR-TA-10002607"/>
    <x v="0"/>
    <x v="3"/>
    <s v="KI Conference Tables"/>
    <n v="170.13600000000002"/>
    <n v="3"/>
    <n v="0.2"/>
    <n v="-8.5067999999999913"/>
  </r>
  <r>
    <n v="1816"/>
    <x v="881"/>
    <x v="1"/>
    <x v="593"/>
    <d v="2012-06-04T00:00:00"/>
    <s v="Same Day"/>
    <s v="LL-16840"/>
    <s v="Lauren Leatherbury"/>
    <x v="0"/>
    <x v="0"/>
    <x v="4"/>
    <x v="4"/>
    <n v="98105"/>
    <s v="West"/>
    <s v="OFF-LA-10000443"/>
    <x v="1"/>
    <x v="2"/>
    <s v="Avery 501"/>
    <n v="7.38"/>
    <n v="2"/>
    <n v="0"/>
    <n v="3.4685999999999999"/>
  </r>
  <r>
    <n v="1817"/>
    <x v="881"/>
    <x v="1"/>
    <x v="593"/>
    <d v="2012-06-04T00:00:00"/>
    <s v="Same Day"/>
    <s v="LL-16840"/>
    <s v="Lauren Leatherbury"/>
    <x v="0"/>
    <x v="0"/>
    <x v="4"/>
    <x v="4"/>
    <n v="98105"/>
    <s v="West"/>
    <s v="OFF-AR-10004685"/>
    <x v="1"/>
    <x v="6"/>
    <s v="Binney &amp; Smith Crayola Metallic Colored Pencils, 8-Color Set"/>
    <n v="9.26"/>
    <n v="2"/>
    <n v="0"/>
    <n v="3.0557999999999996"/>
  </r>
  <r>
    <n v="1818"/>
    <x v="882"/>
    <x v="1"/>
    <x v="350"/>
    <d v="2012-12-15T00:00:00"/>
    <s v="Second Class"/>
    <s v="MC-17575"/>
    <s v="Matt Collins"/>
    <x v="0"/>
    <x v="0"/>
    <x v="1"/>
    <x v="1"/>
    <n v="90036"/>
    <s v="West"/>
    <s v="OFF-LA-10001771"/>
    <x v="1"/>
    <x v="2"/>
    <s v="Avery 513"/>
    <n v="9.9600000000000009"/>
    <n v="2"/>
    <n v="0"/>
    <n v="4.5815999999999999"/>
  </r>
  <r>
    <n v="1819"/>
    <x v="883"/>
    <x v="2"/>
    <x v="594"/>
    <d v="2011-05-29T00:00:00"/>
    <s v="Standard Class"/>
    <s v="JL-15235"/>
    <s v="Janet Lee"/>
    <x v="0"/>
    <x v="0"/>
    <x v="22"/>
    <x v="10"/>
    <n v="60623"/>
    <s v="Central"/>
    <s v="OFF-AP-10001394"/>
    <x v="1"/>
    <x v="9"/>
    <s v="Harmony Air Purifier"/>
    <n v="75.59999999999998"/>
    <n v="2"/>
    <n v="0.8"/>
    <n v="-166.32000000000005"/>
  </r>
  <r>
    <n v="1820"/>
    <x v="883"/>
    <x v="2"/>
    <x v="594"/>
    <d v="2011-05-29T00:00:00"/>
    <s v="Standard Class"/>
    <s v="JL-15235"/>
    <s v="Janet Lee"/>
    <x v="0"/>
    <x v="0"/>
    <x v="22"/>
    <x v="10"/>
    <n v="60623"/>
    <s v="Central"/>
    <s v="FUR-FU-10002553"/>
    <x v="0"/>
    <x v="5"/>
    <s v="Electrix Incandescent Magnifying Lamp, Black"/>
    <n v="29.32"/>
    <n v="2"/>
    <n v="0.6"/>
    <n v="-24.188999999999993"/>
  </r>
  <r>
    <n v="1821"/>
    <x v="884"/>
    <x v="0"/>
    <x v="595"/>
    <d v="2013-02-20T00:00:00"/>
    <s v="Standard Class"/>
    <s v="EA-14035"/>
    <s v="Erin Ashbrook"/>
    <x v="1"/>
    <x v="0"/>
    <x v="22"/>
    <x v="10"/>
    <n v="60623"/>
    <s v="Central"/>
    <s v="OFF-AP-10004233"/>
    <x v="1"/>
    <x v="9"/>
    <s v="Honeywell Enviracaire Portable Air Cleaner for up to 8 x 10 Room"/>
    <n v="92.063999999999979"/>
    <n v="6"/>
    <n v="0.8"/>
    <n v="-225.55680000000007"/>
  </r>
  <r>
    <n v="1822"/>
    <x v="884"/>
    <x v="0"/>
    <x v="595"/>
    <d v="2013-02-20T00:00:00"/>
    <s v="Standard Class"/>
    <s v="EA-14035"/>
    <s v="Erin Ashbrook"/>
    <x v="1"/>
    <x v="0"/>
    <x v="22"/>
    <x v="10"/>
    <n v="60623"/>
    <s v="Central"/>
    <s v="OFF-FA-10000304"/>
    <x v="1"/>
    <x v="13"/>
    <s v="Advantus Push Pins"/>
    <n v="6.9760000000000009"/>
    <n v="4"/>
    <n v="0.2"/>
    <n v="1.8312000000000004"/>
  </r>
  <r>
    <n v="1823"/>
    <x v="884"/>
    <x v="0"/>
    <x v="595"/>
    <d v="2013-02-20T00:00:00"/>
    <s v="Standard Class"/>
    <s v="EA-14035"/>
    <s v="Erin Ashbrook"/>
    <x v="1"/>
    <x v="0"/>
    <x v="22"/>
    <x v="10"/>
    <n v="60623"/>
    <s v="Central"/>
    <s v="FUR-CH-10004754"/>
    <x v="0"/>
    <x v="1"/>
    <s v="Global Stack Chair with Arms, Black"/>
    <n v="62.957999999999998"/>
    <n v="3"/>
    <n v="0.3"/>
    <n v="-2.6981999999999999"/>
  </r>
  <r>
    <n v="1824"/>
    <x v="884"/>
    <x v="0"/>
    <x v="595"/>
    <d v="2013-02-20T00:00:00"/>
    <s v="Standard Class"/>
    <s v="EA-14035"/>
    <s v="Erin Ashbrook"/>
    <x v="1"/>
    <x v="0"/>
    <x v="22"/>
    <x v="10"/>
    <n v="60623"/>
    <s v="Central"/>
    <s v="OFF-PA-10000809"/>
    <x v="1"/>
    <x v="10"/>
    <s v="Xerox 206"/>
    <n v="5.1840000000000011"/>
    <n v="1"/>
    <n v="0.2"/>
    <n v="1.8144"/>
  </r>
  <r>
    <n v="1825"/>
    <x v="885"/>
    <x v="0"/>
    <x v="596"/>
    <d v="2013-12-29T00:00:00"/>
    <s v="Standard Class"/>
    <s v="SA-20830"/>
    <s v="Sue Ann Reed"/>
    <x v="0"/>
    <x v="0"/>
    <x v="252"/>
    <x v="21"/>
    <n v="97756"/>
    <s v="West"/>
    <s v="OFF-BI-10003694"/>
    <x v="1"/>
    <x v="8"/>
    <s v="Avery 3 1/2&quot; Diskette Storage Pages, 10/Pack"/>
    <n v="31.32"/>
    <n v="10"/>
    <n v="0.7"/>
    <n v="-25.05599999999999"/>
  </r>
  <r>
    <n v="1826"/>
    <x v="885"/>
    <x v="0"/>
    <x v="596"/>
    <d v="2013-12-29T00:00:00"/>
    <s v="Standard Class"/>
    <s v="SA-20830"/>
    <s v="Sue Ann Reed"/>
    <x v="0"/>
    <x v="0"/>
    <x v="252"/>
    <x v="21"/>
    <n v="97756"/>
    <s v="West"/>
    <s v="FUR-FU-10001935"/>
    <x v="0"/>
    <x v="5"/>
    <s v="3M Hangers With Command Adhesive"/>
    <n v="11.840000000000002"/>
    <n v="4"/>
    <n v="0.2"/>
    <n v="3.108000000000001"/>
  </r>
  <r>
    <n v="1827"/>
    <x v="885"/>
    <x v="0"/>
    <x v="596"/>
    <d v="2013-12-29T00:00:00"/>
    <s v="Standard Class"/>
    <s v="SA-20830"/>
    <s v="Sue Ann Reed"/>
    <x v="0"/>
    <x v="0"/>
    <x v="252"/>
    <x v="21"/>
    <n v="97756"/>
    <s v="West"/>
    <s v="FUR-FU-10002878"/>
    <x v="0"/>
    <x v="5"/>
    <s v="Seth Thomas 14&quot; Day/Date Wall Clock"/>
    <n v="22.784000000000002"/>
    <n v="1"/>
    <n v="0.2"/>
    <n v="4.8416000000000006"/>
  </r>
  <r>
    <n v="1828"/>
    <x v="886"/>
    <x v="0"/>
    <x v="597"/>
    <d v="2013-02-11T00:00:00"/>
    <s v="Second Class"/>
    <s v="CH-12070"/>
    <s v="Cathy Hwang"/>
    <x v="2"/>
    <x v="0"/>
    <x v="253"/>
    <x v="3"/>
    <n v="27604"/>
    <s v="South"/>
    <s v="TEC-PH-10002624"/>
    <x v="2"/>
    <x v="7"/>
    <s v="Samsung Galaxy S4 Mini"/>
    <n v="1127.9760000000001"/>
    <n v="3"/>
    <n v="0.2"/>
    <n v="126.8972999999998"/>
  </r>
  <r>
    <n v="1829"/>
    <x v="887"/>
    <x v="1"/>
    <x v="562"/>
    <d v="2012-07-15T00:00:00"/>
    <s v="Second Class"/>
    <s v="ND-18460"/>
    <s v="Neil Ducich"/>
    <x v="1"/>
    <x v="0"/>
    <x v="203"/>
    <x v="32"/>
    <n v="31204"/>
    <s v="South"/>
    <s v="OFF-PA-10000019"/>
    <x v="1"/>
    <x v="10"/>
    <s v="Xerox 1931"/>
    <n v="38.880000000000003"/>
    <n v="6"/>
    <n v="0"/>
    <n v="18.662400000000002"/>
  </r>
  <r>
    <n v="1830"/>
    <x v="888"/>
    <x v="2"/>
    <x v="598"/>
    <d v="2011-05-24T00:00:00"/>
    <s v="Standard Class"/>
    <s v="BS-11755"/>
    <s v="Bruce Stewart"/>
    <x v="0"/>
    <x v="0"/>
    <x v="138"/>
    <x v="24"/>
    <n v="44105"/>
    <s v="East"/>
    <s v="TEC-PH-10002885"/>
    <x v="2"/>
    <x v="7"/>
    <s v="Apple iPhone 5"/>
    <n v="779.79600000000005"/>
    <n v="2"/>
    <n v="0.4"/>
    <n v="-168.95579999999995"/>
  </r>
  <r>
    <n v="1831"/>
    <x v="889"/>
    <x v="3"/>
    <x v="208"/>
    <d v="2014-10-22T00:00:00"/>
    <s v="Same Day"/>
    <s v="SL-20155"/>
    <s v="Sara Luxemburg"/>
    <x v="2"/>
    <x v="0"/>
    <x v="254"/>
    <x v="26"/>
    <n v="74403"/>
    <s v="Central"/>
    <s v="TEC-PH-10000895"/>
    <x v="2"/>
    <x v="7"/>
    <s v="Polycom VVX 310 VoIP phone"/>
    <n v="1439.92"/>
    <n v="8"/>
    <n v="0"/>
    <n v="374.37920000000008"/>
  </r>
  <r>
    <n v="1832"/>
    <x v="889"/>
    <x v="3"/>
    <x v="208"/>
    <d v="2014-10-22T00:00:00"/>
    <s v="Same Day"/>
    <s v="SL-20155"/>
    <s v="Sara Luxemburg"/>
    <x v="2"/>
    <x v="0"/>
    <x v="254"/>
    <x v="26"/>
    <n v="74403"/>
    <s v="Central"/>
    <s v="FUR-TA-10002356"/>
    <x v="0"/>
    <x v="3"/>
    <s v="Bevis Boat-Shaped Conference Table"/>
    <n v="262.11"/>
    <n v="1"/>
    <n v="0"/>
    <n v="62.906399999999991"/>
  </r>
  <r>
    <n v="1833"/>
    <x v="890"/>
    <x v="1"/>
    <x v="599"/>
    <d v="2012-11-09T00:00:00"/>
    <s v="Standard Class"/>
    <s v="GB-14530"/>
    <s v="George Bell"/>
    <x v="1"/>
    <x v="0"/>
    <x v="53"/>
    <x v="3"/>
    <n v="28110"/>
    <s v="South"/>
    <s v="FUR-CH-10001270"/>
    <x v="0"/>
    <x v="1"/>
    <s v="Harbour Creations Steel Folding Chair"/>
    <n v="207"/>
    <n v="3"/>
    <n v="0.2"/>
    <n v="25.874999999999972"/>
  </r>
  <r>
    <n v="1834"/>
    <x v="891"/>
    <x v="3"/>
    <x v="378"/>
    <d v="2014-08-08T00:00:00"/>
    <s v="Standard Class"/>
    <s v="AS-10045"/>
    <s v="Aaron Smayling"/>
    <x v="1"/>
    <x v="0"/>
    <x v="89"/>
    <x v="5"/>
    <n v="78745"/>
    <s v="Central"/>
    <s v="TEC-MA-10000488"/>
    <x v="2"/>
    <x v="15"/>
    <s v="Bady BDG101FRU Card Printer"/>
    <n v="1439.982"/>
    <n v="3"/>
    <n v="0.4"/>
    <n v="-263.99670000000026"/>
  </r>
  <r>
    <n v="1835"/>
    <x v="891"/>
    <x v="3"/>
    <x v="378"/>
    <d v="2014-08-08T00:00:00"/>
    <s v="Standard Class"/>
    <s v="AS-10045"/>
    <s v="Aaron Smayling"/>
    <x v="1"/>
    <x v="0"/>
    <x v="89"/>
    <x v="5"/>
    <n v="78745"/>
    <s v="Central"/>
    <s v="OFF-PA-10003729"/>
    <x v="1"/>
    <x v="10"/>
    <s v="Xerox 1998"/>
    <n v="36.288000000000011"/>
    <n v="7"/>
    <n v="0.2"/>
    <n v="12.700800000000001"/>
  </r>
  <r>
    <n v="1836"/>
    <x v="892"/>
    <x v="2"/>
    <x v="261"/>
    <d v="2011-06-24T00:00:00"/>
    <s v="First Class"/>
    <s v="RM-19375"/>
    <s v="Raymond Messe"/>
    <x v="0"/>
    <x v="0"/>
    <x v="255"/>
    <x v="29"/>
    <n v="6450"/>
    <s v="East"/>
    <s v="OFF-AR-10003056"/>
    <x v="1"/>
    <x v="6"/>
    <s v="Newell 341"/>
    <n v="21.400000000000002"/>
    <n v="5"/>
    <n v="0"/>
    <n v="6.2059999999999977"/>
  </r>
  <r>
    <n v="1837"/>
    <x v="893"/>
    <x v="3"/>
    <x v="600"/>
    <d v="2014-02-22T00:00:00"/>
    <s v="Second Class"/>
    <s v="NH-18610"/>
    <s v="Nicole Hansen"/>
    <x v="1"/>
    <x v="0"/>
    <x v="185"/>
    <x v="32"/>
    <n v="30076"/>
    <s v="South"/>
    <s v="OFF-AP-10002518"/>
    <x v="1"/>
    <x v="9"/>
    <s v="Kensington 7 Outlet MasterPiece Power Center"/>
    <n v="1245.8599999999999"/>
    <n v="7"/>
    <n v="0"/>
    <n v="361.29939999999988"/>
  </r>
  <r>
    <n v="1838"/>
    <x v="894"/>
    <x v="2"/>
    <x v="601"/>
    <d v="2011-08-05T00:00:00"/>
    <s v="Standard Class"/>
    <s v="BF-10975"/>
    <s v="Barbara Fisher"/>
    <x v="1"/>
    <x v="0"/>
    <x v="35"/>
    <x v="3"/>
    <n v="28205"/>
    <s v="South"/>
    <s v="OFF-LA-10000240"/>
    <x v="1"/>
    <x v="2"/>
    <s v="Self-Adhesive Address Labels for Typewriters by Universal"/>
    <n v="17.544"/>
    <n v="3"/>
    <n v="0.2"/>
    <n v="5.9210999999999983"/>
  </r>
  <r>
    <n v="1839"/>
    <x v="894"/>
    <x v="2"/>
    <x v="601"/>
    <d v="2011-08-05T00:00:00"/>
    <s v="Standard Class"/>
    <s v="BF-10975"/>
    <s v="Barbara Fisher"/>
    <x v="1"/>
    <x v="0"/>
    <x v="35"/>
    <x v="3"/>
    <n v="28205"/>
    <s v="South"/>
    <s v="FUR-FU-10000629"/>
    <x v="0"/>
    <x v="5"/>
    <s v="9-3/4 Diameter Round Wall Clock"/>
    <n v="44.128"/>
    <n v="4"/>
    <n v="0.2"/>
    <n v="12.135200000000001"/>
  </r>
  <r>
    <n v="1840"/>
    <x v="894"/>
    <x v="2"/>
    <x v="601"/>
    <d v="2011-08-05T00:00:00"/>
    <s v="Standard Class"/>
    <s v="BF-10975"/>
    <s v="Barbara Fisher"/>
    <x v="1"/>
    <x v="0"/>
    <x v="35"/>
    <x v="3"/>
    <n v="28205"/>
    <s v="South"/>
    <s v="OFF-AP-10001005"/>
    <x v="1"/>
    <x v="9"/>
    <s v="Honeywell Quietcare HEPA Air Cleaner"/>
    <n v="62.920000000000009"/>
    <n v="1"/>
    <n v="0.2"/>
    <n v="10.224499999999994"/>
  </r>
  <r>
    <n v="1841"/>
    <x v="894"/>
    <x v="2"/>
    <x v="601"/>
    <d v="2011-08-05T00:00:00"/>
    <s v="Standard Class"/>
    <s v="BF-10975"/>
    <s v="Barbara Fisher"/>
    <x v="1"/>
    <x v="0"/>
    <x v="35"/>
    <x v="3"/>
    <n v="28205"/>
    <s v="South"/>
    <s v="OFF-PA-10002377"/>
    <x v="1"/>
    <x v="10"/>
    <s v="Xerox 1916"/>
    <n v="78.304000000000002"/>
    <n v="2"/>
    <n v="0.2"/>
    <n v="29.363999999999997"/>
  </r>
  <r>
    <n v="1842"/>
    <x v="895"/>
    <x v="0"/>
    <x v="427"/>
    <d v="2013-07-24T00:00:00"/>
    <s v="Standard Class"/>
    <s v="KH-16330"/>
    <s v="Katharine Harms"/>
    <x v="1"/>
    <x v="0"/>
    <x v="256"/>
    <x v="0"/>
    <n v="42104"/>
    <s v="South"/>
    <s v="FUR-CH-10000988"/>
    <x v="0"/>
    <x v="1"/>
    <s v="Hon Olson Stacker Stools"/>
    <n v="140.81"/>
    <n v="1"/>
    <n v="0"/>
    <n v="39.4268"/>
  </r>
  <r>
    <n v="1843"/>
    <x v="896"/>
    <x v="1"/>
    <x v="97"/>
    <d v="2012-02-11T00:00:00"/>
    <s v="Second Class"/>
    <s v="FA-14230"/>
    <s v="Frank Atkinson"/>
    <x v="1"/>
    <x v="0"/>
    <x v="52"/>
    <x v="5"/>
    <n v="78207"/>
    <s v="Central"/>
    <s v="OFF-LA-10001074"/>
    <x v="1"/>
    <x v="2"/>
    <s v="Round Specialty Laser Printer Labels"/>
    <n v="40.096000000000004"/>
    <n v="4"/>
    <n v="0.2"/>
    <n v="13.532399999999996"/>
  </r>
  <r>
    <n v="1844"/>
    <x v="896"/>
    <x v="1"/>
    <x v="97"/>
    <d v="2012-02-11T00:00:00"/>
    <s v="Second Class"/>
    <s v="FA-14230"/>
    <s v="Frank Atkinson"/>
    <x v="1"/>
    <x v="0"/>
    <x v="52"/>
    <x v="5"/>
    <n v="78207"/>
    <s v="Central"/>
    <s v="FUR-FU-10001986"/>
    <x v="0"/>
    <x v="5"/>
    <s v="Dana Fluorescent Magnifying Lamp, White, 36&quot;"/>
    <n v="40.783999999999999"/>
    <n v="2"/>
    <n v="0.6"/>
    <n v="-30.588000000000001"/>
  </r>
  <r>
    <n v="1845"/>
    <x v="897"/>
    <x v="3"/>
    <x v="570"/>
    <d v="2014-08-03T00:00:00"/>
    <s v="Standard Class"/>
    <s v="GW-14605"/>
    <s v="Giulietta Weimer"/>
    <x v="0"/>
    <x v="0"/>
    <x v="4"/>
    <x v="4"/>
    <n v="98115"/>
    <s v="West"/>
    <s v="TEC-AC-10003027"/>
    <x v="2"/>
    <x v="11"/>
    <s v="Imation 8GB Mini TravelDrive USB 2.0 Flash Drive"/>
    <n v="90.570000000000007"/>
    <n v="3"/>
    <n v="0"/>
    <n v="11.774100000000004"/>
  </r>
  <r>
    <n v="1846"/>
    <x v="898"/>
    <x v="3"/>
    <x v="602"/>
    <d v="2014-01-18T00:00:00"/>
    <s v="Second Class"/>
    <s v="DA-13450"/>
    <s v="Dianna Arnett"/>
    <x v="2"/>
    <x v="0"/>
    <x v="176"/>
    <x v="40"/>
    <n v="20016"/>
    <s v="East"/>
    <s v="OFF-PA-10001804"/>
    <x v="1"/>
    <x v="10"/>
    <s v="Xerox 195"/>
    <n v="40.08"/>
    <n v="6"/>
    <n v="0"/>
    <n v="19.238399999999999"/>
  </r>
  <r>
    <n v="1847"/>
    <x v="898"/>
    <x v="3"/>
    <x v="602"/>
    <d v="2014-01-18T00:00:00"/>
    <s v="Second Class"/>
    <s v="DA-13450"/>
    <s v="Dianna Arnett"/>
    <x v="2"/>
    <x v="0"/>
    <x v="176"/>
    <x v="40"/>
    <n v="20016"/>
    <s v="East"/>
    <s v="FUR-FU-10004973"/>
    <x v="0"/>
    <x v="5"/>
    <s v="Flat Face Poster Frame"/>
    <n v="37.68"/>
    <n v="2"/>
    <n v="0"/>
    <n v="15.825600000000001"/>
  </r>
  <r>
    <n v="1848"/>
    <x v="899"/>
    <x v="3"/>
    <x v="18"/>
    <d v="2014-09-11T00:00:00"/>
    <s v="Same Day"/>
    <s v="FH-14275"/>
    <s v="Frank Hawley"/>
    <x v="1"/>
    <x v="0"/>
    <x v="1"/>
    <x v="1"/>
    <n v="90004"/>
    <s v="West"/>
    <s v="FUR-CH-10002602"/>
    <x v="0"/>
    <x v="1"/>
    <s v="DMI Arturo Collection Mission-style Design Wood Chair"/>
    <n v="362.35199999999998"/>
    <n v="3"/>
    <n v="0.2"/>
    <n v="27.176400000000015"/>
  </r>
  <r>
    <n v="1849"/>
    <x v="899"/>
    <x v="3"/>
    <x v="18"/>
    <d v="2014-09-11T00:00:00"/>
    <s v="Same Day"/>
    <s v="FH-14275"/>
    <s v="Frank Hawley"/>
    <x v="1"/>
    <x v="0"/>
    <x v="1"/>
    <x v="1"/>
    <n v="90004"/>
    <s v="West"/>
    <s v="OFF-BI-10004140"/>
    <x v="1"/>
    <x v="8"/>
    <s v="Avery Non-Stick Binders"/>
    <n v="7.1840000000000011"/>
    <n v="2"/>
    <n v="0.2"/>
    <n v="2.2449999999999992"/>
  </r>
  <r>
    <n v="1850"/>
    <x v="900"/>
    <x v="1"/>
    <x v="603"/>
    <d v="2012-07-25T00:00:00"/>
    <s v="Second Class"/>
    <s v="RK-19300"/>
    <s v="Ralph Kennedy"/>
    <x v="0"/>
    <x v="0"/>
    <x v="257"/>
    <x v="14"/>
    <n v="46614"/>
    <s v="Central"/>
    <s v="OFF-ST-10000464"/>
    <x v="1"/>
    <x v="4"/>
    <s v="Multi-Use Personal File Cart and Caster Set, Three Stacking Bins"/>
    <n v="34.76"/>
    <n v="1"/>
    <n v="0"/>
    <n v="9.732800000000001"/>
  </r>
  <r>
    <n v="1851"/>
    <x v="900"/>
    <x v="1"/>
    <x v="603"/>
    <d v="2012-07-25T00:00:00"/>
    <s v="Second Class"/>
    <s v="RK-19300"/>
    <s v="Ralph Kennedy"/>
    <x v="0"/>
    <x v="0"/>
    <x v="257"/>
    <x v="14"/>
    <n v="46614"/>
    <s v="Central"/>
    <s v="TEC-AC-10002253"/>
    <x v="2"/>
    <x v="11"/>
    <s v="Imation Bio 8GB USB Flash Drive Imation Corp"/>
    <n v="831.2"/>
    <n v="5"/>
    <n v="0"/>
    <n v="124.68000000000004"/>
  </r>
  <r>
    <n v="1852"/>
    <x v="900"/>
    <x v="1"/>
    <x v="603"/>
    <d v="2012-07-25T00:00:00"/>
    <s v="Second Class"/>
    <s v="RK-19300"/>
    <s v="Ralph Kennedy"/>
    <x v="0"/>
    <x v="0"/>
    <x v="257"/>
    <x v="14"/>
    <n v="46614"/>
    <s v="Central"/>
    <s v="OFF-PA-10000528"/>
    <x v="1"/>
    <x v="10"/>
    <s v="Xerox 1981"/>
    <n v="26.400000000000002"/>
    <n v="5"/>
    <n v="0"/>
    <n v="11.879999999999999"/>
  </r>
  <r>
    <n v="1853"/>
    <x v="900"/>
    <x v="1"/>
    <x v="603"/>
    <d v="2012-07-25T00:00:00"/>
    <s v="Second Class"/>
    <s v="RK-19300"/>
    <s v="Ralph Kennedy"/>
    <x v="0"/>
    <x v="0"/>
    <x v="257"/>
    <x v="14"/>
    <n v="46614"/>
    <s v="Central"/>
    <s v="OFF-EN-10000483"/>
    <x v="1"/>
    <x v="12"/>
    <s v="White Envelopes, White Envelopes with Clear Poly Window"/>
    <n v="106.75"/>
    <n v="7"/>
    <n v="0"/>
    <n v="49.10499999999999"/>
  </r>
  <r>
    <n v="1854"/>
    <x v="900"/>
    <x v="1"/>
    <x v="603"/>
    <d v="2012-07-25T00:00:00"/>
    <s v="Second Class"/>
    <s v="RK-19300"/>
    <s v="Ralph Kennedy"/>
    <x v="0"/>
    <x v="0"/>
    <x v="257"/>
    <x v="14"/>
    <n v="46614"/>
    <s v="Central"/>
    <s v="OFF-PA-10003129"/>
    <x v="1"/>
    <x v="10"/>
    <s v="Tops White Computer Printout Paper"/>
    <n v="97.82"/>
    <n v="2"/>
    <n v="0"/>
    <n v="45.975399999999993"/>
  </r>
  <r>
    <n v="1855"/>
    <x v="900"/>
    <x v="1"/>
    <x v="603"/>
    <d v="2012-07-25T00:00:00"/>
    <s v="Second Class"/>
    <s v="RK-19300"/>
    <s v="Ralph Kennedy"/>
    <x v="0"/>
    <x v="0"/>
    <x v="257"/>
    <x v="14"/>
    <n v="46614"/>
    <s v="Central"/>
    <s v="OFF-ST-10003442"/>
    <x v="1"/>
    <x v="4"/>
    <s v="Eldon Portable Mobile Manager"/>
    <n v="141.4"/>
    <n v="5"/>
    <n v="0"/>
    <n v="38.177999999999997"/>
  </r>
  <r>
    <n v="1856"/>
    <x v="901"/>
    <x v="2"/>
    <x v="604"/>
    <d v="2011-06-17T00:00:00"/>
    <s v="Standard Class"/>
    <s v="FM-14215"/>
    <s v="Filia McAdams"/>
    <x v="1"/>
    <x v="0"/>
    <x v="1"/>
    <x v="1"/>
    <n v="90032"/>
    <s v="West"/>
    <s v="OFF-AR-10003631"/>
    <x v="1"/>
    <x v="6"/>
    <s v="Staples"/>
    <n v="14.52"/>
    <n v="3"/>
    <n v="0"/>
    <n v="4.7915999999999999"/>
  </r>
  <r>
    <n v="1857"/>
    <x v="902"/>
    <x v="3"/>
    <x v="605"/>
    <d v="2014-05-16T00:00:00"/>
    <s v="Second Class"/>
    <s v="AC-10420"/>
    <s v="Alyssa Crouse"/>
    <x v="1"/>
    <x v="0"/>
    <x v="12"/>
    <x v="5"/>
    <n v="77041"/>
    <s v="Central"/>
    <s v="OFF-ST-10000563"/>
    <x v="1"/>
    <x v="4"/>
    <s v="Fellowes Bankers Box Stor/Drawer Steel Plus"/>
    <n v="127.92000000000002"/>
    <n v="5"/>
    <n v="0.2"/>
    <n v="-15.990000000000002"/>
  </r>
  <r>
    <n v="1858"/>
    <x v="902"/>
    <x v="3"/>
    <x v="605"/>
    <d v="2014-05-16T00:00:00"/>
    <s v="Second Class"/>
    <s v="AC-10420"/>
    <s v="Alyssa Crouse"/>
    <x v="1"/>
    <x v="0"/>
    <x v="12"/>
    <x v="5"/>
    <n v="77041"/>
    <s v="Central"/>
    <s v="OFF-BI-10002133"/>
    <x v="1"/>
    <x v="8"/>
    <s v="Wilson Jones Elliptical Ring 3 1/2&quot; Capacity Binders, 800 sheets"/>
    <n v="34.239999999999988"/>
    <n v="4"/>
    <n v="0.8"/>
    <n v="-53.072000000000017"/>
  </r>
  <r>
    <n v="1859"/>
    <x v="903"/>
    <x v="1"/>
    <x v="37"/>
    <d v="2012-09-05T00:00:00"/>
    <s v="First Class"/>
    <s v="JB-15400"/>
    <s v="Jennifer Braxton"/>
    <x v="1"/>
    <x v="0"/>
    <x v="39"/>
    <x v="29"/>
    <n v="6010"/>
    <s v="East"/>
    <s v="OFF-AP-10002311"/>
    <x v="1"/>
    <x v="9"/>
    <s v="Holmes Replacement Filter for HEPA Air Cleaner, Very Large Room, HEPA Filter"/>
    <n v="137.62"/>
    <n v="2"/>
    <n v="0"/>
    <n v="60.552800000000005"/>
  </r>
  <r>
    <n v="1860"/>
    <x v="903"/>
    <x v="1"/>
    <x v="37"/>
    <d v="2012-09-05T00:00:00"/>
    <s v="First Class"/>
    <s v="JB-15400"/>
    <s v="Jennifer Braxton"/>
    <x v="1"/>
    <x v="0"/>
    <x v="39"/>
    <x v="29"/>
    <n v="6010"/>
    <s v="East"/>
    <s v="TEC-PH-10004959"/>
    <x v="2"/>
    <x v="7"/>
    <s v="Classic Ivory Antique Telephone ZL1810"/>
    <n v="100.49"/>
    <n v="1"/>
    <n v="0"/>
    <n v="25.122500000000002"/>
  </r>
  <r>
    <n v="1861"/>
    <x v="904"/>
    <x v="3"/>
    <x v="606"/>
    <d v="2014-03-28T00:00:00"/>
    <s v="First Class"/>
    <s v="GM-14440"/>
    <s v="Gary McGarr"/>
    <x v="0"/>
    <x v="0"/>
    <x v="20"/>
    <x v="15"/>
    <n v="10009"/>
    <s v="East"/>
    <s v="FUR-BO-10001918"/>
    <x v="0"/>
    <x v="0"/>
    <s v="Sauder Forest Hills Library with Doors, Woodland Oak Finish"/>
    <n v="257.56799999999998"/>
    <n v="2"/>
    <n v="0.2"/>
    <n v="-28.976400000000012"/>
  </r>
  <r>
    <n v="1862"/>
    <x v="904"/>
    <x v="3"/>
    <x v="606"/>
    <d v="2014-03-28T00:00:00"/>
    <s v="First Class"/>
    <s v="GM-14440"/>
    <s v="Gary McGarr"/>
    <x v="0"/>
    <x v="0"/>
    <x v="20"/>
    <x v="15"/>
    <n v="10009"/>
    <s v="East"/>
    <s v="TEC-PH-10004896"/>
    <x v="2"/>
    <x v="7"/>
    <s v="Nokia Lumia 521 (T-Mobile)"/>
    <n v="119.96"/>
    <n v="4"/>
    <n v="0"/>
    <n v="33.588800000000006"/>
  </r>
  <r>
    <n v="1863"/>
    <x v="905"/>
    <x v="2"/>
    <x v="607"/>
    <d v="2011-11-12T00:00:00"/>
    <s v="Same Day"/>
    <s v="RF-19840"/>
    <s v="Roy Französisch"/>
    <x v="0"/>
    <x v="0"/>
    <x v="52"/>
    <x v="5"/>
    <n v="78207"/>
    <s v="Central"/>
    <s v="OFF-ST-10001328"/>
    <x v="1"/>
    <x v="4"/>
    <s v="Personal Filing Tote with Lid, Black/Gray"/>
    <n v="49.632000000000005"/>
    <n v="4"/>
    <n v="0.2"/>
    <n v="4.9632000000000005"/>
  </r>
  <r>
    <n v="1864"/>
    <x v="906"/>
    <x v="0"/>
    <x v="63"/>
    <d v="2013-10-18T00:00:00"/>
    <s v="Standard Class"/>
    <s v="NC-18625"/>
    <s v="Noah Childs"/>
    <x v="1"/>
    <x v="0"/>
    <x v="34"/>
    <x v="22"/>
    <n v="80013"/>
    <s v="West"/>
    <s v="FUR-TA-10004575"/>
    <x v="0"/>
    <x v="3"/>
    <s v="Hon 5100 Series Wood Tables"/>
    <n v="727.45"/>
    <n v="5"/>
    <n v="0.5"/>
    <n v="-465.5680000000001"/>
  </r>
  <r>
    <n v="1865"/>
    <x v="906"/>
    <x v="0"/>
    <x v="63"/>
    <d v="2013-10-18T00:00:00"/>
    <s v="Standard Class"/>
    <s v="NC-18625"/>
    <s v="Noah Childs"/>
    <x v="1"/>
    <x v="0"/>
    <x v="34"/>
    <x v="22"/>
    <n v="80013"/>
    <s v="West"/>
    <s v="FUR-FU-10001617"/>
    <x v="0"/>
    <x v="5"/>
    <s v="Executive Impressions 8-1/2&quot; Career Panel/Partition Cubicle Clock"/>
    <n v="24.96"/>
    <n v="3"/>
    <n v="0.2"/>
    <n v="4.3679999999999986"/>
  </r>
  <r>
    <n v="1866"/>
    <x v="907"/>
    <x v="3"/>
    <x v="105"/>
    <d v="2014-11-13T00:00:00"/>
    <s v="Same Day"/>
    <s v="NG-18355"/>
    <s v="Nat Gilpin"/>
    <x v="1"/>
    <x v="0"/>
    <x v="46"/>
    <x v="24"/>
    <n v="43055"/>
    <s v="East"/>
    <s v="TEC-PH-10002824"/>
    <x v="2"/>
    <x v="7"/>
    <s v="Jabra SPEAK 410 Multidevice Speakerphone"/>
    <n v="370.78199999999998"/>
    <n v="3"/>
    <n v="0.4"/>
    <n v="-92.695500000000038"/>
  </r>
  <r>
    <n v="1867"/>
    <x v="908"/>
    <x v="3"/>
    <x v="4"/>
    <d v="2014-04-19T00:00:00"/>
    <s v="First Class"/>
    <s v="AH-10075"/>
    <s v="Adam Hart"/>
    <x v="1"/>
    <x v="0"/>
    <x v="0"/>
    <x v="33"/>
    <n v="89015"/>
    <s v="West"/>
    <s v="FUR-FU-10004460"/>
    <x v="0"/>
    <x v="5"/>
    <s v="Howard Miller 12&quot; Round Wall Clock"/>
    <n v="196.45"/>
    <n v="5"/>
    <n v="0"/>
    <n v="70.72199999999998"/>
  </r>
  <r>
    <n v="1868"/>
    <x v="909"/>
    <x v="1"/>
    <x v="608"/>
    <d v="2012-07-01T00:00:00"/>
    <s v="Standard Class"/>
    <s v="CH-12070"/>
    <s v="Cathy Hwang"/>
    <x v="2"/>
    <x v="0"/>
    <x v="10"/>
    <x v="9"/>
    <n v="19143"/>
    <s v="East"/>
    <s v="OFF-PA-10003309"/>
    <x v="1"/>
    <x v="10"/>
    <s v="Xerox 211"/>
    <n v="31.104000000000006"/>
    <n v="6"/>
    <n v="0.2"/>
    <n v="10.8864"/>
  </r>
  <r>
    <n v="1869"/>
    <x v="909"/>
    <x v="1"/>
    <x v="608"/>
    <d v="2012-07-01T00:00:00"/>
    <s v="Standard Class"/>
    <s v="CH-12070"/>
    <s v="Cathy Hwang"/>
    <x v="2"/>
    <x v="0"/>
    <x v="10"/>
    <x v="9"/>
    <n v="19143"/>
    <s v="East"/>
    <s v="OFF-ST-10002554"/>
    <x v="1"/>
    <x v="4"/>
    <s v="Tennsco Industrial Shelving"/>
    <n v="78.256"/>
    <n v="2"/>
    <n v="0.2"/>
    <n v="-17.607599999999998"/>
  </r>
  <r>
    <n v="1870"/>
    <x v="910"/>
    <x v="0"/>
    <x v="370"/>
    <d v="2013-08-30T00:00:00"/>
    <s v="Second Class"/>
    <s v="CC-12145"/>
    <s v="Charles Crestani"/>
    <x v="0"/>
    <x v="0"/>
    <x v="4"/>
    <x v="4"/>
    <n v="98103"/>
    <s v="West"/>
    <s v="OFF-PA-10000019"/>
    <x v="1"/>
    <x v="10"/>
    <s v="Xerox 1931"/>
    <n v="6.48"/>
    <n v="1"/>
    <n v="0"/>
    <n v="3.1104000000000003"/>
  </r>
  <r>
    <n v="1871"/>
    <x v="911"/>
    <x v="2"/>
    <x v="609"/>
    <d v="2011-07-25T00:00:00"/>
    <s v="Standard Class"/>
    <s v="ME-18010"/>
    <s v="Michelle Ellison"/>
    <x v="1"/>
    <x v="0"/>
    <x v="8"/>
    <x v="1"/>
    <n v="94122"/>
    <s v="West"/>
    <s v="OFF-AR-10002067"/>
    <x v="1"/>
    <x v="6"/>
    <s v="Newell 334"/>
    <n v="99.2"/>
    <n v="5"/>
    <n v="0"/>
    <n v="25.792000000000002"/>
  </r>
  <r>
    <n v="1872"/>
    <x v="911"/>
    <x v="2"/>
    <x v="609"/>
    <d v="2011-07-25T00:00:00"/>
    <s v="Standard Class"/>
    <s v="ME-18010"/>
    <s v="Michelle Ellison"/>
    <x v="1"/>
    <x v="0"/>
    <x v="8"/>
    <x v="1"/>
    <n v="94122"/>
    <s v="West"/>
    <s v="FUR-CH-10001215"/>
    <x v="0"/>
    <x v="1"/>
    <s v="Global Troy Executive Leather Low-Back Tilter"/>
    <n v="801.5680000000001"/>
    <n v="2"/>
    <n v="0.2"/>
    <n v="50.097999999999985"/>
  </r>
  <r>
    <n v="1873"/>
    <x v="911"/>
    <x v="2"/>
    <x v="609"/>
    <d v="2011-07-25T00:00:00"/>
    <s v="Standard Class"/>
    <s v="ME-18010"/>
    <s v="Michelle Ellison"/>
    <x v="1"/>
    <x v="0"/>
    <x v="8"/>
    <x v="1"/>
    <n v="94122"/>
    <s v="West"/>
    <s v="FUR-TA-10004175"/>
    <x v="0"/>
    <x v="3"/>
    <s v="Hon 30&quot; x 60&quot; Table with Locking Drawer"/>
    <n v="272.84800000000001"/>
    <n v="1"/>
    <n v="0.2"/>
    <n v="27.284800000000004"/>
  </r>
  <r>
    <n v="1874"/>
    <x v="912"/>
    <x v="3"/>
    <x v="610"/>
    <d v="2014-11-26T00:00:00"/>
    <s v="Standard Class"/>
    <s v="BP-11230"/>
    <s v="Benjamin Patterson"/>
    <x v="0"/>
    <x v="0"/>
    <x v="258"/>
    <x v="4"/>
    <n v="99207"/>
    <s v="West"/>
    <s v="FUR-TA-10004767"/>
    <x v="0"/>
    <x v="3"/>
    <s v="Safco Drafting Table"/>
    <n v="70.98"/>
    <n v="1"/>
    <n v="0"/>
    <n v="20.584199999999996"/>
  </r>
  <r>
    <n v="1875"/>
    <x v="913"/>
    <x v="2"/>
    <x v="611"/>
    <d v="2011-06-09T00:00:00"/>
    <s v="Standard Class"/>
    <s v="MP-17470"/>
    <s v="Mark Packer"/>
    <x v="2"/>
    <x v="0"/>
    <x v="38"/>
    <x v="24"/>
    <n v="43229"/>
    <s v="East"/>
    <s v="OFF-PA-10001685"/>
    <x v="1"/>
    <x v="10"/>
    <s v="Staples"/>
    <n v="16.224"/>
    <n v="2"/>
    <n v="0.2"/>
    <n v="5.8812000000000006"/>
  </r>
  <r>
    <n v="1876"/>
    <x v="914"/>
    <x v="0"/>
    <x v="612"/>
    <d v="2013-03-17T00:00:00"/>
    <s v="Standard Class"/>
    <s v="CJ-12010"/>
    <s v="Caroline Jumper"/>
    <x v="0"/>
    <x v="0"/>
    <x v="85"/>
    <x v="15"/>
    <n v="11561"/>
    <s v="East"/>
    <s v="FUR-BO-10003272"/>
    <x v="0"/>
    <x v="0"/>
    <s v="O'Sullivan Living Dimensions 5-Shelf Bookcases"/>
    <n v="176.78399999999999"/>
    <n v="1"/>
    <n v="0.2"/>
    <n v="-22.098000000000013"/>
  </r>
  <r>
    <n v="1877"/>
    <x v="915"/>
    <x v="3"/>
    <x v="613"/>
    <d v="2014-03-30T00:00:00"/>
    <s v="Standard Class"/>
    <s v="JC-15775"/>
    <s v="John Castell"/>
    <x v="0"/>
    <x v="0"/>
    <x v="52"/>
    <x v="5"/>
    <n v="78207"/>
    <s v="Central"/>
    <s v="TEC-PH-10000984"/>
    <x v="2"/>
    <x v="7"/>
    <s v="Panasonic KX-TG9471B"/>
    <n v="470.37600000000009"/>
    <n v="3"/>
    <n v="0.2"/>
    <n v="47.037600000000026"/>
  </r>
  <r>
    <n v="1878"/>
    <x v="916"/>
    <x v="3"/>
    <x v="614"/>
    <d v="2015-01-03T00:00:00"/>
    <s v="Standard Class"/>
    <s v="JG-15160"/>
    <s v="James Galang"/>
    <x v="0"/>
    <x v="0"/>
    <x v="1"/>
    <x v="1"/>
    <n v="90049"/>
    <s v="West"/>
    <s v="FUR-CH-10002880"/>
    <x v="0"/>
    <x v="1"/>
    <s v="Global High-Back Leather Tilter, Burgundy"/>
    <n v="393.56799999999998"/>
    <n v="4"/>
    <n v="0.2"/>
    <n v="-44.276400000000024"/>
  </r>
  <r>
    <n v="1879"/>
    <x v="916"/>
    <x v="3"/>
    <x v="614"/>
    <d v="2015-01-03T00:00:00"/>
    <s v="Standard Class"/>
    <s v="JG-15160"/>
    <s v="James Galang"/>
    <x v="0"/>
    <x v="0"/>
    <x v="1"/>
    <x v="1"/>
    <n v="90049"/>
    <s v="West"/>
    <s v="TEC-PH-10002563"/>
    <x v="2"/>
    <x v="7"/>
    <s v="Adtran 1202752G1"/>
    <n v="302.37599999999998"/>
    <n v="3"/>
    <n v="0.2"/>
    <n v="22.678200000000018"/>
  </r>
  <r>
    <n v="1880"/>
    <x v="917"/>
    <x v="3"/>
    <x v="615"/>
    <d v="2014-04-03T00:00:00"/>
    <s v="Standard Class"/>
    <s v="CK-12760"/>
    <s v="Cyma Kinney"/>
    <x v="1"/>
    <x v="0"/>
    <x v="108"/>
    <x v="2"/>
    <n v="32216"/>
    <s v="South"/>
    <s v="OFF-BI-10001191"/>
    <x v="1"/>
    <x v="8"/>
    <s v="Canvas Sectional Post Binders"/>
    <n v="68.742000000000019"/>
    <n v="9"/>
    <n v="0.7"/>
    <n v="-48.119399999999985"/>
  </r>
  <r>
    <n v="1881"/>
    <x v="918"/>
    <x v="1"/>
    <x v="616"/>
    <d v="2012-03-05T00:00:00"/>
    <s v="Same Day"/>
    <s v="LF-17185"/>
    <s v="Luke Foster"/>
    <x v="0"/>
    <x v="0"/>
    <x v="20"/>
    <x v="15"/>
    <n v="10011"/>
    <s v="East"/>
    <s v="OFF-EN-10002621"/>
    <x v="1"/>
    <x v="12"/>
    <s v="Staples"/>
    <n v="29.339999999999996"/>
    <n v="3"/>
    <n v="0"/>
    <n v="14.669999999999998"/>
  </r>
  <r>
    <n v="1882"/>
    <x v="918"/>
    <x v="1"/>
    <x v="616"/>
    <d v="2012-03-05T00:00:00"/>
    <s v="Same Day"/>
    <s v="LF-17185"/>
    <s v="Luke Foster"/>
    <x v="0"/>
    <x v="0"/>
    <x v="20"/>
    <x v="15"/>
    <n v="10011"/>
    <s v="East"/>
    <s v="FUR-CH-10001146"/>
    <x v="0"/>
    <x v="1"/>
    <s v="Global Value Mid-Back Manager's Chair, Gray"/>
    <n v="383.60700000000003"/>
    <n v="7"/>
    <n v="0.1"/>
    <n v="63.934499999999971"/>
  </r>
  <r>
    <n v="1883"/>
    <x v="918"/>
    <x v="1"/>
    <x v="616"/>
    <d v="2012-03-05T00:00:00"/>
    <s v="Same Day"/>
    <s v="LF-17185"/>
    <s v="Luke Foster"/>
    <x v="0"/>
    <x v="0"/>
    <x v="20"/>
    <x v="15"/>
    <n v="10011"/>
    <s v="East"/>
    <s v="OFF-ST-10000689"/>
    <x v="1"/>
    <x v="4"/>
    <s v="Fellowes Strictly Business Drawer File, Letter/Legal Size"/>
    <n v="563.4"/>
    <n v="4"/>
    <n v="0"/>
    <n v="67.608000000000004"/>
  </r>
  <r>
    <n v="1884"/>
    <x v="919"/>
    <x v="0"/>
    <x v="373"/>
    <d v="2013-11-18T00:00:00"/>
    <s v="Standard Class"/>
    <s v="CC-12430"/>
    <s v="Chuck Clark"/>
    <x v="2"/>
    <x v="0"/>
    <x v="10"/>
    <x v="9"/>
    <n v="19143"/>
    <s v="East"/>
    <s v="OFF-PA-10001289"/>
    <x v="1"/>
    <x v="10"/>
    <s v="White Computer Printout Paper by Universal"/>
    <n v="217.05599999999998"/>
    <n v="7"/>
    <n v="0.2"/>
    <n v="78.6828"/>
  </r>
  <r>
    <n v="1885"/>
    <x v="920"/>
    <x v="3"/>
    <x v="617"/>
    <d v="2014-01-24T00:00:00"/>
    <s v="Second Class"/>
    <s v="DL-12865"/>
    <s v="Dan Lawera"/>
    <x v="0"/>
    <x v="0"/>
    <x v="259"/>
    <x v="5"/>
    <n v="76248"/>
    <s v="Central"/>
    <s v="OFF-LA-10003714"/>
    <x v="1"/>
    <x v="2"/>
    <s v="Avery 510"/>
    <n v="6"/>
    <n v="2"/>
    <n v="0.2"/>
    <n v="2.0999999999999996"/>
  </r>
  <r>
    <n v="1886"/>
    <x v="921"/>
    <x v="0"/>
    <x v="183"/>
    <d v="2013-04-27T00:00:00"/>
    <s v="Second Class"/>
    <s v="PG-18895"/>
    <s v="Paul Gonzalez"/>
    <x v="0"/>
    <x v="0"/>
    <x v="8"/>
    <x v="1"/>
    <n v="94122"/>
    <s v="West"/>
    <s v="FUR-FU-10001889"/>
    <x v="0"/>
    <x v="5"/>
    <s v="Ultra Door Pull Handle"/>
    <n v="31.56"/>
    <n v="3"/>
    <n v="0"/>
    <n v="10.4148"/>
  </r>
  <r>
    <n v="1887"/>
    <x v="922"/>
    <x v="2"/>
    <x v="8"/>
    <d v="2011-05-15T00:00:00"/>
    <s v="First Class"/>
    <s v="EH-14005"/>
    <s v="Erica Hernandez"/>
    <x v="2"/>
    <x v="0"/>
    <x v="146"/>
    <x v="2"/>
    <n v="33012"/>
    <s v="South"/>
    <s v="OFF-FA-10002815"/>
    <x v="1"/>
    <x v="13"/>
    <s v="Staples"/>
    <n v="7.104000000000001"/>
    <n v="2"/>
    <n v="0.2"/>
    <n v="2.3976000000000002"/>
  </r>
  <r>
    <n v="1888"/>
    <x v="922"/>
    <x v="2"/>
    <x v="8"/>
    <d v="2011-05-15T00:00:00"/>
    <s v="First Class"/>
    <s v="EH-14005"/>
    <s v="Erica Hernandez"/>
    <x v="2"/>
    <x v="0"/>
    <x v="146"/>
    <x v="2"/>
    <n v="33012"/>
    <s v="South"/>
    <s v="OFF-BI-10004519"/>
    <x v="1"/>
    <x v="8"/>
    <s v="GBC DocuBind P100 Manual Binding Machine"/>
    <n v="398.35200000000003"/>
    <n v="8"/>
    <n v="0.7"/>
    <n v="-331.95999999999992"/>
  </r>
  <r>
    <n v="1889"/>
    <x v="923"/>
    <x v="2"/>
    <x v="618"/>
    <d v="2011-10-22T00:00:00"/>
    <s v="First Class"/>
    <s v="TB-21520"/>
    <s v="Tracy Blumstein"/>
    <x v="0"/>
    <x v="0"/>
    <x v="54"/>
    <x v="24"/>
    <n v="45014"/>
    <s v="East"/>
    <s v="OFF-AP-10004708"/>
    <x v="1"/>
    <x v="9"/>
    <s v="Fellowes Superior 10 Outlet Split Surge Protector"/>
    <n v="121.79200000000002"/>
    <n v="4"/>
    <n v="0.2"/>
    <n v="13.701599999999988"/>
  </r>
  <r>
    <n v="1890"/>
    <x v="923"/>
    <x v="2"/>
    <x v="618"/>
    <d v="2011-10-22T00:00:00"/>
    <s v="First Class"/>
    <s v="TB-21520"/>
    <s v="Tracy Blumstein"/>
    <x v="0"/>
    <x v="0"/>
    <x v="54"/>
    <x v="24"/>
    <n v="45014"/>
    <s v="East"/>
    <s v="FUR-TA-10000617"/>
    <x v="0"/>
    <x v="3"/>
    <s v="Hon Practical Foundations 30 x 60 Training Table, Light Gray/Charcoal"/>
    <n v="409.59000000000003"/>
    <n v="3"/>
    <n v="0.4"/>
    <n v="-122.87700000000004"/>
  </r>
  <r>
    <n v="1891"/>
    <x v="924"/>
    <x v="2"/>
    <x v="619"/>
    <d v="2011-03-18T00:00:00"/>
    <s v="Standard Class"/>
    <s v="DK-13225"/>
    <s v="Dean Katz"/>
    <x v="1"/>
    <x v="0"/>
    <x v="101"/>
    <x v="1"/>
    <n v="92646"/>
    <s v="West"/>
    <s v="OFF-PA-10001204"/>
    <x v="1"/>
    <x v="10"/>
    <s v="Xerox 1972"/>
    <n v="10.56"/>
    <n v="2"/>
    <n v="0"/>
    <n v="4.7519999999999998"/>
  </r>
  <r>
    <n v="1892"/>
    <x v="924"/>
    <x v="2"/>
    <x v="619"/>
    <d v="2011-03-18T00:00:00"/>
    <s v="Standard Class"/>
    <s v="DK-13225"/>
    <s v="Dean Katz"/>
    <x v="1"/>
    <x v="0"/>
    <x v="101"/>
    <x v="1"/>
    <n v="92646"/>
    <s v="West"/>
    <s v="OFF-AR-10003723"/>
    <x v="1"/>
    <x v="6"/>
    <s v="Avery Hi-Liter Fluorescent Desk Style Markers"/>
    <n v="3.38"/>
    <n v="1"/>
    <n v="0"/>
    <n v="1.2505999999999999"/>
  </r>
  <r>
    <n v="1893"/>
    <x v="925"/>
    <x v="3"/>
    <x v="66"/>
    <d v="2014-12-25T00:00:00"/>
    <s v="Second Class"/>
    <s v="JP-15520"/>
    <s v="Jeremy Pistek"/>
    <x v="0"/>
    <x v="0"/>
    <x v="260"/>
    <x v="2"/>
    <n v="32127"/>
    <s v="South"/>
    <s v="OFF-EN-10002621"/>
    <x v="1"/>
    <x v="12"/>
    <s v="Staples"/>
    <n v="7.8239999999999998"/>
    <n v="1"/>
    <n v="0.2"/>
    <n v="2.9339999999999997"/>
  </r>
  <r>
    <n v="1894"/>
    <x v="926"/>
    <x v="0"/>
    <x v="390"/>
    <d v="2013-11-30T00:00:00"/>
    <s v="Standard Class"/>
    <s v="CD-11980"/>
    <s v="Carol Darley"/>
    <x v="0"/>
    <x v="0"/>
    <x v="261"/>
    <x v="21"/>
    <n v="97504"/>
    <s v="West"/>
    <s v="OFF-PA-10000241"/>
    <x v="1"/>
    <x v="10"/>
    <s v="IBM Multi-Purpose Copy Paper, 8 1/2 x 11&quot;, Case"/>
    <n v="24.784000000000002"/>
    <n v="1"/>
    <n v="0.2"/>
    <n v="7.7449999999999983"/>
  </r>
  <r>
    <n v="1895"/>
    <x v="927"/>
    <x v="3"/>
    <x v="574"/>
    <d v="2014-12-06T00:00:00"/>
    <s v="First Class"/>
    <s v="AS-10090"/>
    <s v="Adam Shillingsburg"/>
    <x v="0"/>
    <x v="0"/>
    <x v="262"/>
    <x v="17"/>
    <n v="22901"/>
    <s v="South"/>
    <s v="OFF-AR-10001446"/>
    <x v="1"/>
    <x v="6"/>
    <s v="Newell 309"/>
    <n v="34.650000000000006"/>
    <n v="3"/>
    <n v="0"/>
    <n v="10.395"/>
  </r>
  <r>
    <n v="1896"/>
    <x v="928"/>
    <x v="1"/>
    <x v="620"/>
    <d v="2013-01-04T00:00:00"/>
    <s v="Standard Class"/>
    <s v="JO-15280"/>
    <s v="Jas O'Carroll"/>
    <x v="0"/>
    <x v="0"/>
    <x v="263"/>
    <x v="37"/>
    <n v="59801"/>
    <s v="West"/>
    <s v="OFF-BI-10004632"/>
    <x v="1"/>
    <x v="8"/>
    <s v="Ibico Hi-Tech Manual Binding System"/>
    <n v="487.98400000000004"/>
    <n v="2"/>
    <n v="0.2"/>
    <n v="152.49499999999998"/>
  </r>
  <r>
    <n v="1897"/>
    <x v="929"/>
    <x v="3"/>
    <x v="621"/>
    <d v="2014-10-07T00:00:00"/>
    <s v="First Class"/>
    <s v="AC-10450"/>
    <s v="Amy Cox"/>
    <x v="0"/>
    <x v="0"/>
    <x v="31"/>
    <x v="11"/>
    <n v="55407"/>
    <s v="Central"/>
    <s v="OFF-BI-10001359"/>
    <x v="1"/>
    <x v="8"/>
    <s v="GBC DocuBind TL300 Electric Binding System"/>
    <n v="1793.98"/>
    <n v="2"/>
    <n v="0"/>
    <n v="843.17059999999992"/>
  </r>
  <r>
    <n v="1898"/>
    <x v="930"/>
    <x v="2"/>
    <x v="550"/>
    <d v="2011-09-02T00:00:00"/>
    <s v="Second Class"/>
    <s v="RA-19945"/>
    <s v="Ryan Akin"/>
    <x v="0"/>
    <x v="0"/>
    <x v="100"/>
    <x v="2"/>
    <n v="33178"/>
    <s v="South"/>
    <s v="OFF-EN-10001749"/>
    <x v="1"/>
    <x v="12"/>
    <s v="Jiffy Padded Mailers with Self-Seal Closure"/>
    <n v="29.808"/>
    <n v="2"/>
    <n v="0.2"/>
    <n v="10.805399999999997"/>
  </r>
  <r>
    <n v="1899"/>
    <x v="930"/>
    <x v="2"/>
    <x v="550"/>
    <d v="2011-09-02T00:00:00"/>
    <s v="Second Class"/>
    <s v="RA-19945"/>
    <s v="Ryan Akin"/>
    <x v="0"/>
    <x v="0"/>
    <x v="100"/>
    <x v="2"/>
    <n v="33178"/>
    <s v="South"/>
    <s v="OFF-BI-10004390"/>
    <x v="1"/>
    <x v="8"/>
    <s v="GBC DocuBind 200 Manual Binding Machine"/>
    <n v="505.1760000000001"/>
    <n v="4"/>
    <n v="0.7"/>
    <n v="-336.78399999999988"/>
  </r>
  <r>
    <n v="1900"/>
    <x v="930"/>
    <x v="2"/>
    <x v="550"/>
    <d v="2011-09-02T00:00:00"/>
    <s v="Second Class"/>
    <s v="RA-19945"/>
    <s v="Ryan Akin"/>
    <x v="0"/>
    <x v="0"/>
    <x v="100"/>
    <x v="2"/>
    <n v="33178"/>
    <s v="South"/>
    <s v="FUR-TA-10001857"/>
    <x v="0"/>
    <x v="3"/>
    <s v="Balt Solid Wood Rectangular Table"/>
    <n v="174.05850000000001"/>
    <n v="3"/>
    <n v="0.45"/>
    <n v="-110.76450000000001"/>
  </r>
  <r>
    <n v="1901"/>
    <x v="931"/>
    <x v="0"/>
    <x v="622"/>
    <d v="2013-07-04T00:00:00"/>
    <s v="Second Class"/>
    <s v="Co-12640"/>
    <s v="Corey-Lock"/>
    <x v="0"/>
    <x v="0"/>
    <x v="159"/>
    <x v="20"/>
    <n v="29501"/>
    <s v="South"/>
    <s v="OFF-ST-10000563"/>
    <x v="1"/>
    <x v="4"/>
    <s v="Fellowes Bankers Box Stor/Drawer Steel Plus"/>
    <n v="191.88"/>
    <n v="6"/>
    <n v="0"/>
    <n v="19.188000000000002"/>
  </r>
  <r>
    <n v="1902"/>
    <x v="932"/>
    <x v="0"/>
    <x v="623"/>
    <d v="2013-08-24T00:00:00"/>
    <s v="First Class"/>
    <s v="DW-13480"/>
    <s v="Dianna Wilson"/>
    <x v="2"/>
    <x v="0"/>
    <x v="66"/>
    <x v="12"/>
    <n v="48205"/>
    <s v="Central"/>
    <s v="TEC-PH-10004924"/>
    <x v="2"/>
    <x v="7"/>
    <s v="SKILCRAFT Telephone Shoulder Rest, 2&quot; x 6.5&quot; x 2.5&quot;, Black"/>
    <n v="14.78"/>
    <n v="2"/>
    <n v="0"/>
    <n v="3.9906000000000006"/>
  </r>
  <r>
    <n v="1903"/>
    <x v="933"/>
    <x v="3"/>
    <x v="208"/>
    <d v="2014-10-23T00:00:00"/>
    <s v="First Class"/>
    <s v="DK-12835"/>
    <s v="Damala Kotsonis"/>
    <x v="1"/>
    <x v="0"/>
    <x v="24"/>
    <x v="21"/>
    <n v="97477"/>
    <s v="West"/>
    <s v="OFF-PA-10003953"/>
    <x v="1"/>
    <x v="10"/>
    <s v="Xerox 218"/>
    <n v="5.1840000000000011"/>
    <n v="1"/>
    <n v="0.2"/>
    <n v="1.8144"/>
  </r>
  <r>
    <n v="1904"/>
    <x v="933"/>
    <x v="3"/>
    <x v="208"/>
    <d v="2014-10-23T00:00:00"/>
    <s v="First Class"/>
    <s v="DK-12835"/>
    <s v="Damala Kotsonis"/>
    <x v="1"/>
    <x v="0"/>
    <x v="24"/>
    <x v="21"/>
    <n v="97477"/>
    <s v="West"/>
    <s v="FUR-CH-10000155"/>
    <x v="0"/>
    <x v="1"/>
    <s v="Global Comet Stacking Armless Chair"/>
    <n v="478.48"/>
    <n v="2"/>
    <n v="0.2"/>
    <n v="47.848000000000013"/>
  </r>
  <r>
    <n v="1905"/>
    <x v="933"/>
    <x v="3"/>
    <x v="208"/>
    <d v="2014-10-23T00:00:00"/>
    <s v="First Class"/>
    <s v="DK-12835"/>
    <s v="Damala Kotsonis"/>
    <x v="1"/>
    <x v="0"/>
    <x v="24"/>
    <x v="21"/>
    <n v="97477"/>
    <s v="West"/>
    <s v="TEC-AC-10003116"/>
    <x v="2"/>
    <x v="11"/>
    <s v="Memorex Froggy Flash Drive 8 GB"/>
    <n v="28.400000000000002"/>
    <n v="2"/>
    <n v="0.2"/>
    <n v="6.7449999999999983"/>
  </r>
  <r>
    <n v="1906"/>
    <x v="934"/>
    <x v="3"/>
    <x v="208"/>
    <d v="2014-10-25T00:00:00"/>
    <s v="First Class"/>
    <s v="MD-17860"/>
    <s v="Michael Dominguez"/>
    <x v="1"/>
    <x v="0"/>
    <x v="245"/>
    <x v="14"/>
    <n v="46203"/>
    <s v="Central"/>
    <s v="OFF-ST-10002743"/>
    <x v="1"/>
    <x v="4"/>
    <s v="SAFCO Boltless Steel Shelving"/>
    <n v="909.12"/>
    <n v="8"/>
    <n v="0"/>
    <n v="9.091199999999958"/>
  </r>
  <r>
    <n v="1907"/>
    <x v="935"/>
    <x v="0"/>
    <x v="624"/>
    <d v="2013-05-22T00:00:00"/>
    <s v="Standard Class"/>
    <s v="RP-19855"/>
    <s v="Roy Phan"/>
    <x v="1"/>
    <x v="0"/>
    <x v="264"/>
    <x v="2"/>
    <n v="32712"/>
    <s v="South"/>
    <s v="OFF-BI-10001757"/>
    <x v="1"/>
    <x v="8"/>
    <s v="Pressboard Hanging Data Binders for Unburst Sheets"/>
    <n v="2.9520000000000004"/>
    <n v="2"/>
    <n v="0.7"/>
    <n v="-2.1648000000000005"/>
  </r>
  <r>
    <n v="1908"/>
    <x v="935"/>
    <x v="0"/>
    <x v="624"/>
    <d v="2013-05-22T00:00:00"/>
    <s v="Standard Class"/>
    <s v="RP-19855"/>
    <s v="Roy Phan"/>
    <x v="1"/>
    <x v="0"/>
    <x v="264"/>
    <x v="2"/>
    <n v="32712"/>
    <s v="South"/>
    <s v="OFF-BI-10000069"/>
    <x v="1"/>
    <x v="8"/>
    <s v="GBC Prepunched Paper, 19-Hole, for Binding Systems, 24-lb"/>
    <n v="27.018000000000008"/>
    <n v="6"/>
    <n v="0.7"/>
    <n v="-21.61440000000001"/>
  </r>
  <r>
    <n v="1909"/>
    <x v="936"/>
    <x v="1"/>
    <x v="302"/>
    <d v="2012-02-04T00:00:00"/>
    <s v="First Class"/>
    <s v="RW-19540"/>
    <s v="Rick Wilson"/>
    <x v="1"/>
    <x v="0"/>
    <x v="1"/>
    <x v="1"/>
    <n v="90008"/>
    <s v="West"/>
    <s v="FUR-FU-10004093"/>
    <x v="0"/>
    <x v="5"/>
    <s v="Hand-Finished Solid Wood Document Frame"/>
    <n v="136.91999999999999"/>
    <n v="4"/>
    <n v="0"/>
    <n v="41.075999999999993"/>
  </r>
  <r>
    <n v="1910"/>
    <x v="937"/>
    <x v="3"/>
    <x v="404"/>
    <d v="2014-12-24T00:00:00"/>
    <s v="Standard Class"/>
    <s v="DB-13660"/>
    <s v="Duane Benoit"/>
    <x v="0"/>
    <x v="0"/>
    <x v="147"/>
    <x v="15"/>
    <n v="11572"/>
    <s v="East"/>
    <s v="FUR-FU-10001037"/>
    <x v="0"/>
    <x v="5"/>
    <s v="DAX Charcoal/Nickel-Tone Document Frame, 5 x 7"/>
    <n v="18.96"/>
    <n v="2"/>
    <n v="0"/>
    <n v="8.532"/>
  </r>
  <r>
    <n v="1911"/>
    <x v="938"/>
    <x v="0"/>
    <x v="625"/>
    <d v="2013-11-23T00:00:00"/>
    <s v="Standard Class"/>
    <s v="SC-20770"/>
    <s v="Stewart Carmichael"/>
    <x v="1"/>
    <x v="0"/>
    <x v="1"/>
    <x v="1"/>
    <n v="90008"/>
    <s v="West"/>
    <s v="TEC-AC-10003832"/>
    <x v="2"/>
    <x v="11"/>
    <s v="Imation 16GB Mini TravelDrive USB 2.0 Flash Drive"/>
    <n v="99.390000000000015"/>
    <n v="3"/>
    <n v="0"/>
    <n v="40.749900000000004"/>
  </r>
  <r>
    <n v="1912"/>
    <x v="939"/>
    <x v="3"/>
    <x v="445"/>
    <d v="2014-07-07T00:00:00"/>
    <s v="Second Class"/>
    <s v="FH-14275"/>
    <s v="Frank Hawley"/>
    <x v="1"/>
    <x v="0"/>
    <x v="12"/>
    <x v="5"/>
    <n v="77041"/>
    <s v="Central"/>
    <s v="OFF-PA-10001878"/>
    <x v="1"/>
    <x v="10"/>
    <s v="Xerox 1891"/>
    <n v="273.89600000000002"/>
    <n v="7"/>
    <n v="0.2"/>
    <n v="92.43989999999998"/>
  </r>
  <r>
    <n v="1913"/>
    <x v="939"/>
    <x v="3"/>
    <x v="445"/>
    <d v="2014-07-07T00:00:00"/>
    <s v="Second Class"/>
    <s v="FH-14275"/>
    <s v="Frank Hawley"/>
    <x v="1"/>
    <x v="0"/>
    <x v="12"/>
    <x v="5"/>
    <n v="77041"/>
    <s v="Central"/>
    <s v="TEC-MA-10003674"/>
    <x v="2"/>
    <x v="15"/>
    <s v="Hewlett-Packard Deskjet 5550 Printer"/>
    <n v="597.13200000000006"/>
    <n v="3"/>
    <n v="0.4"/>
    <n v="49.760999999999967"/>
  </r>
  <r>
    <n v="1914"/>
    <x v="940"/>
    <x v="2"/>
    <x v="626"/>
    <d v="2011-01-18T00:00:00"/>
    <s v="First Class"/>
    <s v="EH-13990"/>
    <s v="Erica Hackney"/>
    <x v="0"/>
    <x v="0"/>
    <x v="185"/>
    <x v="32"/>
    <n v="30076"/>
    <s v="South"/>
    <s v="TEC-AC-10003628"/>
    <x v="2"/>
    <x v="11"/>
    <s v="Logitech 910-002974 M325 Wireless Mouse for Web Scrolling"/>
    <n v="149.94999999999999"/>
    <n v="5"/>
    <n v="0"/>
    <n v="65.978000000000009"/>
  </r>
  <r>
    <n v="1915"/>
    <x v="941"/>
    <x v="3"/>
    <x v="504"/>
    <d v="2014-05-06T00:00:00"/>
    <s v="Standard Class"/>
    <s v="AS-10630"/>
    <s v="Ann Steele"/>
    <x v="2"/>
    <x v="0"/>
    <x v="199"/>
    <x v="2"/>
    <n v="33437"/>
    <s v="South"/>
    <s v="OFF-LA-10003190"/>
    <x v="1"/>
    <x v="2"/>
    <s v="Avery 474"/>
    <n v="4.6079999999999997"/>
    <n v="2"/>
    <n v="0.2"/>
    <n v="1.6704000000000001"/>
  </r>
  <r>
    <n v="1916"/>
    <x v="941"/>
    <x v="3"/>
    <x v="504"/>
    <d v="2014-05-06T00:00:00"/>
    <s v="Standard Class"/>
    <s v="AS-10630"/>
    <s v="Ann Steele"/>
    <x v="2"/>
    <x v="0"/>
    <x v="199"/>
    <x v="2"/>
    <n v="33437"/>
    <s v="South"/>
    <s v="OFF-AR-10002280"/>
    <x v="1"/>
    <x v="6"/>
    <s v="Staples"/>
    <n v="15.528"/>
    <n v="3"/>
    <n v="0.2"/>
    <n v="4.8524999999999991"/>
  </r>
  <r>
    <n v="1917"/>
    <x v="941"/>
    <x v="3"/>
    <x v="504"/>
    <d v="2014-05-06T00:00:00"/>
    <s v="Standard Class"/>
    <s v="AS-10630"/>
    <s v="Ann Steele"/>
    <x v="2"/>
    <x v="0"/>
    <x v="199"/>
    <x v="2"/>
    <n v="33437"/>
    <s v="South"/>
    <s v="OFF-LA-10001569"/>
    <x v="1"/>
    <x v="2"/>
    <s v="Avery 499"/>
    <n v="11.952000000000002"/>
    <n v="3"/>
    <n v="0.2"/>
    <n v="3.8843999999999994"/>
  </r>
  <r>
    <n v="1918"/>
    <x v="942"/>
    <x v="1"/>
    <x v="627"/>
    <d v="2012-11-14T00:00:00"/>
    <s v="Standard Class"/>
    <s v="HA-14905"/>
    <s v="Helen Abelman"/>
    <x v="0"/>
    <x v="0"/>
    <x v="47"/>
    <x v="31"/>
    <n v="2038"/>
    <s v="East"/>
    <s v="OFF-AR-10001573"/>
    <x v="1"/>
    <x v="6"/>
    <s v="American Pencil"/>
    <n v="11.65"/>
    <n v="5"/>
    <n v="0"/>
    <n v="3.3784999999999989"/>
  </r>
  <r>
    <n v="1919"/>
    <x v="943"/>
    <x v="1"/>
    <x v="628"/>
    <d v="2012-11-01T00:00:00"/>
    <s v="Second Class"/>
    <s v="CH-12070"/>
    <s v="Cathy Hwang"/>
    <x v="2"/>
    <x v="0"/>
    <x v="66"/>
    <x v="12"/>
    <n v="48227"/>
    <s v="Central"/>
    <s v="TEC-PH-10001809"/>
    <x v="2"/>
    <x v="7"/>
    <s v="Panasonic KX T7736-B Digital phone"/>
    <n v="299.89999999999998"/>
    <n v="2"/>
    <n v="0"/>
    <n v="74.974999999999994"/>
  </r>
  <r>
    <n v="1920"/>
    <x v="944"/>
    <x v="3"/>
    <x v="629"/>
    <d v="2014-08-20T00:00:00"/>
    <s v="First Class"/>
    <s v="EH-13765"/>
    <s v="Edward Hooks"/>
    <x v="1"/>
    <x v="0"/>
    <x v="232"/>
    <x v="15"/>
    <n v="13601"/>
    <s v="East"/>
    <s v="OFF-BI-10003091"/>
    <x v="1"/>
    <x v="8"/>
    <s v="GBC DocuBind TL200 Manual Binding Machine"/>
    <n v="895.92"/>
    <n v="5"/>
    <n v="0.2"/>
    <n v="302.37299999999993"/>
  </r>
  <r>
    <n v="1921"/>
    <x v="944"/>
    <x v="3"/>
    <x v="629"/>
    <d v="2014-08-20T00:00:00"/>
    <s v="First Class"/>
    <s v="EH-13765"/>
    <s v="Edward Hooks"/>
    <x v="1"/>
    <x v="0"/>
    <x v="232"/>
    <x v="15"/>
    <n v="13601"/>
    <s v="East"/>
    <s v="FUR-CH-10003981"/>
    <x v="0"/>
    <x v="1"/>
    <s v="Global Commerce Series Low-Back Swivel/Tilt Chairs"/>
    <n v="462.56400000000002"/>
    <n v="2"/>
    <n v="0.1"/>
    <n v="97.652399999999943"/>
  </r>
  <r>
    <n v="1922"/>
    <x v="945"/>
    <x v="1"/>
    <x v="292"/>
    <d v="2012-10-09T00:00:00"/>
    <s v="Standard Class"/>
    <s v="MZ-17515"/>
    <s v="Mary Zewe"/>
    <x v="1"/>
    <x v="0"/>
    <x v="265"/>
    <x v="9"/>
    <n v="19601"/>
    <s v="East"/>
    <s v="OFF-ST-10002562"/>
    <x v="1"/>
    <x v="4"/>
    <s v="Staples"/>
    <n v="15.008000000000003"/>
    <n v="2"/>
    <n v="0.2"/>
    <n v="1.5007999999999999"/>
  </r>
  <r>
    <n v="1923"/>
    <x v="946"/>
    <x v="0"/>
    <x v="630"/>
    <d v="2013-07-11T00:00:00"/>
    <s v="Second Class"/>
    <s v="SC-20230"/>
    <s v="Scot Coram"/>
    <x v="1"/>
    <x v="0"/>
    <x v="81"/>
    <x v="5"/>
    <n v="76017"/>
    <s v="Central"/>
    <s v="TEC-PH-10004345"/>
    <x v="2"/>
    <x v="7"/>
    <s v="Cisco SPA 502G IP Phone"/>
    <n v="863.6400000000001"/>
    <n v="9"/>
    <n v="0.2"/>
    <n v="107.95499999999998"/>
  </r>
  <r>
    <n v="1924"/>
    <x v="946"/>
    <x v="0"/>
    <x v="630"/>
    <d v="2013-07-11T00:00:00"/>
    <s v="Second Class"/>
    <s v="SC-20230"/>
    <s v="Scot Coram"/>
    <x v="1"/>
    <x v="0"/>
    <x v="81"/>
    <x v="5"/>
    <n v="76017"/>
    <s v="Central"/>
    <s v="OFF-AR-10000588"/>
    <x v="1"/>
    <x v="6"/>
    <s v="Newell 345"/>
    <n v="47.616"/>
    <n v="3"/>
    <n v="0.2"/>
    <n v="3.571200000000001"/>
  </r>
  <r>
    <n v="1925"/>
    <x v="947"/>
    <x v="3"/>
    <x v="256"/>
    <d v="2014-12-08T00:00:00"/>
    <s v="Second Class"/>
    <s v="NP-18325"/>
    <s v="Naresj Patel"/>
    <x v="0"/>
    <x v="0"/>
    <x v="70"/>
    <x v="1"/>
    <n v="92024"/>
    <s v="West"/>
    <s v="OFF-PA-10003039"/>
    <x v="1"/>
    <x v="10"/>
    <s v="Xerox 1960"/>
    <n v="92.94"/>
    <n v="3"/>
    <n v="0"/>
    <n v="41.822999999999993"/>
  </r>
  <r>
    <n v="1926"/>
    <x v="948"/>
    <x v="3"/>
    <x v="631"/>
    <d v="2014-03-14T00:00:00"/>
    <s v="Standard Class"/>
    <s v="LW-16990"/>
    <s v="Lindsay Williams"/>
    <x v="1"/>
    <x v="0"/>
    <x v="8"/>
    <x v="1"/>
    <n v="94110"/>
    <s v="West"/>
    <s v="TEC-AC-10001908"/>
    <x v="2"/>
    <x v="11"/>
    <s v="Logitech Wireless Headset h800"/>
    <n v="199.98"/>
    <n v="2"/>
    <n v="0"/>
    <n v="69.992999999999995"/>
  </r>
  <r>
    <n v="1927"/>
    <x v="949"/>
    <x v="0"/>
    <x v="632"/>
    <d v="2013-06-16T00:00:00"/>
    <s v="Standard Class"/>
    <s v="GM-14680"/>
    <s v="Greg Matthias"/>
    <x v="0"/>
    <x v="0"/>
    <x v="1"/>
    <x v="1"/>
    <n v="90045"/>
    <s v="West"/>
    <s v="TEC-PH-10001198"/>
    <x v="2"/>
    <x v="7"/>
    <s v="Avaya 4621SW VoIP phone"/>
    <n v="177.48000000000002"/>
    <n v="3"/>
    <n v="0.2"/>
    <n v="19.966499999999982"/>
  </r>
  <r>
    <n v="1928"/>
    <x v="950"/>
    <x v="3"/>
    <x v="354"/>
    <d v="2014-12-02T00:00:00"/>
    <s v="First Class"/>
    <s v="RH-19495"/>
    <s v="Rick Hansen"/>
    <x v="0"/>
    <x v="0"/>
    <x v="60"/>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x v="2"/>
    <x v="0"/>
    <x v="4"/>
    <x v="4"/>
    <n v="98105"/>
    <s v="West"/>
    <s v="OFF-PA-10001972"/>
    <x v="1"/>
    <x v="10"/>
    <s v="Xerox 214"/>
    <n v="6.48"/>
    <n v="1"/>
    <n v="0"/>
    <n v="3.1104000000000003"/>
  </r>
  <r>
    <n v="1930"/>
    <x v="951"/>
    <x v="3"/>
    <x v="633"/>
    <d v="2014-03-19T00:00:00"/>
    <s v="Second Class"/>
    <s v="VM-21685"/>
    <s v="Valerie Mitchum"/>
    <x v="2"/>
    <x v="0"/>
    <x v="4"/>
    <x v="4"/>
    <n v="98105"/>
    <s v="West"/>
    <s v="OFF-ST-10004180"/>
    <x v="1"/>
    <x v="4"/>
    <s v="Safco Commercial Shelving"/>
    <n v="46.51"/>
    <n v="1"/>
    <n v="0"/>
    <n v="1.8603999999999985"/>
  </r>
  <r>
    <n v="1931"/>
    <x v="951"/>
    <x v="3"/>
    <x v="633"/>
    <d v="2014-03-19T00:00:00"/>
    <s v="Second Class"/>
    <s v="VM-21685"/>
    <s v="Valerie Mitchum"/>
    <x v="2"/>
    <x v="0"/>
    <x v="4"/>
    <x v="4"/>
    <n v="98105"/>
    <s v="West"/>
    <s v="TEC-PH-10004165"/>
    <x v="2"/>
    <x v="7"/>
    <s v="Mitel MiVoice 5330e IP Phone"/>
    <n v="659.97600000000011"/>
    <n v="3"/>
    <n v="0.2"/>
    <n v="49.498199999999969"/>
  </r>
  <r>
    <n v="1932"/>
    <x v="952"/>
    <x v="0"/>
    <x v="581"/>
    <d v="2013-11-30T00:00:00"/>
    <s v="Second Class"/>
    <s v="CC-12670"/>
    <s v="Craig Carreira"/>
    <x v="0"/>
    <x v="0"/>
    <x v="48"/>
    <x v="16"/>
    <n v="85254"/>
    <s v="West"/>
    <s v="TEC-PH-10002483"/>
    <x v="2"/>
    <x v="7"/>
    <s v="Motorola Moto X"/>
    <n v="271.99200000000002"/>
    <n v="1"/>
    <n v="0.2"/>
    <n v="23.799300000000002"/>
  </r>
  <r>
    <n v="1933"/>
    <x v="953"/>
    <x v="3"/>
    <x v="634"/>
    <d v="2014-08-11T00:00:00"/>
    <s v="Second Class"/>
    <s v="SV-20365"/>
    <s v="Seth Vernon"/>
    <x v="0"/>
    <x v="0"/>
    <x v="240"/>
    <x v="28"/>
    <n v="70506"/>
    <s v="South"/>
    <s v="FUR-BO-10000468"/>
    <x v="0"/>
    <x v="0"/>
    <s v="O'Sullivan 2-Shelf Heavy-Duty Bookcases"/>
    <n v="145.74"/>
    <n v="3"/>
    <n v="0"/>
    <n v="23.318400000000011"/>
  </r>
  <r>
    <n v="1934"/>
    <x v="953"/>
    <x v="3"/>
    <x v="634"/>
    <d v="2014-08-11T00:00:00"/>
    <s v="Second Class"/>
    <s v="SV-20365"/>
    <s v="Seth Vernon"/>
    <x v="0"/>
    <x v="0"/>
    <x v="240"/>
    <x v="28"/>
    <n v="70506"/>
    <s v="South"/>
    <s v="FUR-FU-10001706"/>
    <x v="0"/>
    <x v="5"/>
    <s v="Longer-Life Soft White Bulbs"/>
    <n v="15.4"/>
    <n v="5"/>
    <n v="0"/>
    <n v="7.3919999999999995"/>
  </r>
  <r>
    <n v="1935"/>
    <x v="954"/>
    <x v="3"/>
    <x v="344"/>
    <d v="2014-12-04T00:00:00"/>
    <s v="Standard Class"/>
    <s v="LW-16990"/>
    <s v="Lindsay Williams"/>
    <x v="1"/>
    <x v="0"/>
    <x v="8"/>
    <x v="1"/>
    <n v="94109"/>
    <s v="West"/>
    <s v="OFF-PA-10003129"/>
    <x v="1"/>
    <x v="10"/>
    <s v="Tops White Computer Printout Paper"/>
    <n v="244.54999999999998"/>
    <n v="5"/>
    <n v="0"/>
    <n v="114.93849999999998"/>
  </r>
  <r>
    <n v="1936"/>
    <x v="954"/>
    <x v="3"/>
    <x v="344"/>
    <d v="2014-12-04T00:00:00"/>
    <s v="Standard Class"/>
    <s v="LW-16990"/>
    <s v="Lindsay Williams"/>
    <x v="1"/>
    <x v="0"/>
    <x v="8"/>
    <x v="1"/>
    <n v="94109"/>
    <s v="West"/>
    <s v="TEC-AC-10001284"/>
    <x v="2"/>
    <x v="11"/>
    <s v="Enermax Briskie RF Wireless Keyboard and Mouse Combo"/>
    <n v="166.16"/>
    <n v="8"/>
    <n v="0"/>
    <n v="59.817599999999999"/>
  </r>
  <r>
    <n v="1937"/>
    <x v="955"/>
    <x v="1"/>
    <x v="442"/>
    <d v="2012-05-27T00:00:00"/>
    <s v="Second Class"/>
    <s v="NP-18685"/>
    <s v="Nora Pelletier"/>
    <x v="2"/>
    <x v="0"/>
    <x v="8"/>
    <x v="1"/>
    <n v="94109"/>
    <s v="West"/>
    <s v="FUR-FU-10002268"/>
    <x v="0"/>
    <x v="5"/>
    <s v="Ultra Door Push Plate"/>
    <n v="14.73"/>
    <n v="3"/>
    <n v="0"/>
    <n v="4.8608999999999991"/>
  </r>
  <r>
    <n v="1938"/>
    <x v="956"/>
    <x v="0"/>
    <x v="630"/>
    <d v="2013-07-13T00:00:00"/>
    <s v="Standard Class"/>
    <s v="JE-15715"/>
    <s v="Joe Elijah"/>
    <x v="0"/>
    <x v="0"/>
    <x v="266"/>
    <x v="22"/>
    <n v="80020"/>
    <s v="West"/>
    <s v="OFF-BI-10002082"/>
    <x v="1"/>
    <x v="8"/>
    <s v="GBC Twin Loop Wire Binding Elements"/>
    <n v="19.968000000000004"/>
    <n v="2"/>
    <n v="0.7"/>
    <n v="-13.311999999999998"/>
  </r>
  <r>
    <n v="1939"/>
    <x v="956"/>
    <x v="0"/>
    <x v="630"/>
    <d v="2013-07-13T00:00:00"/>
    <s v="Standard Class"/>
    <s v="JE-15715"/>
    <s v="Joe Elijah"/>
    <x v="0"/>
    <x v="0"/>
    <x v="266"/>
    <x v="22"/>
    <n v="80020"/>
    <s v="West"/>
    <s v="OFF-ST-10001505"/>
    <x v="1"/>
    <x v="4"/>
    <s v="Perma STOR-ALL Hanging File Box, 13 1/8&quot;W x 12 1/4&quot;D x 10 1/2&quot;H"/>
    <n v="33.488000000000007"/>
    <n v="7"/>
    <n v="0.2"/>
    <n v="-1.2558000000000051"/>
  </r>
  <r>
    <n v="1940"/>
    <x v="956"/>
    <x v="0"/>
    <x v="630"/>
    <d v="2013-07-13T00:00:00"/>
    <s v="Standard Class"/>
    <s v="JE-15715"/>
    <s v="Joe Elijah"/>
    <x v="0"/>
    <x v="0"/>
    <x v="266"/>
    <x v="22"/>
    <n v="80020"/>
    <s v="West"/>
    <s v="OFF-BI-10001634"/>
    <x v="1"/>
    <x v="8"/>
    <s v="Wilson Jones Active Use Binders"/>
    <n v="8.7360000000000024"/>
    <n v="4"/>
    <n v="0.7"/>
    <n v="-6.1151999999999997"/>
  </r>
  <r>
    <n v="1941"/>
    <x v="956"/>
    <x v="0"/>
    <x v="630"/>
    <d v="2013-07-13T00:00:00"/>
    <s v="Standard Class"/>
    <s v="JE-15715"/>
    <s v="Joe Elijah"/>
    <x v="0"/>
    <x v="0"/>
    <x v="266"/>
    <x v="22"/>
    <n v="80020"/>
    <s v="West"/>
    <s v="FUR-CH-10004287"/>
    <x v="0"/>
    <x v="1"/>
    <s v="SAFCO Arco Folding Chair"/>
    <n v="662.88"/>
    <n v="3"/>
    <n v="0.2"/>
    <n v="74.573999999999955"/>
  </r>
  <r>
    <n v="1942"/>
    <x v="957"/>
    <x v="3"/>
    <x v="635"/>
    <d v="2014-09-02T00:00:00"/>
    <s v="First Class"/>
    <s v="CP-12085"/>
    <s v="Cathy Prescott"/>
    <x v="1"/>
    <x v="0"/>
    <x v="94"/>
    <x v="10"/>
    <n v="62301"/>
    <s v="Central"/>
    <s v="OFF-LA-10004544"/>
    <x v="1"/>
    <x v="2"/>
    <s v="Avery 505"/>
    <n v="47.360000000000007"/>
    <n v="4"/>
    <n v="0.2"/>
    <n v="17.759999999999998"/>
  </r>
  <r>
    <n v="1943"/>
    <x v="957"/>
    <x v="3"/>
    <x v="635"/>
    <d v="2014-09-02T00:00:00"/>
    <s v="First Class"/>
    <s v="CP-12085"/>
    <s v="Cathy Prescott"/>
    <x v="1"/>
    <x v="0"/>
    <x v="94"/>
    <x v="10"/>
    <n v="62301"/>
    <s v="Central"/>
    <s v="OFF-ST-10004507"/>
    <x v="1"/>
    <x v="4"/>
    <s v="Advantus Rolling Storage Box"/>
    <n v="27.439999999999998"/>
    <n v="2"/>
    <n v="0.2"/>
    <n v="2.4009999999999998"/>
  </r>
  <r>
    <n v="1944"/>
    <x v="957"/>
    <x v="3"/>
    <x v="635"/>
    <d v="2014-09-02T00:00:00"/>
    <s v="First Class"/>
    <s v="CP-12085"/>
    <s v="Cathy Prescott"/>
    <x v="1"/>
    <x v="0"/>
    <x v="94"/>
    <x v="10"/>
    <n v="62301"/>
    <s v="Central"/>
    <s v="OFF-BI-10002012"/>
    <x v="1"/>
    <x v="8"/>
    <s v="Wilson Jones Easy Flow II Sheet Lifters"/>
    <n v="3.2399999999999993"/>
    <n v="9"/>
    <n v="0.8"/>
    <n v="-5.1840000000000011"/>
  </r>
  <r>
    <n v="1945"/>
    <x v="958"/>
    <x v="0"/>
    <x v="23"/>
    <d v="2013-06-27T00:00:00"/>
    <s v="Standard Class"/>
    <s v="EA-14035"/>
    <s v="Erin Ashbrook"/>
    <x v="1"/>
    <x v="0"/>
    <x v="238"/>
    <x v="5"/>
    <n v="75007"/>
    <s v="Central"/>
    <s v="TEC-AC-10001109"/>
    <x v="2"/>
    <x v="11"/>
    <s v="Logitech Trackman Marble Mouse"/>
    <n v="95.968000000000004"/>
    <n v="4"/>
    <n v="0.2"/>
    <n v="26.391200000000001"/>
  </r>
  <r>
    <n v="1946"/>
    <x v="958"/>
    <x v="0"/>
    <x v="23"/>
    <d v="2013-06-27T00:00:00"/>
    <s v="Standard Class"/>
    <s v="EA-14035"/>
    <s v="Erin Ashbrook"/>
    <x v="1"/>
    <x v="0"/>
    <x v="238"/>
    <x v="5"/>
    <n v="75007"/>
    <s v="Central"/>
    <s v="OFF-PA-10000809"/>
    <x v="1"/>
    <x v="10"/>
    <s v="Xerox 206"/>
    <n v="10.368000000000002"/>
    <n v="2"/>
    <n v="0.2"/>
    <n v="3.6288"/>
  </r>
  <r>
    <n v="1947"/>
    <x v="959"/>
    <x v="3"/>
    <x v="264"/>
    <d v="2014-09-07T00:00:00"/>
    <s v="Standard Class"/>
    <s v="AC-10615"/>
    <s v="Ann Chong"/>
    <x v="1"/>
    <x v="0"/>
    <x v="20"/>
    <x v="15"/>
    <n v="10009"/>
    <s v="East"/>
    <s v="OFF-AR-10000658"/>
    <x v="1"/>
    <x v="6"/>
    <s v="Newell 324"/>
    <n v="23.1"/>
    <n v="2"/>
    <n v="0"/>
    <n v="6.468"/>
  </r>
  <r>
    <n v="1948"/>
    <x v="959"/>
    <x v="3"/>
    <x v="264"/>
    <d v="2014-09-07T00:00:00"/>
    <s v="Standard Class"/>
    <s v="AC-10615"/>
    <s v="Ann Chong"/>
    <x v="1"/>
    <x v="0"/>
    <x v="20"/>
    <x v="15"/>
    <n v="10009"/>
    <s v="East"/>
    <s v="FUR-FU-10001196"/>
    <x v="0"/>
    <x v="5"/>
    <s v="DAX Cubicle Frames - 8x10"/>
    <n v="11.54"/>
    <n v="2"/>
    <n v="0"/>
    <n v="3.4619999999999997"/>
  </r>
  <r>
    <n v="1949"/>
    <x v="959"/>
    <x v="3"/>
    <x v="264"/>
    <d v="2014-09-07T00:00:00"/>
    <s v="Standard Class"/>
    <s v="AC-10615"/>
    <s v="Ann Chong"/>
    <x v="1"/>
    <x v="0"/>
    <x v="20"/>
    <x v="15"/>
    <n v="10009"/>
    <s v="East"/>
    <s v="FUR-TA-10001889"/>
    <x v="0"/>
    <x v="3"/>
    <s v="Bush Advantage Collection Racetrack Conference Table"/>
    <n v="254.52599999999998"/>
    <n v="1"/>
    <n v="0.4"/>
    <n v="-93.3262"/>
  </r>
  <r>
    <n v="1950"/>
    <x v="959"/>
    <x v="3"/>
    <x v="264"/>
    <d v="2014-09-07T00:00:00"/>
    <s v="Standard Class"/>
    <s v="AC-10615"/>
    <s v="Ann Chong"/>
    <x v="1"/>
    <x v="0"/>
    <x v="20"/>
    <x v="15"/>
    <n v="10009"/>
    <s v="East"/>
    <s v="OFF-AP-10000358"/>
    <x v="1"/>
    <x v="9"/>
    <s v="Fellowes Basic Home/Office Series Surge Protectors"/>
    <n v="12.98"/>
    <n v="1"/>
    <n v="0"/>
    <n v="3.7641999999999989"/>
  </r>
  <r>
    <n v="1951"/>
    <x v="959"/>
    <x v="3"/>
    <x v="264"/>
    <d v="2014-09-07T00:00:00"/>
    <s v="Standard Class"/>
    <s v="AC-10615"/>
    <s v="Ann Chong"/>
    <x v="1"/>
    <x v="0"/>
    <x v="20"/>
    <x v="15"/>
    <n v="10009"/>
    <s v="East"/>
    <s v="OFF-BI-10004970"/>
    <x v="1"/>
    <x v="8"/>
    <s v="ACCOHIDE 3-Ring Binder, Blue, 1&quot;"/>
    <n v="26.432000000000002"/>
    <n v="8"/>
    <n v="0.2"/>
    <n v="8.9207999999999998"/>
  </r>
  <r>
    <n v="1952"/>
    <x v="959"/>
    <x v="3"/>
    <x v="264"/>
    <d v="2014-09-07T00:00:00"/>
    <s v="Standard Class"/>
    <s v="AC-10615"/>
    <s v="Ann Chong"/>
    <x v="1"/>
    <x v="0"/>
    <x v="20"/>
    <x v="15"/>
    <n v="10009"/>
    <s v="East"/>
    <s v="TEC-PH-10003885"/>
    <x v="2"/>
    <x v="7"/>
    <s v="Cisco SPA508G"/>
    <n v="197.96999999999997"/>
    <n v="3"/>
    <n v="0"/>
    <n v="57.41129999999999"/>
  </r>
  <r>
    <n v="1953"/>
    <x v="959"/>
    <x v="3"/>
    <x v="264"/>
    <d v="2014-09-07T00:00:00"/>
    <s v="Standard Class"/>
    <s v="AC-10615"/>
    <s v="Ann Chong"/>
    <x v="1"/>
    <x v="0"/>
    <x v="20"/>
    <x v="15"/>
    <n v="10009"/>
    <s v="East"/>
    <s v="OFF-LA-10001641"/>
    <x v="1"/>
    <x v="2"/>
    <s v="Avery 518"/>
    <n v="18.899999999999999"/>
    <n v="6"/>
    <n v="0"/>
    <n v="9.0719999999999992"/>
  </r>
  <r>
    <n v="1954"/>
    <x v="959"/>
    <x v="3"/>
    <x v="264"/>
    <d v="2014-09-07T00:00:00"/>
    <s v="Standard Class"/>
    <s v="AC-10615"/>
    <s v="Ann Chong"/>
    <x v="1"/>
    <x v="0"/>
    <x v="20"/>
    <x v="15"/>
    <n v="10009"/>
    <s v="East"/>
    <s v="FUR-CH-10003379"/>
    <x v="0"/>
    <x v="1"/>
    <s v="Global Commerce Series High-Back Swivel/Tilt Chairs"/>
    <n v="1282.4100000000001"/>
    <n v="5"/>
    <n v="0.1"/>
    <n v="213.73500000000001"/>
  </r>
  <r>
    <n v="1955"/>
    <x v="959"/>
    <x v="3"/>
    <x v="264"/>
    <d v="2014-09-07T00:00:00"/>
    <s v="Standard Class"/>
    <s v="AC-10615"/>
    <s v="Ann Chong"/>
    <x v="1"/>
    <x v="0"/>
    <x v="20"/>
    <x v="15"/>
    <n v="10009"/>
    <s v="East"/>
    <s v="OFF-AR-10004582"/>
    <x v="1"/>
    <x v="6"/>
    <s v="BIC Brite Liner Grip Highlighters"/>
    <n v="4.92"/>
    <n v="3"/>
    <n v="0"/>
    <n v="2.2139999999999995"/>
  </r>
  <r>
    <n v="1956"/>
    <x v="959"/>
    <x v="3"/>
    <x v="264"/>
    <d v="2014-09-07T00:00:00"/>
    <s v="Standard Class"/>
    <s v="AC-10615"/>
    <s v="Ann Chong"/>
    <x v="1"/>
    <x v="0"/>
    <x v="20"/>
    <x v="15"/>
    <n v="10009"/>
    <s v="East"/>
    <s v="TEC-AC-10002842"/>
    <x v="2"/>
    <x v="11"/>
    <s v="WD My Passport Ultra 2TB Portable External Hard Drive"/>
    <n v="238"/>
    <n v="2"/>
    <n v="0"/>
    <n v="38.080000000000013"/>
  </r>
  <r>
    <n v="1957"/>
    <x v="959"/>
    <x v="3"/>
    <x v="264"/>
    <d v="2014-09-07T00:00:00"/>
    <s v="Standard Class"/>
    <s v="AC-10615"/>
    <s v="Ann Chong"/>
    <x v="1"/>
    <x v="0"/>
    <x v="20"/>
    <x v="15"/>
    <n v="10009"/>
    <s v="East"/>
    <s v="TEC-AC-10000109"/>
    <x v="2"/>
    <x v="11"/>
    <s v="Sony Micro Vault Click 16 GB USB 2.0 Flash Drive"/>
    <n v="167.97"/>
    <n v="3"/>
    <n v="0"/>
    <n v="40.31280000000001"/>
  </r>
  <r>
    <n v="1958"/>
    <x v="959"/>
    <x v="3"/>
    <x v="264"/>
    <d v="2014-09-07T00:00:00"/>
    <s v="Standard Class"/>
    <s v="AC-10615"/>
    <s v="Ann Chong"/>
    <x v="1"/>
    <x v="0"/>
    <x v="20"/>
    <x v="15"/>
    <n v="10009"/>
    <s v="East"/>
    <s v="OFF-PA-10003893"/>
    <x v="1"/>
    <x v="10"/>
    <s v="Xerox 1962"/>
    <n v="17.12"/>
    <n v="4"/>
    <n v="0"/>
    <n v="7.7039999999999988"/>
  </r>
  <r>
    <n v="1959"/>
    <x v="960"/>
    <x v="3"/>
    <x v="18"/>
    <d v="2014-09-16T00:00:00"/>
    <s v="Second Class"/>
    <s v="RW-19690"/>
    <s v="Robert Waldorf"/>
    <x v="0"/>
    <x v="0"/>
    <x v="24"/>
    <x v="25"/>
    <n v="65807"/>
    <s v="Central"/>
    <s v="OFF-BI-10003669"/>
    <x v="1"/>
    <x v="8"/>
    <s v="3M Organizer Strips"/>
    <n v="16.200000000000003"/>
    <n v="3"/>
    <n v="0"/>
    <n v="7.7759999999999998"/>
  </r>
  <r>
    <n v="1960"/>
    <x v="960"/>
    <x v="3"/>
    <x v="18"/>
    <d v="2014-09-16T00:00:00"/>
    <s v="Second Class"/>
    <s v="RW-19690"/>
    <s v="Robert Waldorf"/>
    <x v="0"/>
    <x v="0"/>
    <x v="24"/>
    <x v="25"/>
    <n v="65807"/>
    <s v="Central"/>
    <s v="OFF-AP-10004785"/>
    <x v="1"/>
    <x v="9"/>
    <s v="Holmes Replacement Filter for HEPA Air Cleaner, Medium Room"/>
    <n v="33.99"/>
    <n v="3"/>
    <n v="0"/>
    <n v="14.615700000000004"/>
  </r>
  <r>
    <n v="1961"/>
    <x v="960"/>
    <x v="3"/>
    <x v="18"/>
    <d v="2014-09-16T00:00:00"/>
    <s v="Second Class"/>
    <s v="RW-19690"/>
    <s v="Robert Waldorf"/>
    <x v="0"/>
    <x v="0"/>
    <x v="24"/>
    <x v="25"/>
    <n v="65807"/>
    <s v="Central"/>
    <s v="TEC-AC-10003023"/>
    <x v="2"/>
    <x v="11"/>
    <s v="Logitech G105 Gaming Keyboard"/>
    <n v="296.84999999999997"/>
    <n v="5"/>
    <n v="0"/>
    <n v="53.432999999999993"/>
  </r>
  <r>
    <n v="1962"/>
    <x v="960"/>
    <x v="3"/>
    <x v="18"/>
    <d v="2014-09-16T00:00:00"/>
    <s v="Second Class"/>
    <s v="RW-19690"/>
    <s v="Robert Waldorf"/>
    <x v="0"/>
    <x v="0"/>
    <x v="24"/>
    <x v="25"/>
    <n v="65807"/>
    <s v="Central"/>
    <s v="TEC-AC-10002217"/>
    <x v="2"/>
    <x v="11"/>
    <s v="Imation Clip USB flash drive - 8 GB"/>
    <n v="112.80000000000001"/>
    <n v="6"/>
    <n v="0"/>
    <n v="6.7680000000000007"/>
  </r>
  <r>
    <n v="1963"/>
    <x v="960"/>
    <x v="3"/>
    <x v="18"/>
    <d v="2014-09-16T00:00:00"/>
    <s v="Second Class"/>
    <s v="RW-19690"/>
    <s v="Robert Waldorf"/>
    <x v="0"/>
    <x v="0"/>
    <x v="24"/>
    <x v="25"/>
    <n v="65807"/>
    <s v="Central"/>
    <s v="OFF-BI-10002954"/>
    <x v="1"/>
    <x v="8"/>
    <s v="Newell 3-Hole Punched Plastic Slotted Magazine Holders for Binders"/>
    <n v="13.71"/>
    <n v="3"/>
    <n v="0"/>
    <n v="6.5808"/>
  </r>
  <r>
    <n v="1964"/>
    <x v="960"/>
    <x v="3"/>
    <x v="18"/>
    <d v="2014-09-16T00:00:00"/>
    <s v="Second Class"/>
    <s v="RW-19690"/>
    <s v="Robert Waldorf"/>
    <x v="0"/>
    <x v="0"/>
    <x v="24"/>
    <x v="25"/>
    <n v="65807"/>
    <s v="Central"/>
    <s v="OFF-PA-10002586"/>
    <x v="1"/>
    <x v="10"/>
    <s v="Xerox 1970"/>
    <n v="24.900000000000002"/>
    <n v="5"/>
    <n v="0"/>
    <n v="11.703000000000001"/>
  </r>
  <r>
    <n v="1965"/>
    <x v="960"/>
    <x v="3"/>
    <x v="18"/>
    <d v="2014-09-16T00:00:00"/>
    <s v="Second Class"/>
    <s v="RW-19690"/>
    <s v="Robert Waldorf"/>
    <x v="0"/>
    <x v="0"/>
    <x v="24"/>
    <x v="25"/>
    <n v="65807"/>
    <s v="Central"/>
    <s v="OFF-ST-10000025"/>
    <x v="1"/>
    <x v="4"/>
    <s v="Fellowes Stor/Drawer Steel Plus Storage Drawers"/>
    <n v="286.29000000000002"/>
    <n v="3"/>
    <n v="0"/>
    <n v="17.177399999999977"/>
  </r>
  <r>
    <n v="1966"/>
    <x v="960"/>
    <x v="3"/>
    <x v="18"/>
    <d v="2014-09-16T00:00:00"/>
    <s v="Second Class"/>
    <s v="RW-19690"/>
    <s v="Robert Waldorf"/>
    <x v="0"/>
    <x v="0"/>
    <x v="24"/>
    <x v="25"/>
    <n v="65807"/>
    <s v="Central"/>
    <s v="OFF-AP-10003281"/>
    <x v="1"/>
    <x v="9"/>
    <s v="Acco 6 Outlet Guardian Standard Surge Suppressor"/>
    <n v="24.18"/>
    <n v="2"/>
    <n v="0"/>
    <n v="7.2539999999999978"/>
  </r>
  <r>
    <n v="1967"/>
    <x v="961"/>
    <x v="3"/>
    <x v="202"/>
    <d v="2014-12-29T00:00:00"/>
    <s v="Standard Class"/>
    <s v="DB-13210"/>
    <s v="Dean Braden"/>
    <x v="0"/>
    <x v="0"/>
    <x v="267"/>
    <x v="30"/>
    <n v="7501"/>
    <s v="East"/>
    <s v="TEC-PH-10002103"/>
    <x v="2"/>
    <x v="7"/>
    <s v="Jabra SPEAK 410"/>
    <n v="281.96999999999997"/>
    <n v="3"/>
    <n v="0"/>
    <n v="78.951599999999999"/>
  </r>
  <r>
    <n v="1968"/>
    <x v="961"/>
    <x v="3"/>
    <x v="202"/>
    <d v="2014-12-29T00:00:00"/>
    <s v="Standard Class"/>
    <s v="DB-13210"/>
    <s v="Dean Braden"/>
    <x v="0"/>
    <x v="0"/>
    <x v="267"/>
    <x v="30"/>
    <n v="7501"/>
    <s v="East"/>
    <s v="OFF-SU-10000898"/>
    <x v="1"/>
    <x v="14"/>
    <s v="Acme Hot Forged Carbon Steel Scissors with Nickel-Plated Handles, 3 7/8&quot; Cut, 8&quot;L"/>
    <n v="69.5"/>
    <n v="5"/>
    <n v="0"/>
    <n v="20.154999999999994"/>
  </r>
  <r>
    <n v="1969"/>
    <x v="961"/>
    <x v="3"/>
    <x v="202"/>
    <d v="2014-12-29T00:00:00"/>
    <s v="Standard Class"/>
    <s v="DB-13210"/>
    <s v="Dean Braden"/>
    <x v="0"/>
    <x v="0"/>
    <x v="267"/>
    <x v="30"/>
    <n v="7501"/>
    <s v="East"/>
    <s v="OFF-PA-10001144"/>
    <x v="1"/>
    <x v="10"/>
    <s v="Xerox 1913"/>
    <n v="166.44"/>
    <n v="3"/>
    <n v="0"/>
    <n v="79.891199999999998"/>
  </r>
  <r>
    <n v="1970"/>
    <x v="962"/>
    <x v="3"/>
    <x v="397"/>
    <d v="2014-09-30T00:00:00"/>
    <s v="Standard Class"/>
    <s v="BD-11320"/>
    <s v="Bill Donatelli"/>
    <x v="0"/>
    <x v="0"/>
    <x v="251"/>
    <x v="26"/>
    <n v="74133"/>
    <s v="Central"/>
    <s v="TEC-AC-10004659"/>
    <x v="2"/>
    <x v="11"/>
    <s v="Imation Secure+ Hardware Encrypted USB 2.0 Flash Drive; 16GB"/>
    <n v="291.95999999999998"/>
    <n v="4"/>
    <n v="0"/>
    <n v="102.18599999999998"/>
  </r>
  <r>
    <n v="1971"/>
    <x v="963"/>
    <x v="3"/>
    <x v="636"/>
    <d v="2014-05-12T00:00:00"/>
    <s v="Standard Class"/>
    <s v="ML-17755"/>
    <s v="Max Ludwig"/>
    <x v="2"/>
    <x v="0"/>
    <x v="22"/>
    <x v="10"/>
    <n v="60623"/>
    <s v="Central"/>
    <s v="OFF-AR-10004752"/>
    <x v="1"/>
    <x v="6"/>
    <s v="Blackstonian Pencils"/>
    <n v="6.4080000000000004"/>
    <n v="3"/>
    <n v="0.2"/>
    <n v="0.64079999999999981"/>
  </r>
  <r>
    <n v="1972"/>
    <x v="963"/>
    <x v="3"/>
    <x v="636"/>
    <d v="2014-05-12T00:00:00"/>
    <s v="Standard Class"/>
    <s v="ML-17755"/>
    <s v="Max Ludwig"/>
    <x v="2"/>
    <x v="0"/>
    <x v="22"/>
    <x v="10"/>
    <n v="60623"/>
    <s v="Central"/>
    <s v="TEC-AC-10004659"/>
    <x v="2"/>
    <x v="11"/>
    <s v="Imation Secure+ Hardware Encrypted USB 2.0 Flash Drive; 16GB"/>
    <n v="408.74399999999997"/>
    <n v="7"/>
    <n v="0.2"/>
    <n v="76.639499999999984"/>
  </r>
  <r>
    <n v="1973"/>
    <x v="964"/>
    <x v="2"/>
    <x v="637"/>
    <d v="2011-12-19T00:00:00"/>
    <s v="Standard Class"/>
    <s v="JD-16015"/>
    <s v="Joy Daniels"/>
    <x v="0"/>
    <x v="0"/>
    <x v="22"/>
    <x v="10"/>
    <n v="60610"/>
    <s v="Central"/>
    <s v="OFF-BI-10001249"/>
    <x v="1"/>
    <x v="8"/>
    <s v="Avery Heavy-Duty EZD View Binder with Locking Rings"/>
    <n v="5.1039999999999992"/>
    <n v="4"/>
    <n v="0.8"/>
    <n v="-8.6768000000000018"/>
  </r>
  <r>
    <n v="1974"/>
    <x v="964"/>
    <x v="2"/>
    <x v="637"/>
    <d v="2011-12-19T00:00:00"/>
    <s v="Standard Class"/>
    <s v="JD-16015"/>
    <s v="Joy Daniels"/>
    <x v="0"/>
    <x v="0"/>
    <x v="22"/>
    <x v="10"/>
    <n v="60610"/>
    <s v="Central"/>
    <s v="OFF-FA-10003059"/>
    <x v="1"/>
    <x v="13"/>
    <s v="Assorted Color Push Pins"/>
    <n v="2.8960000000000004"/>
    <n v="2"/>
    <n v="0.2"/>
    <n v="0.4705999999999998"/>
  </r>
  <r>
    <n v="1975"/>
    <x v="964"/>
    <x v="2"/>
    <x v="637"/>
    <d v="2011-12-19T00:00:00"/>
    <s v="Standard Class"/>
    <s v="JD-16015"/>
    <s v="Joy Daniels"/>
    <x v="0"/>
    <x v="0"/>
    <x v="22"/>
    <x v="10"/>
    <n v="60610"/>
    <s v="Central"/>
    <s v="TEC-AC-10002718"/>
    <x v="2"/>
    <x v="11"/>
    <s v="Belkin Standard 104 key USB Keyboard"/>
    <n v="35.016000000000005"/>
    <n v="3"/>
    <n v="0.2"/>
    <n v="-2.188500000000003"/>
  </r>
  <r>
    <n v="1976"/>
    <x v="965"/>
    <x v="2"/>
    <x v="638"/>
    <d v="2011-10-20T00:00:00"/>
    <s v="Second Class"/>
    <s v="AS-10225"/>
    <s v="Alan Schoenberger"/>
    <x v="1"/>
    <x v="0"/>
    <x v="122"/>
    <x v="19"/>
    <n v="36116"/>
    <s v="South"/>
    <s v="OFF-ST-10001522"/>
    <x v="1"/>
    <x v="4"/>
    <s v="Gould Plastics 18-Pocket Panel Bin, 34w x 5-1/4d x 20-1/2h"/>
    <n v="275.96999999999997"/>
    <n v="3"/>
    <n v="0"/>
    <n v="11.038799999999981"/>
  </r>
  <r>
    <n v="1977"/>
    <x v="965"/>
    <x v="2"/>
    <x v="638"/>
    <d v="2011-10-20T00:00:00"/>
    <s v="Second Class"/>
    <s v="AS-10225"/>
    <s v="Alan Schoenberger"/>
    <x v="1"/>
    <x v="0"/>
    <x v="122"/>
    <x v="19"/>
    <n v="36116"/>
    <s v="South"/>
    <s v="TEC-PH-10002352"/>
    <x v="2"/>
    <x v="7"/>
    <s v="Avaya IP Phone 1140E VoIP phone"/>
    <n v="1394.95"/>
    <n v="5"/>
    <n v="0"/>
    <n v="362.68699999999995"/>
  </r>
  <r>
    <n v="1978"/>
    <x v="965"/>
    <x v="2"/>
    <x v="638"/>
    <d v="2011-10-20T00:00:00"/>
    <s v="Second Class"/>
    <s v="AS-10225"/>
    <s v="Alan Schoenberger"/>
    <x v="1"/>
    <x v="0"/>
    <x v="122"/>
    <x v="19"/>
    <n v="36116"/>
    <s v="South"/>
    <s v="FUR-CH-10003774"/>
    <x v="0"/>
    <x v="1"/>
    <s v="Global Wood Trimmed Manager's Task Chair, Khaki"/>
    <n v="545.88"/>
    <n v="6"/>
    <n v="0"/>
    <n v="70.964399999999983"/>
  </r>
  <r>
    <n v="1979"/>
    <x v="966"/>
    <x v="1"/>
    <x v="412"/>
    <d v="2012-05-12T00:00:00"/>
    <s v="Standard Class"/>
    <s v="AA-10375"/>
    <s v="Allen Armold"/>
    <x v="0"/>
    <x v="0"/>
    <x v="127"/>
    <x v="21"/>
    <n v="97301"/>
    <s v="West"/>
    <s v="OFF-AR-10000127"/>
    <x v="1"/>
    <x v="6"/>
    <s v="Newell 321"/>
    <n v="5.2480000000000002"/>
    <n v="2"/>
    <n v="0.2"/>
    <n v="0.59039999999999915"/>
  </r>
  <r>
    <n v="1980"/>
    <x v="967"/>
    <x v="0"/>
    <x v="167"/>
    <d v="2013-04-15T00:00:00"/>
    <s v="Same Day"/>
    <s v="KT-16465"/>
    <s v="Kean Takahito"/>
    <x v="0"/>
    <x v="0"/>
    <x v="220"/>
    <x v="16"/>
    <n v="85301"/>
    <s v="West"/>
    <s v="FUR-CH-10004086"/>
    <x v="0"/>
    <x v="1"/>
    <s v="Hon 4070 Series Pagoda Armless Upholstered Stacking Chairs"/>
    <n v="933.53600000000006"/>
    <n v="4"/>
    <n v="0.2"/>
    <n v="105.02279999999996"/>
  </r>
  <r>
    <n v="1981"/>
    <x v="967"/>
    <x v="0"/>
    <x v="167"/>
    <d v="2013-04-15T00:00:00"/>
    <s v="Same Day"/>
    <s v="KT-16465"/>
    <s v="Kean Takahito"/>
    <x v="0"/>
    <x v="0"/>
    <x v="220"/>
    <x v="16"/>
    <n v="85301"/>
    <s v="West"/>
    <s v="OFF-ST-10001228"/>
    <x v="1"/>
    <x v="4"/>
    <s v="Fellowes Personal Hanging Folder Files, Navy"/>
    <n v="42.975999999999999"/>
    <n v="4"/>
    <n v="0.2"/>
    <n v="4.2976000000000028"/>
  </r>
  <r>
    <n v="1982"/>
    <x v="968"/>
    <x v="1"/>
    <x v="639"/>
    <d v="2012-12-16T00:00:00"/>
    <s v="Second Class"/>
    <s v="MM-18280"/>
    <s v="Muhammed MacIntyre"/>
    <x v="1"/>
    <x v="0"/>
    <x v="38"/>
    <x v="32"/>
    <n v="31907"/>
    <s v="South"/>
    <s v="OFF-BI-10004187"/>
    <x v="1"/>
    <x v="8"/>
    <s v="Staples"/>
    <n v="3.76"/>
    <n v="2"/>
    <n v="0"/>
    <n v="1.8047999999999997"/>
  </r>
  <r>
    <n v="1983"/>
    <x v="969"/>
    <x v="2"/>
    <x v="640"/>
    <d v="2011-12-09T00:00:00"/>
    <s v="Standard Class"/>
    <s v="NG-18430"/>
    <s v="Nathan Gelder"/>
    <x v="0"/>
    <x v="0"/>
    <x v="268"/>
    <x v="26"/>
    <n v="73120"/>
    <s v="Central"/>
    <s v="TEC-PH-10003811"/>
    <x v="2"/>
    <x v="7"/>
    <s v="Jabra Supreme Plus Driver Edition Headset"/>
    <n v="479.96"/>
    <n v="4"/>
    <n v="0"/>
    <n v="134.3888"/>
  </r>
  <r>
    <n v="1984"/>
    <x v="970"/>
    <x v="2"/>
    <x v="641"/>
    <d v="2011-11-27T00:00:00"/>
    <s v="Second Class"/>
    <s v="LW-16825"/>
    <s v="Laurel Workman"/>
    <x v="1"/>
    <x v="0"/>
    <x v="71"/>
    <x v="1"/>
    <n v="94513"/>
    <s v="West"/>
    <s v="OFF-AP-10000240"/>
    <x v="1"/>
    <x v="9"/>
    <s v="Belkin F9G930V10-GRY 9 Outlet Surge"/>
    <n v="320.88"/>
    <n v="6"/>
    <n v="0"/>
    <n v="93.055199999999957"/>
  </r>
  <r>
    <n v="1985"/>
    <x v="970"/>
    <x v="2"/>
    <x v="641"/>
    <d v="2011-11-27T00:00:00"/>
    <s v="Second Class"/>
    <s v="LW-16825"/>
    <s v="Laurel Workman"/>
    <x v="1"/>
    <x v="0"/>
    <x v="71"/>
    <x v="1"/>
    <n v="94513"/>
    <s v="West"/>
    <s v="FUR-FU-10001940"/>
    <x v="0"/>
    <x v="5"/>
    <s v="Staples"/>
    <n v="23.88"/>
    <n v="3"/>
    <n v="0"/>
    <n v="10.507200000000001"/>
  </r>
  <r>
    <n v="1986"/>
    <x v="970"/>
    <x v="2"/>
    <x v="641"/>
    <d v="2011-11-27T00:00:00"/>
    <s v="Second Class"/>
    <s v="LW-16825"/>
    <s v="Laurel Workman"/>
    <x v="1"/>
    <x v="0"/>
    <x v="71"/>
    <x v="1"/>
    <n v="94513"/>
    <s v="West"/>
    <s v="OFF-PA-10000575"/>
    <x v="1"/>
    <x v="10"/>
    <s v="Wirebound Message Books, Four 2 3/4 x 5 White Forms per Page"/>
    <n v="26.76"/>
    <n v="4"/>
    <n v="0"/>
    <n v="12.3096"/>
  </r>
  <r>
    <n v="1987"/>
    <x v="971"/>
    <x v="0"/>
    <x v="197"/>
    <d v="2013-07-28T00:00:00"/>
    <s v="First Class"/>
    <s v="CB-12415"/>
    <s v="Christy Brittain"/>
    <x v="0"/>
    <x v="0"/>
    <x v="38"/>
    <x v="24"/>
    <n v="43229"/>
    <s v="East"/>
    <s v="TEC-CO-10001449"/>
    <x v="2"/>
    <x v="16"/>
    <s v="Hewlett Packard LaserJet 3310 Copier"/>
    <n v="1439.9759999999999"/>
    <n v="4"/>
    <n v="0.4"/>
    <n v="191.99680000000001"/>
  </r>
  <r>
    <n v="1988"/>
    <x v="972"/>
    <x v="1"/>
    <x v="529"/>
    <d v="2012-11-13T00:00:00"/>
    <s v="Standard Class"/>
    <s v="AS-10090"/>
    <s v="Adam Shillingsburg"/>
    <x v="0"/>
    <x v="0"/>
    <x v="24"/>
    <x v="25"/>
    <n v="65807"/>
    <s v="Central"/>
    <s v="OFF-BI-10002393"/>
    <x v="1"/>
    <x v="8"/>
    <s v="Binder Posts"/>
    <n v="17.22"/>
    <n v="3"/>
    <n v="0"/>
    <n v="7.9212000000000007"/>
  </r>
  <r>
    <n v="1989"/>
    <x v="972"/>
    <x v="1"/>
    <x v="529"/>
    <d v="2012-11-13T00:00:00"/>
    <s v="Standard Class"/>
    <s v="AS-10090"/>
    <s v="Adam Shillingsburg"/>
    <x v="0"/>
    <x v="0"/>
    <x v="24"/>
    <x v="25"/>
    <n v="65807"/>
    <s v="Central"/>
    <s v="FUR-TA-10002855"/>
    <x v="0"/>
    <x v="3"/>
    <s v="Bevis Round Conference Table Top &amp; Single Column Base"/>
    <n v="1024.3800000000001"/>
    <n v="7"/>
    <n v="0"/>
    <n v="215.11979999999994"/>
  </r>
  <r>
    <n v="1990"/>
    <x v="972"/>
    <x v="1"/>
    <x v="529"/>
    <d v="2012-11-13T00:00:00"/>
    <s v="Standard Class"/>
    <s v="AS-10090"/>
    <s v="Adam Shillingsburg"/>
    <x v="0"/>
    <x v="0"/>
    <x v="24"/>
    <x v="25"/>
    <n v="65807"/>
    <s v="Central"/>
    <s v="OFF-EN-10000781"/>
    <x v="1"/>
    <x v="12"/>
    <s v="#10- 4 1/8&quot; x 9 1/2&quot; Recycled Envelopes"/>
    <n v="26.22"/>
    <n v="3"/>
    <n v="0"/>
    <n v="12.323399999999999"/>
  </r>
  <r>
    <n v="1991"/>
    <x v="972"/>
    <x v="1"/>
    <x v="529"/>
    <d v="2012-11-13T00:00:00"/>
    <s v="Standard Class"/>
    <s v="AS-10090"/>
    <s v="Adam Shillingsburg"/>
    <x v="0"/>
    <x v="0"/>
    <x v="24"/>
    <x v="25"/>
    <n v="65807"/>
    <s v="Central"/>
    <s v="OFF-PA-10002160"/>
    <x v="1"/>
    <x v="10"/>
    <s v="Xerox 1978"/>
    <n v="17.34"/>
    <n v="3"/>
    <n v="0"/>
    <n v="8.4966000000000008"/>
  </r>
  <r>
    <n v="1992"/>
    <x v="973"/>
    <x v="3"/>
    <x v="642"/>
    <d v="2014-03-01T00:00:00"/>
    <s v="Standard Class"/>
    <s v="CB-12415"/>
    <s v="Christy Brittain"/>
    <x v="0"/>
    <x v="0"/>
    <x v="10"/>
    <x v="9"/>
    <n v="19134"/>
    <s v="East"/>
    <s v="OFF-BI-10004970"/>
    <x v="1"/>
    <x v="8"/>
    <s v="ACCOHIDE 3-Ring Binder, Blue, 1&quot;"/>
    <n v="4.9560000000000004"/>
    <n v="4"/>
    <n v="0.7"/>
    <n v="-3.7995999999999981"/>
  </r>
  <r>
    <n v="1993"/>
    <x v="974"/>
    <x v="3"/>
    <x v="643"/>
    <d v="2014-07-03T00:00:00"/>
    <s v="Standard Class"/>
    <s v="ML-17755"/>
    <s v="Max Ludwig"/>
    <x v="2"/>
    <x v="0"/>
    <x v="24"/>
    <x v="21"/>
    <n v="97477"/>
    <s v="West"/>
    <s v="OFF-LA-10003923"/>
    <x v="1"/>
    <x v="2"/>
    <s v="Alphabetical Labels for Top Tab Filing"/>
    <n v="71.040000000000006"/>
    <n v="6"/>
    <n v="0.2"/>
    <n v="26.640000000000004"/>
  </r>
  <r>
    <n v="1994"/>
    <x v="974"/>
    <x v="3"/>
    <x v="643"/>
    <d v="2014-07-03T00:00:00"/>
    <s v="Standard Class"/>
    <s v="ML-17755"/>
    <s v="Max Ludwig"/>
    <x v="2"/>
    <x v="0"/>
    <x v="24"/>
    <x v="21"/>
    <n v="97477"/>
    <s v="West"/>
    <s v="OFF-AR-10002257"/>
    <x v="1"/>
    <x v="6"/>
    <s v="Eldon Spacemaker Box, Quick-Snap Lid, Clear"/>
    <n v="5.3440000000000003"/>
    <n v="2"/>
    <n v="0.2"/>
    <n v="0.73479999999999923"/>
  </r>
  <r>
    <n v="1995"/>
    <x v="974"/>
    <x v="3"/>
    <x v="643"/>
    <d v="2014-07-03T00:00:00"/>
    <s v="Standard Class"/>
    <s v="ML-17755"/>
    <s v="Max Ludwig"/>
    <x v="2"/>
    <x v="0"/>
    <x v="24"/>
    <x v="21"/>
    <n v="97477"/>
    <s v="West"/>
    <s v="OFF-FA-10004395"/>
    <x v="1"/>
    <x v="13"/>
    <s v="Plymouth Boxed Rubber Bands by Plymouth"/>
    <n v="11.304"/>
    <n v="3"/>
    <n v="0.2"/>
    <n v="-2.1194999999999999"/>
  </r>
  <r>
    <n v="1996"/>
    <x v="975"/>
    <x v="3"/>
    <x v="574"/>
    <d v="2014-12-05T00:00:00"/>
    <s v="Second Class"/>
    <s v="JS-16030"/>
    <s v="Joy Smith"/>
    <x v="0"/>
    <x v="0"/>
    <x v="12"/>
    <x v="5"/>
    <n v="77036"/>
    <s v="Central"/>
    <s v="OFF-AP-10002534"/>
    <x v="1"/>
    <x v="9"/>
    <s v="3.6 Cubic Foot Counter Height Office Refrigerator"/>
    <n v="294.61999999999995"/>
    <n v="5"/>
    <n v="0.8"/>
    <n v="-766.01199999999994"/>
  </r>
  <r>
    <n v="1997"/>
    <x v="975"/>
    <x v="3"/>
    <x v="574"/>
    <d v="2014-12-05T00:00:00"/>
    <s v="Second Class"/>
    <s v="JS-16030"/>
    <s v="Joy Smith"/>
    <x v="0"/>
    <x v="0"/>
    <x v="12"/>
    <x v="5"/>
    <n v="77036"/>
    <s v="Central"/>
    <s v="FUR-FU-10004020"/>
    <x v="0"/>
    <x v="5"/>
    <s v="Advantus Panel Wall Acrylic Frame"/>
    <n v="8.7520000000000007"/>
    <n v="4"/>
    <n v="0.6"/>
    <n v="-3.719599999999998"/>
  </r>
  <r>
    <n v="1998"/>
    <x v="976"/>
    <x v="2"/>
    <x v="644"/>
    <d v="2011-02-10T00:00:00"/>
    <s v="First Class"/>
    <s v="ND-18460"/>
    <s v="Neil Ducich"/>
    <x v="1"/>
    <x v="0"/>
    <x v="269"/>
    <x v="17"/>
    <n v="23320"/>
    <s v="South"/>
    <s v="OFF-LA-10002787"/>
    <x v="1"/>
    <x v="2"/>
    <s v="Avery 480"/>
    <n v="15"/>
    <n v="4"/>
    <n v="0"/>
    <n v="7.1999999999999993"/>
  </r>
  <r>
    <n v="1999"/>
    <x v="976"/>
    <x v="2"/>
    <x v="644"/>
    <d v="2011-02-10T00:00:00"/>
    <s v="First Class"/>
    <s v="ND-18460"/>
    <s v="Neil Ducich"/>
    <x v="1"/>
    <x v="0"/>
    <x v="269"/>
    <x v="17"/>
    <n v="23320"/>
    <s v="South"/>
    <s v="TEC-PH-10003645"/>
    <x v="2"/>
    <x v="7"/>
    <s v="Aastra 57i VoIP phone"/>
    <n v="161.61000000000001"/>
    <n v="1"/>
    <n v="0"/>
    <n v="42.018600000000006"/>
  </r>
  <r>
    <n v="2000"/>
    <x v="976"/>
    <x v="2"/>
    <x v="644"/>
    <d v="2011-02-10T00:00:00"/>
    <s v="First Class"/>
    <s v="ND-18460"/>
    <s v="Neil Ducich"/>
    <x v="1"/>
    <x v="0"/>
    <x v="269"/>
    <x v="17"/>
    <n v="23320"/>
    <s v="South"/>
    <s v="TEC-PH-10001615"/>
    <x v="2"/>
    <x v="7"/>
    <s v="AT&amp;T CL82213"/>
    <n v="144.94999999999999"/>
    <n v="5"/>
    <n v="0"/>
    <n v="42.035499999999985"/>
  </r>
  <r>
    <n v="2001"/>
    <x v="977"/>
    <x v="3"/>
    <x v="645"/>
    <d v="2014-04-19T00:00:00"/>
    <s v="Standard Class"/>
    <s v="LW-17215"/>
    <s v="Luke Weiss"/>
    <x v="0"/>
    <x v="0"/>
    <x v="45"/>
    <x v="1"/>
    <n v="91104"/>
    <s v="West"/>
    <s v="TEC-AC-10001767"/>
    <x v="2"/>
    <x v="11"/>
    <s v="SanDisk Ultra 64 GB MicroSDHC Class 10 Memory Card"/>
    <n v="199.95000000000002"/>
    <n v="5"/>
    <n v="0"/>
    <n v="21.994499999999988"/>
  </r>
  <r>
    <n v="2002"/>
    <x v="977"/>
    <x v="3"/>
    <x v="645"/>
    <d v="2014-04-19T00:00:00"/>
    <s v="Standard Class"/>
    <s v="LW-17215"/>
    <s v="Luke Weiss"/>
    <x v="0"/>
    <x v="0"/>
    <x v="45"/>
    <x v="1"/>
    <n v="91104"/>
    <s v="West"/>
    <s v="OFF-AR-10001221"/>
    <x v="1"/>
    <x v="6"/>
    <s v="Dixon Ticonderoga Erasable Colored Pencil Set, 12-Color"/>
    <n v="41.86"/>
    <n v="7"/>
    <n v="0"/>
    <n v="14.232399999999998"/>
  </r>
  <r>
    <n v="2003"/>
    <x v="978"/>
    <x v="3"/>
    <x v="53"/>
    <d v="2014-12-29T00:00:00"/>
    <s v="Second Class"/>
    <s v="JW-15955"/>
    <s v="Joni Wasserman"/>
    <x v="0"/>
    <x v="0"/>
    <x v="103"/>
    <x v="0"/>
    <n v="40214"/>
    <s v="South"/>
    <s v="OFF-ST-10000563"/>
    <x v="1"/>
    <x v="4"/>
    <s v="Fellowes Bankers Box Stor/Drawer Steel Plus"/>
    <n v="95.94"/>
    <n v="3"/>
    <n v="0"/>
    <n v="9.5940000000000012"/>
  </r>
  <r>
    <n v="2004"/>
    <x v="978"/>
    <x v="3"/>
    <x v="53"/>
    <d v="2014-12-29T00:00:00"/>
    <s v="Second Class"/>
    <s v="JW-15955"/>
    <s v="Joni Wasserman"/>
    <x v="0"/>
    <x v="0"/>
    <x v="103"/>
    <x v="0"/>
    <n v="40214"/>
    <s v="South"/>
    <s v="FUR-CH-10001146"/>
    <x v="0"/>
    <x v="1"/>
    <s v="Global Value Mid-Back Manager's Chair, Gray"/>
    <n v="304.45"/>
    <n v="5"/>
    <n v="0"/>
    <n v="76.112499999999983"/>
  </r>
  <r>
    <n v="2005"/>
    <x v="979"/>
    <x v="3"/>
    <x v="645"/>
    <d v="2014-04-19T00:00:00"/>
    <s v="Standard Class"/>
    <s v="SC-20050"/>
    <s v="Sample Company A"/>
    <x v="2"/>
    <x v="0"/>
    <x v="270"/>
    <x v="5"/>
    <n v="79424"/>
    <s v="Central"/>
    <s v="OFF-BI-10004738"/>
    <x v="1"/>
    <x v="8"/>
    <s v="Flexible Leather- Look Classic Collection Ring Binder"/>
    <n v="11.363999999999997"/>
    <n v="3"/>
    <n v="0.8"/>
    <n v="-17.045999999999999"/>
  </r>
  <r>
    <n v="2006"/>
    <x v="980"/>
    <x v="2"/>
    <x v="520"/>
    <d v="2012-01-04T00:00:00"/>
    <s v="Standard Class"/>
    <s v="RW-19630"/>
    <s v="Rob Williams"/>
    <x v="1"/>
    <x v="0"/>
    <x v="29"/>
    <x v="25"/>
    <n v="65203"/>
    <s v="Central"/>
    <s v="OFF-AR-10000034"/>
    <x v="1"/>
    <x v="6"/>
    <s v="BIC Brite Liner Grip Highlighters, Assorted, 5/Pack"/>
    <n v="29.68"/>
    <n v="7"/>
    <n v="0"/>
    <n v="11.575199999999999"/>
  </r>
  <r>
    <n v="2007"/>
    <x v="980"/>
    <x v="2"/>
    <x v="520"/>
    <d v="2012-01-04T00:00:00"/>
    <s v="Standard Class"/>
    <s v="RW-19630"/>
    <s v="Rob Williams"/>
    <x v="1"/>
    <x v="0"/>
    <x v="29"/>
    <x v="25"/>
    <n v="65203"/>
    <s v="Central"/>
    <s v="TEC-AC-10000290"/>
    <x v="2"/>
    <x v="11"/>
    <s v="Sabrent 4-Port USB 2.0 Hub"/>
    <n v="47.53"/>
    <n v="7"/>
    <n v="0"/>
    <n v="16.160200000000003"/>
  </r>
  <r>
    <n v="2008"/>
    <x v="981"/>
    <x v="3"/>
    <x v="646"/>
    <d v="2014-08-05T00:00:00"/>
    <s v="First Class"/>
    <s v="CM-12190"/>
    <s v="Charlotte Melton"/>
    <x v="0"/>
    <x v="0"/>
    <x v="22"/>
    <x v="10"/>
    <n v="60623"/>
    <s v="Central"/>
    <s v="FUR-BO-10003034"/>
    <x v="0"/>
    <x v="0"/>
    <s v="O'Sullivan Elevations Bookcase, Cherry Finish"/>
    <n v="183.37199999999999"/>
    <n v="2"/>
    <n v="0.3"/>
    <n v="-36.674399999999991"/>
  </r>
  <r>
    <n v="2009"/>
    <x v="982"/>
    <x v="2"/>
    <x v="647"/>
    <d v="2011-11-21T00:00:00"/>
    <s v="Standard Class"/>
    <s v="JF-15190"/>
    <s v="Jamie Frazer"/>
    <x v="0"/>
    <x v="0"/>
    <x v="271"/>
    <x v="18"/>
    <n v="37604"/>
    <s v="South"/>
    <s v="OFF-AR-10001315"/>
    <x v="1"/>
    <x v="6"/>
    <s v="Newell 310"/>
    <n v="4.2240000000000002"/>
    <n v="3"/>
    <n v="0.2"/>
    <n v="0.47519999999999984"/>
  </r>
  <r>
    <n v="2010"/>
    <x v="982"/>
    <x v="2"/>
    <x v="647"/>
    <d v="2011-11-21T00:00:00"/>
    <s v="Standard Class"/>
    <s v="JF-15190"/>
    <s v="Jamie Frazer"/>
    <x v="0"/>
    <x v="0"/>
    <x v="271"/>
    <x v="18"/>
    <n v="37604"/>
    <s v="South"/>
    <s v="OFF-AP-10002118"/>
    <x v="1"/>
    <x v="9"/>
    <s v="1.7 Cubic Foot Compact &quot;Cube&quot; Office Refrigerators"/>
    <n v="333.05600000000004"/>
    <n v="2"/>
    <n v="0.2"/>
    <n v="29.142400000000009"/>
  </r>
  <r>
    <n v="2011"/>
    <x v="982"/>
    <x v="2"/>
    <x v="647"/>
    <d v="2011-11-21T00:00:00"/>
    <s v="Standard Class"/>
    <s v="JF-15190"/>
    <s v="Jamie Frazer"/>
    <x v="0"/>
    <x v="0"/>
    <x v="271"/>
    <x v="18"/>
    <n v="37604"/>
    <s v="South"/>
    <s v="OFF-PA-10002137"/>
    <x v="1"/>
    <x v="10"/>
    <s v="Southworth 100% Résumé Paper, 24lb."/>
    <n v="24.896000000000001"/>
    <n v="4"/>
    <n v="0.2"/>
    <n v="7.7799999999999976"/>
  </r>
  <r>
    <n v="2012"/>
    <x v="983"/>
    <x v="1"/>
    <x v="555"/>
    <d v="2012-12-11T00:00:00"/>
    <s v="Same Day"/>
    <s v="SC-20800"/>
    <s v="Stuart Calhoun"/>
    <x v="0"/>
    <x v="0"/>
    <x v="12"/>
    <x v="5"/>
    <n v="77041"/>
    <s v="Central"/>
    <s v="TEC-AC-10001606"/>
    <x v="2"/>
    <x v="11"/>
    <s v="Logitech Wireless Performance Mouse MX for PC and Mac"/>
    <n v="159.98400000000001"/>
    <n v="2"/>
    <n v="0.2"/>
    <n v="35.996400000000001"/>
  </r>
  <r>
    <n v="2013"/>
    <x v="983"/>
    <x v="1"/>
    <x v="555"/>
    <d v="2012-12-11T00:00:00"/>
    <s v="Same Day"/>
    <s v="SC-20800"/>
    <s v="Stuart Calhoun"/>
    <x v="0"/>
    <x v="0"/>
    <x v="12"/>
    <x v="5"/>
    <n v="77041"/>
    <s v="Central"/>
    <s v="OFF-ST-10000943"/>
    <x v="1"/>
    <x v="4"/>
    <s v="Eldon ProFile File 'N Store Portable File Tub Letter/Legal Size Black"/>
    <n v="46.344000000000001"/>
    <n v="3"/>
    <n v="0.2"/>
    <n v="4.6344000000000012"/>
  </r>
  <r>
    <n v="2014"/>
    <x v="984"/>
    <x v="0"/>
    <x v="31"/>
    <d v="2013-09-24T00:00:00"/>
    <s v="Standard Class"/>
    <s v="AM-10705"/>
    <s v="Anne McFarland"/>
    <x v="0"/>
    <x v="0"/>
    <x v="109"/>
    <x v="19"/>
    <n v="36830"/>
    <s v="South"/>
    <s v="FUR-CH-10001854"/>
    <x v="0"/>
    <x v="1"/>
    <s v="Office Star - Professional Matrix Back Chair with 2-to-1 Synchro Tilt and Mesh Fabric Seat"/>
    <n v="350.98"/>
    <n v="1"/>
    <n v="0"/>
    <n v="84.23520000000002"/>
  </r>
  <r>
    <n v="2015"/>
    <x v="984"/>
    <x v="0"/>
    <x v="31"/>
    <d v="2013-09-24T00:00:00"/>
    <s v="Standard Class"/>
    <s v="AM-10705"/>
    <s v="Anne McFarland"/>
    <x v="0"/>
    <x v="0"/>
    <x v="109"/>
    <x v="19"/>
    <n v="36830"/>
    <s v="South"/>
    <s v="OFF-PA-10000533"/>
    <x v="1"/>
    <x v="10"/>
    <s v="Southworth Parchment Paper &amp; Envelopes"/>
    <n v="13.08"/>
    <n v="2"/>
    <n v="0"/>
    <n v="6.0167999999999999"/>
  </r>
  <r>
    <n v="2016"/>
    <x v="984"/>
    <x v="0"/>
    <x v="31"/>
    <d v="2013-09-24T00:00:00"/>
    <s v="Standard Class"/>
    <s v="AM-10705"/>
    <s v="Anne McFarland"/>
    <x v="0"/>
    <x v="0"/>
    <x v="109"/>
    <x v="19"/>
    <n v="36830"/>
    <s v="South"/>
    <s v="OFF-ST-10003716"/>
    <x v="1"/>
    <x v="4"/>
    <s v="Tennsco Double-Tier Lockers"/>
    <n v="900.08"/>
    <n v="4"/>
    <n v="0"/>
    <n v="117.0104"/>
  </r>
  <r>
    <n v="2017"/>
    <x v="985"/>
    <x v="1"/>
    <x v="531"/>
    <d v="2012-03-23T00:00:00"/>
    <s v="Standard Class"/>
    <s v="BK-11260"/>
    <s v="Berenike Kampe"/>
    <x v="0"/>
    <x v="0"/>
    <x v="272"/>
    <x v="1"/>
    <n v="92404"/>
    <s v="West"/>
    <s v="OFF-BI-10000088"/>
    <x v="1"/>
    <x v="8"/>
    <s v="GBC Imprintable Covers"/>
    <n v="17.568000000000001"/>
    <n v="2"/>
    <n v="0.2"/>
    <n v="6.3684000000000003"/>
  </r>
  <r>
    <n v="2018"/>
    <x v="985"/>
    <x v="1"/>
    <x v="531"/>
    <d v="2012-03-23T00:00:00"/>
    <s v="Standard Class"/>
    <s v="BK-11260"/>
    <s v="Berenike Kampe"/>
    <x v="0"/>
    <x v="0"/>
    <x v="272"/>
    <x v="1"/>
    <n v="92404"/>
    <s v="West"/>
    <s v="OFF-LA-10000240"/>
    <x v="1"/>
    <x v="2"/>
    <s v="Self-Adhesive Address Labels for Typewriters by Universal"/>
    <n v="14.62"/>
    <n v="2"/>
    <n v="0"/>
    <n v="6.8713999999999995"/>
  </r>
  <r>
    <n v="2019"/>
    <x v="985"/>
    <x v="1"/>
    <x v="531"/>
    <d v="2012-03-23T00:00:00"/>
    <s v="Standard Class"/>
    <s v="BK-11260"/>
    <s v="Berenike Kampe"/>
    <x v="0"/>
    <x v="0"/>
    <x v="272"/>
    <x v="1"/>
    <n v="92404"/>
    <s v="West"/>
    <s v="OFF-SU-10001165"/>
    <x v="1"/>
    <x v="14"/>
    <s v="Acme Elite Stainless Steel Scissors"/>
    <n v="33.36"/>
    <n v="4"/>
    <n v="0"/>
    <n v="8.6736000000000004"/>
  </r>
  <r>
    <n v="2020"/>
    <x v="985"/>
    <x v="1"/>
    <x v="531"/>
    <d v="2012-03-23T00:00:00"/>
    <s v="Standard Class"/>
    <s v="BK-11260"/>
    <s v="Berenike Kampe"/>
    <x v="0"/>
    <x v="0"/>
    <x v="272"/>
    <x v="1"/>
    <n v="92404"/>
    <s v="West"/>
    <s v="OFF-PA-10002749"/>
    <x v="1"/>
    <x v="10"/>
    <s v="Wirebound Message Books, 5-1/2 x 4 Forms, 2 or 4 Forms per Page"/>
    <n v="40.14"/>
    <n v="6"/>
    <n v="0"/>
    <n v="19.668600000000001"/>
  </r>
  <r>
    <n v="2021"/>
    <x v="986"/>
    <x v="0"/>
    <x v="251"/>
    <d v="2013-09-22T00:00:00"/>
    <s v="First Class"/>
    <s v="RH-19510"/>
    <s v="Rick Huthwaite"/>
    <x v="2"/>
    <x v="0"/>
    <x v="205"/>
    <x v="34"/>
    <n v="2908"/>
    <s v="East"/>
    <s v="OFF-ST-10001490"/>
    <x v="1"/>
    <x v="4"/>
    <s v="Hot File 7-Pocket, Floor Stand"/>
    <n v="1606.23"/>
    <n v="9"/>
    <n v="0"/>
    <n v="481.86899999999986"/>
  </r>
  <r>
    <n v="2022"/>
    <x v="986"/>
    <x v="0"/>
    <x v="251"/>
    <d v="2013-09-22T00:00:00"/>
    <s v="First Class"/>
    <s v="RH-19510"/>
    <s v="Rick Huthwaite"/>
    <x v="2"/>
    <x v="0"/>
    <x v="205"/>
    <x v="34"/>
    <n v="2908"/>
    <s v="East"/>
    <s v="OFF-PA-10002377"/>
    <x v="1"/>
    <x v="10"/>
    <s v="Adams Telephone Message Book W/Dividers/Space For Phone Numbers, 5 1/4&quot;X8 1/2&quot;, 200/Messages"/>
    <n v="17.04"/>
    <n v="3"/>
    <n v="0"/>
    <n v="7.6679999999999993"/>
  </r>
  <r>
    <n v="2023"/>
    <x v="986"/>
    <x v="0"/>
    <x v="251"/>
    <d v="2013-09-22T00:00:00"/>
    <s v="First Class"/>
    <s v="RH-19510"/>
    <s v="Rick Huthwaite"/>
    <x v="2"/>
    <x v="0"/>
    <x v="205"/>
    <x v="34"/>
    <n v="2908"/>
    <s v="East"/>
    <s v="OFF-BI-10004826"/>
    <x v="1"/>
    <x v="8"/>
    <s v="JM Magazine Binder"/>
    <n v="49.53"/>
    <n v="3"/>
    <n v="0"/>
    <n v="23.774400000000004"/>
  </r>
  <r>
    <n v="2024"/>
    <x v="986"/>
    <x v="0"/>
    <x v="251"/>
    <d v="2013-09-22T00:00:00"/>
    <s v="First Class"/>
    <s v="RH-19510"/>
    <s v="Rick Huthwaite"/>
    <x v="2"/>
    <x v="0"/>
    <x v="205"/>
    <x v="34"/>
    <n v="2908"/>
    <s v="East"/>
    <s v="FUR-CH-10004675"/>
    <x v="0"/>
    <x v="1"/>
    <s v="Lifetime Advantage Folding Chairs, 4/Carton"/>
    <n v="872.32"/>
    <n v="4"/>
    <n v="0"/>
    <n v="244.24959999999999"/>
  </r>
  <r>
    <n v="2025"/>
    <x v="987"/>
    <x v="3"/>
    <x v="648"/>
    <d v="2014-08-23T00:00:00"/>
    <s v="Second Class"/>
    <s v="GM-14500"/>
    <s v="Gene McClure"/>
    <x v="0"/>
    <x v="0"/>
    <x v="201"/>
    <x v="1"/>
    <n v="93727"/>
    <s v="West"/>
    <s v="OFF-BI-10002867"/>
    <x v="1"/>
    <x v="8"/>
    <s v="GBC Recycled Regency Composition Covers"/>
    <n v="239.12000000000003"/>
    <n v="5"/>
    <n v="0.2"/>
    <n v="77.71399999999997"/>
  </r>
  <r>
    <n v="2026"/>
    <x v="988"/>
    <x v="1"/>
    <x v="649"/>
    <d v="2012-03-15T00:00:00"/>
    <s v="First Class"/>
    <s v="MC-17275"/>
    <s v="Marc Crier"/>
    <x v="0"/>
    <x v="0"/>
    <x v="4"/>
    <x v="4"/>
    <n v="98103"/>
    <s v="West"/>
    <s v="FUR-BO-10004409"/>
    <x v="0"/>
    <x v="0"/>
    <s v="Safco Value Mate Series Steel Bookcases, Baked Enamel Finish on Steel, Gray"/>
    <n v="141.96"/>
    <n v="2"/>
    <n v="0"/>
    <n v="39.748800000000003"/>
  </r>
  <r>
    <n v="2027"/>
    <x v="989"/>
    <x v="0"/>
    <x v="162"/>
    <d v="2013-09-11T00:00:00"/>
    <s v="Second Class"/>
    <s v="VM-21685"/>
    <s v="Valerie Mitchum"/>
    <x v="2"/>
    <x v="0"/>
    <x v="152"/>
    <x v="1"/>
    <n v="93534"/>
    <s v="West"/>
    <s v="OFF-BI-10002225"/>
    <x v="1"/>
    <x v="8"/>
    <s v="Square Ring Data Binders, Rigid 75 Pt. Covers, 11&quot; x 14-7/8&quot;"/>
    <n v="33.024000000000001"/>
    <n v="2"/>
    <n v="0.2"/>
    <n v="11.558399999999999"/>
  </r>
  <r>
    <n v="2028"/>
    <x v="989"/>
    <x v="0"/>
    <x v="162"/>
    <d v="2013-09-11T00:00:00"/>
    <s v="Second Class"/>
    <s v="VM-21685"/>
    <s v="Valerie Mitchum"/>
    <x v="2"/>
    <x v="0"/>
    <x v="152"/>
    <x v="1"/>
    <n v="93534"/>
    <s v="West"/>
    <s v="OFF-BI-10001989"/>
    <x v="1"/>
    <x v="8"/>
    <s v="Premium Transparent Presentation Covers by GBC"/>
    <n v="67.13600000000001"/>
    <n v="4"/>
    <n v="0.2"/>
    <n v="23.497599999999995"/>
  </r>
  <r>
    <n v="2029"/>
    <x v="990"/>
    <x v="1"/>
    <x v="650"/>
    <d v="2012-11-30T00:00:00"/>
    <s v="Standard Class"/>
    <s v="GP-14740"/>
    <s v="Guy Phonely"/>
    <x v="1"/>
    <x v="0"/>
    <x v="273"/>
    <x v="31"/>
    <n v="1453"/>
    <s v="East"/>
    <s v="OFF-BI-10000343"/>
    <x v="1"/>
    <x v="8"/>
    <s v="Pressboard Covers with Storage Hooks, 9 1/2&quot; x 11&quot;, Light Blue"/>
    <n v="14.73"/>
    <n v="3"/>
    <n v="0"/>
    <n v="6.9230999999999998"/>
  </r>
  <r>
    <n v="2030"/>
    <x v="990"/>
    <x v="1"/>
    <x v="650"/>
    <d v="2012-11-30T00:00:00"/>
    <s v="Standard Class"/>
    <s v="GP-14740"/>
    <s v="Guy Phonely"/>
    <x v="1"/>
    <x v="0"/>
    <x v="273"/>
    <x v="31"/>
    <n v="1453"/>
    <s v="East"/>
    <s v="OFF-ST-10001172"/>
    <x v="1"/>
    <x v="4"/>
    <s v="Tennsco Lockers, Sand"/>
    <n v="104.9"/>
    <n v="5"/>
    <n v="0"/>
    <n v="25.175999999999998"/>
  </r>
  <r>
    <n v="2031"/>
    <x v="990"/>
    <x v="1"/>
    <x v="650"/>
    <d v="2012-11-30T00:00:00"/>
    <s v="Standard Class"/>
    <s v="GP-14740"/>
    <s v="Guy Phonely"/>
    <x v="1"/>
    <x v="0"/>
    <x v="273"/>
    <x v="31"/>
    <n v="1453"/>
    <s v="East"/>
    <s v="OFF-BI-10003707"/>
    <x v="1"/>
    <x v="8"/>
    <s v="Aluminum Screw Posts"/>
    <n v="61.04"/>
    <n v="4"/>
    <n v="0"/>
    <n v="30.52"/>
  </r>
  <r>
    <n v="2032"/>
    <x v="990"/>
    <x v="1"/>
    <x v="650"/>
    <d v="2012-11-30T00:00:00"/>
    <s v="Standard Class"/>
    <s v="GP-14740"/>
    <s v="Guy Phonely"/>
    <x v="1"/>
    <x v="0"/>
    <x v="273"/>
    <x v="31"/>
    <n v="1453"/>
    <s v="East"/>
    <s v="OFF-PA-10001274"/>
    <x v="1"/>
    <x v="10"/>
    <s v="Loose Memo Sheets"/>
    <n v="10.95"/>
    <n v="3"/>
    <n v="0"/>
    <n v="5.1464999999999996"/>
  </r>
  <r>
    <n v="2033"/>
    <x v="991"/>
    <x v="0"/>
    <x v="10"/>
    <d v="2013-12-14T00:00:00"/>
    <s v="Standard Class"/>
    <s v="GB-14530"/>
    <s v="George Bell"/>
    <x v="1"/>
    <x v="0"/>
    <x v="5"/>
    <x v="5"/>
    <n v="76106"/>
    <s v="Central"/>
    <s v="OFF-PA-10002250"/>
    <x v="1"/>
    <x v="10"/>
    <s v="Things To Do Today Pad"/>
    <n v="9.3920000000000012"/>
    <n v="2"/>
    <n v="0.2"/>
    <n v="3.2871999999999999"/>
  </r>
  <r>
    <n v="2034"/>
    <x v="991"/>
    <x v="0"/>
    <x v="10"/>
    <d v="2013-12-14T00:00:00"/>
    <s v="Standard Class"/>
    <s v="GB-14530"/>
    <s v="George Bell"/>
    <x v="1"/>
    <x v="0"/>
    <x v="5"/>
    <x v="5"/>
    <n v="76106"/>
    <s v="Central"/>
    <s v="OFF-AR-10000475"/>
    <x v="1"/>
    <x v="6"/>
    <s v="Hunt BOSTON Vista Battery-Operated Pencil Sharpener, Black"/>
    <n v="9.3280000000000012"/>
    <n v="1"/>
    <n v="0.2"/>
    <n v="0.8162000000000007"/>
  </r>
  <r>
    <n v="2035"/>
    <x v="992"/>
    <x v="3"/>
    <x v="145"/>
    <d v="2014-09-30T00:00:00"/>
    <s v="Standard Class"/>
    <s v="CT-11995"/>
    <s v="Carol Triggs"/>
    <x v="0"/>
    <x v="0"/>
    <x v="30"/>
    <x v="11"/>
    <n v="55901"/>
    <s v="Central"/>
    <s v="OFF-BI-10002976"/>
    <x v="1"/>
    <x v="8"/>
    <s v="ACCOHIDE Binder by Acco"/>
    <n v="8.26"/>
    <n v="2"/>
    <n v="0"/>
    <n v="3.8822000000000001"/>
  </r>
  <r>
    <n v="2036"/>
    <x v="992"/>
    <x v="3"/>
    <x v="145"/>
    <d v="2014-09-30T00:00:00"/>
    <s v="Standard Class"/>
    <s v="CT-11995"/>
    <s v="Carol Triggs"/>
    <x v="0"/>
    <x v="0"/>
    <x v="30"/>
    <x v="11"/>
    <n v="55901"/>
    <s v="Central"/>
    <s v="FUR-CH-10003061"/>
    <x v="0"/>
    <x v="1"/>
    <s v="Global Leather Task Chair, Black"/>
    <n v="269.96999999999997"/>
    <n v="3"/>
    <n v="0"/>
    <n v="51.294299999999964"/>
  </r>
  <r>
    <n v="2037"/>
    <x v="993"/>
    <x v="1"/>
    <x v="651"/>
    <d v="2012-01-27T00:00:00"/>
    <s v="Standard Class"/>
    <s v="CW-11905"/>
    <s v="Carl Weiss"/>
    <x v="2"/>
    <x v="0"/>
    <x v="274"/>
    <x v="37"/>
    <n v="59715"/>
    <s v="West"/>
    <s v="OFF-PA-10002893"/>
    <x v="1"/>
    <x v="10"/>
    <s v="Wirebound Service Call Books, 5 1/2&quot; x 4&quot;"/>
    <n v="29.04"/>
    <n v="3"/>
    <n v="0"/>
    <n v="13.9392"/>
  </r>
  <r>
    <n v="2038"/>
    <x v="993"/>
    <x v="1"/>
    <x v="651"/>
    <d v="2012-01-27T00:00:00"/>
    <s v="Standard Class"/>
    <s v="CW-11905"/>
    <s v="Carl Weiss"/>
    <x v="2"/>
    <x v="0"/>
    <x v="274"/>
    <x v="37"/>
    <n v="59715"/>
    <s v="West"/>
    <s v="OFF-LA-10003077"/>
    <x v="1"/>
    <x v="2"/>
    <s v="Avery 500"/>
    <n v="14.62"/>
    <n v="2"/>
    <n v="0"/>
    <n v="6.8713999999999995"/>
  </r>
  <r>
    <n v="2039"/>
    <x v="994"/>
    <x v="1"/>
    <x v="652"/>
    <d v="2012-06-23T00:00:00"/>
    <s v="Standard Class"/>
    <s v="SN-20560"/>
    <s v="Skye Norling"/>
    <x v="2"/>
    <x v="0"/>
    <x v="97"/>
    <x v="16"/>
    <n v="85345"/>
    <s v="West"/>
    <s v="OFF-PA-10001661"/>
    <x v="1"/>
    <x v="10"/>
    <s v="Xerox 1922"/>
    <n v="11.952000000000002"/>
    <n v="3"/>
    <n v="0.2"/>
    <n v="4.3326000000000002"/>
  </r>
  <r>
    <n v="2040"/>
    <x v="994"/>
    <x v="1"/>
    <x v="652"/>
    <d v="2012-06-23T00:00:00"/>
    <s v="Standard Class"/>
    <s v="SN-20560"/>
    <s v="Skye Norling"/>
    <x v="2"/>
    <x v="0"/>
    <x v="97"/>
    <x v="16"/>
    <n v="85345"/>
    <s v="West"/>
    <s v="OFF-BI-10004656"/>
    <x v="1"/>
    <x v="8"/>
    <s v="Peel &amp; Stick Add-On Corner Pockets"/>
    <n v="4.5360000000000014"/>
    <n v="7"/>
    <n v="0.7"/>
    <n v="-3.3263999999999996"/>
  </r>
  <r>
    <n v="2041"/>
    <x v="994"/>
    <x v="1"/>
    <x v="652"/>
    <d v="2012-06-23T00:00:00"/>
    <s v="Standard Class"/>
    <s v="SN-20560"/>
    <s v="Skye Norling"/>
    <x v="2"/>
    <x v="0"/>
    <x v="97"/>
    <x v="16"/>
    <n v="85345"/>
    <s v="West"/>
    <s v="OFF-BI-10003707"/>
    <x v="1"/>
    <x v="8"/>
    <s v="Aluminum Screw Posts"/>
    <n v="9.1560000000000006"/>
    <n v="2"/>
    <n v="0.7"/>
    <n v="-6.1039999999999974"/>
  </r>
  <r>
    <n v="2042"/>
    <x v="994"/>
    <x v="1"/>
    <x v="652"/>
    <d v="2012-06-23T00:00:00"/>
    <s v="Standard Class"/>
    <s v="SN-20560"/>
    <s v="Skye Norling"/>
    <x v="2"/>
    <x v="0"/>
    <x v="97"/>
    <x v="16"/>
    <n v="85345"/>
    <s v="West"/>
    <s v="FUR-FU-10004973"/>
    <x v="0"/>
    <x v="5"/>
    <s v="Flat Face Poster Frame"/>
    <n v="75.36"/>
    <n v="5"/>
    <n v="0.2"/>
    <n v="20.724000000000007"/>
  </r>
  <r>
    <n v="2043"/>
    <x v="995"/>
    <x v="1"/>
    <x v="653"/>
    <d v="2012-10-08T00:00:00"/>
    <s v="Standard Class"/>
    <s v="EB-13705"/>
    <s v="Ed Braxton"/>
    <x v="1"/>
    <x v="0"/>
    <x v="70"/>
    <x v="1"/>
    <n v="92105"/>
    <s v="West"/>
    <s v="OFF-BI-10004817"/>
    <x v="1"/>
    <x v="8"/>
    <s v="GBC Personal VeloBind Strips"/>
    <n v="57.504000000000005"/>
    <n v="6"/>
    <n v="0.2"/>
    <n v="20.1264"/>
  </r>
  <r>
    <n v="2044"/>
    <x v="996"/>
    <x v="3"/>
    <x v="551"/>
    <d v="2014-11-24T00:00:00"/>
    <s v="Standard Class"/>
    <s v="JW-15220"/>
    <s v="Jane Waco"/>
    <x v="1"/>
    <x v="0"/>
    <x v="80"/>
    <x v="24"/>
    <n v="44107"/>
    <s v="East"/>
    <s v="OFF-AR-10001860"/>
    <x v="1"/>
    <x v="6"/>
    <s v="BIC Liqua Brite Liner"/>
    <n v="38.864000000000004"/>
    <n v="7"/>
    <n v="0.2"/>
    <n v="7.7728000000000002"/>
  </r>
  <r>
    <n v="2045"/>
    <x v="997"/>
    <x v="2"/>
    <x v="654"/>
    <d v="2011-08-23T00:00:00"/>
    <s v="Standard Class"/>
    <s v="KB-16585"/>
    <s v="Ken Black"/>
    <x v="1"/>
    <x v="0"/>
    <x v="12"/>
    <x v="5"/>
    <n v="77095"/>
    <s v="Central"/>
    <s v="OFF-PA-10001639"/>
    <x v="1"/>
    <x v="10"/>
    <s v="Xerox 203"/>
    <n v="15.552000000000003"/>
    <n v="3"/>
    <n v="0.2"/>
    <n v="5.4432"/>
  </r>
  <r>
    <n v="2046"/>
    <x v="998"/>
    <x v="0"/>
    <x v="19"/>
    <d v="2013-07-22T00:00:00"/>
    <s v="Standard Class"/>
    <s v="MC-17590"/>
    <s v="Matt Collister"/>
    <x v="1"/>
    <x v="0"/>
    <x v="275"/>
    <x v="30"/>
    <n v="8861"/>
    <s v="East"/>
    <s v="OFF-AP-10004487"/>
    <x v="1"/>
    <x v="9"/>
    <s v="Kensington 4 Outlet MasterPiece Compact Power Control Center"/>
    <n v="162.63999999999999"/>
    <n v="2"/>
    <n v="0"/>
    <n v="45.539199999999994"/>
  </r>
  <r>
    <n v="2047"/>
    <x v="998"/>
    <x v="0"/>
    <x v="19"/>
    <d v="2013-07-22T00:00:00"/>
    <s v="Standard Class"/>
    <s v="MC-17590"/>
    <s v="Matt Collister"/>
    <x v="1"/>
    <x v="0"/>
    <x v="275"/>
    <x v="30"/>
    <n v="8861"/>
    <s v="East"/>
    <s v="TEC-PH-10001760"/>
    <x v="2"/>
    <x v="7"/>
    <s v="Bose SoundLink Bluetooth Speaker"/>
    <n v="597"/>
    <n v="3"/>
    <n v="0"/>
    <n v="280.59000000000003"/>
  </r>
  <r>
    <n v="2048"/>
    <x v="998"/>
    <x v="0"/>
    <x v="19"/>
    <d v="2013-07-22T00:00:00"/>
    <s v="Standard Class"/>
    <s v="MC-17590"/>
    <s v="Matt Collister"/>
    <x v="1"/>
    <x v="0"/>
    <x v="275"/>
    <x v="30"/>
    <n v="8861"/>
    <s v="East"/>
    <s v="OFF-PA-10004071"/>
    <x v="1"/>
    <x v="10"/>
    <s v="Eaton Premium Continuous-Feed Paper, 25% Cotton, Letter Size, White, 1000 Shts/Box"/>
    <n v="55.48"/>
    <n v="1"/>
    <n v="0"/>
    <n v="26.630399999999998"/>
  </r>
  <r>
    <n v="2049"/>
    <x v="999"/>
    <x v="1"/>
    <x v="655"/>
    <d v="2012-07-13T00:00:00"/>
    <s v="First Class"/>
    <s v="CK-12595"/>
    <s v="Clytie Kelty"/>
    <x v="0"/>
    <x v="0"/>
    <x v="10"/>
    <x v="9"/>
    <n v="19134"/>
    <s v="East"/>
    <s v="FUR-FU-10004848"/>
    <x v="0"/>
    <x v="5"/>
    <s v="Howard Miller 13-3/4&quot; Diameter Brushed Chrome Round Wall Clock"/>
    <n v="289.80000000000007"/>
    <n v="7"/>
    <n v="0.2"/>
    <n v="36.224999999999966"/>
  </r>
  <r>
    <n v="2050"/>
    <x v="999"/>
    <x v="1"/>
    <x v="655"/>
    <d v="2012-07-13T00:00:00"/>
    <s v="First Class"/>
    <s v="CK-12595"/>
    <s v="Clytie Kelty"/>
    <x v="0"/>
    <x v="0"/>
    <x v="10"/>
    <x v="9"/>
    <n v="19134"/>
    <s v="East"/>
    <s v="OFF-BI-10004022"/>
    <x v="1"/>
    <x v="8"/>
    <s v="Acco Suede Grain Vinyl Round Ring Binder"/>
    <n v="2.5020000000000002"/>
    <n v="3"/>
    <n v="0.7"/>
    <n v="-2.0015999999999998"/>
  </r>
  <r>
    <n v="2051"/>
    <x v="999"/>
    <x v="1"/>
    <x v="655"/>
    <d v="2012-07-13T00:00:00"/>
    <s v="First Class"/>
    <s v="CK-12595"/>
    <s v="Clytie Kelty"/>
    <x v="0"/>
    <x v="0"/>
    <x v="10"/>
    <x v="9"/>
    <n v="19134"/>
    <s v="East"/>
    <s v="OFF-BI-10003669"/>
    <x v="1"/>
    <x v="8"/>
    <s v="3M Organizer Strips"/>
    <n v="6.4800000000000013"/>
    <n v="4"/>
    <n v="0.7"/>
    <n v="-4.7519999999999989"/>
  </r>
  <r>
    <n v="2052"/>
    <x v="999"/>
    <x v="1"/>
    <x v="655"/>
    <d v="2012-07-13T00:00:00"/>
    <s v="First Class"/>
    <s v="CK-12595"/>
    <s v="Clytie Kelty"/>
    <x v="0"/>
    <x v="0"/>
    <x v="10"/>
    <x v="9"/>
    <n v="19134"/>
    <s v="East"/>
    <s v="FUR-CH-10003833"/>
    <x v="0"/>
    <x v="1"/>
    <s v="Novimex Fabric Task Chair"/>
    <n v="341.48799999999994"/>
    <n v="8"/>
    <n v="0.3"/>
    <n v="-73.175999999999988"/>
  </r>
  <r>
    <n v="2053"/>
    <x v="999"/>
    <x v="1"/>
    <x v="655"/>
    <d v="2012-07-13T00:00:00"/>
    <s v="First Class"/>
    <s v="CK-12595"/>
    <s v="Clytie Kelty"/>
    <x v="0"/>
    <x v="0"/>
    <x v="10"/>
    <x v="9"/>
    <n v="19134"/>
    <s v="East"/>
    <s v="OFF-AR-10003732"/>
    <x v="1"/>
    <x v="6"/>
    <s v="Newell 333"/>
    <n v="11.12"/>
    <n v="5"/>
    <n v="0.2"/>
    <n v="0.83399999999999963"/>
  </r>
  <r>
    <n v="2054"/>
    <x v="999"/>
    <x v="1"/>
    <x v="655"/>
    <d v="2012-07-13T00:00:00"/>
    <s v="First Class"/>
    <s v="CK-12595"/>
    <s v="Clytie Kelty"/>
    <x v="0"/>
    <x v="0"/>
    <x v="10"/>
    <x v="9"/>
    <n v="19134"/>
    <s v="East"/>
    <s v="FUR-FU-10003142"/>
    <x v="0"/>
    <x v="5"/>
    <s v="Master Big Foot Doorstop, Beige"/>
    <n v="25.344000000000001"/>
    <n v="6"/>
    <n v="0.2"/>
    <n v="3.4847999999999981"/>
  </r>
  <r>
    <n v="2055"/>
    <x v="1000"/>
    <x v="0"/>
    <x v="49"/>
    <d v="2013-12-08T00:00:00"/>
    <s v="Standard Class"/>
    <s v="RD-19480"/>
    <s v="Rick Duston"/>
    <x v="0"/>
    <x v="0"/>
    <x v="102"/>
    <x v="14"/>
    <n v="47374"/>
    <s v="Central"/>
    <s v="FUR-FU-10001196"/>
    <x v="0"/>
    <x v="5"/>
    <s v="DAX Cubicle Frames - 8x10"/>
    <n v="17.309999999999999"/>
    <n v="3"/>
    <n v="0"/>
    <n v="5.1929999999999996"/>
  </r>
  <r>
    <n v="2056"/>
    <x v="1001"/>
    <x v="3"/>
    <x v="66"/>
    <d v="2014-12-26T00:00:00"/>
    <s v="First Class"/>
    <s v="TP-21130"/>
    <s v="Theone Pippenger"/>
    <x v="0"/>
    <x v="0"/>
    <x v="66"/>
    <x v="12"/>
    <n v="48227"/>
    <s v="Central"/>
    <s v="TEC-AC-10001114"/>
    <x v="2"/>
    <x v="11"/>
    <s v="Microsoft Wireless Mobile Mouse 4000"/>
    <n v="199.95000000000002"/>
    <n v="5"/>
    <n v="0"/>
    <n v="63.983999999999988"/>
  </r>
  <r>
    <n v="2057"/>
    <x v="1001"/>
    <x v="3"/>
    <x v="66"/>
    <d v="2014-12-26T00:00:00"/>
    <s v="First Class"/>
    <s v="TP-21130"/>
    <s v="Theone Pippenger"/>
    <x v="0"/>
    <x v="0"/>
    <x v="66"/>
    <x v="12"/>
    <n v="48227"/>
    <s v="Central"/>
    <s v="FUR-CH-10002335"/>
    <x v="0"/>
    <x v="1"/>
    <s v="Hon GuestStacker Chair"/>
    <n v="1586.6899999999998"/>
    <n v="7"/>
    <n v="0"/>
    <n v="412.5394"/>
  </r>
  <r>
    <n v="2058"/>
    <x v="1001"/>
    <x v="3"/>
    <x v="66"/>
    <d v="2014-12-26T00:00:00"/>
    <s v="First Class"/>
    <s v="TP-21130"/>
    <s v="Theone Pippenger"/>
    <x v="0"/>
    <x v="0"/>
    <x v="66"/>
    <x v="12"/>
    <n v="48227"/>
    <s v="Central"/>
    <s v="TEC-AC-10000844"/>
    <x v="2"/>
    <x v="11"/>
    <s v="Logitech Gaming G510s - Keyboard"/>
    <n v="84.99"/>
    <n v="1"/>
    <n v="0"/>
    <n v="30.596399999999996"/>
  </r>
  <r>
    <n v="2059"/>
    <x v="1001"/>
    <x v="3"/>
    <x v="66"/>
    <d v="2014-12-26T00:00:00"/>
    <s v="First Class"/>
    <s v="TP-21130"/>
    <s v="Theone Pippenger"/>
    <x v="0"/>
    <x v="0"/>
    <x v="66"/>
    <x v="12"/>
    <n v="48227"/>
    <s v="Central"/>
    <s v="FUR-TA-10004534"/>
    <x v="0"/>
    <x v="3"/>
    <s v="Bevis 44 x 96 Conference Tables"/>
    <n v="411.8"/>
    <n v="2"/>
    <n v="0"/>
    <n v="70.005999999999972"/>
  </r>
  <r>
    <n v="2060"/>
    <x v="1002"/>
    <x v="2"/>
    <x v="656"/>
    <d v="2011-11-04T00:00:00"/>
    <s v="Standard Class"/>
    <s v="GG-14650"/>
    <s v="Greg Guthrie"/>
    <x v="1"/>
    <x v="0"/>
    <x v="1"/>
    <x v="1"/>
    <n v="90049"/>
    <s v="West"/>
    <s v="OFF-FA-10002975"/>
    <x v="1"/>
    <x v="13"/>
    <s v="Staples"/>
    <n v="11.34"/>
    <n v="3"/>
    <n v="0"/>
    <n v="5.2164000000000001"/>
  </r>
  <r>
    <n v="2061"/>
    <x v="1002"/>
    <x v="2"/>
    <x v="656"/>
    <d v="2011-11-04T00:00:00"/>
    <s v="Standard Class"/>
    <s v="GG-14650"/>
    <s v="Greg Guthrie"/>
    <x v="1"/>
    <x v="0"/>
    <x v="1"/>
    <x v="1"/>
    <n v="90049"/>
    <s v="West"/>
    <s v="OFF-ST-10003996"/>
    <x v="1"/>
    <x v="4"/>
    <s v="Letter/Legal File Tote with Clear Snap-On Lid, Black Granite"/>
    <n v="80.3"/>
    <n v="5"/>
    <n v="0"/>
    <n v="20.877999999999997"/>
  </r>
  <r>
    <n v="2062"/>
    <x v="1002"/>
    <x v="2"/>
    <x v="656"/>
    <d v="2011-11-04T00:00:00"/>
    <s v="Standard Class"/>
    <s v="GG-14650"/>
    <s v="Greg Guthrie"/>
    <x v="1"/>
    <x v="0"/>
    <x v="1"/>
    <x v="1"/>
    <n v="90049"/>
    <s v="West"/>
    <s v="OFF-BI-10002571"/>
    <x v="1"/>
    <x v="8"/>
    <s v="Avery Framed View Binder, EZD Ring (Locking), Navy, 1 1/2&quot;"/>
    <n v="15.968000000000002"/>
    <n v="2"/>
    <n v="0.2"/>
    <n v="5.3891999999999989"/>
  </r>
  <r>
    <n v="2063"/>
    <x v="1002"/>
    <x v="2"/>
    <x v="656"/>
    <d v="2011-11-04T00:00:00"/>
    <s v="Standard Class"/>
    <s v="GG-14650"/>
    <s v="Greg Guthrie"/>
    <x v="1"/>
    <x v="0"/>
    <x v="1"/>
    <x v="1"/>
    <n v="90049"/>
    <s v="West"/>
    <s v="OFF-PA-10000477"/>
    <x v="1"/>
    <x v="10"/>
    <s v="Xerox 1952"/>
    <n v="64.740000000000009"/>
    <n v="13"/>
    <n v="0"/>
    <n v="30.427800000000005"/>
  </r>
  <r>
    <n v="2064"/>
    <x v="1002"/>
    <x v="2"/>
    <x v="656"/>
    <d v="2011-11-04T00:00:00"/>
    <s v="Standard Class"/>
    <s v="GG-14650"/>
    <s v="Greg Guthrie"/>
    <x v="1"/>
    <x v="0"/>
    <x v="1"/>
    <x v="1"/>
    <n v="90049"/>
    <s v="West"/>
    <s v="OFF-BI-10004209"/>
    <x v="1"/>
    <x v="8"/>
    <s v="Fellowes Twister Kit, Gray/Clear, 3/pkg"/>
    <n v="19.295999999999999"/>
    <n v="3"/>
    <n v="0.2"/>
    <n v="6.0299999999999994"/>
  </r>
  <r>
    <n v="2065"/>
    <x v="1002"/>
    <x v="2"/>
    <x v="656"/>
    <d v="2011-11-04T00:00:00"/>
    <s v="Standard Class"/>
    <s v="GG-14650"/>
    <s v="Greg Guthrie"/>
    <x v="1"/>
    <x v="0"/>
    <x v="1"/>
    <x v="1"/>
    <n v="90049"/>
    <s v="West"/>
    <s v="OFF-ST-10001963"/>
    <x v="1"/>
    <x v="4"/>
    <s v="Tennsco Regal Shelving Units"/>
    <n v="405.64"/>
    <n v="4"/>
    <n v="0"/>
    <n v="12.169199999999989"/>
  </r>
  <r>
    <n v="2066"/>
    <x v="1002"/>
    <x v="2"/>
    <x v="656"/>
    <d v="2011-11-04T00:00:00"/>
    <s v="Standard Class"/>
    <s v="GG-14650"/>
    <s v="Greg Guthrie"/>
    <x v="1"/>
    <x v="0"/>
    <x v="1"/>
    <x v="1"/>
    <n v="90049"/>
    <s v="West"/>
    <s v="FUR-CH-10003833"/>
    <x v="0"/>
    <x v="1"/>
    <s v="Novimex Fabric Task Chair"/>
    <n v="146.352"/>
    <n v="3"/>
    <n v="0.2"/>
    <n v="-9.1470000000000056"/>
  </r>
  <r>
    <n v="2067"/>
    <x v="1002"/>
    <x v="2"/>
    <x v="656"/>
    <d v="2011-11-04T00:00:00"/>
    <s v="Standard Class"/>
    <s v="GG-14650"/>
    <s v="Greg Guthrie"/>
    <x v="1"/>
    <x v="0"/>
    <x v="1"/>
    <x v="1"/>
    <n v="90049"/>
    <s v="West"/>
    <s v="TEC-AC-10004568"/>
    <x v="2"/>
    <x v="11"/>
    <s v="Maxell LTO Ultrium - 800 GB"/>
    <n v="251.91"/>
    <n v="9"/>
    <n v="0"/>
    <n v="47.862899999999982"/>
  </r>
  <r>
    <n v="2068"/>
    <x v="1002"/>
    <x v="2"/>
    <x v="656"/>
    <d v="2011-11-04T00:00:00"/>
    <s v="Standard Class"/>
    <s v="GG-14650"/>
    <s v="Greg Guthrie"/>
    <x v="1"/>
    <x v="0"/>
    <x v="1"/>
    <x v="1"/>
    <n v="90049"/>
    <s v="West"/>
    <s v="OFF-AR-10001419"/>
    <x v="1"/>
    <x v="6"/>
    <s v="Newell 325"/>
    <n v="12.39"/>
    <n v="3"/>
    <n v="0"/>
    <n v="3.7169999999999996"/>
  </r>
  <r>
    <n v="2069"/>
    <x v="1003"/>
    <x v="1"/>
    <x v="657"/>
    <d v="2012-04-19T00:00:00"/>
    <s v="Standard Class"/>
    <s v="ZC-21910"/>
    <s v="Zuschuss Carroll"/>
    <x v="0"/>
    <x v="0"/>
    <x v="225"/>
    <x v="1"/>
    <n v="91767"/>
    <s v="West"/>
    <s v="TEC-AC-10002800"/>
    <x v="2"/>
    <x v="11"/>
    <s v="Plantronics Audio 478 Stereo USB Headset"/>
    <n v="199.96"/>
    <n v="4"/>
    <n v="0"/>
    <n v="69.98599999999999"/>
  </r>
  <r>
    <n v="2070"/>
    <x v="1003"/>
    <x v="1"/>
    <x v="657"/>
    <d v="2012-04-19T00:00:00"/>
    <s v="Standard Class"/>
    <s v="ZC-21910"/>
    <s v="Zuschuss Carroll"/>
    <x v="0"/>
    <x v="0"/>
    <x v="225"/>
    <x v="1"/>
    <n v="91767"/>
    <s v="West"/>
    <s v="FUR-TA-10003954"/>
    <x v="0"/>
    <x v="3"/>
    <s v="Hon 94000 Series Round Tables"/>
    <n v="710.83200000000011"/>
    <n v="3"/>
    <n v="0.2"/>
    <n v="-97.739399999999989"/>
  </r>
  <r>
    <n v="2071"/>
    <x v="1004"/>
    <x v="0"/>
    <x v="658"/>
    <d v="2013-07-24T00:00:00"/>
    <s v="Second Class"/>
    <s v="CC-12610"/>
    <s v="Corey Catlett"/>
    <x v="1"/>
    <x v="0"/>
    <x v="10"/>
    <x v="9"/>
    <n v="19134"/>
    <s v="East"/>
    <s v="OFF-BI-10000301"/>
    <x v="1"/>
    <x v="8"/>
    <s v="GBC Instant Report Kit"/>
    <n v="1.9410000000000003"/>
    <n v="1"/>
    <n v="0.7"/>
    <n v="-1.294"/>
  </r>
  <r>
    <n v="2072"/>
    <x v="1005"/>
    <x v="3"/>
    <x v="225"/>
    <d v="2014-11-26T00:00:00"/>
    <s v="Standard Class"/>
    <s v="KA-16525"/>
    <s v="Kelly Andreada"/>
    <x v="0"/>
    <x v="0"/>
    <x v="276"/>
    <x v="1"/>
    <n v="91761"/>
    <s v="West"/>
    <s v="FUR-CH-10003956"/>
    <x v="0"/>
    <x v="1"/>
    <s v="Novimex High-Tech Fabric Mesh Task Chair"/>
    <n v="283.92"/>
    <n v="5"/>
    <n v="0.2"/>
    <n v="-46.137000000000029"/>
  </r>
  <r>
    <n v="2073"/>
    <x v="1006"/>
    <x v="0"/>
    <x v="491"/>
    <d v="2013-12-03T00:00:00"/>
    <s v="Standard Class"/>
    <s v="TC-20980"/>
    <s v="Tamara Chand"/>
    <x v="1"/>
    <x v="0"/>
    <x v="4"/>
    <x v="4"/>
    <n v="98105"/>
    <s v="West"/>
    <s v="OFF-BI-10002954"/>
    <x v="1"/>
    <x v="8"/>
    <s v="Newell 3-Hole Punched Plastic Slotted Magazine Holders for Binders"/>
    <n v="7.3120000000000012"/>
    <n v="2"/>
    <n v="0.2"/>
    <n v="2.5591999999999997"/>
  </r>
  <r>
    <n v="2074"/>
    <x v="1007"/>
    <x v="3"/>
    <x v="659"/>
    <d v="2014-11-13T00:00:00"/>
    <s v="Second Class"/>
    <s v="DB-13270"/>
    <s v="Deborah Brumfield"/>
    <x v="2"/>
    <x v="0"/>
    <x v="71"/>
    <x v="1"/>
    <n v="94513"/>
    <s v="West"/>
    <s v="TEC-AC-10003289"/>
    <x v="2"/>
    <x v="11"/>
    <s v="Anker Ultra-Slim Mini Bluetooth 3.0 Wireless Keyboard"/>
    <n v="59.97"/>
    <n v="3"/>
    <n v="0"/>
    <n v="13.793099999999999"/>
  </r>
  <r>
    <n v="2075"/>
    <x v="1007"/>
    <x v="3"/>
    <x v="659"/>
    <d v="2014-11-13T00:00:00"/>
    <s v="Second Class"/>
    <s v="DB-13270"/>
    <s v="Deborah Brumfield"/>
    <x v="2"/>
    <x v="0"/>
    <x v="71"/>
    <x v="1"/>
    <n v="94513"/>
    <s v="West"/>
    <s v="TEC-PH-10002468"/>
    <x v="2"/>
    <x v="7"/>
    <s v="Plantronics CS 50-USB - headset - Convertible, Monaural"/>
    <n v="761.5440000000001"/>
    <n v="7"/>
    <n v="0.2"/>
    <n v="66.635100000000023"/>
  </r>
  <r>
    <n v="2076"/>
    <x v="1008"/>
    <x v="2"/>
    <x v="588"/>
    <d v="2011-12-05T00:00:00"/>
    <s v="Standard Class"/>
    <s v="TR-21325"/>
    <s v="Toby Ritter"/>
    <x v="0"/>
    <x v="0"/>
    <x v="8"/>
    <x v="1"/>
    <n v="94122"/>
    <s v="West"/>
    <s v="FUR-FU-10001861"/>
    <x v="0"/>
    <x v="5"/>
    <s v="Floodlight Indoor Halogen Bulbs, 1 Bulb per Pack, 60 Watts"/>
    <n v="58.199999999999996"/>
    <n v="3"/>
    <n v="0"/>
    <n v="28.517999999999994"/>
  </r>
  <r>
    <n v="2077"/>
    <x v="1009"/>
    <x v="3"/>
    <x v="510"/>
    <d v="2014-09-16T00:00:00"/>
    <s v="First Class"/>
    <s v="BF-11080"/>
    <s v="Bart Folk"/>
    <x v="0"/>
    <x v="0"/>
    <x v="248"/>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x v="0"/>
    <x v="0"/>
    <x v="248"/>
    <x v="39"/>
    <n v="21215"/>
    <s v="East"/>
    <s v="OFF-AP-10000358"/>
    <x v="1"/>
    <x v="9"/>
    <s v="Fellowes Basic Home/Office Series Surge Protectors"/>
    <n v="90.86"/>
    <n v="7"/>
    <n v="0"/>
    <n v="26.349399999999992"/>
  </r>
  <r>
    <n v="2079"/>
    <x v="1009"/>
    <x v="3"/>
    <x v="510"/>
    <d v="2014-09-16T00:00:00"/>
    <s v="First Class"/>
    <s v="BF-11080"/>
    <s v="Bart Folk"/>
    <x v="0"/>
    <x v="0"/>
    <x v="248"/>
    <x v="39"/>
    <n v="21215"/>
    <s v="East"/>
    <s v="OFF-PA-10004243"/>
    <x v="1"/>
    <x v="10"/>
    <s v="Xerox 1939"/>
    <n v="94.85"/>
    <n v="5"/>
    <n v="0"/>
    <n v="45.527999999999992"/>
  </r>
  <r>
    <n v="2080"/>
    <x v="1010"/>
    <x v="1"/>
    <x v="100"/>
    <d v="2012-12-29T00:00:00"/>
    <s v="Standard Class"/>
    <s v="MS-17365"/>
    <s v="Maribeth Schnelling"/>
    <x v="0"/>
    <x v="0"/>
    <x v="42"/>
    <x v="16"/>
    <n v="85023"/>
    <s v="West"/>
    <s v="OFF-PA-10001295"/>
    <x v="1"/>
    <x v="10"/>
    <s v="Computer Printout Paper with Letter-Trim Perforations"/>
    <n v="106.232"/>
    <n v="7"/>
    <n v="0.2"/>
    <n v="37.181199999999997"/>
  </r>
  <r>
    <n v="2081"/>
    <x v="1010"/>
    <x v="1"/>
    <x v="100"/>
    <d v="2012-12-29T00:00:00"/>
    <s v="Standard Class"/>
    <s v="MS-17365"/>
    <s v="Maribeth Schnelling"/>
    <x v="0"/>
    <x v="0"/>
    <x v="42"/>
    <x v="16"/>
    <n v="85023"/>
    <s v="West"/>
    <s v="TEC-PH-10002170"/>
    <x v="2"/>
    <x v="7"/>
    <s v="ClearSounds CSC500 Amplified Spirit Phone Corded phone"/>
    <n v="111.98399999999999"/>
    <n v="2"/>
    <n v="0.2"/>
    <n v="11.198400000000003"/>
  </r>
  <r>
    <n v="2082"/>
    <x v="1010"/>
    <x v="1"/>
    <x v="100"/>
    <d v="2012-12-29T00:00:00"/>
    <s v="Standard Class"/>
    <s v="MS-17365"/>
    <s v="Maribeth Schnelling"/>
    <x v="0"/>
    <x v="0"/>
    <x v="42"/>
    <x v="16"/>
    <n v="85023"/>
    <s v="West"/>
    <s v="FUR-FU-10002885"/>
    <x v="0"/>
    <x v="5"/>
    <s v="Magna Visual Magnetic Picture Hangers"/>
    <n v="7.7120000000000006"/>
    <n v="2"/>
    <n v="0.2"/>
    <n v="1.7352000000000005"/>
  </r>
  <r>
    <n v="2083"/>
    <x v="1011"/>
    <x v="3"/>
    <x v="660"/>
    <d v="2014-03-02T00:00:00"/>
    <s v="Standard Class"/>
    <s v="CK-12595"/>
    <s v="Clytie Kelty"/>
    <x v="0"/>
    <x v="0"/>
    <x v="1"/>
    <x v="1"/>
    <n v="90008"/>
    <s v="West"/>
    <s v="OFF-PA-10002870"/>
    <x v="1"/>
    <x v="10"/>
    <s v="Ampad Phone Message Book, Recycled, 400 Message Capacity, 5 ¾” x 11”"/>
    <n v="37.44"/>
    <n v="6"/>
    <n v="0"/>
    <n v="16.847999999999999"/>
  </r>
  <r>
    <n v="2084"/>
    <x v="1012"/>
    <x v="2"/>
    <x v="533"/>
    <d v="2011-11-29T00:00:00"/>
    <s v="Standard Class"/>
    <s v="ED-13885"/>
    <s v="Emily Ducich"/>
    <x v="2"/>
    <x v="0"/>
    <x v="12"/>
    <x v="5"/>
    <n v="77036"/>
    <s v="Central"/>
    <s v="OFF-LA-10003923"/>
    <x v="1"/>
    <x v="2"/>
    <s v="Alphabetical Labels for Top Tab Filing"/>
    <n v="23.680000000000003"/>
    <n v="2"/>
    <n v="0.2"/>
    <n v="8.879999999999999"/>
  </r>
  <r>
    <n v="2085"/>
    <x v="1013"/>
    <x v="0"/>
    <x v="661"/>
    <d v="2013-06-29T00:00:00"/>
    <s v="Standard Class"/>
    <s v="IM-15070"/>
    <s v="Irene Maddox"/>
    <x v="0"/>
    <x v="0"/>
    <x v="20"/>
    <x v="15"/>
    <n v="10009"/>
    <s v="East"/>
    <s v="OFF-LA-10003510"/>
    <x v="1"/>
    <x v="2"/>
    <s v="Avery 4027 File Folder Labels for Dot Matrix Printers, 5000 Labels per Box, White"/>
    <n v="122.12"/>
    <n v="4"/>
    <n v="0"/>
    <n v="56.175200000000004"/>
  </r>
  <r>
    <n v="2086"/>
    <x v="1013"/>
    <x v="0"/>
    <x v="661"/>
    <d v="2013-06-29T00:00:00"/>
    <s v="Standard Class"/>
    <s v="IM-15070"/>
    <s v="Irene Maddox"/>
    <x v="0"/>
    <x v="0"/>
    <x v="20"/>
    <x v="15"/>
    <n v="10009"/>
    <s v="East"/>
    <s v="OFF-LA-10000248"/>
    <x v="1"/>
    <x v="2"/>
    <s v="Avery 52"/>
    <n v="18.45"/>
    <n v="5"/>
    <n v="0"/>
    <n v="8.6715"/>
  </r>
  <r>
    <n v="2087"/>
    <x v="1013"/>
    <x v="0"/>
    <x v="661"/>
    <d v="2013-06-29T00:00:00"/>
    <s v="Standard Class"/>
    <s v="IM-15070"/>
    <s v="Irene Maddox"/>
    <x v="0"/>
    <x v="0"/>
    <x v="20"/>
    <x v="15"/>
    <n v="10009"/>
    <s v="East"/>
    <s v="OFF-ST-10000060"/>
    <x v="1"/>
    <x v="4"/>
    <s v="Fellowes Bankers Box Staxonsteel Drawer File/Stacking System"/>
    <n v="324.90000000000003"/>
    <n v="5"/>
    <n v="0"/>
    <n v="38.988000000000014"/>
  </r>
  <r>
    <n v="2088"/>
    <x v="1013"/>
    <x v="0"/>
    <x v="661"/>
    <d v="2013-06-29T00:00:00"/>
    <s v="Standard Class"/>
    <s v="IM-15070"/>
    <s v="Irene Maddox"/>
    <x v="0"/>
    <x v="0"/>
    <x v="20"/>
    <x v="15"/>
    <n v="10009"/>
    <s v="East"/>
    <s v="OFF-PA-10003129"/>
    <x v="1"/>
    <x v="10"/>
    <s v="Tops White Computer Printout Paper"/>
    <n v="146.72999999999999"/>
    <n v="3"/>
    <n v="0"/>
    <n v="68.963099999999997"/>
  </r>
  <r>
    <n v="2089"/>
    <x v="1013"/>
    <x v="0"/>
    <x v="661"/>
    <d v="2013-06-29T00:00:00"/>
    <s v="Standard Class"/>
    <s v="IM-15070"/>
    <s v="Irene Maddox"/>
    <x v="0"/>
    <x v="0"/>
    <x v="20"/>
    <x v="15"/>
    <n v="10009"/>
    <s v="East"/>
    <s v="OFF-FA-10004076"/>
    <x v="1"/>
    <x v="13"/>
    <s v="Translucent Push Pins by OIC"/>
    <n v="3.96"/>
    <n v="2"/>
    <n v="0"/>
    <n v="1.4651999999999998"/>
  </r>
  <r>
    <n v="2090"/>
    <x v="1014"/>
    <x v="1"/>
    <x v="662"/>
    <d v="2012-10-30T00:00:00"/>
    <s v="Standard Class"/>
    <s v="MY-17380"/>
    <s v="Maribeth Yedwab"/>
    <x v="1"/>
    <x v="0"/>
    <x v="277"/>
    <x v="1"/>
    <n v="91730"/>
    <s v="West"/>
    <s v="OFF-LA-10004008"/>
    <x v="1"/>
    <x v="2"/>
    <s v="Avery 507"/>
    <n v="5.76"/>
    <n v="2"/>
    <n v="0"/>
    <n v="2.6495999999999995"/>
  </r>
  <r>
    <n v="2091"/>
    <x v="1015"/>
    <x v="3"/>
    <x v="663"/>
    <d v="2014-07-20T00:00:00"/>
    <s v="Standard Class"/>
    <s v="MM-17260"/>
    <s v="Magdelene Morse"/>
    <x v="0"/>
    <x v="0"/>
    <x v="40"/>
    <x v="13"/>
    <n v="19805"/>
    <s v="East"/>
    <s v="OFF-BI-10004094"/>
    <x v="1"/>
    <x v="8"/>
    <s v="GBC Standard Plastic Binding Systems Combs"/>
    <n v="26.549999999999997"/>
    <n v="3"/>
    <n v="0"/>
    <n v="13.009499999999999"/>
  </r>
  <r>
    <n v="2092"/>
    <x v="1015"/>
    <x v="3"/>
    <x v="663"/>
    <d v="2014-07-20T00:00:00"/>
    <s v="Standard Class"/>
    <s v="MM-17260"/>
    <s v="Magdelene Morse"/>
    <x v="0"/>
    <x v="0"/>
    <x v="40"/>
    <x v="13"/>
    <n v="19805"/>
    <s v="East"/>
    <s v="FUR-TA-10004607"/>
    <x v="0"/>
    <x v="3"/>
    <s v="Hon 2111 Invitation Series Straight Table"/>
    <n v="310.44300000000004"/>
    <n v="3"/>
    <n v="0.3"/>
    <n v="-48.783900000000031"/>
  </r>
  <r>
    <n v="2093"/>
    <x v="1016"/>
    <x v="2"/>
    <x v="664"/>
    <d v="2011-11-21T00:00:00"/>
    <s v="Standard Class"/>
    <s v="MP-17470"/>
    <s v="Mark Packer"/>
    <x v="2"/>
    <x v="0"/>
    <x v="278"/>
    <x v="11"/>
    <n v="56560"/>
    <s v="Central"/>
    <s v="FUR-CH-10004289"/>
    <x v="0"/>
    <x v="1"/>
    <s v="Global Super Steno Chair"/>
    <n v="479.90000000000003"/>
    <n v="5"/>
    <n v="0"/>
    <n v="81.58299999999997"/>
  </r>
  <r>
    <n v="2094"/>
    <x v="1017"/>
    <x v="1"/>
    <x v="657"/>
    <d v="2012-04-15T00:00:00"/>
    <s v="Second Class"/>
    <s v="AW-10840"/>
    <s v="Anthony Witt"/>
    <x v="0"/>
    <x v="0"/>
    <x v="168"/>
    <x v="27"/>
    <n v="87401"/>
    <s v="West"/>
    <s v="OFF-SU-10004498"/>
    <x v="1"/>
    <x v="14"/>
    <s v="Martin-Yale Premier Letter Opener"/>
    <n v="12.88"/>
    <n v="1"/>
    <n v="0"/>
    <n v="0.38640000000000008"/>
  </r>
  <r>
    <n v="2095"/>
    <x v="1018"/>
    <x v="1"/>
    <x v="665"/>
    <d v="2012-11-29T00:00:00"/>
    <s v="Standard Class"/>
    <s v="SF-20065"/>
    <s v="Sandra Flanagan"/>
    <x v="0"/>
    <x v="0"/>
    <x v="40"/>
    <x v="3"/>
    <n v="28403"/>
    <s v="South"/>
    <s v="OFF-AR-10001177"/>
    <x v="1"/>
    <x v="6"/>
    <s v="Newell 349"/>
    <n v="13.120000000000001"/>
    <n v="5"/>
    <n v="0.2"/>
    <n v="1.4759999999999982"/>
  </r>
  <r>
    <n v="2096"/>
    <x v="1019"/>
    <x v="0"/>
    <x v="666"/>
    <d v="2013-05-21T00:00:00"/>
    <s v="Standard Class"/>
    <s v="SN-20710"/>
    <s v="Steve Nguyen"/>
    <x v="2"/>
    <x v="0"/>
    <x v="25"/>
    <x v="35"/>
    <n v="39212"/>
    <s v="South"/>
    <s v="OFF-BI-10001718"/>
    <x v="1"/>
    <x v="8"/>
    <s v="GBC DocuBind P50 Personal Binding Machine"/>
    <n v="511.84"/>
    <n v="8"/>
    <n v="0"/>
    <n v="240.56479999999999"/>
  </r>
  <r>
    <n v="2097"/>
    <x v="1019"/>
    <x v="0"/>
    <x v="666"/>
    <d v="2013-05-21T00:00:00"/>
    <s v="Standard Class"/>
    <s v="SN-20710"/>
    <s v="Steve Nguyen"/>
    <x v="2"/>
    <x v="0"/>
    <x v="25"/>
    <x v="35"/>
    <n v="39212"/>
    <s v="South"/>
    <s v="OFF-AR-10004602"/>
    <x v="1"/>
    <x v="6"/>
    <s v="Boston KS Multi-Size Manual Pencil Sharpener"/>
    <n v="91.96"/>
    <n v="4"/>
    <n v="0"/>
    <n v="25.748800000000003"/>
  </r>
  <r>
    <n v="2098"/>
    <x v="1019"/>
    <x v="0"/>
    <x v="666"/>
    <d v="2013-05-21T00:00:00"/>
    <s v="Standard Class"/>
    <s v="SN-20710"/>
    <s v="Steve Nguyen"/>
    <x v="2"/>
    <x v="0"/>
    <x v="25"/>
    <x v="35"/>
    <n v="39212"/>
    <s v="South"/>
    <s v="OFF-AR-10003856"/>
    <x v="1"/>
    <x v="6"/>
    <s v="Newell 344"/>
    <n v="8.34"/>
    <n v="3"/>
    <n v="0"/>
    <n v="2.1683999999999997"/>
  </r>
  <r>
    <n v="2099"/>
    <x v="1020"/>
    <x v="3"/>
    <x v="210"/>
    <d v="2014-09-13T00:00:00"/>
    <s v="Standard Class"/>
    <s v="RD-19900"/>
    <s v="Ruben Dartt"/>
    <x v="0"/>
    <x v="0"/>
    <x v="32"/>
    <x v="21"/>
    <n v="97206"/>
    <s v="West"/>
    <s v="OFF-ST-10000649"/>
    <x v="1"/>
    <x v="4"/>
    <s v="Hanging Personal Folder File"/>
    <n v="37.68"/>
    <n v="3"/>
    <n v="0.2"/>
    <n v="2.3550000000000022"/>
  </r>
  <r>
    <n v="2100"/>
    <x v="1020"/>
    <x v="3"/>
    <x v="210"/>
    <d v="2014-09-13T00:00:00"/>
    <s v="Standard Class"/>
    <s v="RD-19900"/>
    <s v="Ruben Dartt"/>
    <x v="0"/>
    <x v="0"/>
    <x v="32"/>
    <x v="21"/>
    <n v="97206"/>
    <s v="West"/>
    <s v="TEC-AC-10002926"/>
    <x v="2"/>
    <x v="11"/>
    <s v="Logitech Wireless Marathon Mouse M705"/>
    <n v="279.94400000000002"/>
    <n v="7"/>
    <n v="0.2"/>
    <n v="80.48390000000002"/>
  </r>
  <r>
    <n v="2101"/>
    <x v="1021"/>
    <x v="2"/>
    <x v="418"/>
    <d v="2011-03-17T00:00:00"/>
    <s v="Standard Class"/>
    <s v="KT-16480"/>
    <s v="Kean Thornton"/>
    <x v="0"/>
    <x v="0"/>
    <x v="60"/>
    <x v="22"/>
    <n v="80219"/>
    <s v="West"/>
    <s v="OFF-ST-10000078"/>
    <x v="1"/>
    <x v="4"/>
    <s v="Tennsco 6- and 18-Compartment Lockers"/>
    <n v="636.40800000000013"/>
    <n v="3"/>
    <n v="0.2"/>
    <n v="-15.910200000000088"/>
  </r>
  <r>
    <n v="2102"/>
    <x v="1021"/>
    <x v="2"/>
    <x v="418"/>
    <d v="2011-03-17T00:00:00"/>
    <s v="Standard Class"/>
    <s v="KT-16480"/>
    <s v="Kean Thornton"/>
    <x v="0"/>
    <x v="0"/>
    <x v="60"/>
    <x v="22"/>
    <n v="80219"/>
    <s v="West"/>
    <s v="OFF-AR-10001044"/>
    <x v="1"/>
    <x v="6"/>
    <s v="BOSTON Ranger #55 Pencil Sharpener, Black"/>
    <n v="83.168000000000006"/>
    <n v="4"/>
    <n v="0.2"/>
    <n v="9.3563999999999936"/>
  </r>
  <r>
    <n v="2103"/>
    <x v="1022"/>
    <x v="2"/>
    <x v="667"/>
    <d v="2011-07-18T00:00:00"/>
    <s v="Same Day"/>
    <s v="AH-10120"/>
    <s v="Adrian Hane"/>
    <x v="2"/>
    <x v="0"/>
    <x v="93"/>
    <x v="16"/>
    <n v="85705"/>
    <s v="West"/>
    <s v="FUR-CH-10002372"/>
    <x v="0"/>
    <x v="1"/>
    <s v="Office Star - Ergonomically Designed Knee Chair"/>
    <n v="259.13600000000002"/>
    <n v="4"/>
    <n v="0.2"/>
    <n v="-25.913599999999988"/>
  </r>
  <r>
    <n v="2104"/>
    <x v="1023"/>
    <x v="3"/>
    <x v="668"/>
    <d v="2014-03-29T00:00:00"/>
    <s v="Second Class"/>
    <s v="BM-11650"/>
    <s v="Brian Moss"/>
    <x v="1"/>
    <x v="0"/>
    <x v="20"/>
    <x v="15"/>
    <n v="10009"/>
    <s v="East"/>
    <s v="OFF-PA-10000357"/>
    <x v="1"/>
    <x v="10"/>
    <s v="Xerox 1888"/>
    <n v="221.92"/>
    <n v="4"/>
    <n v="0"/>
    <n v="106.52159999999999"/>
  </r>
  <r>
    <n v="2105"/>
    <x v="1023"/>
    <x v="3"/>
    <x v="668"/>
    <d v="2014-03-29T00:00:00"/>
    <s v="Second Class"/>
    <s v="BM-11650"/>
    <s v="Brian Moss"/>
    <x v="1"/>
    <x v="0"/>
    <x v="20"/>
    <x v="15"/>
    <n v="10009"/>
    <s v="East"/>
    <s v="TEC-AC-10001266"/>
    <x v="2"/>
    <x v="11"/>
    <s v="Memorex Micro Travel Drive 8 GB"/>
    <n v="26"/>
    <n v="2"/>
    <n v="0"/>
    <n v="11.7"/>
  </r>
  <r>
    <n v="2106"/>
    <x v="1024"/>
    <x v="2"/>
    <x v="587"/>
    <d v="2011-10-05T00:00:00"/>
    <s v="Standard Class"/>
    <s v="BW-11200"/>
    <s v="Ben Wallace"/>
    <x v="0"/>
    <x v="0"/>
    <x v="199"/>
    <x v="2"/>
    <n v="33437"/>
    <s v="South"/>
    <s v="OFF-PA-10004888"/>
    <x v="1"/>
    <x v="10"/>
    <s v="Xerox 217"/>
    <n v="15.552000000000003"/>
    <n v="3"/>
    <n v="0.2"/>
    <n v="5.4432"/>
  </r>
  <r>
    <n v="2107"/>
    <x v="1025"/>
    <x v="2"/>
    <x v="467"/>
    <d v="2011-09-26T00:00:00"/>
    <s v="Same Day"/>
    <s v="HG-14965"/>
    <s v="Henry Goldwyn"/>
    <x v="1"/>
    <x v="0"/>
    <x v="279"/>
    <x v="5"/>
    <n v="75150"/>
    <s v="Central"/>
    <s v="OFF-BI-10003460"/>
    <x v="1"/>
    <x v="8"/>
    <s v="Acco 3-Hole Punch"/>
    <n v="0.87599999999999978"/>
    <n v="1"/>
    <n v="0.8"/>
    <n v="-1.4016000000000002"/>
  </r>
  <r>
    <n v="2108"/>
    <x v="1026"/>
    <x v="1"/>
    <x v="89"/>
    <d v="2012-10-31T00:00:00"/>
    <s v="Same Day"/>
    <s v="SG-20080"/>
    <s v="Sandra Glassco"/>
    <x v="0"/>
    <x v="0"/>
    <x v="56"/>
    <x v="1"/>
    <n v="92374"/>
    <s v="West"/>
    <s v="OFF-PA-10000157"/>
    <x v="1"/>
    <x v="10"/>
    <s v="Xerox 191"/>
    <n v="19.98"/>
    <n v="1"/>
    <n v="0"/>
    <n v="9.3905999999999992"/>
  </r>
  <r>
    <n v="2109"/>
    <x v="1026"/>
    <x v="1"/>
    <x v="89"/>
    <d v="2012-10-31T00:00:00"/>
    <s v="Same Day"/>
    <s v="SG-20080"/>
    <s v="Sandra Glassco"/>
    <x v="0"/>
    <x v="0"/>
    <x v="56"/>
    <x v="1"/>
    <n v="92374"/>
    <s v="West"/>
    <s v="OFF-BI-10004519"/>
    <x v="1"/>
    <x v="8"/>
    <s v="GBC DocuBind P100 Manual Binding Machine"/>
    <n v="398.35199999999998"/>
    <n v="3"/>
    <n v="0.2"/>
    <n v="124.48499999999999"/>
  </r>
  <r>
    <n v="2110"/>
    <x v="1026"/>
    <x v="1"/>
    <x v="89"/>
    <d v="2012-10-31T00:00:00"/>
    <s v="Same Day"/>
    <s v="SG-20080"/>
    <s v="Sandra Glassco"/>
    <x v="0"/>
    <x v="0"/>
    <x v="56"/>
    <x v="1"/>
    <n v="92374"/>
    <s v="West"/>
    <s v="OFF-AR-10004272"/>
    <x v="1"/>
    <x v="6"/>
    <s v="Newell 308"/>
    <n v="5.04"/>
    <n v="3"/>
    <n v="0"/>
    <n v="1.2599999999999998"/>
  </r>
  <r>
    <n v="2111"/>
    <x v="1026"/>
    <x v="1"/>
    <x v="89"/>
    <d v="2012-10-31T00:00:00"/>
    <s v="Same Day"/>
    <s v="SG-20080"/>
    <s v="Sandra Glassco"/>
    <x v="0"/>
    <x v="0"/>
    <x v="56"/>
    <x v="1"/>
    <n v="92374"/>
    <s v="West"/>
    <s v="OFF-FA-10000585"/>
    <x v="1"/>
    <x v="13"/>
    <s v="OIC Bulk Pack Metal Binder Clips"/>
    <n v="17.450000000000003"/>
    <n v="5"/>
    <n v="0"/>
    <n v="8.0269999999999992"/>
  </r>
  <r>
    <n v="2112"/>
    <x v="1026"/>
    <x v="1"/>
    <x v="89"/>
    <d v="2012-10-31T00:00:00"/>
    <s v="Same Day"/>
    <s v="SG-20080"/>
    <s v="Sandra Glassco"/>
    <x v="0"/>
    <x v="0"/>
    <x v="56"/>
    <x v="1"/>
    <n v="92374"/>
    <s v="West"/>
    <s v="FUR-CH-10004218"/>
    <x v="0"/>
    <x v="1"/>
    <s v="Global Fabric Manager's Chair, Dark Gray"/>
    <n v="323.13600000000002"/>
    <n v="4"/>
    <n v="0.2"/>
    <n v="20.196000000000012"/>
  </r>
  <r>
    <n v="2113"/>
    <x v="1026"/>
    <x v="1"/>
    <x v="89"/>
    <d v="2012-10-31T00:00:00"/>
    <s v="Same Day"/>
    <s v="SG-20080"/>
    <s v="Sandra Glassco"/>
    <x v="0"/>
    <x v="0"/>
    <x v="56"/>
    <x v="1"/>
    <n v="92374"/>
    <s v="West"/>
    <s v="OFF-SU-10004231"/>
    <x v="1"/>
    <x v="14"/>
    <s v="Acme Tagit Stainless Steel Antibacterial Scissors"/>
    <n v="29.700000000000003"/>
    <n v="3"/>
    <n v="0"/>
    <n v="8.0190000000000001"/>
  </r>
  <r>
    <n v="2114"/>
    <x v="1026"/>
    <x v="1"/>
    <x v="89"/>
    <d v="2012-10-31T00:00:00"/>
    <s v="Same Day"/>
    <s v="SG-20080"/>
    <s v="Sandra Glassco"/>
    <x v="0"/>
    <x v="0"/>
    <x v="56"/>
    <x v="1"/>
    <n v="92374"/>
    <s v="West"/>
    <s v="TEC-PH-10001578"/>
    <x v="2"/>
    <x v="7"/>
    <s v="Polycom SoundStation2 EX Conference phone"/>
    <n v="1295.8400000000001"/>
    <n v="4"/>
    <n v="0.2"/>
    <n v="145.78199999999993"/>
  </r>
  <r>
    <n v="2115"/>
    <x v="1026"/>
    <x v="1"/>
    <x v="89"/>
    <d v="2012-10-31T00:00:00"/>
    <s v="Same Day"/>
    <s v="SG-20080"/>
    <s v="Sandra Glassco"/>
    <x v="0"/>
    <x v="0"/>
    <x v="56"/>
    <x v="1"/>
    <n v="92374"/>
    <s v="West"/>
    <s v="OFF-ST-10003638"/>
    <x v="1"/>
    <x v="4"/>
    <s v="Mobile Personal File Cube"/>
    <n v="46.84"/>
    <n v="2"/>
    <n v="0"/>
    <n v="12.646799999999999"/>
  </r>
  <r>
    <n v="2116"/>
    <x v="1026"/>
    <x v="1"/>
    <x v="89"/>
    <d v="2012-10-31T00:00:00"/>
    <s v="Same Day"/>
    <s v="SG-20080"/>
    <s v="Sandra Glassco"/>
    <x v="0"/>
    <x v="0"/>
    <x v="56"/>
    <x v="1"/>
    <n v="92374"/>
    <s v="West"/>
    <s v="FUR-BO-10002213"/>
    <x v="0"/>
    <x v="0"/>
    <s v="DMI Eclipse Executive Suite Bookcases"/>
    <n v="425.83300000000003"/>
    <n v="1"/>
    <n v="0.15"/>
    <n v="20.03919999999998"/>
  </r>
  <r>
    <n v="2117"/>
    <x v="1027"/>
    <x v="1"/>
    <x v="88"/>
    <d v="2012-10-17T00:00:00"/>
    <s v="Second Class"/>
    <s v="RK-19300"/>
    <s v="Ralph Kennedy"/>
    <x v="0"/>
    <x v="0"/>
    <x v="30"/>
    <x v="15"/>
    <n v="14609"/>
    <s v="East"/>
    <s v="FUR-TA-10001307"/>
    <x v="0"/>
    <x v="3"/>
    <s v="SAFCO PlanMaster Heigh-Adjustable Drafting Table Base, 43w x 30d x 30-37h, Black"/>
    <n v="209.67"/>
    <n v="1"/>
    <n v="0.4"/>
    <n v="-13.978000000000009"/>
  </r>
  <r>
    <n v="2118"/>
    <x v="1028"/>
    <x v="0"/>
    <x v="251"/>
    <d v="2013-09-24T00:00:00"/>
    <s v="Standard Class"/>
    <s v="SW-20245"/>
    <s v="Scot Wooten"/>
    <x v="0"/>
    <x v="0"/>
    <x v="280"/>
    <x v="1"/>
    <n v="95207"/>
    <s v="West"/>
    <s v="OFF-PA-10002222"/>
    <x v="1"/>
    <x v="10"/>
    <s v="Xerox Color Copier Paper, 11&quot; x 17&quot;, Ream"/>
    <n v="159.88"/>
    <n v="7"/>
    <n v="0"/>
    <n v="73.544799999999995"/>
  </r>
  <r>
    <n v="2119"/>
    <x v="1029"/>
    <x v="3"/>
    <x v="669"/>
    <d v="2014-04-16T00:00:00"/>
    <s v="First Class"/>
    <s v="RW-19630"/>
    <s v="Rob Williams"/>
    <x v="1"/>
    <x v="0"/>
    <x v="4"/>
    <x v="4"/>
    <n v="98105"/>
    <s v="West"/>
    <s v="OFF-PA-10002479"/>
    <x v="1"/>
    <x v="10"/>
    <s v="Xerox 4200 Series MultiUse Premium Copy Paper (20Lb. and 84 Bright)"/>
    <n v="5.28"/>
    <n v="1"/>
    <n v="0"/>
    <n v="2.3759999999999999"/>
  </r>
  <r>
    <n v="2120"/>
    <x v="1029"/>
    <x v="3"/>
    <x v="669"/>
    <d v="2014-04-16T00:00:00"/>
    <s v="First Class"/>
    <s v="RW-19630"/>
    <s v="Rob Williams"/>
    <x v="1"/>
    <x v="0"/>
    <x v="4"/>
    <x v="4"/>
    <n v="98105"/>
    <s v="West"/>
    <s v="OFF-BI-10003091"/>
    <x v="1"/>
    <x v="8"/>
    <s v="GBC DocuBind TL200 Manual Binding Machine"/>
    <n v="895.92"/>
    <n v="5"/>
    <n v="0.2"/>
    <n v="302.37299999999993"/>
  </r>
  <r>
    <n v="2121"/>
    <x v="1030"/>
    <x v="3"/>
    <x v="363"/>
    <d v="2014-01-14T00:00:00"/>
    <s v="Standard Class"/>
    <s v="TS-21085"/>
    <s v="Thais Sissman"/>
    <x v="0"/>
    <x v="0"/>
    <x v="281"/>
    <x v="2"/>
    <n v="32174"/>
    <s v="South"/>
    <s v="OFF-BI-10000145"/>
    <x v="1"/>
    <x v="8"/>
    <s v="Zipper Ring Binder Pockets"/>
    <n v="2.8080000000000007"/>
    <n v="3"/>
    <n v="0.7"/>
    <n v="-1.9656000000000002"/>
  </r>
  <r>
    <n v="2122"/>
    <x v="1031"/>
    <x v="3"/>
    <x v="45"/>
    <d v="2014-11-12T00:00:00"/>
    <s v="First Class"/>
    <s v="JB-15400"/>
    <s v="Jennifer Braxton"/>
    <x v="1"/>
    <x v="0"/>
    <x v="282"/>
    <x v="1"/>
    <n v="94086"/>
    <s v="West"/>
    <s v="FUR-CH-10003061"/>
    <x v="0"/>
    <x v="1"/>
    <s v="Global Leather Task Chair, Black"/>
    <n v="215.976"/>
    <n v="3"/>
    <n v="0.2"/>
    <n v="-2.6997000000000355"/>
  </r>
  <r>
    <n v="2123"/>
    <x v="1032"/>
    <x v="3"/>
    <x v="585"/>
    <d v="2014-09-25T00:00:00"/>
    <s v="Second Class"/>
    <s v="EH-14005"/>
    <s v="Erica Hernandez"/>
    <x v="2"/>
    <x v="0"/>
    <x v="190"/>
    <x v="12"/>
    <n v="48911"/>
    <s v="Central"/>
    <s v="FUR-BO-10001972"/>
    <x v="0"/>
    <x v="0"/>
    <s v="O'Sullivan 4-Shelf Bookcase in Odessa Pine"/>
    <n v="241.96"/>
    <n v="2"/>
    <n v="0"/>
    <n v="41.133199999999988"/>
  </r>
  <r>
    <n v="2124"/>
    <x v="1032"/>
    <x v="3"/>
    <x v="585"/>
    <d v="2014-09-25T00:00:00"/>
    <s v="Second Class"/>
    <s v="EH-14005"/>
    <s v="Erica Hernandez"/>
    <x v="2"/>
    <x v="0"/>
    <x v="190"/>
    <x v="12"/>
    <n v="48911"/>
    <s v="Central"/>
    <s v="OFF-LA-10000134"/>
    <x v="1"/>
    <x v="2"/>
    <s v="Avery 511"/>
    <n v="27.72"/>
    <n v="9"/>
    <n v="0"/>
    <n v="13.3056"/>
  </r>
  <r>
    <n v="2125"/>
    <x v="1033"/>
    <x v="3"/>
    <x v="96"/>
    <d v="2014-12-06T00:00:00"/>
    <s v="Standard Class"/>
    <s v="EH-14005"/>
    <s v="Erica Hernandez"/>
    <x v="2"/>
    <x v="0"/>
    <x v="10"/>
    <x v="9"/>
    <n v="19143"/>
    <s v="East"/>
    <s v="OFF-EN-10003040"/>
    <x v="1"/>
    <x v="12"/>
    <s v="Quality Park Security Envelopes"/>
    <n v="104.68000000000002"/>
    <n v="5"/>
    <n v="0.2"/>
    <n v="35.329499999999996"/>
  </r>
  <r>
    <n v="2126"/>
    <x v="1033"/>
    <x v="3"/>
    <x v="96"/>
    <d v="2014-12-06T00:00:00"/>
    <s v="Standard Class"/>
    <s v="EH-14005"/>
    <s v="Erica Hernandez"/>
    <x v="2"/>
    <x v="0"/>
    <x v="10"/>
    <x v="9"/>
    <n v="19143"/>
    <s v="East"/>
    <s v="TEC-PH-10000923"/>
    <x v="2"/>
    <x v="7"/>
    <s v="Belkin SportFit Armband For iPhone 5s/5c, Fuchsia"/>
    <n v="62.957999999999998"/>
    <n v="7"/>
    <n v="0.4"/>
    <n v="9.4436999999999998"/>
  </r>
  <r>
    <n v="2127"/>
    <x v="1034"/>
    <x v="2"/>
    <x v="670"/>
    <d v="2011-06-28T00:00:00"/>
    <s v="Standard Class"/>
    <s v="BS-11665"/>
    <s v="Brian Stugart"/>
    <x v="0"/>
    <x v="0"/>
    <x v="10"/>
    <x v="9"/>
    <n v="19143"/>
    <s v="East"/>
    <s v="TEC-AC-10000158"/>
    <x v="2"/>
    <x v="11"/>
    <s v="Sony 64GB Class 10 Micro SDHC R40 Memory Card"/>
    <n v="86.376000000000005"/>
    <n v="3"/>
    <n v="0.2"/>
    <n v="1.079699999999999"/>
  </r>
  <r>
    <n v="2128"/>
    <x v="1035"/>
    <x v="1"/>
    <x v="242"/>
    <d v="2012-10-09T00:00:00"/>
    <s v="Standard Class"/>
    <s v="JK-16120"/>
    <s v="Julie Kriz"/>
    <x v="2"/>
    <x v="0"/>
    <x v="10"/>
    <x v="9"/>
    <n v="19134"/>
    <s v="East"/>
    <s v="FUR-FU-10003623"/>
    <x v="0"/>
    <x v="5"/>
    <s v="DataProducts Ampli Magnifier Task Lamp, Black,"/>
    <n v="64.944000000000003"/>
    <n v="3"/>
    <n v="0.2"/>
    <n v="6.4943999999999953"/>
  </r>
  <r>
    <n v="2129"/>
    <x v="1035"/>
    <x v="1"/>
    <x v="242"/>
    <d v="2012-10-09T00:00:00"/>
    <s v="Standard Class"/>
    <s v="JK-16120"/>
    <s v="Julie Kriz"/>
    <x v="2"/>
    <x v="0"/>
    <x v="10"/>
    <x v="9"/>
    <n v="19134"/>
    <s v="East"/>
    <s v="OFF-PA-10001293"/>
    <x v="1"/>
    <x v="10"/>
    <s v="Xerox 1946"/>
    <n v="20.736000000000004"/>
    <n v="4"/>
    <n v="0.2"/>
    <n v="7.2576000000000001"/>
  </r>
  <r>
    <n v="2130"/>
    <x v="1036"/>
    <x v="2"/>
    <x v="671"/>
    <d v="2011-05-22T00:00:00"/>
    <s v="Second Class"/>
    <s v="RF-19345"/>
    <s v="Randy Ferguson"/>
    <x v="1"/>
    <x v="0"/>
    <x v="18"/>
    <x v="38"/>
    <n v="3820"/>
    <s v="East"/>
    <s v="OFF-AP-10000124"/>
    <x v="1"/>
    <x v="9"/>
    <s v="Acco 6 Outlet Guardian Basic Surge Suppressor"/>
    <n v="33.28"/>
    <n v="4"/>
    <n v="0"/>
    <n v="9.3184000000000005"/>
  </r>
  <r>
    <n v="2131"/>
    <x v="1036"/>
    <x v="2"/>
    <x v="671"/>
    <d v="2011-05-22T00:00:00"/>
    <s v="Second Class"/>
    <s v="RF-19345"/>
    <s v="Randy Ferguson"/>
    <x v="1"/>
    <x v="0"/>
    <x v="18"/>
    <x v="38"/>
    <n v="3820"/>
    <s v="East"/>
    <s v="OFF-AR-10004511"/>
    <x v="1"/>
    <x v="6"/>
    <s v="Sanford Colorific Scented Colored Pencils, 12/Pack"/>
    <n v="38.520000000000003"/>
    <n v="9"/>
    <n v="0"/>
    <n v="11.9412"/>
  </r>
  <r>
    <n v="2132"/>
    <x v="1036"/>
    <x v="2"/>
    <x v="671"/>
    <d v="2011-05-22T00:00:00"/>
    <s v="Second Class"/>
    <s v="RF-19345"/>
    <s v="Randy Ferguson"/>
    <x v="1"/>
    <x v="0"/>
    <x v="18"/>
    <x v="38"/>
    <n v="3820"/>
    <s v="East"/>
    <s v="FUR-FU-10000076"/>
    <x v="0"/>
    <x v="5"/>
    <s v="24-Hour Round Wall Clock"/>
    <n v="139.86000000000001"/>
    <n v="7"/>
    <n v="0"/>
    <n v="60.139800000000015"/>
  </r>
  <r>
    <n v="2133"/>
    <x v="1037"/>
    <x v="1"/>
    <x v="312"/>
    <d v="2012-11-26T00:00:00"/>
    <s v="Standard Class"/>
    <s v="DL-12865"/>
    <s v="Dan Lawera"/>
    <x v="0"/>
    <x v="0"/>
    <x v="20"/>
    <x v="15"/>
    <n v="10011"/>
    <s v="East"/>
    <s v="OFF-PA-10003883"/>
    <x v="1"/>
    <x v="10"/>
    <s v="Message Book, Phone, Wirebound Standard Line Memo, 2 3/4&quot; X 5&quot;"/>
    <n v="19.649999999999999"/>
    <n v="3"/>
    <n v="0"/>
    <n v="9.0389999999999997"/>
  </r>
  <r>
    <n v="2134"/>
    <x v="1038"/>
    <x v="1"/>
    <x v="672"/>
    <d v="2012-12-04T00:00:00"/>
    <s v="Standard Class"/>
    <s v="WB-21850"/>
    <s v="William Brown"/>
    <x v="0"/>
    <x v="0"/>
    <x v="10"/>
    <x v="9"/>
    <n v="19134"/>
    <s v="East"/>
    <s v="OFF-BI-10003656"/>
    <x v="1"/>
    <x v="8"/>
    <s v="Fellowes PB200 Plastic Comb Binding Machine"/>
    <n v="152.99100000000001"/>
    <n v="3"/>
    <n v="0.7"/>
    <n v="-122.39280000000002"/>
  </r>
  <r>
    <n v="2135"/>
    <x v="1038"/>
    <x v="1"/>
    <x v="672"/>
    <d v="2012-12-04T00:00:00"/>
    <s v="Standard Class"/>
    <s v="WB-21850"/>
    <s v="William Brown"/>
    <x v="0"/>
    <x v="0"/>
    <x v="10"/>
    <x v="9"/>
    <n v="19134"/>
    <s v="East"/>
    <s v="OFF-FA-10000053"/>
    <x v="1"/>
    <x v="13"/>
    <s v="Revere Boxed Rubber Bands by Revere"/>
    <n v="10.584"/>
    <n v="7"/>
    <n v="0.2"/>
    <n v="-2.3813999999999993"/>
  </r>
  <r>
    <n v="2136"/>
    <x v="1038"/>
    <x v="1"/>
    <x v="672"/>
    <d v="2012-12-04T00:00:00"/>
    <s v="Standard Class"/>
    <s v="WB-21850"/>
    <s v="William Brown"/>
    <x v="0"/>
    <x v="0"/>
    <x v="10"/>
    <x v="9"/>
    <n v="19134"/>
    <s v="East"/>
    <s v="TEC-PH-10002807"/>
    <x v="2"/>
    <x v="7"/>
    <s v="Motorla HX550 Universal Bluetooth Headset"/>
    <n v="94.919999999999987"/>
    <n v="4"/>
    <n v="0.4"/>
    <n v="15.819999999999993"/>
  </r>
  <r>
    <n v="2137"/>
    <x v="1039"/>
    <x v="1"/>
    <x v="620"/>
    <d v="2013-01-05T00:00:00"/>
    <s v="Standard Class"/>
    <s v="TB-21625"/>
    <s v="Trudy Brown"/>
    <x v="0"/>
    <x v="0"/>
    <x v="55"/>
    <x v="5"/>
    <n v="75051"/>
    <s v="Central"/>
    <s v="FUR-FU-10002364"/>
    <x v="0"/>
    <x v="5"/>
    <s v="Eldon Expressions Wood Desk Accessories, Oak"/>
    <n v="14.76"/>
    <n v="5"/>
    <n v="0.6"/>
    <n v="-11.439000000000004"/>
  </r>
  <r>
    <n v="2138"/>
    <x v="1039"/>
    <x v="1"/>
    <x v="620"/>
    <d v="2013-01-05T00:00:00"/>
    <s v="Standard Class"/>
    <s v="TB-21625"/>
    <s v="Trudy Brown"/>
    <x v="0"/>
    <x v="0"/>
    <x v="55"/>
    <x v="5"/>
    <n v="75051"/>
    <s v="Central"/>
    <s v="OFF-BI-10002954"/>
    <x v="1"/>
    <x v="8"/>
    <s v="Newell 3-Hole Punched Plastic Slotted Magazine Holders for Binders"/>
    <n v="3.6559999999999993"/>
    <n v="4"/>
    <n v="0.8"/>
    <n v="-5.8496000000000024"/>
  </r>
  <r>
    <n v="2139"/>
    <x v="1040"/>
    <x v="3"/>
    <x v="673"/>
    <d v="2014-11-17T00:00:00"/>
    <s v="Same Day"/>
    <s v="CB-12415"/>
    <s v="Christy Brittain"/>
    <x v="0"/>
    <x v="0"/>
    <x v="20"/>
    <x v="15"/>
    <n v="10009"/>
    <s v="East"/>
    <s v="OFF-PA-10004092"/>
    <x v="1"/>
    <x v="10"/>
    <s v="Tops Green Bar Computer Printout Paper"/>
    <n v="146.82"/>
    <n v="3"/>
    <n v="0"/>
    <n v="73.41"/>
  </r>
  <r>
    <n v="2140"/>
    <x v="1041"/>
    <x v="2"/>
    <x v="571"/>
    <d v="2011-06-11T00:00:00"/>
    <s v="Standard Class"/>
    <s v="GT-14635"/>
    <s v="Grant Thornton"/>
    <x v="1"/>
    <x v="0"/>
    <x v="85"/>
    <x v="15"/>
    <n v="11561"/>
    <s v="East"/>
    <s v="OFF-BI-10003982"/>
    <x v="1"/>
    <x v="8"/>
    <s v="Wilson Jones Century Plastic Molded Ring Binders"/>
    <n v="149.54399999999998"/>
    <n v="9"/>
    <n v="0.2"/>
    <n v="50.471099999999993"/>
  </r>
  <r>
    <n v="2141"/>
    <x v="1041"/>
    <x v="2"/>
    <x v="571"/>
    <d v="2011-06-11T00:00:00"/>
    <s v="Standard Class"/>
    <s v="GT-14635"/>
    <s v="Grant Thornton"/>
    <x v="1"/>
    <x v="0"/>
    <x v="85"/>
    <x v="15"/>
    <n v="11561"/>
    <s v="East"/>
    <s v="OFF-SU-10001664"/>
    <x v="1"/>
    <x v="14"/>
    <s v="Acme Office Executive Series Stainless Steel Trimmers"/>
    <n v="17.14"/>
    <n v="2"/>
    <n v="0"/>
    <n v="4.4564000000000004"/>
  </r>
  <r>
    <n v="2142"/>
    <x v="1041"/>
    <x v="2"/>
    <x v="571"/>
    <d v="2011-06-11T00:00:00"/>
    <s v="Standard Class"/>
    <s v="GT-14635"/>
    <s v="Grant Thornton"/>
    <x v="1"/>
    <x v="0"/>
    <x v="85"/>
    <x v="15"/>
    <n v="11561"/>
    <s v="East"/>
    <s v="FUR-TA-10003238"/>
    <x v="0"/>
    <x v="3"/>
    <s v="Chromcraft Bull-Nose Wood 48&quot; x 96&quot; Rectangular Conference Tables"/>
    <n v="991.76400000000012"/>
    <n v="3"/>
    <n v="0.4"/>
    <n v="-347.11740000000009"/>
  </r>
  <r>
    <n v="2143"/>
    <x v="1042"/>
    <x v="0"/>
    <x v="142"/>
    <d v="2013-09-06T00:00:00"/>
    <s v="Standard Class"/>
    <s v="DK-13225"/>
    <s v="Dean Katz"/>
    <x v="1"/>
    <x v="0"/>
    <x v="10"/>
    <x v="9"/>
    <n v="19140"/>
    <s v="East"/>
    <s v="OFF-PA-10004675"/>
    <x v="1"/>
    <x v="10"/>
    <s v="Telephone Message Books with Fax/Mobile Section, 5 1/2&quot; x 3 3/16&quot;"/>
    <n v="30.48"/>
    <n v="6"/>
    <n v="0.2"/>
    <n v="9.9059999999999988"/>
  </r>
  <r>
    <n v="2144"/>
    <x v="1042"/>
    <x v="0"/>
    <x v="142"/>
    <d v="2013-09-06T00:00:00"/>
    <s v="Standard Class"/>
    <s v="DK-13225"/>
    <s v="Dean Katz"/>
    <x v="1"/>
    <x v="0"/>
    <x v="10"/>
    <x v="9"/>
    <n v="19140"/>
    <s v="East"/>
    <s v="TEC-PH-10002293"/>
    <x v="2"/>
    <x v="7"/>
    <s v="Anker 36W 4-Port USB Wall Charger Travel Power Adapter for iPhone 5s 5c 5"/>
    <n v="23.987999999999996"/>
    <n v="2"/>
    <n v="0.4"/>
    <n v="-4.7975999999999974"/>
  </r>
  <r>
    <n v="2145"/>
    <x v="1042"/>
    <x v="0"/>
    <x v="142"/>
    <d v="2013-09-06T00:00:00"/>
    <s v="Standard Class"/>
    <s v="DK-13225"/>
    <s v="Dean Katz"/>
    <x v="1"/>
    <x v="0"/>
    <x v="10"/>
    <x v="9"/>
    <n v="19140"/>
    <s v="East"/>
    <s v="OFF-FA-10002780"/>
    <x v="1"/>
    <x v="13"/>
    <s v="Staples"/>
    <n v="16.687999999999999"/>
    <n v="7"/>
    <n v="0.2"/>
    <n v="5.4235999999999995"/>
  </r>
  <r>
    <n v="2146"/>
    <x v="1043"/>
    <x v="0"/>
    <x v="674"/>
    <d v="2013-06-30T00:00:00"/>
    <s v="Standard Class"/>
    <s v="TS-21160"/>
    <s v="Theresa Swint"/>
    <x v="1"/>
    <x v="0"/>
    <x v="283"/>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x v="1"/>
    <x v="0"/>
    <x v="283"/>
    <x v="9"/>
    <n v="17403"/>
    <s v="East"/>
    <s v="OFF-BI-10004781"/>
    <x v="1"/>
    <x v="8"/>
    <s v="GBC Wire Binding Strips"/>
    <n v="38.088000000000001"/>
    <n v="4"/>
    <n v="0.7"/>
    <n v="-27.93119999999999"/>
  </r>
  <r>
    <n v="2148"/>
    <x v="1043"/>
    <x v="0"/>
    <x v="674"/>
    <d v="2013-06-30T00:00:00"/>
    <s v="Standard Class"/>
    <s v="TS-21160"/>
    <s v="Theresa Swint"/>
    <x v="1"/>
    <x v="0"/>
    <x v="283"/>
    <x v="9"/>
    <n v="17403"/>
    <s v="East"/>
    <s v="OFF-ST-10001713"/>
    <x v="1"/>
    <x v="4"/>
    <s v="Gould Plastics 9-Pocket Panel Bin, 18-3/8w x 5-1/4d x 20-1/2h, Black"/>
    <n v="254.35200000000003"/>
    <n v="6"/>
    <n v="0.2"/>
    <n v="-50.870400000000018"/>
  </r>
  <r>
    <n v="2149"/>
    <x v="1044"/>
    <x v="2"/>
    <x v="432"/>
    <d v="2011-12-17T00:00:00"/>
    <s v="Standard Class"/>
    <s v="WB-21850"/>
    <s v="William Brown"/>
    <x v="0"/>
    <x v="0"/>
    <x v="3"/>
    <x v="1"/>
    <n v="94521"/>
    <s v="West"/>
    <s v="FUR-FU-10003975"/>
    <x v="0"/>
    <x v="5"/>
    <s v="Eldon Advantage Chair Mats for Low to Medium Pile Carpets"/>
    <n v="43.31"/>
    <n v="1"/>
    <n v="0"/>
    <n v="4.330999999999996"/>
  </r>
  <r>
    <n v="2150"/>
    <x v="1045"/>
    <x v="3"/>
    <x v="185"/>
    <d v="2014-04-06T00:00:00"/>
    <s v="Standard Class"/>
    <s v="DO-13435"/>
    <s v="Denny Ordway"/>
    <x v="0"/>
    <x v="0"/>
    <x v="20"/>
    <x v="15"/>
    <n v="10035"/>
    <s v="East"/>
    <s v="TEC-PH-10001536"/>
    <x v="2"/>
    <x v="7"/>
    <s v="Spigen Samsung Galaxy S5 Case Wallet"/>
    <n v="84.949999999999989"/>
    <n v="5"/>
    <n v="0"/>
    <n v="22.086999999999996"/>
  </r>
  <r>
    <n v="2151"/>
    <x v="1046"/>
    <x v="3"/>
    <x v="123"/>
    <d v="2014-11-27T00:00:00"/>
    <s v="Standard Class"/>
    <s v="AF-10870"/>
    <s v="Art Ferguson"/>
    <x v="0"/>
    <x v="0"/>
    <x v="284"/>
    <x v="5"/>
    <n v="77840"/>
    <s v="Central"/>
    <s v="FUR-CH-10001973"/>
    <x v="0"/>
    <x v="1"/>
    <s v="Office Star Flex Back Scooter Chair with White Frame"/>
    <n v="233.05799999999999"/>
    <n v="3"/>
    <n v="0.3"/>
    <n v="-53.270399999999995"/>
  </r>
  <r>
    <n v="2152"/>
    <x v="1047"/>
    <x v="2"/>
    <x v="156"/>
    <d v="2011-11-29T00:00:00"/>
    <s v="Second Class"/>
    <s v="RB-19435"/>
    <s v="Richard Bierner"/>
    <x v="0"/>
    <x v="0"/>
    <x v="285"/>
    <x v="25"/>
    <n v="63116"/>
    <s v="Central"/>
    <s v="TEC-AC-10001772"/>
    <x v="2"/>
    <x v="11"/>
    <s v="Memorex Mini Travel Drive 16 GB USB 2.0 Flash Drive"/>
    <n v="111.79"/>
    <n v="7"/>
    <n v="0"/>
    <n v="43.598100000000002"/>
  </r>
  <r>
    <n v="2153"/>
    <x v="1048"/>
    <x v="1"/>
    <x v="6"/>
    <d v="2012-11-26T00:00:00"/>
    <s v="Standard Class"/>
    <s v="AR-10540"/>
    <s v="Andy Reiter"/>
    <x v="0"/>
    <x v="0"/>
    <x v="94"/>
    <x v="31"/>
    <n v="2169"/>
    <s v="East"/>
    <s v="OFF-PA-10002586"/>
    <x v="1"/>
    <x v="10"/>
    <s v="Xerox 1970"/>
    <n v="14.940000000000001"/>
    <n v="3"/>
    <n v="0"/>
    <n v="7.0218000000000007"/>
  </r>
  <r>
    <n v="2154"/>
    <x v="1049"/>
    <x v="0"/>
    <x v="216"/>
    <d v="2013-07-19T00:00:00"/>
    <s v="Standard Class"/>
    <s v="DR-12880"/>
    <s v="Dan Reichenbach"/>
    <x v="1"/>
    <x v="0"/>
    <x v="20"/>
    <x v="15"/>
    <n v="10009"/>
    <s v="East"/>
    <s v="OFF-BI-10004094"/>
    <x v="1"/>
    <x v="8"/>
    <s v="GBC Standard Plastic Binding Systems Combs"/>
    <n v="14.16"/>
    <n v="2"/>
    <n v="0.2"/>
    <n v="5.133"/>
  </r>
  <r>
    <n v="2155"/>
    <x v="1050"/>
    <x v="0"/>
    <x v="567"/>
    <d v="2013-05-06T00:00:00"/>
    <s v="Standard Class"/>
    <s v="BF-11170"/>
    <s v="Ben Ferrer"/>
    <x v="2"/>
    <x v="0"/>
    <x v="61"/>
    <x v="5"/>
    <n v="75081"/>
    <s v="Central"/>
    <s v="FUR-FU-10004973"/>
    <x v="0"/>
    <x v="5"/>
    <s v="Flat Face Poster Frame"/>
    <n v="22.608000000000001"/>
    <n v="3"/>
    <n v="0.6"/>
    <n v="-10.173599999999997"/>
  </r>
  <r>
    <n v="2156"/>
    <x v="1051"/>
    <x v="0"/>
    <x v="197"/>
    <d v="2013-07-28T00:00:00"/>
    <s v="Second Class"/>
    <s v="LB-16735"/>
    <s v="Larry Blacks"/>
    <x v="0"/>
    <x v="0"/>
    <x v="1"/>
    <x v="1"/>
    <n v="90032"/>
    <s v="West"/>
    <s v="OFF-FA-10000624"/>
    <x v="1"/>
    <x v="13"/>
    <s v="OIC Binder Clips"/>
    <n v="21.48"/>
    <n v="6"/>
    <n v="0"/>
    <n v="10.74"/>
  </r>
  <r>
    <n v="2157"/>
    <x v="1052"/>
    <x v="2"/>
    <x v="169"/>
    <d v="2011-06-24T00:00:00"/>
    <s v="First Class"/>
    <s v="DV-13465"/>
    <s v="Dianna Vittorini"/>
    <x v="0"/>
    <x v="0"/>
    <x v="31"/>
    <x v="11"/>
    <n v="55407"/>
    <s v="Central"/>
    <s v="OFF-ST-10001097"/>
    <x v="1"/>
    <x v="4"/>
    <s v="Office Impressions Heavy Duty Welded Shelving &amp; Multimedia Storage Drawers"/>
    <n v="501.81000000000006"/>
    <n v="3"/>
    <n v="0"/>
    <n v="0"/>
  </r>
  <r>
    <n v="2158"/>
    <x v="1052"/>
    <x v="2"/>
    <x v="169"/>
    <d v="2011-06-24T00:00:00"/>
    <s v="First Class"/>
    <s v="DV-13465"/>
    <s v="Dianna Vittorini"/>
    <x v="0"/>
    <x v="0"/>
    <x v="31"/>
    <x v="11"/>
    <n v="55407"/>
    <s v="Central"/>
    <s v="OFF-ST-10001469"/>
    <x v="1"/>
    <x v="4"/>
    <s v="Fellowes Bankers Box Recycled Super Stor/Drawer"/>
    <n v="161.94"/>
    <n v="3"/>
    <n v="0"/>
    <n v="9.716399999999993"/>
  </r>
  <r>
    <n v="2159"/>
    <x v="1053"/>
    <x v="3"/>
    <x v="208"/>
    <d v="2014-10-27T00:00:00"/>
    <s v="Standard Class"/>
    <s v="NK-18490"/>
    <s v="Neil Knudson"/>
    <x v="2"/>
    <x v="0"/>
    <x v="207"/>
    <x v="2"/>
    <n v="32725"/>
    <s v="South"/>
    <s v="OFF-AR-10004956"/>
    <x v="1"/>
    <x v="6"/>
    <s v="Newell 33"/>
    <n v="17.856000000000002"/>
    <n v="4"/>
    <n v="0.2"/>
    <n v="2.0087999999999973"/>
  </r>
  <r>
    <n v="2160"/>
    <x v="1054"/>
    <x v="0"/>
    <x v="323"/>
    <d v="2013-09-10T00:00:00"/>
    <s v="Standard Class"/>
    <s v="CS-11950"/>
    <s v="Carlos Soltero"/>
    <x v="0"/>
    <x v="0"/>
    <x v="22"/>
    <x v="10"/>
    <n v="60610"/>
    <s v="Central"/>
    <s v="OFF-BI-10004236"/>
    <x v="1"/>
    <x v="8"/>
    <s v="XtraLife ClearVue Slant-D Ring Binder, White, 3&quot;"/>
    <n v="8.8079999999999981"/>
    <n v="3"/>
    <n v="0.8"/>
    <n v="-14.973600000000001"/>
  </r>
  <r>
    <n v="2161"/>
    <x v="1055"/>
    <x v="0"/>
    <x v="675"/>
    <d v="2013-05-15T00:00:00"/>
    <s v="Same Day"/>
    <s v="LH-17155"/>
    <s v="Logan Haushalter"/>
    <x v="0"/>
    <x v="0"/>
    <x v="74"/>
    <x v="24"/>
    <n v="45231"/>
    <s v="East"/>
    <s v="FUR-FU-10002937"/>
    <x v="0"/>
    <x v="5"/>
    <s v="GE 48&quot; Fluorescent Tube, Cool White Energy Saver, 34 Watts, 30/Box"/>
    <n v="79.384000000000015"/>
    <n v="1"/>
    <n v="0.2"/>
    <n v="29.768999999999998"/>
  </r>
  <r>
    <n v="2162"/>
    <x v="1056"/>
    <x v="0"/>
    <x v="676"/>
    <d v="2013-01-12T00:00:00"/>
    <s v="Standard Class"/>
    <s v="DW-13480"/>
    <s v="Dianna Wilson"/>
    <x v="2"/>
    <x v="0"/>
    <x v="182"/>
    <x v="1"/>
    <n v="94601"/>
    <s v="West"/>
    <s v="OFF-AR-10003696"/>
    <x v="1"/>
    <x v="6"/>
    <s v="Panasonic KP-350BK Electric Pencil Sharpener with Auto Stop"/>
    <n v="34.58"/>
    <n v="1"/>
    <n v="0"/>
    <n v="10.028199999999998"/>
  </r>
  <r>
    <n v="2163"/>
    <x v="1057"/>
    <x v="3"/>
    <x v="677"/>
    <d v="2014-03-20T00:00:00"/>
    <s v="Standard Class"/>
    <s v="KF-16285"/>
    <s v="Karen Ferguson"/>
    <x v="2"/>
    <x v="0"/>
    <x v="286"/>
    <x v="1"/>
    <n v="95336"/>
    <s v="West"/>
    <s v="OFF-PA-10004359"/>
    <x v="1"/>
    <x v="10"/>
    <s v="Multicolor Computer Printout Paper"/>
    <n v="314.54999999999995"/>
    <n v="3"/>
    <n v="0"/>
    <n v="150.98399999999998"/>
  </r>
  <r>
    <n v="2164"/>
    <x v="1058"/>
    <x v="0"/>
    <x v="63"/>
    <d v="2013-10-20T00:00:00"/>
    <s v="Standard Class"/>
    <s v="HA-14920"/>
    <s v="Helen Andreada"/>
    <x v="0"/>
    <x v="0"/>
    <x v="128"/>
    <x v="5"/>
    <n v="78041"/>
    <s v="Central"/>
    <s v="TEC-AC-10002402"/>
    <x v="2"/>
    <x v="11"/>
    <s v="Razer Kraken PRO Over Ear PC and Music Headset"/>
    <n v="191.976"/>
    <n v="3"/>
    <n v="0.2"/>
    <n v="23.996999999999986"/>
  </r>
  <r>
    <n v="2165"/>
    <x v="1058"/>
    <x v="0"/>
    <x v="63"/>
    <d v="2013-10-20T00:00:00"/>
    <s v="Standard Class"/>
    <s v="HA-14920"/>
    <s v="Helen Andreada"/>
    <x v="0"/>
    <x v="0"/>
    <x v="128"/>
    <x v="5"/>
    <n v="78041"/>
    <s v="Central"/>
    <s v="OFF-PA-10000551"/>
    <x v="1"/>
    <x v="10"/>
    <s v="Array Memo Cubes"/>
    <n v="8.2880000000000003"/>
    <n v="2"/>
    <n v="0.2"/>
    <n v="3.0043999999999995"/>
  </r>
  <r>
    <n v="2166"/>
    <x v="1058"/>
    <x v="0"/>
    <x v="63"/>
    <d v="2013-10-20T00:00:00"/>
    <s v="Standard Class"/>
    <s v="HA-14920"/>
    <s v="Helen Andreada"/>
    <x v="0"/>
    <x v="0"/>
    <x v="128"/>
    <x v="5"/>
    <n v="78041"/>
    <s v="Central"/>
    <s v="FUR-FU-10003394"/>
    <x v="0"/>
    <x v="5"/>
    <s v="Tenex &quot;The Solids&quot; Textured Chair Mats"/>
    <n v="139.91999999999999"/>
    <n v="5"/>
    <n v="0.6"/>
    <n v="-150.41399999999999"/>
  </r>
  <r>
    <n v="2167"/>
    <x v="1058"/>
    <x v="0"/>
    <x v="63"/>
    <d v="2013-10-20T00:00:00"/>
    <s v="Standard Class"/>
    <s v="HA-14920"/>
    <s v="Helen Andreada"/>
    <x v="0"/>
    <x v="0"/>
    <x v="128"/>
    <x v="5"/>
    <n v="78041"/>
    <s v="Central"/>
    <s v="OFF-AR-10002067"/>
    <x v="1"/>
    <x v="6"/>
    <s v="Newell 334"/>
    <n v="15.872"/>
    <n v="1"/>
    <n v="0.2"/>
    <n v="1.1904000000000003"/>
  </r>
  <r>
    <n v="2168"/>
    <x v="1058"/>
    <x v="0"/>
    <x v="63"/>
    <d v="2013-10-20T00:00:00"/>
    <s v="Standard Class"/>
    <s v="HA-14920"/>
    <s v="Helen Andreada"/>
    <x v="0"/>
    <x v="0"/>
    <x v="128"/>
    <x v="5"/>
    <n v="78041"/>
    <s v="Central"/>
    <s v="OFF-BI-10004140"/>
    <x v="1"/>
    <x v="8"/>
    <s v="Avery Non-Stick Binders"/>
    <n v="6.2859999999999987"/>
    <n v="7"/>
    <n v="0.8"/>
    <n v="-11.000500000000008"/>
  </r>
  <r>
    <n v="2169"/>
    <x v="1059"/>
    <x v="3"/>
    <x v="678"/>
    <d v="2014-01-31T00:00:00"/>
    <s v="Second Class"/>
    <s v="JH-15820"/>
    <s v="John Huston"/>
    <x v="0"/>
    <x v="0"/>
    <x v="239"/>
    <x v="24"/>
    <n v="44240"/>
    <s v="East"/>
    <s v="OFF-AR-10004078"/>
    <x v="1"/>
    <x v="6"/>
    <s v="Newell 312"/>
    <n v="14.015999999999998"/>
    <n v="3"/>
    <n v="0.2"/>
    <n v="1.7519999999999998"/>
  </r>
  <r>
    <n v="2170"/>
    <x v="1059"/>
    <x v="3"/>
    <x v="678"/>
    <d v="2014-01-31T00:00:00"/>
    <s v="Second Class"/>
    <s v="JH-15820"/>
    <s v="John Huston"/>
    <x v="0"/>
    <x v="0"/>
    <x v="239"/>
    <x v="24"/>
    <n v="44240"/>
    <s v="East"/>
    <s v="TEC-AC-10000927"/>
    <x v="2"/>
    <x v="11"/>
    <s v="Anker Ultrathin Bluetooth Wireless Keyboard Aluminum Cover with Stand "/>
    <n v="71.975999999999999"/>
    <n v="3"/>
    <n v="0.2"/>
    <n v="-8.9970000000000034"/>
  </r>
  <r>
    <n v="2171"/>
    <x v="1059"/>
    <x v="3"/>
    <x v="678"/>
    <d v="2014-01-31T00:00:00"/>
    <s v="Second Class"/>
    <s v="JH-15820"/>
    <s v="John Huston"/>
    <x v="0"/>
    <x v="0"/>
    <x v="239"/>
    <x v="24"/>
    <n v="44240"/>
    <s v="East"/>
    <s v="TEC-PH-10003931"/>
    <x v="2"/>
    <x v="7"/>
    <s v="JBL Micro Wireless Portable Bluetooth Speaker"/>
    <n v="107.982"/>
    <n v="3"/>
    <n v="0.4"/>
    <n v="-26.995499999999993"/>
  </r>
  <r>
    <n v="2172"/>
    <x v="1060"/>
    <x v="3"/>
    <x v="123"/>
    <d v="2014-11-26T00:00:00"/>
    <s v="Standard Class"/>
    <s v="LC-16930"/>
    <s v="Linda Cazamias"/>
    <x v="1"/>
    <x v="0"/>
    <x v="287"/>
    <x v="5"/>
    <n v="76903"/>
    <s v="Central"/>
    <s v="FUR-CH-10004675"/>
    <x v="0"/>
    <x v="1"/>
    <s v="Lifetime Advantage Folding Chairs, 4/Carton"/>
    <n v="305.31200000000001"/>
    <n v="2"/>
    <n v="0.3"/>
    <n v="-8.7232000000000198"/>
  </r>
  <r>
    <n v="2173"/>
    <x v="1061"/>
    <x v="2"/>
    <x v="601"/>
    <d v="2011-08-03T00:00:00"/>
    <s v="First Class"/>
    <s v="IL-15100"/>
    <s v="Ivan Liston"/>
    <x v="0"/>
    <x v="0"/>
    <x v="8"/>
    <x v="1"/>
    <n v="94122"/>
    <s v="West"/>
    <s v="OFF-BI-10004506"/>
    <x v="1"/>
    <x v="8"/>
    <s v="Wilson Jones data.warehouse D-Ring Binders with DublLock"/>
    <n v="19.752000000000002"/>
    <n v="3"/>
    <n v="0.2"/>
    <n v="6.9131999999999998"/>
  </r>
  <r>
    <n v="2174"/>
    <x v="1062"/>
    <x v="0"/>
    <x v="679"/>
    <d v="2013-08-05T00:00:00"/>
    <s v="Standard Class"/>
    <s v="LS-16975"/>
    <s v="Lindsay Shagiari"/>
    <x v="2"/>
    <x v="0"/>
    <x v="12"/>
    <x v="5"/>
    <n v="77070"/>
    <s v="Central"/>
    <s v="OFF-BI-10002353"/>
    <x v="1"/>
    <x v="8"/>
    <s v="GBC VeloBind Cover Sets"/>
    <n v="9.2639999999999976"/>
    <n v="3"/>
    <n v="0.8"/>
    <n v="-13.895999999999997"/>
  </r>
  <r>
    <n v="2175"/>
    <x v="1063"/>
    <x v="1"/>
    <x v="117"/>
    <d v="2012-08-03T00:00:00"/>
    <s v="Second Class"/>
    <s v="CC-12610"/>
    <s v="Corey Catlett"/>
    <x v="1"/>
    <x v="0"/>
    <x v="12"/>
    <x v="5"/>
    <n v="77041"/>
    <s v="Central"/>
    <s v="OFF-ST-10000943"/>
    <x v="1"/>
    <x v="4"/>
    <s v="Eldon ProFile File 'N Store Portable File Tub Letter/Legal Size Black"/>
    <n v="61.792000000000002"/>
    <n v="4"/>
    <n v="0.2"/>
    <n v="6.1792000000000016"/>
  </r>
  <r>
    <n v="2176"/>
    <x v="1064"/>
    <x v="0"/>
    <x v="680"/>
    <d v="2013-10-22T00:00:00"/>
    <s v="Standard Class"/>
    <s v="PB-18805"/>
    <s v="Patrick Bzostek"/>
    <x v="2"/>
    <x v="0"/>
    <x v="288"/>
    <x v="7"/>
    <n v="84106"/>
    <s v="West"/>
    <s v="OFF-PA-10000740"/>
    <x v="1"/>
    <x v="10"/>
    <s v="Xerox 1982"/>
    <n v="45.68"/>
    <n v="2"/>
    <n v="0"/>
    <n v="21.012799999999999"/>
  </r>
  <r>
    <n v="2177"/>
    <x v="1064"/>
    <x v="0"/>
    <x v="680"/>
    <d v="2013-10-22T00:00:00"/>
    <s v="Standard Class"/>
    <s v="PB-18805"/>
    <s v="Patrick Bzostek"/>
    <x v="2"/>
    <x v="0"/>
    <x v="288"/>
    <x v="7"/>
    <n v="84106"/>
    <s v="West"/>
    <s v="OFF-PA-10003001"/>
    <x v="1"/>
    <x v="10"/>
    <s v="Xerox 1986"/>
    <n v="60.12"/>
    <n v="9"/>
    <n v="0"/>
    <n v="28.857599999999998"/>
  </r>
  <r>
    <n v="2178"/>
    <x v="1064"/>
    <x v="0"/>
    <x v="680"/>
    <d v="2013-10-22T00:00:00"/>
    <s v="Standard Class"/>
    <s v="PB-18805"/>
    <s v="Patrick Bzostek"/>
    <x v="2"/>
    <x v="0"/>
    <x v="288"/>
    <x v="7"/>
    <n v="84106"/>
    <s v="West"/>
    <s v="OFF-BI-10001628"/>
    <x v="1"/>
    <x v="8"/>
    <s v="Acco Data Flex Cable Posts For Top &amp; Bottom Load Binders, 6&quot; Capacity"/>
    <n v="41.72"/>
    <n v="5"/>
    <n v="0.2"/>
    <n v="13.037499999999998"/>
  </r>
  <r>
    <n v="2179"/>
    <x v="1064"/>
    <x v="0"/>
    <x v="680"/>
    <d v="2013-10-22T00:00:00"/>
    <s v="Standard Class"/>
    <s v="PB-18805"/>
    <s v="Patrick Bzostek"/>
    <x v="2"/>
    <x v="0"/>
    <x v="288"/>
    <x v="7"/>
    <n v="84106"/>
    <s v="West"/>
    <s v="OFF-PA-10001509"/>
    <x v="1"/>
    <x v="10"/>
    <s v="Recycled Desk Saver Line &quot;While You Were Out&quot; Book, 5 1/2&quot; X 4&quot;"/>
    <n v="71.599999999999994"/>
    <n v="8"/>
    <n v="0"/>
    <n v="32.935999999999993"/>
  </r>
  <r>
    <n v="2180"/>
    <x v="1065"/>
    <x v="0"/>
    <x v="681"/>
    <d v="2013-05-12T00:00:00"/>
    <s v="Standard Class"/>
    <s v="CJ-12010"/>
    <s v="Caroline Jumper"/>
    <x v="0"/>
    <x v="0"/>
    <x v="20"/>
    <x v="15"/>
    <n v="10009"/>
    <s v="East"/>
    <s v="OFF-BI-10000309"/>
    <x v="1"/>
    <x v="8"/>
    <s v="GBC Twin Loop Wire Binding Elements, 9/16&quot; Spine, Black"/>
    <n v="85.232000000000014"/>
    <n v="7"/>
    <n v="0.2"/>
    <n v="30.896599999999996"/>
  </r>
  <r>
    <n v="2181"/>
    <x v="1065"/>
    <x v="0"/>
    <x v="681"/>
    <d v="2013-05-12T00:00:00"/>
    <s v="Standard Class"/>
    <s v="CJ-12010"/>
    <s v="Caroline Jumper"/>
    <x v="0"/>
    <x v="0"/>
    <x v="20"/>
    <x v="15"/>
    <n v="10009"/>
    <s v="East"/>
    <s v="OFF-LA-10003923"/>
    <x v="1"/>
    <x v="2"/>
    <s v="Alphabetical Labels for Top Tab Filing"/>
    <n v="44.400000000000006"/>
    <n v="3"/>
    <n v="0"/>
    <n v="22.200000000000003"/>
  </r>
  <r>
    <n v="2182"/>
    <x v="1065"/>
    <x v="0"/>
    <x v="681"/>
    <d v="2013-05-12T00:00:00"/>
    <s v="Standard Class"/>
    <s v="CJ-12010"/>
    <s v="Caroline Jumper"/>
    <x v="0"/>
    <x v="0"/>
    <x v="20"/>
    <x v="15"/>
    <n v="10009"/>
    <s v="East"/>
    <s v="FUR-CH-10002084"/>
    <x v="0"/>
    <x v="1"/>
    <s v="Hon Mobius Operator's Chair"/>
    <n v="442.76400000000001"/>
    <n v="4"/>
    <n v="0.1"/>
    <n v="59.035200000000003"/>
  </r>
  <r>
    <n v="2183"/>
    <x v="1065"/>
    <x v="0"/>
    <x v="681"/>
    <d v="2013-05-12T00:00:00"/>
    <s v="Standard Class"/>
    <s v="CJ-12010"/>
    <s v="Caroline Jumper"/>
    <x v="0"/>
    <x v="0"/>
    <x v="20"/>
    <x v="15"/>
    <n v="10009"/>
    <s v="East"/>
    <s v="TEC-MA-10000488"/>
    <x v="2"/>
    <x v="15"/>
    <s v="Bady BDG101FRU Card Printer"/>
    <n v="3999.95"/>
    <n v="5"/>
    <n v="0"/>
    <n v="1159.9854999999998"/>
  </r>
  <r>
    <n v="2184"/>
    <x v="1065"/>
    <x v="0"/>
    <x v="681"/>
    <d v="2013-05-12T00:00:00"/>
    <s v="Standard Class"/>
    <s v="CJ-12010"/>
    <s v="Caroline Jumper"/>
    <x v="0"/>
    <x v="0"/>
    <x v="20"/>
    <x v="15"/>
    <n v="10009"/>
    <s v="East"/>
    <s v="TEC-AC-10001767"/>
    <x v="2"/>
    <x v="11"/>
    <s v="SanDisk Ultra 64 GB MicroSDHC Class 10 Memory Card"/>
    <n v="199.95000000000002"/>
    <n v="5"/>
    <n v="0"/>
    <n v="21.994499999999988"/>
  </r>
  <r>
    <n v="2185"/>
    <x v="1065"/>
    <x v="0"/>
    <x v="681"/>
    <d v="2013-05-12T00:00:00"/>
    <s v="Standard Class"/>
    <s v="CJ-12010"/>
    <s v="Caroline Jumper"/>
    <x v="0"/>
    <x v="0"/>
    <x v="20"/>
    <x v="15"/>
    <n v="10009"/>
    <s v="East"/>
    <s v="FUR-FU-10001940"/>
    <x v="0"/>
    <x v="5"/>
    <s v="Staples"/>
    <n v="63.68"/>
    <n v="8"/>
    <n v="0"/>
    <n v="28.019200000000005"/>
  </r>
  <r>
    <n v="2186"/>
    <x v="1066"/>
    <x v="3"/>
    <x v="378"/>
    <d v="2014-08-05T00:00:00"/>
    <s v="Second Class"/>
    <s v="HK-14890"/>
    <s v="Heather Kirkland"/>
    <x v="1"/>
    <x v="0"/>
    <x v="162"/>
    <x v="1"/>
    <n v="93905"/>
    <s v="West"/>
    <s v="OFF-BI-10002735"/>
    <x v="1"/>
    <x v="8"/>
    <s v="GBC Prestige Therm-A-Bind Covers"/>
    <n v="54.896000000000008"/>
    <n v="2"/>
    <n v="0.2"/>
    <n v="18.5274"/>
  </r>
  <r>
    <n v="2187"/>
    <x v="1067"/>
    <x v="0"/>
    <x v="216"/>
    <d v="2013-07-15T00:00:00"/>
    <s v="Same Day"/>
    <s v="RH-19600"/>
    <s v="Rob Haberlin"/>
    <x v="0"/>
    <x v="0"/>
    <x v="114"/>
    <x v="19"/>
    <n v="35810"/>
    <s v="South"/>
    <s v="TEC-AC-10002345"/>
    <x v="2"/>
    <x v="11"/>
    <s v="HP Standard 104 key PS/2 Keyboard"/>
    <n v="29"/>
    <n v="2"/>
    <n v="0"/>
    <n v="7.25"/>
  </r>
  <r>
    <n v="2188"/>
    <x v="1068"/>
    <x v="3"/>
    <x v="682"/>
    <d v="2014-08-16T00:00:00"/>
    <s v="Standard Class"/>
    <s v="IL-15100"/>
    <s v="Ivan Liston"/>
    <x v="0"/>
    <x v="0"/>
    <x v="38"/>
    <x v="14"/>
    <n v="47201"/>
    <s v="Central"/>
    <s v="OFF-EN-10003134"/>
    <x v="1"/>
    <x v="12"/>
    <s v="Staples"/>
    <n v="70.08"/>
    <n v="6"/>
    <n v="0"/>
    <n v="35.04"/>
  </r>
  <r>
    <n v="2189"/>
    <x v="1068"/>
    <x v="3"/>
    <x v="682"/>
    <d v="2014-08-16T00:00:00"/>
    <s v="Standard Class"/>
    <s v="IL-15100"/>
    <s v="Ivan Liston"/>
    <x v="0"/>
    <x v="0"/>
    <x v="38"/>
    <x v="14"/>
    <n v="47201"/>
    <s v="Central"/>
    <s v="FUR-FU-10003708"/>
    <x v="0"/>
    <x v="5"/>
    <s v="Tenex Traditional Chairmats for Medium Pile Carpet, Standard Lip, 36&quot; x 48&quot;"/>
    <n v="121.3"/>
    <n v="2"/>
    <n v="0"/>
    <n v="25.472999999999999"/>
  </r>
  <r>
    <n v="2190"/>
    <x v="1068"/>
    <x v="3"/>
    <x v="682"/>
    <d v="2014-08-16T00:00:00"/>
    <s v="Standard Class"/>
    <s v="IL-15100"/>
    <s v="Ivan Liston"/>
    <x v="0"/>
    <x v="0"/>
    <x v="38"/>
    <x v="14"/>
    <n v="47201"/>
    <s v="Central"/>
    <s v="TEC-PH-10003645"/>
    <x v="2"/>
    <x v="7"/>
    <s v="Aastra 57i VoIP phone"/>
    <n v="1454.4900000000002"/>
    <n v="9"/>
    <n v="0"/>
    <n v="378.16740000000004"/>
  </r>
  <r>
    <n v="2191"/>
    <x v="1069"/>
    <x v="0"/>
    <x v="674"/>
    <d v="2013-06-30T00:00:00"/>
    <s v="Standard Class"/>
    <s v="AS-10240"/>
    <s v="Alan Shonely"/>
    <x v="0"/>
    <x v="0"/>
    <x v="1"/>
    <x v="1"/>
    <n v="90049"/>
    <s v="West"/>
    <s v="OFF-AP-10000692"/>
    <x v="1"/>
    <x v="9"/>
    <s v="Fellowes Mighty 8 Compact Surge Protector"/>
    <n v="60.81"/>
    <n v="3"/>
    <n v="0"/>
    <n v="17.026800000000001"/>
  </r>
  <r>
    <n v="2192"/>
    <x v="1070"/>
    <x v="0"/>
    <x v="107"/>
    <d v="2013-12-18T00:00:00"/>
    <s v="Standard Class"/>
    <s v="AP-10915"/>
    <s v="Arthur Prichep"/>
    <x v="0"/>
    <x v="0"/>
    <x v="4"/>
    <x v="4"/>
    <n v="98105"/>
    <s v="West"/>
    <s v="OFF-BI-10001718"/>
    <x v="1"/>
    <x v="8"/>
    <s v="GBC DocuBind P50 Personal Binding Machine"/>
    <n v="153.55199999999999"/>
    <n v="3"/>
    <n v="0.2"/>
    <n v="51.823799999999999"/>
  </r>
  <r>
    <n v="2193"/>
    <x v="1070"/>
    <x v="0"/>
    <x v="107"/>
    <d v="2013-12-18T00:00:00"/>
    <s v="Standard Class"/>
    <s v="AP-10915"/>
    <s v="Arthur Prichep"/>
    <x v="0"/>
    <x v="0"/>
    <x v="4"/>
    <x v="4"/>
    <n v="98105"/>
    <s v="West"/>
    <s v="OFF-AP-10002082"/>
    <x v="1"/>
    <x v="9"/>
    <s v="Holmes HEPA Air Purifier"/>
    <n v="65.34"/>
    <n v="3"/>
    <n v="0"/>
    <n v="22.869"/>
  </r>
  <r>
    <n v="2194"/>
    <x v="1070"/>
    <x v="0"/>
    <x v="107"/>
    <d v="2013-12-18T00:00:00"/>
    <s v="Standard Class"/>
    <s v="AP-10915"/>
    <s v="Arthur Prichep"/>
    <x v="0"/>
    <x v="0"/>
    <x v="4"/>
    <x v="4"/>
    <n v="98105"/>
    <s v="West"/>
    <s v="OFF-PA-10001125"/>
    <x v="1"/>
    <x v="10"/>
    <s v="Xerox 1988"/>
    <n v="123.92"/>
    <n v="4"/>
    <n v="0"/>
    <n v="55.763999999999996"/>
  </r>
  <r>
    <n v="2195"/>
    <x v="1070"/>
    <x v="0"/>
    <x v="107"/>
    <d v="2013-12-18T00:00:00"/>
    <s v="Standard Class"/>
    <s v="AP-10915"/>
    <s v="Arthur Prichep"/>
    <x v="0"/>
    <x v="0"/>
    <x v="4"/>
    <x v="4"/>
    <n v="98105"/>
    <s v="West"/>
    <s v="OFF-AP-10000252"/>
    <x v="1"/>
    <x v="9"/>
    <s v="Harmony HEPA Quiet Air Purifiers"/>
    <n v="35.099999999999994"/>
    <n v="3"/>
    <n v="0"/>
    <n v="12.285"/>
  </r>
  <r>
    <n v="2196"/>
    <x v="1070"/>
    <x v="0"/>
    <x v="107"/>
    <d v="2013-12-18T00:00:00"/>
    <s v="Standard Class"/>
    <s v="AP-10915"/>
    <s v="Arthur Prichep"/>
    <x v="0"/>
    <x v="0"/>
    <x v="4"/>
    <x v="4"/>
    <n v="98105"/>
    <s v="West"/>
    <s v="TEC-AC-10003038"/>
    <x v="2"/>
    <x v="11"/>
    <s v="Kingston Digital DataTraveler 16GB USB 2.0"/>
    <n v="44.75"/>
    <n v="5"/>
    <n v="0"/>
    <n v="8.5024999999999942"/>
  </r>
  <r>
    <n v="2197"/>
    <x v="1071"/>
    <x v="0"/>
    <x v="49"/>
    <d v="2013-12-07T00:00:00"/>
    <s v="Standard Class"/>
    <s v="AG-10390"/>
    <s v="Allen Goldenen"/>
    <x v="0"/>
    <x v="0"/>
    <x v="289"/>
    <x v="18"/>
    <n v="37918"/>
    <s v="South"/>
    <s v="OFF-AR-10000940"/>
    <x v="1"/>
    <x v="6"/>
    <s v="Newell 343"/>
    <n v="4.7039999999999997"/>
    <n v="2"/>
    <n v="0.2"/>
    <n v="0.41160000000000019"/>
  </r>
  <r>
    <n v="2198"/>
    <x v="1072"/>
    <x v="2"/>
    <x v="683"/>
    <d v="2011-12-04T00:00:00"/>
    <s v="Standard Class"/>
    <s v="BF-11080"/>
    <s v="Bart Folk"/>
    <x v="0"/>
    <x v="0"/>
    <x v="122"/>
    <x v="19"/>
    <n v="36116"/>
    <s v="South"/>
    <s v="OFF-AR-10001954"/>
    <x v="1"/>
    <x v="6"/>
    <s v="Newell 331"/>
    <n v="14.669999999999998"/>
    <n v="3"/>
    <n v="0"/>
    <n v="3.9609000000000001"/>
  </r>
  <r>
    <n v="2199"/>
    <x v="1073"/>
    <x v="1"/>
    <x v="262"/>
    <d v="2012-04-02T00:00:00"/>
    <s v="Standard Class"/>
    <s v="CK-12205"/>
    <s v="Chloris Kastensmidt"/>
    <x v="0"/>
    <x v="0"/>
    <x v="10"/>
    <x v="9"/>
    <n v="19120"/>
    <s v="East"/>
    <s v="OFF-PA-10003177"/>
    <x v="1"/>
    <x v="10"/>
    <s v="Xerox 1999"/>
    <n v="15.552000000000003"/>
    <n v="3"/>
    <n v="0.2"/>
    <n v="5.4432"/>
  </r>
  <r>
    <n v="2200"/>
    <x v="1073"/>
    <x v="1"/>
    <x v="262"/>
    <d v="2012-04-02T00:00:00"/>
    <s v="Standard Class"/>
    <s v="CK-12205"/>
    <s v="Chloris Kastensmidt"/>
    <x v="0"/>
    <x v="0"/>
    <x v="10"/>
    <x v="9"/>
    <n v="19120"/>
    <s v="East"/>
    <s v="OFF-PA-10000533"/>
    <x v="1"/>
    <x v="10"/>
    <s v="Southworth Parchment Paper &amp; Envelopes"/>
    <n v="5.2320000000000002"/>
    <n v="1"/>
    <n v="0.2"/>
    <n v="1.7003999999999999"/>
  </r>
  <r>
    <n v="2201"/>
    <x v="1074"/>
    <x v="2"/>
    <x v="106"/>
    <d v="2011-06-06T00:00:00"/>
    <s v="Standard Class"/>
    <s v="LT-17110"/>
    <s v="Liz Thompson"/>
    <x v="0"/>
    <x v="0"/>
    <x v="290"/>
    <x v="36"/>
    <n v="72209"/>
    <s v="South"/>
    <s v="FUR-FU-10001935"/>
    <x v="0"/>
    <x v="5"/>
    <s v="3M Hangers With Command Adhesive"/>
    <n v="22.200000000000003"/>
    <n v="6"/>
    <n v="0"/>
    <n v="9.1020000000000021"/>
  </r>
  <r>
    <n v="2202"/>
    <x v="1074"/>
    <x v="2"/>
    <x v="106"/>
    <d v="2011-06-06T00:00:00"/>
    <s v="Standard Class"/>
    <s v="LT-17110"/>
    <s v="Liz Thompson"/>
    <x v="0"/>
    <x v="0"/>
    <x v="290"/>
    <x v="36"/>
    <n v="72209"/>
    <s v="South"/>
    <s v="TEC-PH-10002563"/>
    <x v="2"/>
    <x v="7"/>
    <s v="Adtran 1202752G1"/>
    <n v="881.93"/>
    <n v="7"/>
    <n v="0"/>
    <n v="229.30180000000001"/>
  </r>
  <r>
    <n v="2203"/>
    <x v="1075"/>
    <x v="1"/>
    <x v="684"/>
    <d v="2012-09-12T00:00:00"/>
    <s v="Standard Class"/>
    <s v="BT-11305"/>
    <s v="Beth Thompson"/>
    <x v="2"/>
    <x v="0"/>
    <x v="4"/>
    <x v="4"/>
    <n v="98103"/>
    <s v="West"/>
    <s v="OFF-BI-10002160"/>
    <x v="1"/>
    <x v="8"/>
    <s v="Acco Hanging Data Binders"/>
    <n v="6.0960000000000001"/>
    <n v="2"/>
    <n v="0.2"/>
    <n v="2.1335999999999999"/>
  </r>
  <r>
    <n v="2204"/>
    <x v="1075"/>
    <x v="1"/>
    <x v="684"/>
    <d v="2012-09-12T00:00:00"/>
    <s v="Standard Class"/>
    <s v="BT-11305"/>
    <s v="Beth Thompson"/>
    <x v="2"/>
    <x v="0"/>
    <x v="4"/>
    <x v="4"/>
    <n v="98103"/>
    <s v="West"/>
    <s v="FUR-FU-10004748"/>
    <x v="0"/>
    <x v="5"/>
    <s v="Howard Miller 16&quot; Diameter Gallery Wall Clock"/>
    <n v="191.82"/>
    <n v="3"/>
    <n v="0"/>
    <n v="74.809799999999996"/>
  </r>
  <r>
    <n v="2205"/>
    <x v="1076"/>
    <x v="1"/>
    <x v="685"/>
    <d v="2012-07-05T00:00:00"/>
    <s v="Standard Class"/>
    <s v="SC-20725"/>
    <s v="Steven Cartwright"/>
    <x v="0"/>
    <x v="0"/>
    <x v="152"/>
    <x v="9"/>
    <n v="17602"/>
    <s v="East"/>
    <s v="FUR-FU-10001473"/>
    <x v="0"/>
    <x v="5"/>
    <s v="Eldon Executive Woodline II Desk Accessories, Mahogany"/>
    <n v="20.103999999999999"/>
    <n v="1"/>
    <n v="0.2"/>
    <n v="1.7591000000000001"/>
  </r>
  <r>
    <n v="2206"/>
    <x v="1077"/>
    <x v="0"/>
    <x v="545"/>
    <d v="2013-09-13T00:00:00"/>
    <s v="Second Class"/>
    <s v="CG-12040"/>
    <s v="Catherine Glotzbach"/>
    <x v="2"/>
    <x v="0"/>
    <x v="39"/>
    <x v="18"/>
    <n v="37620"/>
    <s v="South"/>
    <s v="OFF-AR-10000538"/>
    <x v="1"/>
    <x v="6"/>
    <s v="Boston Model 1800 Electric Pencil Sharpener, Gray"/>
    <n v="67.56"/>
    <n v="3"/>
    <n v="0.2"/>
    <n v="8.4449999999999896"/>
  </r>
  <r>
    <n v="2207"/>
    <x v="1078"/>
    <x v="2"/>
    <x v="686"/>
    <d v="2011-07-20T00:00:00"/>
    <s v="Standard Class"/>
    <s v="AW-10930"/>
    <s v="Arthur Wiediger"/>
    <x v="2"/>
    <x v="0"/>
    <x v="34"/>
    <x v="10"/>
    <n v="60505"/>
    <s v="Central"/>
    <s v="OFF-BI-10001098"/>
    <x v="1"/>
    <x v="8"/>
    <s v="Acco D-Ring Binder w/DublLock"/>
    <n v="29.931999999999992"/>
    <n v="7"/>
    <n v="0.8"/>
    <n v="-46.394600000000011"/>
  </r>
  <r>
    <n v="2208"/>
    <x v="1078"/>
    <x v="2"/>
    <x v="686"/>
    <d v="2011-07-20T00:00:00"/>
    <s v="Standard Class"/>
    <s v="AW-10930"/>
    <s v="Arthur Wiediger"/>
    <x v="2"/>
    <x v="0"/>
    <x v="34"/>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x v="20"/>
    <x v="15"/>
    <n v="10009"/>
    <s v="East"/>
    <s v="OFF-AR-10000390"/>
    <x v="1"/>
    <x v="6"/>
    <s v="Newell Chalk Holder"/>
    <n v="16.52"/>
    <n v="4"/>
    <n v="0"/>
    <n v="7.5991999999999997"/>
  </r>
  <r>
    <n v="2210"/>
    <x v="1080"/>
    <x v="2"/>
    <x v="687"/>
    <d v="2011-11-16T00:00:00"/>
    <s v="Second Class"/>
    <s v="ML-17410"/>
    <s v="Maris LaWare"/>
    <x v="0"/>
    <x v="0"/>
    <x v="54"/>
    <x v="29"/>
    <n v="6824"/>
    <s v="East"/>
    <s v="TEC-PH-10001079"/>
    <x v="2"/>
    <x v="7"/>
    <s v="Polycom SoundPoint Pro SE-225 Corded phone"/>
    <n v="832.93"/>
    <n v="7"/>
    <n v="0"/>
    <n v="233.22039999999998"/>
  </r>
  <r>
    <n v="2211"/>
    <x v="1080"/>
    <x v="2"/>
    <x v="687"/>
    <d v="2011-11-16T00:00:00"/>
    <s v="Second Class"/>
    <s v="ML-17410"/>
    <s v="Maris LaWare"/>
    <x v="0"/>
    <x v="0"/>
    <x v="54"/>
    <x v="29"/>
    <n v="6824"/>
    <s v="East"/>
    <s v="OFF-BI-10003460"/>
    <x v="1"/>
    <x v="8"/>
    <s v="Acco 3-Hole Punch"/>
    <n v="43.8"/>
    <n v="10"/>
    <n v="0"/>
    <n v="21.023999999999997"/>
  </r>
  <r>
    <n v="2212"/>
    <x v="1081"/>
    <x v="0"/>
    <x v="581"/>
    <d v="2013-12-01T00:00:00"/>
    <s v="First Class"/>
    <s v="VB-21745"/>
    <s v="Victoria Brennan"/>
    <x v="1"/>
    <x v="0"/>
    <x v="291"/>
    <x v="12"/>
    <n v="48146"/>
    <s v="Central"/>
    <s v="OFF-AP-10003842"/>
    <x v="1"/>
    <x v="9"/>
    <s v="Euro-Pro Shark Turbo Vacuum"/>
    <n v="167.292"/>
    <n v="6"/>
    <n v="0.1"/>
    <n v="29.7408"/>
  </r>
  <r>
    <n v="2213"/>
    <x v="1082"/>
    <x v="3"/>
    <x v="610"/>
    <d v="2014-11-26T00:00:00"/>
    <s v="Standard Class"/>
    <s v="SW-20275"/>
    <s v="Scott Williamson"/>
    <x v="0"/>
    <x v="0"/>
    <x v="20"/>
    <x v="15"/>
    <n v="10035"/>
    <s v="East"/>
    <s v="FUR-FU-10003535"/>
    <x v="0"/>
    <x v="5"/>
    <s v="Howard Miller Distant Time Traveler Alarm Clock"/>
    <n v="27.42"/>
    <n v="1"/>
    <n v="0"/>
    <n v="11.2422"/>
  </r>
  <r>
    <n v="2214"/>
    <x v="1083"/>
    <x v="3"/>
    <x v="172"/>
    <d v="2014-10-03T00:00:00"/>
    <s v="First Class"/>
    <s v="NS-18505"/>
    <s v="Neola Schneider"/>
    <x v="0"/>
    <x v="0"/>
    <x v="49"/>
    <x v="1"/>
    <n v="95123"/>
    <s v="West"/>
    <s v="OFF-BI-10002012"/>
    <x v="1"/>
    <x v="8"/>
    <s v="Wilson Jones Easy Flow II Sheet Lifters"/>
    <n v="1.4400000000000002"/>
    <n v="1"/>
    <n v="0.2"/>
    <n v="0.504"/>
  </r>
  <r>
    <n v="2215"/>
    <x v="1083"/>
    <x v="3"/>
    <x v="172"/>
    <d v="2014-10-03T00:00:00"/>
    <s v="First Class"/>
    <s v="NS-18505"/>
    <s v="Neola Schneider"/>
    <x v="0"/>
    <x v="0"/>
    <x v="49"/>
    <x v="1"/>
    <n v="95123"/>
    <s v="West"/>
    <s v="OFF-BI-10001922"/>
    <x v="1"/>
    <x v="8"/>
    <s v="Storex Dura Pro Binders"/>
    <n v="61.77600000000001"/>
    <n v="13"/>
    <n v="0.2"/>
    <n v="20.849399999999996"/>
  </r>
  <r>
    <n v="2216"/>
    <x v="1083"/>
    <x v="3"/>
    <x v="172"/>
    <d v="2014-10-03T00:00:00"/>
    <s v="First Class"/>
    <s v="NS-18505"/>
    <s v="Neola Schneider"/>
    <x v="0"/>
    <x v="0"/>
    <x v="49"/>
    <x v="1"/>
    <n v="95123"/>
    <s v="West"/>
    <s v="OFF-AP-10000576"/>
    <x v="1"/>
    <x v="9"/>
    <s v="Belkin 325VA UPS Surge Protector, 6'"/>
    <n v="241.96"/>
    <n v="2"/>
    <n v="0"/>
    <n v="60.490000000000009"/>
  </r>
  <r>
    <n v="2217"/>
    <x v="1083"/>
    <x v="3"/>
    <x v="172"/>
    <d v="2014-10-03T00:00:00"/>
    <s v="First Class"/>
    <s v="NS-18505"/>
    <s v="Neola Schneider"/>
    <x v="0"/>
    <x v="0"/>
    <x v="49"/>
    <x v="1"/>
    <n v="95123"/>
    <s v="West"/>
    <s v="FUR-CH-10000553"/>
    <x v="0"/>
    <x v="1"/>
    <s v="Metal Folding Chairs, Beige, 4/Carton"/>
    <n v="108.608"/>
    <n v="4"/>
    <n v="0.2"/>
    <n v="9.5031999999999925"/>
  </r>
  <r>
    <n v="2218"/>
    <x v="1084"/>
    <x v="2"/>
    <x v="59"/>
    <d v="2011-09-25T00:00:00"/>
    <s v="Standard Class"/>
    <s v="DB-13555"/>
    <s v="Dorothy Badders"/>
    <x v="1"/>
    <x v="0"/>
    <x v="108"/>
    <x v="2"/>
    <n v="32216"/>
    <s v="South"/>
    <s v="OFF-AR-10003469"/>
    <x v="1"/>
    <x v="6"/>
    <s v="Nontoxic Chalk"/>
    <n v="2.8160000000000003"/>
    <n v="2"/>
    <n v="0.2"/>
    <n v="0.98559999999999992"/>
  </r>
  <r>
    <n v="2219"/>
    <x v="1085"/>
    <x v="3"/>
    <x v="688"/>
    <d v="2014-08-02T00:00:00"/>
    <s v="Standard Class"/>
    <s v="MH-17620"/>
    <s v="Matt Hagelstein"/>
    <x v="1"/>
    <x v="0"/>
    <x v="8"/>
    <x v="1"/>
    <n v="94110"/>
    <s v="West"/>
    <s v="OFF-BI-10000145"/>
    <x v="1"/>
    <x v="8"/>
    <s v="Zipper Ring Binder Pockets"/>
    <n v="9.9840000000000018"/>
    <n v="4"/>
    <n v="0.2"/>
    <n v="3.6191999999999993"/>
  </r>
  <r>
    <n v="2220"/>
    <x v="1085"/>
    <x v="3"/>
    <x v="688"/>
    <d v="2014-08-02T00:00:00"/>
    <s v="Standard Class"/>
    <s v="MH-17620"/>
    <s v="Matt Hagelstein"/>
    <x v="1"/>
    <x v="0"/>
    <x v="8"/>
    <x v="1"/>
    <n v="94110"/>
    <s v="West"/>
    <s v="OFF-ST-10001580"/>
    <x v="1"/>
    <x v="4"/>
    <s v="Super Decoflex Portable Personal File"/>
    <n v="14.98"/>
    <n v="1"/>
    <n v="0"/>
    <n v="4.1943999999999999"/>
  </r>
  <r>
    <n v="2221"/>
    <x v="1085"/>
    <x v="3"/>
    <x v="688"/>
    <d v="2014-08-02T00:00:00"/>
    <s v="Standard Class"/>
    <s v="MH-17620"/>
    <s v="Matt Hagelstein"/>
    <x v="1"/>
    <x v="0"/>
    <x v="8"/>
    <x v="1"/>
    <n v="94110"/>
    <s v="West"/>
    <s v="TEC-PH-10001817"/>
    <x v="2"/>
    <x v="7"/>
    <s v="Wilson Electronics DB Pro Signal Booster"/>
    <n v="1145.6000000000001"/>
    <n v="4"/>
    <n v="0.2"/>
    <n v="100.24000000000007"/>
  </r>
  <r>
    <n v="2222"/>
    <x v="1086"/>
    <x v="1"/>
    <x v="401"/>
    <d v="2012-12-06T00:00:00"/>
    <s v="Same Day"/>
    <s v="DK-13375"/>
    <s v="Dennis Kane"/>
    <x v="0"/>
    <x v="0"/>
    <x v="292"/>
    <x v="24"/>
    <n v="43302"/>
    <s v="East"/>
    <s v="TEC-PH-10001578"/>
    <x v="2"/>
    <x v="7"/>
    <s v="Polycom SoundStation2 EX Conference phone"/>
    <n v="485.93999999999994"/>
    <n v="2"/>
    <n v="0.4"/>
    <n v="-89.089000000000055"/>
  </r>
  <r>
    <n v="2223"/>
    <x v="1086"/>
    <x v="1"/>
    <x v="401"/>
    <d v="2012-12-06T00:00:00"/>
    <s v="Same Day"/>
    <s v="DK-13375"/>
    <s v="Dennis Kane"/>
    <x v="0"/>
    <x v="0"/>
    <x v="292"/>
    <x v="24"/>
    <n v="43302"/>
    <s v="East"/>
    <s v="OFF-AR-10004078"/>
    <x v="1"/>
    <x v="6"/>
    <s v="Newell 312"/>
    <n v="37.375999999999998"/>
    <n v="8"/>
    <n v="0.2"/>
    <n v="4.6719999999999988"/>
  </r>
  <r>
    <n v="2224"/>
    <x v="1086"/>
    <x v="1"/>
    <x v="401"/>
    <d v="2012-12-06T00:00:00"/>
    <s v="Same Day"/>
    <s v="DK-13375"/>
    <s v="Dennis Kane"/>
    <x v="0"/>
    <x v="0"/>
    <x v="292"/>
    <x v="24"/>
    <n v="43302"/>
    <s v="East"/>
    <s v="FUR-CH-10004860"/>
    <x v="0"/>
    <x v="1"/>
    <s v="Global Low Back Tilter Chair"/>
    <n v="70.685999999999993"/>
    <n v="1"/>
    <n v="0.3"/>
    <n v="-24.23520000000001"/>
  </r>
  <r>
    <n v="2225"/>
    <x v="1087"/>
    <x v="3"/>
    <x v="689"/>
    <d v="2014-08-06T00:00:00"/>
    <s v="Standard Class"/>
    <s v="EA-14035"/>
    <s v="Erin Ashbrook"/>
    <x v="1"/>
    <x v="0"/>
    <x v="10"/>
    <x v="9"/>
    <n v="19134"/>
    <s v="East"/>
    <s v="OFF-PA-10003790"/>
    <x v="1"/>
    <x v="10"/>
    <s v="Xerox 1991"/>
    <n v="54.816000000000003"/>
    <n v="3"/>
    <n v="0.2"/>
    <n v="17.815199999999997"/>
  </r>
  <r>
    <n v="2226"/>
    <x v="1088"/>
    <x v="0"/>
    <x v="690"/>
    <d v="2013-03-22T00:00:00"/>
    <s v="Second Class"/>
    <s v="BT-11440"/>
    <s v="Bobby Trafton"/>
    <x v="0"/>
    <x v="0"/>
    <x v="293"/>
    <x v="22"/>
    <n v="80122"/>
    <s v="West"/>
    <s v="FUR-BO-10002202"/>
    <x v="0"/>
    <x v="0"/>
    <s v="Atlantic Metals Mobile 2-Shelf Bookcases, Custom Colors"/>
    <n v="72.294000000000011"/>
    <n v="1"/>
    <n v="0.7"/>
    <n v="-98.801799999999986"/>
  </r>
  <r>
    <n v="2227"/>
    <x v="1089"/>
    <x v="3"/>
    <x v="570"/>
    <d v="2014-08-04T00:00:00"/>
    <s v="Standard Class"/>
    <s v="LA-16780"/>
    <s v="Laura Armstrong"/>
    <x v="1"/>
    <x v="0"/>
    <x v="89"/>
    <x v="5"/>
    <n v="78745"/>
    <s v="Central"/>
    <s v="OFF-FA-10003059"/>
    <x v="1"/>
    <x v="13"/>
    <s v="Assorted Color Push Pins"/>
    <n v="2.8960000000000004"/>
    <n v="2"/>
    <n v="0.2"/>
    <n v="0.4705999999999998"/>
  </r>
  <r>
    <n v="2228"/>
    <x v="1089"/>
    <x v="3"/>
    <x v="570"/>
    <d v="2014-08-04T00:00:00"/>
    <s v="Standard Class"/>
    <s v="LA-16780"/>
    <s v="Laura Armstrong"/>
    <x v="1"/>
    <x v="0"/>
    <x v="89"/>
    <x v="5"/>
    <n v="78745"/>
    <s v="Central"/>
    <s v="TEC-PH-10002496"/>
    <x v="2"/>
    <x v="7"/>
    <s v="Cisco SPA301"/>
    <n v="124.79200000000002"/>
    <n v="1"/>
    <n v="0.2"/>
    <n v="15.598999999999993"/>
  </r>
  <r>
    <n v="2229"/>
    <x v="1090"/>
    <x v="0"/>
    <x v="393"/>
    <d v="2013-10-06T00:00:00"/>
    <s v="Standard Class"/>
    <s v="GM-14680"/>
    <s v="Greg Matthias"/>
    <x v="0"/>
    <x v="0"/>
    <x v="20"/>
    <x v="15"/>
    <n v="10024"/>
    <s v="East"/>
    <s v="FUR-TA-10003238"/>
    <x v="0"/>
    <x v="3"/>
    <s v="Chromcraft Bull-Nose Wood 48&quot; x 96&quot; Rectangular Conference Tables"/>
    <n v="330.58800000000002"/>
    <n v="1"/>
    <n v="0.4"/>
    <n v="-115.70580000000004"/>
  </r>
  <r>
    <n v="2230"/>
    <x v="1091"/>
    <x v="2"/>
    <x v="691"/>
    <d v="2011-04-05T00:00:00"/>
    <s v="Standard Class"/>
    <s v="AA-10315"/>
    <s v="Alex Avila"/>
    <x v="0"/>
    <x v="0"/>
    <x v="8"/>
    <x v="1"/>
    <n v="94122"/>
    <s v="West"/>
    <s v="OFF-BI-10004390"/>
    <x v="1"/>
    <x v="8"/>
    <s v="GBC DocuBind 200 Manual Binding Machine"/>
    <n v="673.5680000000001"/>
    <n v="2"/>
    <n v="0.2"/>
    <n v="252.58799999999999"/>
  </r>
  <r>
    <n v="2231"/>
    <x v="1091"/>
    <x v="2"/>
    <x v="691"/>
    <d v="2011-04-05T00:00:00"/>
    <s v="Standard Class"/>
    <s v="AA-10315"/>
    <s v="Alex Avila"/>
    <x v="0"/>
    <x v="0"/>
    <x v="8"/>
    <x v="1"/>
    <n v="94122"/>
    <s v="West"/>
    <s v="OFF-AP-10002765"/>
    <x v="1"/>
    <x v="9"/>
    <s v="Fellowes Advanced Computer Series Surge Protectors"/>
    <n v="52.98"/>
    <n v="2"/>
    <n v="0"/>
    <n v="14.834400000000002"/>
  </r>
  <r>
    <n v="2232"/>
    <x v="1092"/>
    <x v="3"/>
    <x v="335"/>
    <d v="2014-07-02T00:00:00"/>
    <s v="Standard Class"/>
    <s v="DB-13405"/>
    <s v="Denny Blanton"/>
    <x v="0"/>
    <x v="0"/>
    <x v="189"/>
    <x v="14"/>
    <n v="46350"/>
    <s v="Central"/>
    <s v="FUR-FU-10000293"/>
    <x v="0"/>
    <x v="5"/>
    <s v="Eldon Antistatic Chair Mats for Low to Medium Pile Carpets"/>
    <n v="526.45000000000005"/>
    <n v="5"/>
    <n v="0"/>
    <n v="31.586999999999961"/>
  </r>
  <r>
    <n v="2233"/>
    <x v="1093"/>
    <x v="3"/>
    <x v="362"/>
    <d v="2014-07-15T00:00:00"/>
    <s v="Standard Class"/>
    <s v="JH-15820"/>
    <s v="John Huston"/>
    <x v="0"/>
    <x v="0"/>
    <x v="22"/>
    <x v="10"/>
    <n v="60610"/>
    <s v="Central"/>
    <s v="OFF-ST-10003692"/>
    <x v="1"/>
    <x v="4"/>
    <s v="Recycled Steel Personal File for Hanging File Folders"/>
    <n v="228.92"/>
    <n v="5"/>
    <n v="0.2"/>
    <n v="14.307499999999997"/>
  </r>
  <r>
    <n v="2234"/>
    <x v="1094"/>
    <x v="1"/>
    <x v="639"/>
    <d v="2012-12-16T00:00:00"/>
    <s v="Second Class"/>
    <s v="DJ-13630"/>
    <s v="Doug Jacobs"/>
    <x v="0"/>
    <x v="0"/>
    <x v="32"/>
    <x v="21"/>
    <n v="97206"/>
    <s v="West"/>
    <s v="TEC-PH-10001051"/>
    <x v="2"/>
    <x v="7"/>
    <s v="HTC One"/>
    <n v="319.96800000000002"/>
    <n v="4"/>
    <n v="0.2"/>
    <n v="35.996399999999952"/>
  </r>
  <r>
    <n v="2235"/>
    <x v="1095"/>
    <x v="3"/>
    <x v="256"/>
    <d v="2014-12-11T00:00:00"/>
    <s v="Standard Class"/>
    <s v="QJ-19255"/>
    <s v="Quincy Jones"/>
    <x v="1"/>
    <x v="0"/>
    <x v="140"/>
    <x v="42"/>
    <s v="05408"/>
    <s v="East"/>
    <s v="TEC-AC-10001013"/>
    <x v="2"/>
    <x v="11"/>
    <s v="Logitech ClearChat Comfort/USB Headset H390"/>
    <n v="205.03"/>
    <n v="7"/>
    <n v="0"/>
    <n v="67.659899999999979"/>
  </r>
  <r>
    <n v="2236"/>
    <x v="1096"/>
    <x v="1"/>
    <x v="426"/>
    <d v="2012-09-17T00:00:00"/>
    <s v="Second Class"/>
    <s v="CT-11995"/>
    <s v="Carol Triggs"/>
    <x v="0"/>
    <x v="0"/>
    <x v="245"/>
    <x v="14"/>
    <n v="46203"/>
    <s v="Central"/>
    <s v="OFF-ST-10000025"/>
    <x v="1"/>
    <x v="4"/>
    <s v="Fellowes Stor/Drawer Steel Plus Storage Drawers"/>
    <n v="190.86"/>
    <n v="2"/>
    <n v="0"/>
    <n v="11.451599999999985"/>
  </r>
  <r>
    <n v="2237"/>
    <x v="1096"/>
    <x v="1"/>
    <x v="426"/>
    <d v="2012-09-17T00:00:00"/>
    <s v="Second Class"/>
    <s v="CT-11995"/>
    <s v="Carol Triggs"/>
    <x v="0"/>
    <x v="0"/>
    <x v="245"/>
    <x v="14"/>
    <n v="46203"/>
    <s v="Central"/>
    <s v="OFF-AR-10000817"/>
    <x v="1"/>
    <x v="6"/>
    <s v="Manco Dry-Lighter Erasable Highlighter"/>
    <n v="24.32"/>
    <n v="8"/>
    <n v="0"/>
    <n v="8.2687999999999988"/>
  </r>
  <r>
    <n v="2238"/>
    <x v="1097"/>
    <x v="0"/>
    <x v="692"/>
    <d v="2013-07-22T00:00:00"/>
    <s v="Standard Class"/>
    <s v="RH-19510"/>
    <s v="Rick Huthwaite"/>
    <x v="2"/>
    <x v="0"/>
    <x v="212"/>
    <x v="7"/>
    <n v="84604"/>
    <s v="West"/>
    <s v="OFF-SU-10000952"/>
    <x v="1"/>
    <x v="14"/>
    <s v="Fiskars Home &amp; Office Scissors"/>
    <n v="44.400000000000006"/>
    <n v="5"/>
    <n v="0"/>
    <n v="12.432000000000002"/>
  </r>
  <r>
    <n v="2239"/>
    <x v="1098"/>
    <x v="3"/>
    <x v="693"/>
    <d v="2014-04-27T00:00:00"/>
    <s v="Standard Class"/>
    <s v="SJ-20125"/>
    <s v="Sanjit Jacobs"/>
    <x v="2"/>
    <x v="0"/>
    <x v="22"/>
    <x v="10"/>
    <n v="60610"/>
    <s v="Central"/>
    <s v="FUR-FU-10004597"/>
    <x v="0"/>
    <x v="5"/>
    <s v="Eldon Cleatmat Chair Mats for Medium Pile Carpets"/>
    <n v="44.400000000000006"/>
    <n v="2"/>
    <n v="0.6"/>
    <n v="-52.169999999999987"/>
  </r>
  <r>
    <n v="2240"/>
    <x v="1099"/>
    <x v="0"/>
    <x v="625"/>
    <d v="2013-11-18T00:00:00"/>
    <s v="Second Class"/>
    <s v="TG-21310"/>
    <s v="Toby Gnade"/>
    <x v="0"/>
    <x v="0"/>
    <x v="1"/>
    <x v="1"/>
    <n v="90049"/>
    <s v="West"/>
    <s v="OFF-BI-10003527"/>
    <x v="1"/>
    <x v="8"/>
    <s v="Fellowes PB500 Electric Punch Plastic Comb Binding Machine with Manual Bind"/>
    <n v="1016.792"/>
    <n v="1"/>
    <n v="0.2"/>
    <n v="381.29700000000003"/>
  </r>
  <r>
    <n v="2241"/>
    <x v="1099"/>
    <x v="0"/>
    <x v="625"/>
    <d v="2013-11-18T00:00:00"/>
    <s v="Second Class"/>
    <s v="TG-21310"/>
    <s v="Toby Gnade"/>
    <x v="0"/>
    <x v="0"/>
    <x v="1"/>
    <x v="1"/>
    <n v="90049"/>
    <s v="West"/>
    <s v="OFF-BI-10002982"/>
    <x v="1"/>
    <x v="8"/>
    <s v="Avery Self-Adhesive Photo Pockets for Polaroid Photos"/>
    <n v="38.136000000000003"/>
    <n v="7"/>
    <n v="0.2"/>
    <n v="13.347599999999998"/>
  </r>
  <r>
    <n v="2242"/>
    <x v="1100"/>
    <x v="0"/>
    <x v="491"/>
    <d v="2013-12-02T00:00:00"/>
    <s v="Standard Class"/>
    <s v="CT-11995"/>
    <s v="Carol Triggs"/>
    <x v="0"/>
    <x v="0"/>
    <x v="10"/>
    <x v="9"/>
    <n v="19134"/>
    <s v="East"/>
    <s v="TEC-PH-10004165"/>
    <x v="2"/>
    <x v="7"/>
    <s v="Mitel MiVoice 5330e IP Phone"/>
    <n v="494.98199999999997"/>
    <n v="3"/>
    <n v="0.4"/>
    <n v="-115.49580000000006"/>
  </r>
  <r>
    <n v="2243"/>
    <x v="1101"/>
    <x v="3"/>
    <x v="610"/>
    <d v="2014-11-26T00:00:00"/>
    <s v="Standard Class"/>
    <s v="BF-11005"/>
    <s v="Barry Franz"/>
    <x v="2"/>
    <x v="0"/>
    <x v="45"/>
    <x v="1"/>
    <n v="91104"/>
    <s v="West"/>
    <s v="OFF-ST-10003442"/>
    <x v="1"/>
    <x v="4"/>
    <s v="Eldon Portable Mobile Manager"/>
    <n v="56.56"/>
    <n v="2"/>
    <n v="0"/>
    <n v="15.2712"/>
  </r>
  <r>
    <n v="2244"/>
    <x v="1101"/>
    <x v="3"/>
    <x v="610"/>
    <d v="2014-11-26T00:00:00"/>
    <s v="Standard Class"/>
    <s v="BF-11005"/>
    <s v="Barry Franz"/>
    <x v="2"/>
    <x v="0"/>
    <x v="45"/>
    <x v="1"/>
    <n v="91104"/>
    <s v="West"/>
    <s v="OFF-AR-10003856"/>
    <x v="1"/>
    <x v="6"/>
    <s v="Newell 344"/>
    <n v="5.56"/>
    <n v="2"/>
    <n v="0"/>
    <n v="1.4455999999999998"/>
  </r>
  <r>
    <n v="2245"/>
    <x v="1101"/>
    <x v="3"/>
    <x v="610"/>
    <d v="2014-11-26T00:00:00"/>
    <s v="Standard Class"/>
    <s v="BF-11005"/>
    <s v="Barry Franz"/>
    <x v="2"/>
    <x v="0"/>
    <x v="45"/>
    <x v="1"/>
    <n v="91104"/>
    <s v="West"/>
    <s v="OFF-FA-10004248"/>
    <x v="1"/>
    <x v="13"/>
    <s v="Advantus T-Pin Paper Clips"/>
    <n v="9.02"/>
    <n v="2"/>
    <n v="0"/>
    <n v="3.5178000000000003"/>
  </r>
  <r>
    <n v="2246"/>
    <x v="1101"/>
    <x v="3"/>
    <x v="610"/>
    <d v="2014-11-26T00:00:00"/>
    <s v="Standard Class"/>
    <s v="BF-11005"/>
    <s v="Barry Franz"/>
    <x v="2"/>
    <x v="0"/>
    <x v="45"/>
    <x v="1"/>
    <n v="91104"/>
    <s v="West"/>
    <s v="OFF-AP-10001492"/>
    <x v="1"/>
    <x v="9"/>
    <s v="Acco Six-Outlet Power Strip, 4' Cord Length"/>
    <n v="8.6199999999999992"/>
    <n v="1"/>
    <n v="0"/>
    <n v="2.2412000000000001"/>
  </r>
  <r>
    <n v="2247"/>
    <x v="1101"/>
    <x v="3"/>
    <x v="610"/>
    <d v="2014-11-26T00:00:00"/>
    <s v="Standard Class"/>
    <s v="BF-11005"/>
    <s v="Barry Franz"/>
    <x v="2"/>
    <x v="0"/>
    <x v="45"/>
    <x v="1"/>
    <n v="91104"/>
    <s v="West"/>
    <s v="TEC-PH-10004165"/>
    <x v="2"/>
    <x v="7"/>
    <s v="Mitel MiVoice 5330e IP Phone"/>
    <n v="659.97600000000011"/>
    <n v="3"/>
    <n v="0.2"/>
    <n v="49.498199999999969"/>
  </r>
  <r>
    <n v="2248"/>
    <x v="1102"/>
    <x v="1"/>
    <x v="586"/>
    <d v="2012-02-18T00:00:00"/>
    <s v="Second Class"/>
    <s v="JM-16195"/>
    <s v="Justin MacKendrick"/>
    <x v="0"/>
    <x v="0"/>
    <x v="1"/>
    <x v="1"/>
    <n v="90004"/>
    <s v="West"/>
    <s v="OFF-PA-10004285"/>
    <x v="1"/>
    <x v="10"/>
    <s v="Xerox 1959"/>
    <n v="13.36"/>
    <n v="2"/>
    <n v="0"/>
    <n v="6.4127999999999998"/>
  </r>
  <r>
    <n v="2249"/>
    <x v="1102"/>
    <x v="1"/>
    <x v="586"/>
    <d v="2012-02-18T00:00:00"/>
    <s v="Second Class"/>
    <s v="JM-16195"/>
    <s v="Justin MacKendrick"/>
    <x v="0"/>
    <x v="0"/>
    <x v="1"/>
    <x v="1"/>
    <n v="90004"/>
    <s v="West"/>
    <s v="OFF-BI-10001628"/>
    <x v="1"/>
    <x v="8"/>
    <s v="Acco Data Flex Cable Posts For Top &amp; Bottom Load Binders, 6&quot; Capacity"/>
    <n v="41.72"/>
    <n v="5"/>
    <n v="0.2"/>
    <n v="13.037499999999998"/>
  </r>
  <r>
    <n v="2250"/>
    <x v="1102"/>
    <x v="1"/>
    <x v="586"/>
    <d v="2012-02-18T00:00:00"/>
    <s v="Second Class"/>
    <s v="JM-16195"/>
    <s v="Justin MacKendrick"/>
    <x v="0"/>
    <x v="0"/>
    <x v="1"/>
    <x v="1"/>
    <n v="90004"/>
    <s v="West"/>
    <s v="OFF-BI-10000546"/>
    <x v="1"/>
    <x v="8"/>
    <s v="Avery Durable Binders"/>
    <n v="11.52"/>
    <n v="5"/>
    <n v="0.2"/>
    <n v="4.1760000000000002"/>
  </r>
  <r>
    <n v="2251"/>
    <x v="1102"/>
    <x v="1"/>
    <x v="586"/>
    <d v="2012-02-18T00:00:00"/>
    <s v="Second Class"/>
    <s v="JM-16195"/>
    <s v="Justin MacKendrick"/>
    <x v="0"/>
    <x v="0"/>
    <x v="1"/>
    <x v="1"/>
    <n v="90004"/>
    <s v="West"/>
    <s v="OFF-AP-10001391"/>
    <x v="1"/>
    <x v="9"/>
    <s v="Kensington 6 Outlet MasterPiece HOMEOFFICE Power Control Center"/>
    <n v="541.43999999999994"/>
    <n v="6"/>
    <n v="0"/>
    <n v="157.01759999999993"/>
  </r>
  <r>
    <n v="2252"/>
    <x v="1102"/>
    <x v="1"/>
    <x v="586"/>
    <d v="2012-02-18T00:00:00"/>
    <s v="Second Class"/>
    <s v="JM-16195"/>
    <s v="Justin MacKendrick"/>
    <x v="0"/>
    <x v="0"/>
    <x v="1"/>
    <x v="1"/>
    <n v="90004"/>
    <s v="West"/>
    <s v="OFF-PA-10000477"/>
    <x v="1"/>
    <x v="10"/>
    <s v="Xerox 22"/>
    <n v="19.440000000000001"/>
    <n v="3"/>
    <n v="0"/>
    <n v="9.3312000000000008"/>
  </r>
  <r>
    <n v="2253"/>
    <x v="1103"/>
    <x v="0"/>
    <x v="173"/>
    <d v="2013-04-18T00:00:00"/>
    <s v="Second Class"/>
    <s v="JK-16120"/>
    <s v="Julie Kriz"/>
    <x v="2"/>
    <x v="0"/>
    <x v="70"/>
    <x v="1"/>
    <n v="92105"/>
    <s v="West"/>
    <s v="OFF-PA-10004327"/>
    <x v="1"/>
    <x v="10"/>
    <s v="Xerox 1911"/>
    <n v="143.69999999999999"/>
    <n v="3"/>
    <n v="0"/>
    <n v="68.975999999999999"/>
  </r>
  <r>
    <n v="2254"/>
    <x v="1104"/>
    <x v="1"/>
    <x v="694"/>
    <d v="2012-10-01T00:00:00"/>
    <s v="First Class"/>
    <s v="HG-14965"/>
    <s v="Henry Goldwyn"/>
    <x v="1"/>
    <x v="0"/>
    <x v="8"/>
    <x v="1"/>
    <n v="94110"/>
    <s v="West"/>
    <s v="OFF-AP-10000696"/>
    <x v="1"/>
    <x v="9"/>
    <s v="Holmes Odor Grabber"/>
    <n v="43.26"/>
    <n v="3"/>
    <n v="0"/>
    <n v="14.275799999999998"/>
  </r>
  <r>
    <n v="2255"/>
    <x v="1104"/>
    <x v="1"/>
    <x v="694"/>
    <d v="2012-10-01T00:00:00"/>
    <s v="First Class"/>
    <s v="HG-14965"/>
    <s v="Henry Goldwyn"/>
    <x v="1"/>
    <x v="0"/>
    <x v="8"/>
    <x v="1"/>
    <n v="94110"/>
    <s v="West"/>
    <s v="OFF-AP-10002082"/>
    <x v="1"/>
    <x v="9"/>
    <s v="Holmes HEPA Air Purifier"/>
    <n v="43.56"/>
    <n v="2"/>
    <n v="0"/>
    <n v="15.245999999999999"/>
  </r>
  <r>
    <n v="2256"/>
    <x v="1105"/>
    <x v="0"/>
    <x v="42"/>
    <d v="2013-09-23T00:00:00"/>
    <s v="Standard Class"/>
    <s v="LA-16780"/>
    <s v="Laura Armstrong"/>
    <x v="1"/>
    <x v="0"/>
    <x v="294"/>
    <x v="43"/>
    <n v="4401"/>
    <s v="East"/>
    <s v="TEC-PH-10001944"/>
    <x v="2"/>
    <x v="7"/>
    <s v="Wi-Ex zBoost YX540 Cellular Phone Signal Booster"/>
    <n v="437.84999999999997"/>
    <n v="3"/>
    <n v="0"/>
    <n v="131.35499999999996"/>
  </r>
  <r>
    <n v="2257"/>
    <x v="1105"/>
    <x v="0"/>
    <x v="42"/>
    <d v="2013-09-23T00:00:00"/>
    <s v="Standard Class"/>
    <s v="LA-16780"/>
    <s v="Laura Armstrong"/>
    <x v="1"/>
    <x v="0"/>
    <x v="294"/>
    <x v="43"/>
    <n v="4401"/>
    <s v="East"/>
    <s v="FUR-FU-10004952"/>
    <x v="0"/>
    <x v="5"/>
    <s v="C-Line Cubicle Keepers Polyproplyene Holder w/Velcro Back, 8-1/2x11, 25/Bx"/>
    <n v="109.48"/>
    <n v="2"/>
    <n v="0"/>
    <n v="33.938800000000001"/>
  </r>
  <r>
    <n v="2258"/>
    <x v="1106"/>
    <x v="3"/>
    <x v="114"/>
    <d v="2014-06-20T00:00:00"/>
    <s v="First Class"/>
    <s v="TS-21610"/>
    <s v="Troy Staebel"/>
    <x v="0"/>
    <x v="0"/>
    <x v="8"/>
    <x v="1"/>
    <n v="94122"/>
    <s v="West"/>
    <s v="FUR-CH-10000015"/>
    <x v="0"/>
    <x v="1"/>
    <s v="Hon Multipurpose Stacking Arm Chairs"/>
    <n v="1212.96"/>
    <n v="7"/>
    <n v="0.2"/>
    <n v="90.97199999999998"/>
  </r>
  <r>
    <n v="2259"/>
    <x v="1106"/>
    <x v="3"/>
    <x v="114"/>
    <d v="2014-06-20T00:00:00"/>
    <s v="First Class"/>
    <s v="TS-21610"/>
    <s v="Troy Staebel"/>
    <x v="0"/>
    <x v="0"/>
    <x v="8"/>
    <x v="1"/>
    <n v="94122"/>
    <s v="West"/>
    <s v="OFF-PA-10001776"/>
    <x v="1"/>
    <x v="10"/>
    <s v="Wirebound Message Books, Four 2 3/4&quot; x 5&quot; Forms per Page, 600 Sets per Book"/>
    <n v="18.54"/>
    <n v="2"/>
    <n v="0"/>
    <n v="8.7137999999999991"/>
  </r>
  <r>
    <n v="2260"/>
    <x v="1107"/>
    <x v="1"/>
    <x v="627"/>
    <d v="2012-11-10T00:00:00"/>
    <s v="Second Class"/>
    <s v="MZ-17335"/>
    <s v="Maria Zettner"/>
    <x v="2"/>
    <x v="0"/>
    <x v="70"/>
    <x v="1"/>
    <n v="92024"/>
    <s v="West"/>
    <s v="OFF-FA-10002280"/>
    <x v="1"/>
    <x v="13"/>
    <s v="Advantus Plastic Paper Clips"/>
    <n v="5"/>
    <n v="1"/>
    <n v="0"/>
    <n v="2.4"/>
  </r>
  <r>
    <n v="2261"/>
    <x v="1107"/>
    <x v="1"/>
    <x v="627"/>
    <d v="2012-11-10T00:00:00"/>
    <s v="Second Class"/>
    <s v="MZ-17335"/>
    <s v="Maria Zettner"/>
    <x v="2"/>
    <x v="0"/>
    <x v="70"/>
    <x v="1"/>
    <n v="92024"/>
    <s v="West"/>
    <s v="TEC-AC-10002049"/>
    <x v="2"/>
    <x v="11"/>
    <s v="Logitech G19 Programmable Gaming Keyboard"/>
    <n v="371.96999999999997"/>
    <n v="3"/>
    <n v="0"/>
    <n v="66.954599999999971"/>
  </r>
  <r>
    <n v="2262"/>
    <x v="1108"/>
    <x v="1"/>
    <x v="217"/>
    <d v="2012-12-18T00:00:00"/>
    <s v="Same Day"/>
    <s v="MW-18220"/>
    <s v="Mitch Webber"/>
    <x v="0"/>
    <x v="0"/>
    <x v="20"/>
    <x v="15"/>
    <n v="10035"/>
    <s v="East"/>
    <s v="TEC-AC-10002253"/>
    <x v="2"/>
    <x v="11"/>
    <s v="Imation Bio 8GB USB Flash Drive Imation Corp"/>
    <n v="166.24"/>
    <n v="1"/>
    <n v="0"/>
    <n v="24.936000000000007"/>
  </r>
  <r>
    <n v="2263"/>
    <x v="1109"/>
    <x v="3"/>
    <x v="695"/>
    <d v="2014-02-10T00:00:00"/>
    <s v="First Class"/>
    <s v="MV-17485"/>
    <s v="Mark Van Huff"/>
    <x v="0"/>
    <x v="0"/>
    <x v="81"/>
    <x v="17"/>
    <n v="22204"/>
    <s v="South"/>
    <s v="FUR-BO-10004015"/>
    <x v="0"/>
    <x v="0"/>
    <s v="Bush Andora Bookcase, Maple/Graphite Gray Finish"/>
    <n v="359.96999999999997"/>
    <n v="3"/>
    <n v="0"/>
    <n v="79.193399999999968"/>
  </r>
  <r>
    <n v="2264"/>
    <x v="1110"/>
    <x v="0"/>
    <x v="696"/>
    <d v="2013-11-17T00:00:00"/>
    <s v="Second Class"/>
    <s v="AA-10375"/>
    <s v="Allen Armold"/>
    <x v="0"/>
    <x v="0"/>
    <x v="118"/>
    <x v="32"/>
    <n v="30318"/>
    <s v="South"/>
    <s v="TEC-AC-10004145"/>
    <x v="2"/>
    <x v="11"/>
    <s v="Logitech diNovo Edge Keyboard"/>
    <n v="499.98"/>
    <n v="2"/>
    <n v="0"/>
    <n v="114.99540000000002"/>
  </r>
  <r>
    <n v="2265"/>
    <x v="1110"/>
    <x v="0"/>
    <x v="696"/>
    <d v="2013-11-17T00:00:00"/>
    <s v="Second Class"/>
    <s v="AA-10375"/>
    <s v="Allen Armold"/>
    <x v="0"/>
    <x v="0"/>
    <x v="118"/>
    <x v="32"/>
    <n v="30318"/>
    <s v="South"/>
    <s v="OFF-PA-10002479"/>
    <x v="1"/>
    <x v="10"/>
    <s v="Xerox 4200 Series MultiUse Premium Copy Paper (20Lb. and 84 Bright)"/>
    <n v="5.28"/>
    <n v="1"/>
    <n v="0"/>
    <n v="2.3759999999999999"/>
  </r>
  <r>
    <n v="2266"/>
    <x v="1110"/>
    <x v="0"/>
    <x v="696"/>
    <d v="2013-11-17T00:00:00"/>
    <s v="Second Class"/>
    <s v="AA-10375"/>
    <s v="Allen Armold"/>
    <x v="0"/>
    <x v="0"/>
    <x v="118"/>
    <x v="32"/>
    <n v="30318"/>
    <s v="South"/>
    <s v="OFF-BI-10004970"/>
    <x v="1"/>
    <x v="8"/>
    <s v="ACCOHIDE 3-Ring Binder, Blue, 1&quot;"/>
    <n v="8.26"/>
    <n v="2"/>
    <n v="0"/>
    <n v="3.8822000000000001"/>
  </r>
  <r>
    <n v="2267"/>
    <x v="1111"/>
    <x v="3"/>
    <x v="386"/>
    <d v="2014-10-13T00:00:00"/>
    <s v="Same Day"/>
    <s v="SM-20320"/>
    <s v="Sean Miller"/>
    <x v="2"/>
    <x v="0"/>
    <x v="53"/>
    <x v="3"/>
    <n v="28110"/>
    <s v="South"/>
    <s v="OFF-PA-10003919"/>
    <x v="1"/>
    <x v="10"/>
    <s v="Xerox 1989"/>
    <n v="7.9680000000000009"/>
    <n v="2"/>
    <n v="0.2"/>
    <n v="2.6892000000000005"/>
  </r>
  <r>
    <n v="2268"/>
    <x v="1112"/>
    <x v="3"/>
    <x v="697"/>
    <d v="2014-09-18T00:00:00"/>
    <s v="Same Day"/>
    <s v="TP-21415"/>
    <s v="Tom Prescott"/>
    <x v="0"/>
    <x v="0"/>
    <x v="4"/>
    <x v="4"/>
    <n v="98115"/>
    <s v="West"/>
    <s v="OFF-PA-10002001"/>
    <x v="1"/>
    <x v="10"/>
    <s v="Xerox 1984"/>
    <n v="12.96"/>
    <n v="2"/>
    <n v="0"/>
    <n v="6.3504000000000005"/>
  </r>
  <r>
    <n v="2269"/>
    <x v="1113"/>
    <x v="3"/>
    <x v="698"/>
    <d v="2014-12-27T00:00:00"/>
    <s v="Standard Class"/>
    <s v="DK-13225"/>
    <s v="Dean Katz"/>
    <x v="1"/>
    <x v="0"/>
    <x v="30"/>
    <x v="15"/>
    <n v="14609"/>
    <s v="East"/>
    <s v="OFF-PA-10002787"/>
    <x v="1"/>
    <x v="10"/>
    <s v="Xerox 227"/>
    <n v="6.48"/>
    <n v="1"/>
    <n v="0"/>
    <n v="3.1104000000000003"/>
  </r>
  <r>
    <n v="2270"/>
    <x v="1113"/>
    <x v="3"/>
    <x v="698"/>
    <d v="2014-12-27T00:00:00"/>
    <s v="Standard Class"/>
    <s v="DK-13225"/>
    <s v="Dean Katz"/>
    <x v="1"/>
    <x v="0"/>
    <x v="30"/>
    <x v="15"/>
    <n v="14609"/>
    <s v="East"/>
    <s v="OFF-BI-10003291"/>
    <x v="1"/>
    <x v="8"/>
    <s v="Wilson Jones Leather-Like Binders with DublLock Round Rings"/>
    <n v="6.9840000000000009"/>
    <n v="1"/>
    <n v="0.2"/>
    <n v="2.3570999999999991"/>
  </r>
  <r>
    <n v="2271"/>
    <x v="1114"/>
    <x v="3"/>
    <x v="574"/>
    <d v="2014-12-08T00:00:00"/>
    <s v="Standard Class"/>
    <s v="MK-17905"/>
    <s v="Michael Kennedy"/>
    <x v="1"/>
    <x v="0"/>
    <x v="100"/>
    <x v="2"/>
    <n v="33180"/>
    <s v="South"/>
    <s v="OFF-AR-10004344"/>
    <x v="1"/>
    <x v="6"/>
    <s v="Bulldog Vacuum Base Pencil Sharpener"/>
    <n v="47.96"/>
    <n v="5"/>
    <n v="0.2"/>
    <n v="4.196499999999995"/>
  </r>
  <r>
    <n v="2272"/>
    <x v="1115"/>
    <x v="1"/>
    <x v="481"/>
    <d v="2012-09-27T00:00:00"/>
    <s v="Standard Class"/>
    <s v="CS-12130"/>
    <s v="Chad Sievert"/>
    <x v="0"/>
    <x v="0"/>
    <x v="4"/>
    <x v="4"/>
    <n v="98105"/>
    <s v="West"/>
    <s v="OFF-ST-10003123"/>
    <x v="1"/>
    <x v="4"/>
    <s v="Fellowes Bases and Tops For Staxonsteel/High-Stak Systems"/>
    <n v="199.74"/>
    <n v="6"/>
    <n v="0"/>
    <n v="47.937599999999996"/>
  </r>
  <r>
    <n v="2273"/>
    <x v="1116"/>
    <x v="1"/>
    <x v="699"/>
    <d v="2012-03-11T00:00:00"/>
    <s v="Standard Class"/>
    <s v="JL-15850"/>
    <s v="John Lucas"/>
    <x v="0"/>
    <x v="0"/>
    <x v="8"/>
    <x v="1"/>
    <n v="94122"/>
    <s v="West"/>
    <s v="FUR-FU-10000308"/>
    <x v="0"/>
    <x v="5"/>
    <s v="Deflect-o Glass Clear Studded Chair Mats"/>
    <n v="435.26"/>
    <n v="7"/>
    <n v="0"/>
    <n v="95.757200000000012"/>
  </r>
  <r>
    <n v="2274"/>
    <x v="1116"/>
    <x v="1"/>
    <x v="699"/>
    <d v="2012-03-11T00:00:00"/>
    <s v="Standard Class"/>
    <s v="JL-15850"/>
    <s v="John Lucas"/>
    <x v="0"/>
    <x v="0"/>
    <x v="8"/>
    <x v="1"/>
    <n v="94122"/>
    <s v="West"/>
    <s v="TEC-CO-10003763"/>
    <x v="2"/>
    <x v="16"/>
    <s v="Canon PC1060 Personal Laser Copier"/>
    <n v="1119.9840000000002"/>
    <n v="2"/>
    <n v="0.2"/>
    <n v="377.99459999999993"/>
  </r>
  <r>
    <n v="2275"/>
    <x v="1117"/>
    <x v="2"/>
    <x v="462"/>
    <d v="2011-10-08T00:00:00"/>
    <s v="Second Class"/>
    <s v="AR-10405"/>
    <s v="Allen Rosenblatt"/>
    <x v="1"/>
    <x v="0"/>
    <x v="1"/>
    <x v="1"/>
    <n v="90036"/>
    <s v="West"/>
    <s v="FUR-TA-10001866"/>
    <x v="0"/>
    <x v="3"/>
    <s v="Bevis Round Conference Room Tables and Bases"/>
    <n v="143.43199999999999"/>
    <n v="1"/>
    <n v="0.2"/>
    <n v="3.5857999999999848"/>
  </r>
  <r>
    <n v="2276"/>
    <x v="1117"/>
    <x v="2"/>
    <x v="462"/>
    <d v="2011-10-08T00:00:00"/>
    <s v="Second Class"/>
    <s v="AR-10405"/>
    <s v="Allen Rosenblatt"/>
    <x v="1"/>
    <x v="0"/>
    <x v="1"/>
    <x v="1"/>
    <n v="90036"/>
    <s v="West"/>
    <s v="FUR-CH-10002774"/>
    <x v="0"/>
    <x v="1"/>
    <s v="Global Deluxe Stacking Chair, Gray"/>
    <n v="122.352"/>
    <n v="3"/>
    <n v="0.2"/>
    <n v="13.764599999999994"/>
  </r>
  <r>
    <n v="2277"/>
    <x v="1118"/>
    <x v="2"/>
    <x v="700"/>
    <d v="2011-07-01T00:00:00"/>
    <s v="Standard Class"/>
    <s v="LM-17065"/>
    <s v="Liz MacKendrick"/>
    <x v="0"/>
    <x v="0"/>
    <x v="295"/>
    <x v="35"/>
    <n v="38671"/>
    <s v="South"/>
    <s v="OFF-ST-10004337"/>
    <x v="1"/>
    <x v="4"/>
    <s v="SAFCO Commercial Wire Shelving, 72h"/>
    <n v="306.2"/>
    <n v="5"/>
    <n v="0"/>
    <n v="0"/>
  </r>
  <r>
    <n v="2278"/>
    <x v="1118"/>
    <x v="2"/>
    <x v="700"/>
    <d v="2011-07-01T00:00:00"/>
    <s v="Standard Class"/>
    <s v="LM-17065"/>
    <s v="Liz MacKendrick"/>
    <x v="0"/>
    <x v="0"/>
    <x v="295"/>
    <x v="35"/>
    <n v="38671"/>
    <s v="South"/>
    <s v="FUR-TA-10001039"/>
    <x v="0"/>
    <x v="3"/>
    <s v="KI Adjustable-Height Table"/>
    <n v="85.98"/>
    <n v="1"/>
    <n v="0"/>
    <n v="22.354800000000004"/>
  </r>
  <r>
    <n v="2279"/>
    <x v="1118"/>
    <x v="2"/>
    <x v="700"/>
    <d v="2011-07-01T00:00:00"/>
    <s v="Standard Class"/>
    <s v="LM-17065"/>
    <s v="Liz MacKendrick"/>
    <x v="0"/>
    <x v="0"/>
    <x v="295"/>
    <x v="35"/>
    <n v="38671"/>
    <s v="South"/>
    <s v="TEC-AC-10000109"/>
    <x v="2"/>
    <x v="11"/>
    <s v="Sony Micro Vault Click 16 GB USB 2.0 Flash Drive"/>
    <n v="223.96"/>
    <n v="4"/>
    <n v="0"/>
    <n v="53.750400000000013"/>
  </r>
  <r>
    <n v="2280"/>
    <x v="1119"/>
    <x v="3"/>
    <x v="505"/>
    <d v="2014-11-03T00:00:00"/>
    <s v="First Class"/>
    <s v="JK-15625"/>
    <s v="Jim Karlsson"/>
    <x v="0"/>
    <x v="0"/>
    <x v="4"/>
    <x v="4"/>
    <n v="98115"/>
    <s v="West"/>
    <s v="FUR-CH-10003833"/>
    <x v="0"/>
    <x v="1"/>
    <s v="Novimex Fabric Task Chair"/>
    <n v="97.567999999999998"/>
    <n v="2"/>
    <n v="0.2"/>
    <n v="-6.0980000000000025"/>
  </r>
  <r>
    <n v="2281"/>
    <x v="1119"/>
    <x v="3"/>
    <x v="505"/>
    <d v="2014-11-03T00:00:00"/>
    <s v="First Class"/>
    <s v="JK-15625"/>
    <s v="Jim Karlsson"/>
    <x v="0"/>
    <x v="0"/>
    <x v="4"/>
    <x v="4"/>
    <n v="98115"/>
    <s v="West"/>
    <s v="FUR-CH-10004289"/>
    <x v="0"/>
    <x v="1"/>
    <s v="Global Super Steno Chair"/>
    <n v="614.27200000000005"/>
    <n v="8"/>
    <n v="0.2"/>
    <n v="-23.03520000000006"/>
  </r>
  <r>
    <n v="2282"/>
    <x v="1119"/>
    <x v="3"/>
    <x v="505"/>
    <d v="2014-11-03T00:00:00"/>
    <s v="First Class"/>
    <s v="JK-15625"/>
    <s v="Jim Karlsson"/>
    <x v="0"/>
    <x v="0"/>
    <x v="4"/>
    <x v="4"/>
    <n v="98115"/>
    <s v="West"/>
    <s v="FUR-BO-10004467"/>
    <x v="0"/>
    <x v="0"/>
    <s v="Bestar Classic Bookcase"/>
    <n v="199.98"/>
    <n v="2"/>
    <n v="0"/>
    <n v="37.996199999999988"/>
  </r>
  <r>
    <n v="2283"/>
    <x v="1120"/>
    <x v="0"/>
    <x v="323"/>
    <d v="2013-09-06T00:00:00"/>
    <s v="First Class"/>
    <s v="FM-14215"/>
    <s v="Filia McAdams"/>
    <x v="1"/>
    <x v="0"/>
    <x v="209"/>
    <x v="29"/>
    <n v="6457"/>
    <s v="East"/>
    <s v="OFF-PA-10002713"/>
    <x v="1"/>
    <x v="10"/>
    <s v="Adams Phone Message Book, 200 Message Capacity, 8 1/16” x 11”"/>
    <n v="48.16"/>
    <n v="7"/>
    <n v="0"/>
    <n v="22.153599999999997"/>
  </r>
  <r>
    <n v="2284"/>
    <x v="1121"/>
    <x v="1"/>
    <x v="616"/>
    <d v="2012-03-09T00:00:00"/>
    <s v="Standard Class"/>
    <s v="SF-20200"/>
    <s v="Sarah Foster"/>
    <x v="0"/>
    <x v="0"/>
    <x v="296"/>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x v="296"/>
    <x v="14"/>
    <n v="47362"/>
    <s v="Central"/>
    <s v="OFF-AP-10002222"/>
    <x v="1"/>
    <x v="9"/>
    <s v="Staples"/>
    <n v="60.69"/>
    <n v="7"/>
    <n v="0"/>
    <n v="16.386300000000002"/>
  </r>
  <r>
    <n v="2286"/>
    <x v="1122"/>
    <x v="0"/>
    <x v="465"/>
    <d v="2013-05-09T00:00:00"/>
    <s v="First Class"/>
    <s v="PJ-18835"/>
    <s v="Patrick Jones"/>
    <x v="1"/>
    <x v="0"/>
    <x v="87"/>
    <x v="18"/>
    <n v="37130"/>
    <s v="South"/>
    <s v="OFF-PA-10003971"/>
    <x v="1"/>
    <x v="10"/>
    <s v="Xerox 1965"/>
    <n v="14.352000000000002"/>
    <n v="3"/>
    <n v="0.2"/>
    <n v="5.2026000000000003"/>
  </r>
  <r>
    <n v="2287"/>
    <x v="1123"/>
    <x v="3"/>
    <x v="701"/>
    <d v="2014-11-24T00:00:00"/>
    <s v="Standard Class"/>
    <s v="CS-12355"/>
    <s v="Christine Sundaresam"/>
    <x v="0"/>
    <x v="0"/>
    <x v="127"/>
    <x v="17"/>
    <n v="24153"/>
    <s v="South"/>
    <s v="OFF-AP-10004036"/>
    <x v="1"/>
    <x v="9"/>
    <s v="Bionaire 99.97% HEPA Air Cleaner"/>
    <n v="35.04"/>
    <n v="2"/>
    <n v="0"/>
    <n v="12.263999999999999"/>
  </r>
  <r>
    <n v="2288"/>
    <x v="1124"/>
    <x v="3"/>
    <x v="702"/>
    <d v="2014-06-06T00:00:00"/>
    <s v="Second Class"/>
    <s v="BB-10990"/>
    <s v="Barry Blumstein"/>
    <x v="1"/>
    <x v="0"/>
    <x v="167"/>
    <x v="24"/>
    <n v="43615"/>
    <s v="East"/>
    <s v="OFF-AP-10002287"/>
    <x v="1"/>
    <x v="9"/>
    <s v="Eureka Sanitaire  Multi-Pro Heavy-Duty Upright, Disposable Bags"/>
    <n v="17.480000000000004"/>
    <n v="5"/>
    <n v="0.2"/>
    <n v="1.3109999999999999"/>
  </r>
  <r>
    <n v="2289"/>
    <x v="1125"/>
    <x v="3"/>
    <x v="193"/>
    <d v="2014-06-14T00:00:00"/>
    <s v="First Class"/>
    <s v="BW-11200"/>
    <s v="Ben Wallace"/>
    <x v="0"/>
    <x v="0"/>
    <x v="1"/>
    <x v="1"/>
    <n v="90032"/>
    <s v="West"/>
    <s v="OFF-AR-10002375"/>
    <x v="1"/>
    <x v="6"/>
    <s v="Newell 351"/>
    <n v="16.399999999999999"/>
    <n v="5"/>
    <n v="0"/>
    <n v="4.7559999999999985"/>
  </r>
  <r>
    <n v="2290"/>
    <x v="1126"/>
    <x v="3"/>
    <x v="703"/>
    <d v="2014-01-12T00:00:00"/>
    <s v="First Class"/>
    <s v="RS-19420"/>
    <s v="Ricardo Sperren"/>
    <x v="1"/>
    <x v="0"/>
    <x v="4"/>
    <x v="4"/>
    <n v="98115"/>
    <s v="West"/>
    <s v="FUR-TA-10001950"/>
    <x v="0"/>
    <x v="3"/>
    <s v="Balt Solid Wood Round Tables"/>
    <n v="892.98"/>
    <n v="2"/>
    <n v="0"/>
    <n v="80.368200000000002"/>
  </r>
  <r>
    <n v="2291"/>
    <x v="1127"/>
    <x v="1"/>
    <x v="704"/>
    <d v="2012-04-25T00:00:00"/>
    <s v="Standard Class"/>
    <s v="TS-21160"/>
    <s v="Theresa Swint"/>
    <x v="1"/>
    <x v="0"/>
    <x v="38"/>
    <x v="32"/>
    <n v="31907"/>
    <s v="South"/>
    <s v="TEC-PH-10001557"/>
    <x v="2"/>
    <x v="7"/>
    <s v="Pyle PMP37LED"/>
    <n v="287.96999999999997"/>
    <n v="3"/>
    <n v="0"/>
    <n v="77.751899999999992"/>
  </r>
  <r>
    <n v="2292"/>
    <x v="1127"/>
    <x v="1"/>
    <x v="704"/>
    <d v="2012-04-25T00:00:00"/>
    <s v="Standard Class"/>
    <s v="TS-21160"/>
    <s v="Theresa Swint"/>
    <x v="1"/>
    <x v="0"/>
    <x v="38"/>
    <x v="32"/>
    <n v="31907"/>
    <s v="South"/>
    <s v="FUR-FU-10002937"/>
    <x v="0"/>
    <x v="5"/>
    <s v="GE 48&quot; Fluorescent Tube, Cool White Energy Saver, 34 Watts, 30/Box"/>
    <n v="595.38"/>
    <n v="6"/>
    <n v="0"/>
    <n v="297.69"/>
  </r>
  <r>
    <n v="2293"/>
    <x v="1127"/>
    <x v="1"/>
    <x v="704"/>
    <d v="2012-04-25T00:00:00"/>
    <s v="Standard Class"/>
    <s v="TS-21160"/>
    <s v="Theresa Swint"/>
    <x v="1"/>
    <x v="0"/>
    <x v="38"/>
    <x v="32"/>
    <n v="31907"/>
    <s v="South"/>
    <s v="OFF-PA-10001166"/>
    <x v="1"/>
    <x v="10"/>
    <s v="Xerox 2"/>
    <n v="12.96"/>
    <n v="2"/>
    <n v="0"/>
    <n v="6.2208000000000006"/>
  </r>
  <r>
    <n v="2294"/>
    <x v="1128"/>
    <x v="1"/>
    <x v="549"/>
    <d v="2012-11-06T00:00:00"/>
    <s v="Standard Class"/>
    <s v="QJ-19255"/>
    <s v="Quincy Jones"/>
    <x v="1"/>
    <x v="0"/>
    <x v="20"/>
    <x v="15"/>
    <n v="10009"/>
    <s v="East"/>
    <s v="TEC-PH-10000347"/>
    <x v="2"/>
    <x v="7"/>
    <s v="Cush Cases Heavy Duty Rugged Cover Case for Samsung Galaxy S5 - Purple"/>
    <n v="4.95"/>
    <n v="1"/>
    <n v="0"/>
    <n v="1.3365"/>
  </r>
  <r>
    <n v="2295"/>
    <x v="1129"/>
    <x v="3"/>
    <x v="331"/>
    <d v="2014-12-28T00:00:00"/>
    <s v="Standard Class"/>
    <s v="FM-14215"/>
    <s v="Filia McAdams"/>
    <x v="1"/>
    <x v="0"/>
    <x v="209"/>
    <x v="29"/>
    <n v="6457"/>
    <s v="East"/>
    <s v="FUR-FU-10003708"/>
    <x v="0"/>
    <x v="5"/>
    <s v="Tenex Traditional Chairmats for Medium Pile Carpet, Standard Lip, 36&quot; x 48&quot;"/>
    <n v="181.95"/>
    <n v="3"/>
    <n v="0"/>
    <n v="38.209499999999998"/>
  </r>
  <r>
    <n v="2296"/>
    <x v="1130"/>
    <x v="1"/>
    <x v="549"/>
    <d v="2012-11-05T00:00:00"/>
    <s v="Standard Class"/>
    <s v="VD-21670"/>
    <s v="Valerie Dominguez"/>
    <x v="0"/>
    <x v="0"/>
    <x v="20"/>
    <x v="15"/>
    <n v="10011"/>
    <s v="East"/>
    <s v="OFF-PA-10002659"/>
    <x v="1"/>
    <x v="10"/>
    <s v="Avoid Verbal Orders Carbonless Minifold Book"/>
    <n v="13.52"/>
    <n v="4"/>
    <n v="0"/>
    <n v="6.219199999999999"/>
  </r>
  <r>
    <n v="2297"/>
    <x v="1130"/>
    <x v="1"/>
    <x v="549"/>
    <d v="2012-11-05T00:00:00"/>
    <s v="Standard Class"/>
    <s v="VD-21670"/>
    <s v="Valerie Dominguez"/>
    <x v="0"/>
    <x v="0"/>
    <x v="20"/>
    <x v="15"/>
    <n v="10011"/>
    <s v="East"/>
    <s v="FUR-FU-10000965"/>
    <x v="0"/>
    <x v="5"/>
    <s v="Howard Miller 11-1/2&quot; Diameter Ridgewood Wall Clock"/>
    <n v="259.7"/>
    <n v="5"/>
    <n v="0"/>
    <n v="106.477"/>
  </r>
  <r>
    <n v="2298"/>
    <x v="1130"/>
    <x v="1"/>
    <x v="549"/>
    <d v="2012-11-05T00:00:00"/>
    <s v="Standard Class"/>
    <s v="VD-21670"/>
    <s v="Valerie Dominguez"/>
    <x v="0"/>
    <x v="0"/>
    <x v="20"/>
    <x v="15"/>
    <n v="10011"/>
    <s v="East"/>
    <s v="TEC-PH-10001527"/>
    <x v="2"/>
    <x v="7"/>
    <s v="Plantronics MX500i Earset"/>
    <n v="42.95"/>
    <n v="1"/>
    <n v="0"/>
    <n v="1.2884999999999991"/>
  </r>
  <r>
    <n v="2299"/>
    <x v="1130"/>
    <x v="1"/>
    <x v="549"/>
    <d v="2012-11-05T00:00:00"/>
    <s v="Standard Class"/>
    <s v="VD-21670"/>
    <s v="Valerie Dominguez"/>
    <x v="0"/>
    <x v="0"/>
    <x v="20"/>
    <x v="15"/>
    <n v="10011"/>
    <s v="East"/>
    <s v="TEC-AC-10001838"/>
    <x v="2"/>
    <x v="11"/>
    <s v="Razer Tiamat Over Ear 7.1 Surround Sound PC Gaming Headset"/>
    <n v="1399.93"/>
    <n v="7"/>
    <n v="0"/>
    <n v="601.96990000000005"/>
  </r>
  <r>
    <n v="2300"/>
    <x v="1130"/>
    <x v="1"/>
    <x v="549"/>
    <d v="2012-11-05T00:00:00"/>
    <s v="Standard Class"/>
    <s v="VD-21670"/>
    <s v="Valerie Dominguez"/>
    <x v="0"/>
    <x v="0"/>
    <x v="20"/>
    <x v="15"/>
    <n v="10011"/>
    <s v="East"/>
    <s v="TEC-PH-10002597"/>
    <x v="2"/>
    <x v="7"/>
    <s v="Xblue XB-1670-86 X16 Small Office Telephone - Titanium"/>
    <n v="503.96"/>
    <n v="4"/>
    <n v="0"/>
    <n v="125.99000000000001"/>
  </r>
  <r>
    <n v="2301"/>
    <x v="1131"/>
    <x v="2"/>
    <x v="687"/>
    <d v="2011-11-18T00:00:00"/>
    <s v="Standard Class"/>
    <s v="JL-15505"/>
    <s v="Jeremy Lonsdale"/>
    <x v="0"/>
    <x v="0"/>
    <x v="297"/>
    <x v="12"/>
    <n v="48640"/>
    <s v="Central"/>
    <s v="OFF-BI-10000756"/>
    <x v="1"/>
    <x v="8"/>
    <s v="Storex DuraTech Recycled Plastic Frosted Binders"/>
    <n v="12.72"/>
    <n v="3"/>
    <n v="0"/>
    <n v="6.36"/>
  </r>
  <r>
    <n v="2302"/>
    <x v="1131"/>
    <x v="2"/>
    <x v="687"/>
    <d v="2011-11-18T00:00:00"/>
    <s v="Standard Class"/>
    <s v="JL-15505"/>
    <s v="Jeremy Lonsdale"/>
    <x v="0"/>
    <x v="0"/>
    <x v="297"/>
    <x v="12"/>
    <n v="48640"/>
    <s v="Central"/>
    <s v="OFF-BI-10000546"/>
    <x v="1"/>
    <x v="8"/>
    <s v="Avery Durable Binders"/>
    <n v="11.52"/>
    <n v="4"/>
    <n v="0"/>
    <n v="5.6448"/>
  </r>
  <r>
    <n v="2303"/>
    <x v="1132"/>
    <x v="0"/>
    <x v="327"/>
    <d v="2013-01-21T00:00:00"/>
    <s v="Standard Class"/>
    <s v="DL-13495"/>
    <s v="Dionis Lloyd"/>
    <x v="1"/>
    <x v="0"/>
    <x v="38"/>
    <x v="32"/>
    <n v="31907"/>
    <s v="South"/>
    <s v="TEC-AC-10001142"/>
    <x v="2"/>
    <x v="11"/>
    <s v="First Data FD10 PIN Pad"/>
    <n v="316"/>
    <n v="4"/>
    <n v="0"/>
    <n v="31.599999999999966"/>
  </r>
  <r>
    <n v="2304"/>
    <x v="1133"/>
    <x v="3"/>
    <x v="697"/>
    <d v="2014-09-23T00:00:00"/>
    <s v="Second Class"/>
    <s v="MO-17800"/>
    <s v="Meg O'Connel"/>
    <x v="2"/>
    <x v="0"/>
    <x v="185"/>
    <x v="32"/>
    <n v="30076"/>
    <s v="South"/>
    <s v="FUR-CH-10000785"/>
    <x v="0"/>
    <x v="1"/>
    <s v="Global Ergonomic Managers Chair"/>
    <n v="723.92"/>
    <n v="4"/>
    <n v="0"/>
    <n v="188.2192"/>
  </r>
  <r>
    <n v="2305"/>
    <x v="1133"/>
    <x v="3"/>
    <x v="697"/>
    <d v="2014-09-23T00:00:00"/>
    <s v="Second Class"/>
    <s v="MO-17800"/>
    <s v="Meg O'Connel"/>
    <x v="2"/>
    <x v="0"/>
    <x v="185"/>
    <x v="32"/>
    <n v="30076"/>
    <s v="South"/>
    <s v="OFF-PA-10000474"/>
    <x v="1"/>
    <x v="10"/>
    <s v="Staples"/>
    <n v="106.32"/>
    <n v="3"/>
    <n v="0"/>
    <n v="49.970399999999991"/>
  </r>
  <r>
    <n v="2306"/>
    <x v="1134"/>
    <x v="0"/>
    <x v="443"/>
    <d v="2013-12-25T00:00:00"/>
    <s v="First Class"/>
    <s v="BP-11185"/>
    <s v="Ben Peterman"/>
    <x v="1"/>
    <x v="0"/>
    <x v="22"/>
    <x v="10"/>
    <n v="60623"/>
    <s v="Central"/>
    <s v="FUR-BO-10003441"/>
    <x v="0"/>
    <x v="0"/>
    <s v="Bush Westfield Collection Bookcases, Fully Assembled"/>
    <n v="141.37199999999999"/>
    <n v="2"/>
    <n v="0.3"/>
    <n v="-14.137200000000014"/>
  </r>
  <r>
    <n v="2307"/>
    <x v="1135"/>
    <x v="1"/>
    <x v="705"/>
    <d v="2012-08-08T00:00:00"/>
    <s v="First Class"/>
    <s v="MS-17980"/>
    <s v="Michael Stewart"/>
    <x v="1"/>
    <x v="0"/>
    <x v="12"/>
    <x v="5"/>
    <n v="77041"/>
    <s v="Central"/>
    <s v="OFF-PA-10004156"/>
    <x v="1"/>
    <x v="10"/>
    <s v="Xerox 188"/>
    <n v="27.216000000000001"/>
    <n v="3"/>
    <n v="0.2"/>
    <n v="9.8657999999999983"/>
  </r>
  <r>
    <n v="2308"/>
    <x v="1136"/>
    <x v="3"/>
    <x v="60"/>
    <d v="2014-11-10T00:00:00"/>
    <s v="Standard Class"/>
    <s v="SV-20935"/>
    <s v="Susan Vittorini"/>
    <x v="0"/>
    <x v="0"/>
    <x v="20"/>
    <x v="15"/>
    <n v="10009"/>
    <s v="East"/>
    <s v="TEC-AC-10001432"/>
    <x v="2"/>
    <x v="11"/>
    <s v="Enermax Aurora Lite Keyboard"/>
    <n v="390.75"/>
    <n v="5"/>
    <n v="0"/>
    <n v="171.93000000000006"/>
  </r>
  <r>
    <n v="2309"/>
    <x v="1137"/>
    <x v="3"/>
    <x v="532"/>
    <d v="2014-06-13T00:00:00"/>
    <s v="First Class"/>
    <s v="BC-11125"/>
    <s v="Becky Castell"/>
    <x v="2"/>
    <x v="0"/>
    <x v="97"/>
    <x v="16"/>
    <n v="85345"/>
    <s v="West"/>
    <s v="FUR-CH-10001394"/>
    <x v="0"/>
    <x v="1"/>
    <s v="Global Leather Executive Chair"/>
    <n v="280.79200000000003"/>
    <n v="1"/>
    <n v="0.2"/>
    <n v="35.098999999999961"/>
  </r>
  <r>
    <n v="2310"/>
    <x v="1137"/>
    <x v="3"/>
    <x v="532"/>
    <d v="2014-06-13T00:00:00"/>
    <s v="First Class"/>
    <s v="BC-11125"/>
    <s v="Becky Castell"/>
    <x v="2"/>
    <x v="0"/>
    <x v="97"/>
    <x v="16"/>
    <n v="85345"/>
    <s v="West"/>
    <s v="OFF-ST-10002370"/>
    <x v="1"/>
    <x v="4"/>
    <s v="Sortfiler Multipurpose Personal File Organizer, Black"/>
    <n v="68.448000000000008"/>
    <n v="4"/>
    <n v="0.2"/>
    <n v="7.7003999999999948"/>
  </r>
  <r>
    <n v="2311"/>
    <x v="1137"/>
    <x v="3"/>
    <x v="532"/>
    <d v="2014-06-13T00:00:00"/>
    <s v="First Class"/>
    <s v="BC-11125"/>
    <s v="Becky Castell"/>
    <x v="2"/>
    <x v="0"/>
    <x v="97"/>
    <x v="16"/>
    <n v="85345"/>
    <s v="West"/>
    <s v="OFF-AR-10002956"/>
    <x v="1"/>
    <x v="6"/>
    <s v="Boston 16801 Nautilus Battery Pencil Sharpener"/>
    <n v="88.04"/>
    <n v="5"/>
    <n v="0.2"/>
    <n v="6.602999999999998"/>
  </r>
  <r>
    <n v="2312"/>
    <x v="1137"/>
    <x v="3"/>
    <x v="532"/>
    <d v="2014-06-13T00:00:00"/>
    <s v="First Class"/>
    <s v="BC-11125"/>
    <s v="Becky Castell"/>
    <x v="2"/>
    <x v="0"/>
    <x v="97"/>
    <x v="16"/>
    <n v="85345"/>
    <s v="West"/>
    <s v="OFF-AR-10001955"/>
    <x v="1"/>
    <x v="6"/>
    <s v="Newell 319"/>
    <n v="15.872"/>
    <n v="1"/>
    <n v="0.2"/>
    <n v="1.9839999999999982"/>
  </r>
  <r>
    <n v="2313"/>
    <x v="1137"/>
    <x v="3"/>
    <x v="532"/>
    <d v="2014-06-13T00:00:00"/>
    <s v="First Class"/>
    <s v="BC-11125"/>
    <s v="Becky Castell"/>
    <x v="2"/>
    <x v="0"/>
    <x v="97"/>
    <x v="16"/>
    <n v="85345"/>
    <s v="West"/>
    <s v="OFF-ST-10001809"/>
    <x v="1"/>
    <x v="4"/>
    <s v="Fellowes Officeware Wire Shelving"/>
    <n v="215.59200000000001"/>
    <n v="3"/>
    <n v="0.2"/>
    <n v="-48.508200000000009"/>
  </r>
  <r>
    <n v="2314"/>
    <x v="1138"/>
    <x v="3"/>
    <x v="228"/>
    <d v="2014-07-26T00:00:00"/>
    <s v="Standard Class"/>
    <s v="EM-13825"/>
    <s v="Elizabeth Moffitt"/>
    <x v="1"/>
    <x v="0"/>
    <x v="298"/>
    <x v="44"/>
    <n v="57103"/>
    <s v="Central"/>
    <s v="OFF-LA-10004093"/>
    <x v="1"/>
    <x v="2"/>
    <s v="Avery 486"/>
    <n v="14.62"/>
    <n v="2"/>
    <n v="0"/>
    <n v="6.8713999999999995"/>
  </r>
  <r>
    <n v="2315"/>
    <x v="1138"/>
    <x v="3"/>
    <x v="228"/>
    <d v="2014-07-26T00:00:00"/>
    <s v="Standard Class"/>
    <s v="EM-13825"/>
    <s v="Elizabeth Moffitt"/>
    <x v="1"/>
    <x v="0"/>
    <x v="298"/>
    <x v="44"/>
    <n v="57103"/>
    <s v="Central"/>
    <s v="OFF-AP-10002118"/>
    <x v="1"/>
    <x v="9"/>
    <s v="1.7 Cubic Foot Compact &quot;Cube&quot; Office Refrigerators"/>
    <n v="416.32"/>
    <n v="2"/>
    <n v="0"/>
    <n v="112.40640000000002"/>
  </r>
  <r>
    <n v="2316"/>
    <x v="1138"/>
    <x v="3"/>
    <x v="228"/>
    <d v="2014-07-26T00:00:00"/>
    <s v="Standard Class"/>
    <s v="EM-13825"/>
    <s v="Elizabeth Moffitt"/>
    <x v="1"/>
    <x v="0"/>
    <x v="298"/>
    <x v="44"/>
    <n v="57103"/>
    <s v="Central"/>
    <s v="OFF-BI-10000404"/>
    <x v="1"/>
    <x v="8"/>
    <s v="Avery Printable Repositionable Plastic Tabs"/>
    <n v="43"/>
    <n v="5"/>
    <n v="0"/>
    <n v="20.21"/>
  </r>
  <r>
    <n v="2317"/>
    <x v="1138"/>
    <x v="3"/>
    <x v="228"/>
    <d v="2014-07-26T00:00:00"/>
    <s v="Standard Class"/>
    <s v="EM-13825"/>
    <s v="Elizabeth Moffitt"/>
    <x v="1"/>
    <x v="0"/>
    <x v="298"/>
    <x v="44"/>
    <n v="57103"/>
    <s v="Central"/>
    <s v="FUR-CH-10003833"/>
    <x v="0"/>
    <x v="1"/>
    <s v="Novimex Fabric Task Chair"/>
    <n v="182.94"/>
    <n v="3"/>
    <n v="0"/>
    <n v="27.440999999999995"/>
  </r>
  <r>
    <n v="2318"/>
    <x v="1138"/>
    <x v="3"/>
    <x v="228"/>
    <d v="2014-07-26T00:00:00"/>
    <s v="Standard Class"/>
    <s v="EM-13825"/>
    <s v="Elizabeth Moffitt"/>
    <x v="1"/>
    <x v="0"/>
    <x v="298"/>
    <x v="44"/>
    <n v="57103"/>
    <s v="Central"/>
    <s v="OFF-BI-10002072"/>
    <x v="1"/>
    <x v="8"/>
    <s v="Cardinal Slant-D Ring Binders"/>
    <n v="60.83"/>
    <n v="7"/>
    <n v="0"/>
    <n v="30.414999999999999"/>
  </r>
  <r>
    <n v="2319"/>
    <x v="1138"/>
    <x v="3"/>
    <x v="228"/>
    <d v="2014-07-26T00:00:00"/>
    <s v="Standard Class"/>
    <s v="EM-13825"/>
    <s v="Elizabeth Moffitt"/>
    <x v="1"/>
    <x v="0"/>
    <x v="298"/>
    <x v="44"/>
    <n v="57103"/>
    <s v="Central"/>
    <s v="TEC-AC-10003095"/>
    <x v="2"/>
    <x v="11"/>
    <s v="Logitech G35 7.1-Channel Surround Sound Headset"/>
    <n v="389.97"/>
    <n v="3"/>
    <n v="0"/>
    <n v="132.58980000000003"/>
  </r>
  <r>
    <n v="2320"/>
    <x v="1139"/>
    <x v="1"/>
    <x v="706"/>
    <d v="2012-12-26T00:00:00"/>
    <s v="First Class"/>
    <s v="BD-11500"/>
    <s v="Bradley Drucker"/>
    <x v="0"/>
    <x v="0"/>
    <x v="102"/>
    <x v="17"/>
    <n v="23223"/>
    <s v="South"/>
    <s v="OFF-AP-10001563"/>
    <x v="1"/>
    <x v="9"/>
    <s v="Belkin Premiere Surge Master II 8-outlet surge protector"/>
    <n v="194.32"/>
    <n v="4"/>
    <n v="0"/>
    <n v="56.352799999999974"/>
  </r>
  <r>
    <n v="2321"/>
    <x v="1140"/>
    <x v="3"/>
    <x v="177"/>
    <d v="2014-03-25T00:00:00"/>
    <s v="Standard Class"/>
    <s v="HW-14935"/>
    <s v="Helen Wasserman"/>
    <x v="1"/>
    <x v="0"/>
    <x v="4"/>
    <x v="4"/>
    <n v="98115"/>
    <s v="West"/>
    <s v="TEC-AC-10000358"/>
    <x v="2"/>
    <x v="11"/>
    <s v="Imation Secure Drive + Hardware Encrypted USB flash drive - 16 GB"/>
    <n v="265.93"/>
    <n v="7"/>
    <n v="0"/>
    <n v="63.8232"/>
  </r>
  <r>
    <n v="2322"/>
    <x v="1141"/>
    <x v="1"/>
    <x v="620"/>
    <d v="2013-01-03T00:00:00"/>
    <s v="Second Class"/>
    <s v="KC-16255"/>
    <s v="Karen Carlisle"/>
    <x v="1"/>
    <x v="0"/>
    <x v="0"/>
    <x v="0"/>
    <n v="42420"/>
    <s v="South"/>
    <s v="OFF-BI-10004492"/>
    <x v="1"/>
    <x v="8"/>
    <s v="Tuf-Vin Binders"/>
    <n v="94.74"/>
    <n v="3"/>
    <n v="0"/>
    <n v="44.527799999999992"/>
  </r>
  <r>
    <n v="2323"/>
    <x v="1141"/>
    <x v="1"/>
    <x v="620"/>
    <d v="2013-01-03T00:00:00"/>
    <s v="Second Class"/>
    <s v="KC-16255"/>
    <s v="Karen Carlisle"/>
    <x v="1"/>
    <x v="0"/>
    <x v="0"/>
    <x v="0"/>
    <n v="42420"/>
    <s v="South"/>
    <s v="OFF-BI-10001072"/>
    <x v="1"/>
    <x v="8"/>
    <s v="GBC Clear Cover, 8-1/2 x 11, unpunched, 25 covers per pack"/>
    <n v="60.64"/>
    <n v="4"/>
    <n v="0"/>
    <n v="27.894399999999997"/>
  </r>
  <r>
    <n v="2324"/>
    <x v="1141"/>
    <x v="1"/>
    <x v="620"/>
    <d v="2013-01-03T00:00:00"/>
    <s v="Second Class"/>
    <s v="KC-16255"/>
    <s v="Karen Carlisle"/>
    <x v="1"/>
    <x v="0"/>
    <x v="0"/>
    <x v="0"/>
    <n v="42420"/>
    <s v="South"/>
    <s v="OFF-BI-10003707"/>
    <x v="1"/>
    <x v="8"/>
    <s v="Aluminum Screw Posts"/>
    <n v="76.3"/>
    <n v="5"/>
    <n v="0"/>
    <n v="38.15"/>
  </r>
  <r>
    <n v="2325"/>
    <x v="1141"/>
    <x v="1"/>
    <x v="620"/>
    <d v="2013-01-03T00:00:00"/>
    <s v="Second Class"/>
    <s v="KC-16255"/>
    <s v="Karen Carlisle"/>
    <x v="1"/>
    <x v="0"/>
    <x v="0"/>
    <x v="0"/>
    <n v="42420"/>
    <s v="South"/>
    <s v="OFF-BI-10000977"/>
    <x v="1"/>
    <x v="8"/>
    <s v="Ibico Plastic Spiral Binding Combs"/>
    <n v="364.79999999999995"/>
    <n v="12"/>
    <n v="0"/>
    <n v="167.80799999999999"/>
  </r>
  <r>
    <n v="2326"/>
    <x v="1142"/>
    <x v="1"/>
    <x v="426"/>
    <d v="2012-09-19T00:00:00"/>
    <s v="Second Class"/>
    <s v="BM-11575"/>
    <s v="Brendan Murry"/>
    <x v="1"/>
    <x v="0"/>
    <x v="20"/>
    <x v="15"/>
    <n v="10035"/>
    <s v="East"/>
    <s v="OFF-BI-10002082"/>
    <x v="1"/>
    <x v="8"/>
    <s v="GBC Twin Loop Wire Binding Elements"/>
    <n v="79.872000000000014"/>
    <n v="3"/>
    <n v="0.2"/>
    <n v="29.951999999999998"/>
  </r>
  <r>
    <n v="2327"/>
    <x v="1142"/>
    <x v="1"/>
    <x v="426"/>
    <d v="2012-09-19T00:00:00"/>
    <s v="Second Class"/>
    <s v="BM-11575"/>
    <s v="Brendan Murry"/>
    <x v="1"/>
    <x v="0"/>
    <x v="20"/>
    <x v="15"/>
    <n v="10035"/>
    <s v="East"/>
    <s v="FUR-BO-10004709"/>
    <x v="0"/>
    <x v="0"/>
    <s v="Bush Westfield Collection Bookcases, Medium Cherry Finish"/>
    <n v="46.384"/>
    <n v="1"/>
    <n v="0.2"/>
    <n v="1.1596000000000011"/>
  </r>
  <r>
    <n v="2328"/>
    <x v="1142"/>
    <x v="1"/>
    <x v="426"/>
    <d v="2012-09-19T00:00:00"/>
    <s v="Second Class"/>
    <s v="BM-11575"/>
    <s v="Brendan Murry"/>
    <x v="1"/>
    <x v="0"/>
    <x v="20"/>
    <x v="15"/>
    <n v="10035"/>
    <s v="East"/>
    <s v="OFF-PA-10002365"/>
    <x v="1"/>
    <x v="10"/>
    <s v="Xerox 1967"/>
    <n v="12.96"/>
    <n v="2"/>
    <n v="0"/>
    <n v="6.2208000000000006"/>
  </r>
  <r>
    <n v="2329"/>
    <x v="1143"/>
    <x v="3"/>
    <x v="397"/>
    <d v="2014-09-27T00:00:00"/>
    <s v="First Class"/>
    <s v="KN-16705"/>
    <s v="Kristina Nunn"/>
    <x v="2"/>
    <x v="0"/>
    <x v="299"/>
    <x v="22"/>
    <n v="80525"/>
    <s v="West"/>
    <s v="OFF-EN-10004147"/>
    <x v="1"/>
    <x v="12"/>
    <s v="Wausau Papers Astrobrights Colored Envelopes"/>
    <n v="14.352000000000002"/>
    <n v="3"/>
    <n v="0.2"/>
    <n v="5.2026000000000003"/>
  </r>
  <r>
    <n v="2330"/>
    <x v="1144"/>
    <x v="1"/>
    <x v="707"/>
    <d v="2012-12-29T00:00:00"/>
    <s v="Standard Class"/>
    <s v="JD-16150"/>
    <s v="Justin Deggeller"/>
    <x v="1"/>
    <x v="0"/>
    <x v="10"/>
    <x v="9"/>
    <n v="19140"/>
    <s v="East"/>
    <s v="FUR-FU-10001468"/>
    <x v="0"/>
    <x v="5"/>
    <s v="Tenex Antistatic Computer Chair Mats"/>
    <n v="547.13599999999997"/>
    <n v="4"/>
    <n v="0.2"/>
    <n v="-68.392000000000053"/>
  </r>
  <r>
    <n v="2331"/>
    <x v="1145"/>
    <x v="0"/>
    <x v="446"/>
    <d v="2013-09-27T00:00:00"/>
    <s v="Second Class"/>
    <s v="LA-16780"/>
    <s v="Laura Armstrong"/>
    <x v="1"/>
    <x v="0"/>
    <x v="1"/>
    <x v="1"/>
    <n v="90004"/>
    <s v="West"/>
    <s v="OFF-ST-10000642"/>
    <x v="1"/>
    <x v="4"/>
    <s v="Tennsco Lockers, Gray"/>
    <n v="41.96"/>
    <n v="2"/>
    <n v="0"/>
    <n v="2.9371999999999971"/>
  </r>
  <r>
    <n v="2332"/>
    <x v="1145"/>
    <x v="0"/>
    <x v="446"/>
    <d v="2013-09-27T00:00:00"/>
    <s v="Second Class"/>
    <s v="LA-16780"/>
    <s v="Laura Armstrong"/>
    <x v="1"/>
    <x v="0"/>
    <x v="1"/>
    <x v="1"/>
    <n v="90004"/>
    <s v="West"/>
    <s v="OFF-PA-10000380"/>
    <x v="1"/>
    <x v="10"/>
    <s v="REDIFORM Incoming/Outgoing Call Register, 11&quot; X 8 1/2&quot;, 100 Messages"/>
    <n v="41.7"/>
    <n v="5"/>
    <n v="0"/>
    <n v="20.85"/>
  </r>
  <r>
    <n v="2333"/>
    <x v="1146"/>
    <x v="3"/>
    <x v="708"/>
    <d v="2014-03-26T00:00:00"/>
    <s v="Standard Class"/>
    <s v="RW-19690"/>
    <s v="Robert Waldorf"/>
    <x v="0"/>
    <x v="0"/>
    <x v="240"/>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x v="0"/>
    <x v="0"/>
    <x v="240"/>
    <x v="14"/>
    <n v="47905"/>
    <s v="Central"/>
    <s v="OFF-PA-10004971"/>
    <x v="1"/>
    <x v="10"/>
    <s v="Xerox 196"/>
    <n v="5.78"/>
    <n v="1"/>
    <n v="0"/>
    <n v="2.8322000000000003"/>
  </r>
  <r>
    <n v="2335"/>
    <x v="1147"/>
    <x v="2"/>
    <x v="587"/>
    <d v="2011-10-04T00:00:00"/>
    <s v="Standard Class"/>
    <s v="KW-16570"/>
    <s v="Kelly Williams"/>
    <x v="0"/>
    <x v="0"/>
    <x v="300"/>
    <x v="18"/>
    <n v="37042"/>
    <s v="South"/>
    <s v="OFF-AP-10000696"/>
    <x v="1"/>
    <x v="9"/>
    <s v="Holmes Odor Grabber"/>
    <n v="69.216000000000008"/>
    <n v="6"/>
    <n v="0.2"/>
    <n v="11.247599999999995"/>
  </r>
  <r>
    <n v="2336"/>
    <x v="1148"/>
    <x v="3"/>
    <x v="389"/>
    <d v="2014-12-11T00:00:00"/>
    <s v="Same Day"/>
    <s v="CC-12220"/>
    <s v="Chris Cortes"/>
    <x v="0"/>
    <x v="0"/>
    <x v="54"/>
    <x v="29"/>
    <n v="6824"/>
    <s v="East"/>
    <s v="OFF-EN-10004030"/>
    <x v="1"/>
    <x v="12"/>
    <s v="Convenience Packs of Business Envelopes"/>
    <n v="10.86"/>
    <n v="3"/>
    <n v="0"/>
    <n v="5.1042000000000005"/>
  </r>
  <r>
    <n v="2337"/>
    <x v="1148"/>
    <x v="3"/>
    <x v="389"/>
    <d v="2014-12-11T00:00:00"/>
    <s v="Same Day"/>
    <s v="CC-12220"/>
    <s v="Chris Cortes"/>
    <x v="0"/>
    <x v="0"/>
    <x v="54"/>
    <x v="29"/>
    <n v="6824"/>
    <s v="East"/>
    <s v="OFF-AP-10000026"/>
    <x v="1"/>
    <x v="9"/>
    <s v="Tripp Lite Isotel 6 Outlet Surge Protector with Fax/Modem Protection"/>
    <n v="426.78999999999996"/>
    <n v="7"/>
    <n v="0"/>
    <n v="123.76909999999995"/>
  </r>
  <r>
    <n v="2338"/>
    <x v="1149"/>
    <x v="2"/>
    <x v="709"/>
    <d v="2011-08-23T00:00:00"/>
    <s v="Same Day"/>
    <s v="RH-19495"/>
    <s v="Rick Hansen"/>
    <x v="0"/>
    <x v="0"/>
    <x v="20"/>
    <x v="15"/>
    <n v="10009"/>
    <s v="East"/>
    <s v="OFF-PA-10003936"/>
    <x v="1"/>
    <x v="10"/>
    <s v="Xerox 1994"/>
    <n v="25.92"/>
    <n v="4"/>
    <n v="0"/>
    <n v="12.441600000000001"/>
  </r>
  <r>
    <n v="2339"/>
    <x v="1149"/>
    <x v="2"/>
    <x v="709"/>
    <d v="2011-08-23T00:00:00"/>
    <s v="Same Day"/>
    <s v="RH-19495"/>
    <s v="Rick Hansen"/>
    <x v="0"/>
    <x v="0"/>
    <x v="20"/>
    <x v="15"/>
    <n v="10009"/>
    <s v="East"/>
    <s v="OFF-PA-10004530"/>
    <x v="1"/>
    <x v="10"/>
    <s v="Personal Creations Ink Jet Cards and Labels"/>
    <n v="45.92"/>
    <n v="4"/>
    <n v="0"/>
    <n v="22.500800000000002"/>
  </r>
  <r>
    <n v="2340"/>
    <x v="1150"/>
    <x v="2"/>
    <x v="710"/>
    <d v="2011-08-24T00:00:00"/>
    <s v="Standard Class"/>
    <s v="JK-15625"/>
    <s v="Jim Karlsson"/>
    <x v="0"/>
    <x v="0"/>
    <x v="38"/>
    <x v="24"/>
    <n v="43229"/>
    <s v="East"/>
    <s v="OFF-AR-10004930"/>
    <x v="1"/>
    <x v="6"/>
    <s v="Turquoise Lead Holder with Pocket Clip"/>
    <n v="10.72"/>
    <n v="2"/>
    <n v="0.2"/>
    <n v="1.7419999999999987"/>
  </r>
  <r>
    <n v="2341"/>
    <x v="1151"/>
    <x v="0"/>
    <x v="338"/>
    <d v="2013-11-16T00:00:00"/>
    <s v="Standard Class"/>
    <s v="DC-13285"/>
    <s v="Debra Catini"/>
    <x v="0"/>
    <x v="0"/>
    <x v="131"/>
    <x v="32"/>
    <n v="31088"/>
    <s v="South"/>
    <s v="OFF-AR-10004999"/>
    <x v="1"/>
    <x v="6"/>
    <s v="Newell 315"/>
    <n v="41.86"/>
    <n v="7"/>
    <n v="0"/>
    <n v="10.465"/>
  </r>
  <r>
    <n v="2342"/>
    <x v="1152"/>
    <x v="2"/>
    <x v="520"/>
    <d v="2012-01-03T00:00:00"/>
    <s v="First Class"/>
    <s v="GM-14455"/>
    <s v="Gary Mitchum"/>
    <x v="2"/>
    <x v="0"/>
    <x v="47"/>
    <x v="31"/>
    <n v="2038"/>
    <s v="East"/>
    <s v="FUR-FU-10002501"/>
    <x v="0"/>
    <x v="5"/>
    <s v="Nu-Dell Executive Frame"/>
    <n v="63.2"/>
    <n v="5"/>
    <n v="0"/>
    <n v="23.384"/>
  </r>
  <r>
    <n v="2343"/>
    <x v="1152"/>
    <x v="2"/>
    <x v="520"/>
    <d v="2012-01-03T00:00:00"/>
    <s v="First Class"/>
    <s v="GM-14455"/>
    <s v="Gary Mitchum"/>
    <x v="2"/>
    <x v="0"/>
    <x v="47"/>
    <x v="31"/>
    <n v="2038"/>
    <s v="East"/>
    <s v="TEC-AC-10000358"/>
    <x v="2"/>
    <x v="11"/>
    <s v="Imation Secure Drive + Hardware Encrypted USB flash drive - 16 GB"/>
    <n v="113.97"/>
    <n v="3"/>
    <n v="0"/>
    <n v="27.352799999999998"/>
  </r>
  <r>
    <n v="2344"/>
    <x v="1153"/>
    <x v="2"/>
    <x v="711"/>
    <d v="2011-07-30T00:00:00"/>
    <s v="Second Class"/>
    <s v="CL-11890"/>
    <s v="Carl Ludwig"/>
    <x v="0"/>
    <x v="0"/>
    <x v="22"/>
    <x v="10"/>
    <n v="60623"/>
    <s v="Central"/>
    <s v="OFF-ST-10004804"/>
    <x v="1"/>
    <x v="4"/>
    <s v="Belkin 19&quot; Vented Equipment Shelf, Black"/>
    <n v="123.55199999999999"/>
    <n v="3"/>
    <n v="0.2"/>
    <n v="-29.343599999999995"/>
  </r>
  <r>
    <n v="2345"/>
    <x v="1154"/>
    <x v="0"/>
    <x v="712"/>
    <d v="2013-02-28T00:00:00"/>
    <s v="Standard Class"/>
    <s v="PV-18985"/>
    <s v="Paul Van Hugh"/>
    <x v="2"/>
    <x v="0"/>
    <x v="158"/>
    <x v="6"/>
    <n v="53209"/>
    <s v="Central"/>
    <s v="OFF-AP-10001205"/>
    <x v="1"/>
    <x v="9"/>
    <s v="Belkin 5 Outlet SurgeMaster Power Centers"/>
    <n v="490.32"/>
    <n v="9"/>
    <n v="0"/>
    <n v="137.28960000000004"/>
  </r>
  <r>
    <n v="2346"/>
    <x v="1155"/>
    <x v="0"/>
    <x v="69"/>
    <d v="2013-03-19T00:00:00"/>
    <s v="Standard Class"/>
    <s v="LT-17110"/>
    <s v="Liz Thompson"/>
    <x v="0"/>
    <x v="0"/>
    <x v="52"/>
    <x v="5"/>
    <n v="78207"/>
    <s v="Central"/>
    <s v="OFF-PA-10000659"/>
    <x v="1"/>
    <x v="10"/>
    <s v="TOPS Carbonless Receipt Book, Four 2-3/4 x 7-1/4 Money Receipts per Page"/>
    <n v="70.08"/>
    <n v="5"/>
    <n v="0.2"/>
    <n v="24.527999999999995"/>
  </r>
  <r>
    <n v="2347"/>
    <x v="1155"/>
    <x v="0"/>
    <x v="69"/>
    <d v="2013-03-19T00:00:00"/>
    <s v="Standard Class"/>
    <s v="LT-17110"/>
    <s v="Liz Thompson"/>
    <x v="0"/>
    <x v="0"/>
    <x v="52"/>
    <x v="5"/>
    <n v="78207"/>
    <s v="Central"/>
    <s v="OFF-BI-10004141"/>
    <x v="1"/>
    <x v="8"/>
    <s v="Insertable Tab Indexes For Data Binders"/>
    <n v="1.2719999999999998"/>
    <n v="2"/>
    <n v="0.8"/>
    <n v="-2.1624000000000012"/>
  </r>
  <r>
    <n v="2348"/>
    <x v="1155"/>
    <x v="0"/>
    <x v="69"/>
    <d v="2013-03-19T00:00:00"/>
    <s v="Standard Class"/>
    <s v="LT-17110"/>
    <s v="Liz Thompson"/>
    <x v="0"/>
    <x v="0"/>
    <x v="52"/>
    <x v="5"/>
    <n v="78207"/>
    <s v="Central"/>
    <s v="FUR-TA-10004619"/>
    <x v="0"/>
    <x v="3"/>
    <s v="Hon Non-Folding Utility Tables"/>
    <n v="557.58500000000004"/>
    <n v="5"/>
    <n v="0.3"/>
    <n v="0"/>
  </r>
  <r>
    <n v="2349"/>
    <x v="1156"/>
    <x v="3"/>
    <x v="574"/>
    <d v="2014-12-04T00:00:00"/>
    <s v="Same Day"/>
    <s v="AM-10360"/>
    <s v="Alice McCarthy"/>
    <x v="1"/>
    <x v="0"/>
    <x v="1"/>
    <x v="1"/>
    <n v="90032"/>
    <s v="West"/>
    <s v="OFF-BI-10004187"/>
    <x v="1"/>
    <x v="8"/>
    <s v="Staples"/>
    <n v="9.0240000000000009"/>
    <n v="6"/>
    <n v="0.2"/>
    <n v="3.1583999999999985"/>
  </r>
  <r>
    <n v="2350"/>
    <x v="1156"/>
    <x v="3"/>
    <x v="574"/>
    <d v="2014-12-04T00:00:00"/>
    <s v="Same Day"/>
    <s v="AM-10360"/>
    <s v="Alice McCarthy"/>
    <x v="1"/>
    <x v="0"/>
    <x v="1"/>
    <x v="1"/>
    <n v="90032"/>
    <s v="West"/>
    <s v="OFF-BI-10000632"/>
    <x v="1"/>
    <x v="8"/>
    <s v="Satellite Sectional Post Binders"/>
    <n v="69.456000000000003"/>
    <n v="2"/>
    <n v="0.2"/>
    <n v="22.573199999999996"/>
  </r>
  <r>
    <n v="2351"/>
    <x v="1156"/>
    <x v="3"/>
    <x v="574"/>
    <d v="2014-12-04T00:00:00"/>
    <s v="Same Day"/>
    <s v="AM-10360"/>
    <s v="Alice McCarthy"/>
    <x v="1"/>
    <x v="0"/>
    <x v="1"/>
    <x v="1"/>
    <n v="90032"/>
    <s v="West"/>
    <s v="OFF-PA-10003724"/>
    <x v="1"/>
    <x v="10"/>
    <s v="Wirebound Message Book, 4 per Page"/>
    <n v="10.86"/>
    <n v="2"/>
    <n v="0"/>
    <n v="5.3213999999999997"/>
  </r>
  <r>
    <n v="2352"/>
    <x v="1156"/>
    <x v="3"/>
    <x v="574"/>
    <d v="2014-12-04T00:00:00"/>
    <s v="Same Day"/>
    <s v="AM-10360"/>
    <s v="Alice McCarthy"/>
    <x v="1"/>
    <x v="0"/>
    <x v="1"/>
    <x v="1"/>
    <n v="90032"/>
    <s v="West"/>
    <s v="OFF-AP-10002765"/>
    <x v="1"/>
    <x v="9"/>
    <s v="Fellowes Advanced Computer Series Surge Protectors"/>
    <n v="79.47"/>
    <n v="3"/>
    <n v="0"/>
    <n v="22.251600000000003"/>
  </r>
  <r>
    <n v="2353"/>
    <x v="1156"/>
    <x v="3"/>
    <x v="574"/>
    <d v="2014-12-04T00:00:00"/>
    <s v="Same Day"/>
    <s v="AM-10360"/>
    <s v="Alice McCarthy"/>
    <x v="1"/>
    <x v="0"/>
    <x v="1"/>
    <x v="1"/>
    <n v="90032"/>
    <s v="West"/>
    <s v="OFF-AR-10001868"/>
    <x v="1"/>
    <x v="6"/>
    <s v="Prang Dustless Chalk Sticks"/>
    <n v="10.08"/>
    <n v="6"/>
    <n v="0"/>
    <n v="5.04"/>
  </r>
  <r>
    <n v="2354"/>
    <x v="1157"/>
    <x v="1"/>
    <x v="284"/>
    <d v="2012-09-02T00:00:00"/>
    <s v="First Class"/>
    <s v="SC-20260"/>
    <s v="Scott Cohen"/>
    <x v="1"/>
    <x v="0"/>
    <x v="8"/>
    <x v="1"/>
    <n v="94122"/>
    <s v="West"/>
    <s v="FUR-BO-10002545"/>
    <x v="0"/>
    <x v="0"/>
    <s v="Atlantic Metals Mobile 3-Shelf Bookcases, Custom Colors"/>
    <n v="1552.8309999999999"/>
    <n v="7"/>
    <n v="0.15"/>
    <n v="200.95460000000008"/>
  </r>
  <r>
    <n v="2355"/>
    <x v="1157"/>
    <x v="1"/>
    <x v="284"/>
    <d v="2012-09-02T00:00:00"/>
    <s v="First Class"/>
    <s v="SC-20260"/>
    <s v="Scott Cohen"/>
    <x v="1"/>
    <x v="0"/>
    <x v="8"/>
    <x v="1"/>
    <n v="94122"/>
    <s v="West"/>
    <s v="OFF-BI-10002735"/>
    <x v="1"/>
    <x v="8"/>
    <s v="GBC Prestige Therm-A-Bind Covers"/>
    <n v="137.24"/>
    <n v="5"/>
    <n v="0.2"/>
    <n v="46.3185"/>
  </r>
  <r>
    <n v="2356"/>
    <x v="1157"/>
    <x v="1"/>
    <x v="284"/>
    <d v="2012-09-02T00:00:00"/>
    <s v="First Class"/>
    <s v="SC-20260"/>
    <s v="Scott Cohen"/>
    <x v="1"/>
    <x v="0"/>
    <x v="8"/>
    <x v="1"/>
    <n v="94122"/>
    <s v="West"/>
    <s v="TEC-AC-10004864"/>
    <x v="2"/>
    <x v="11"/>
    <s v="Memorex Micro Travel Drive 32 GB"/>
    <n v="36.51"/>
    <n v="1"/>
    <n v="0"/>
    <n v="15.699300000000001"/>
  </r>
  <r>
    <n v="2357"/>
    <x v="1157"/>
    <x v="1"/>
    <x v="284"/>
    <d v="2012-09-02T00:00:00"/>
    <s v="First Class"/>
    <s v="SC-20260"/>
    <s v="Scott Cohen"/>
    <x v="1"/>
    <x v="0"/>
    <x v="8"/>
    <x v="1"/>
    <n v="94122"/>
    <s v="West"/>
    <s v="TEC-MA-10000597"/>
    <x v="2"/>
    <x v="15"/>
    <s v="Lexmark S315 Color Inkjet Printer"/>
    <n v="239.976"/>
    <n v="3"/>
    <n v="0.2"/>
    <n v="80.991899999999987"/>
  </r>
  <r>
    <n v="2358"/>
    <x v="1158"/>
    <x v="2"/>
    <x v="461"/>
    <d v="2011-03-21T00:00:00"/>
    <s v="Standard Class"/>
    <s v="CP-12340"/>
    <s v="Christine Phan"/>
    <x v="1"/>
    <x v="0"/>
    <x v="20"/>
    <x v="15"/>
    <n v="10024"/>
    <s v="East"/>
    <s v="FUR-TA-10003473"/>
    <x v="0"/>
    <x v="3"/>
    <s v="Bretford Rectangular Conference Table Tops"/>
    <n v="1579.7460000000001"/>
    <n v="7"/>
    <n v="0.4"/>
    <n v="-447.59469999999988"/>
  </r>
  <r>
    <n v="2359"/>
    <x v="1158"/>
    <x v="2"/>
    <x v="461"/>
    <d v="2011-03-21T00:00:00"/>
    <s v="Standard Class"/>
    <s v="CP-12340"/>
    <s v="Christine Phan"/>
    <x v="1"/>
    <x v="0"/>
    <x v="20"/>
    <x v="15"/>
    <n v="10024"/>
    <s v="East"/>
    <s v="FUR-TA-10001950"/>
    <x v="0"/>
    <x v="3"/>
    <s v="Balt Solid Wood Round Tables"/>
    <n v="1071.576"/>
    <n v="4"/>
    <n v="0.4"/>
    <n v="-553.64760000000001"/>
  </r>
  <r>
    <n v="2360"/>
    <x v="1158"/>
    <x v="2"/>
    <x v="461"/>
    <d v="2011-03-21T00:00:00"/>
    <s v="Standard Class"/>
    <s v="CP-12340"/>
    <s v="Christine Phan"/>
    <x v="1"/>
    <x v="0"/>
    <x v="20"/>
    <x v="15"/>
    <n v="10024"/>
    <s v="East"/>
    <s v="FUR-TA-10004175"/>
    <x v="0"/>
    <x v="3"/>
    <s v="Hon 30&quot; x 60&quot; Table with Locking Drawer"/>
    <n v="613.90800000000002"/>
    <n v="3"/>
    <n v="0.4"/>
    <n v="-122.78160000000003"/>
  </r>
  <r>
    <n v="2361"/>
    <x v="1158"/>
    <x v="2"/>
    <x v="461"/>
    <d v="2011-03-21T00:00:00"/>
    <s v="Standard Class"/>
    <s v="CP-12340"/>
    <s v="Christine Phan"/>
    <x v="1"/>
    <x v="0"/>
    <x v="20"/>
    <x v="15"/>
    <n v="10024"/>
    <s v="East"/>
    <s v="OFF-PA-10002960"/>
    <x v="1"/>
    <x v="10"/>
    <s v="Xerox 1926"/>
    <n v="34.86"/>
    <n v="7"/>
    <n v="0"/>
    <n v="16.3842"/>
  </r>
  <r>
    <n v="2362"/>
    <x v="1158"/>
    <x v="2"/>
    <x v="461"/>
    <d v="2011-03-21T00:00:00"/>
    <s v="Standard Class"/>
    <s v="CP-12340"/>
    <s v="Christine Phan"/>
    <x v="1"/>
    <x v="0"/>
    <x v="20"/>
    <x v="15"/>
    <n v="10024"/>
    <s v="East"/>
    <s v="OFF-PA-10000919"/>
    <x v="1"/>
    <x v="10"/>
    <s v="Xerox 1918"/>
    <n v="155.04"/>
    <n v="4"/>
    <n v="0"/>
    <n v="75.9696"/>
  </r>
  <r>
    <n v="2363"/>
    <x v="1159"/>
    <x v="3"/>
    <x v="513"/>
    <d v="2014-04-21T00:00:00"/>
    <s v="Standard Class"/>
    <s v="RF-19840"/>
    <s v="Roy Französisch"/>
    <x v="0"/>
    <x v="0"/>
    <x v="38"/>
    <x v="24"/>
    <n v="43229"/>
    <s v="East"/>
    <s v="OFF-BI-10001553"/>
    <x v="1"/>
    <x v="8"/>
    <s v="SpineVue Locking Slant-D Ring Binders by Cardinal"/>
    <n v="13.710000000000003"/>
    <n v="5"/>
    <n v="0.7"/>
    <n v="-10.053999999999998"/>
  </r>
  <r>
    <n v="2364"/>
    <x v="1160"/>
    <x v="0"/>
    <x v="69"/>
    <d v="2013-03-19T00:00:00"/>
    <s v="Standard Class"/>
    <s v="AB-10060"/>
    <s v="Adam Bellavance"/>
    <x v="2"/>
    <x v="0"/>
    <x v="141"/>
    <x v="17"/>
    <n v="22980"/>
    <s v="South"/>
    <s v="FUR-FU-10004864"/>
    <x v="0"/>
    <x v="5"/>
    <s v="Howard Miller 14-1/2&quot; Diameter Chrome Round Wall Clock"/>
    <n v="127.88"/>
    <n v="2"/>
    <n v="0"/>
    <n v="40.921599999999998"/>
  </r>
  <r>
    <n v="2365"/>
    <x v="1160"/>
    <x v="0"/>
    <x v="69"/>
    <d v="2013-03-19T00:00:00"/>
    <s v="Standard Class"/>
    <s v="AB-10060"/>
    <s v="Adam Bellavance"/>
    <x v="2"/>
    <x v="0"/>
    <x v="141"/>
    <x v="17"/>
    <n v="22980"/>
    <s v="South"/>
    <s v="OFF-AP-10004540"/>
    <x v="1"/>
    <x v="9"/>
    <s v="Eureka The Boss Lite 10-Amp Upright Vacuum, Blue"/>
    <n v="160.32"/>
    <n v="2"/>
    <n v="0"/>
    <n v="44.889600000000002"/>
  </r>
  <r>
    <n v="2366"/>
    <x v="1160"/>
    <x v="0"/>
    <x v="69"/>
    <d v="2013-03-19T00:00:00"/>
    <s v="Standard Class"/>
    <s v="AB-10060"/>
    <s v="Adam Bellavance"/>
    <x v="2"/>
    <x v="0"/>
    <x v="141"/>
    <x v="17"/>
    <n v="22980"/>
    <s v="South"/>
    <s v="OFF-BI-10004965"/>
    <x v="1"/>
    <x v="8"/>
    <s v="Ibico Covers for Plastic or Wire Binding Elements"/>
    <n v="46"/>
    <n v="4"/>
    <n v="0"/>
    <n v="20.7"/>
  </r>
  <r>
    <n v="2367"/>
    <x v="1161"/>
    <x v="2"/>
    <x v="156"/>
    <d v="2011-11-26T00:00:00"/>
    <s v="Second Class"/>
    <s v="EH-13990"/>
    <s v="Erica Hackney"/>
    <x v="0"/>
    <x v="0"/>
    <x v="301"/>
    <x v="1"/>
    <n v="95823"/>
    <s v="West"/>
    <s v="FUR-CH-10001714"/>
    <x v="0"/>
    <x v="1"/>
    <s v="Global Leather &amp; Oak Executive Chair, Burgundy"/>
    <n v="120.71199999999999"/>
    <n v="1"/>
    <n v="0.2"/>
    <n v="-18.106799999999993"/>
  </r>
  <r>
    <n v="2368"/>
    <x v="1162"/>
    <x v="3"/>
    <x v="516"/>
    <d v="2014-02-14T00:00:00"/>
    <s v="First Class"/>
    <s v="MN-17935"/>
    <s v="Michael Nguyen"/>
    <x v="0"/>
    <x v="0"/>
    <x v="183"/>
    <x v="39"/>
    <n v="20735"/>
    <s v="East"/>
    <s v="OFF-PA-10002464"/>
    <x v="1"/>
    <x v="10"/>
    <s v="HP Office Recycled Paper (20Lb. and 87 Bright)"/>
    <n v="23.12"/>
    <n v="4"/>
    <n v="0"/>
    <n v="11.328800000000001"/>
  </r>
  <r>
    <n v="2369"/>
    <x v="1163"/>
    <x v="0"/>
    <x v="713"/>
    <d v="2013-09-28T00:00:00"/>
    <s v="Standard Class"/>
    <s v="KL-16555"/>
    <s v="Kelly Lampkin"/>
    <x v="1"/>
    <x v="0"/>
    <x v="54"/>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x v="54"/>
    <x v="24"/>
    <n v="45014"/>
    <s v="East"/>
    <s v="OFF-AR-10000315"/>
    <x v="1"/>
    <x v="6"/>
    <s v="Dixon Ticonderoga Maple Cedar Pencil, #2"/>
    <n v="4.9119999999999999"/>
    <n v="2"/>
    <n v="0.2"/>
    <n v="0.30700000000000016"/>
  </r>
  <r>
    <n v="2371"/>
    <x v="1164"/>
    <x v="3"/>
    <x v="437"/>
    <d v="2014-07-10T00:00:00"/>
    <s v="Second Class"/>
    <s v="MP-17965"/>
    <s v="Michael Paige"/>
    <x v="1"/>
    <x v="0"/>
    <x v="99"/>
    <x v="34"/>
    <n v="2886"/>
    <s v="East"/>
    <s v="TEC-AC-10004353"/>
    <x v="2"/>
    <x v="11"/>
    <s v="Hypercom P1300 Pinpad"/>
    <n v="252"/>
    <n v="4"/>
    <n v="0"/>
    <n v="93.240000000000009"/>
  </r>
  <r>
    <n v="2372"/>
    <x v="1165"/>
    <x v="0"/>
    <x v="274"/>
    <d v="2013-07-12T00:00:00"/>
    <s v="Second Class"/>
    <s v="BF-11020"/>
    <s v="Barry Französisch"/>
    <x v="1"/>
    <x v="0"/>
    <x v="34"/>
    <x v="10"/>
    <n v="60505"/>
    <s v="Central"/>
    <s v="FUR-FU-10004973"/>
    <x v="0"/>
    <x v="5"/>
    <s v="Flat Face Poster Frame"/>
    <n v="60.288000000000004"/>
    <n v="8"/>
    <n v="0.6"/>
    <n v="-27.129599999999996"/>
  </r>
  <r>
    <n v="2373"/>
    <x v="1165"/>
    <x v="0"/>
    <x v="274"/>
    <d v="2013-07-12T00:00:00"/>
    <s v="Second Class"/>
    <s v="BF-11020"/>
    <s v="Barry Französisch"/>
    <x v="1"/>
    <x v="0"/>
    <x v="34"/>
    <x v="10"/>
    <n v="60505"/>
    <s v="Central"/>
    <s v="OFF-FA-10000936"/>
    <x v="1"/>
    <x v="13"/>
    <s v="Acco Hot Clips Clips to Go"/>
    <n v="2.6320000000000001"/>
    <n v="1"/>
    <n v="0.2"/>
    <n v="0.8224999999999999"/>
  </r>
  <r>
    <n v="2374"/>
    <x v="1165"/>
    <x v="0"/>
    <x v="274"/>
    <d v="2013-07-12T00:00:00"/>
    <s v="Second Class"/>
    <s v="BF-11020"/>
    <s v="Barry Französisch"/>
    <x v="1"/>
    <x v="0"/>
    <x v="34"/>
    <x v="10"/>
    <n v="60505"/>
    <s v="Central"/>
    <s v="OFF-PA-10001609"/>
    <x v="1"/>
    <x v="10"/>
    <s v="Tops Wirebound Message Log Books"/>
    <n v="23.688000000000002"/>
    <n v="9"/>
    <n v="0.2"/>
    <n v="7.698599999999999"/>
  </r>
  <r>
    <n v="2375"/>
    <x v="1165"/>
    <x v="0"/>
    <x v="274"/>
    <d v="2013-07-12T00:00:00"/>
    <s v="Second Class"/>
    <s v="BF-11020"/>
    <s v="Barry Französisch"/>
    <x v="1"/>
    <x v="0"/>
    <x v="34"/>
    <x v="10"/>
    <n v="60505"/>
    <s v="Central"/>
    <s v="FUR-CH-10000785"/>
    <x v="0"/>
    <x v="1"/>
    <s v="Global Ergonomic Managers Chair"/>
    <n v="253.37199999999996"/>
    <n v="2"/>
    <n v="0.3"/>
    <n v="-14.478399999999993"/>
  </r>
  <r>
    <n v="2376"/>
    <x v="1166"/>
    <x v="3"/>
    <x v="714"/>
    <d v="2014-01-31T00:00:00"/>
    <s v="Standard Class"/>
    <s v="TP-21130"/>
    <s v="Theone Pippenger"/>
    <x v="0"/>
    <x v="0"/>
    <x v="214"/>
    <x v="32"/>
    <n v="30080"/>
    <s v="South"/>
    <s v="OFF-FA-10000053"/>
    <x v="1"/>
    <x v="13"/>
    <s v="Revere Boxed Rubber Bands by Revere"/>
    <n v="5.67"/>
    <n v="3"/>
    <n v="0"/>
    <n v="0.11340000000000017"/>
  </r>
  <r>
    <n v="2377"/>
    <x v="1167"/>
    <x v="2"/>
    <x v="710"/>
    <d v="2011-08-21T00:00:00"/>
    <s v="Second Class"/>
    <s v="MS-17770"/>
    <s v="Maxwell Schwartz"/>
    <x v="0"/>
    <x v="0"/>
    <x v="38"/>
    <x v="24"/>
    <n v="43229"/>
    <s v="East"/>
    <s v="OFF-BI-10001718"/>
    <x v="1"/>
    <x v="8"/>
    <s v="GBC DocuBind P50 Personal Binding Machine"/>
    <n v="76.77600000000001"/>
    <n v="4"/>
    <n v="0.7"/>
    <n v="-58.861599999999981"/>
  </r>
  <r>
    <n v="2378"/>
    <x v="1167"/>
    <x v="2"/>
    <x v="710"/>
    <d v="2011-08-21T00:00:00"/>
    <s v="Second Class"/>
    <s v="MS-17770"/>
    <s v="Maxwell Schwartz"/>
    <x v="0"/>
    <x v="0"/>
    <x v="38"/>
    <x v="24"/>
    <n v="43229"/>
    <s v="East"/>
    <s v="OFF-SU-10004768"/>
    <x v="1"/>
    <x v="14"/>
    <s v="Acme Kleencut Forged Steel Scissors"/>
    <n v="9.1840000000000011"/>
    <n v="2"/>
    <n v="0.2"/>
    <n v="1.1479999999999988"/>
  </r>
  <r>
    <n v="2379"/>
    <x v="1168"/>
    <x v="1"/>
    <x v="401"/>
    <d v="2012-12-11T00:00:00"/>
    <s v="Standard Class"/>
    <s v="KM-16375"/>
    <s v="Katherine Murray"/>
    <x v="2"/>
    <x v="0"/>
    <x v="302"/>
    <x v="1"/>
    <n v="91360"/>
    <s v="West"/>
    <s v="OFF-PA-10003883"/>
    <x v="1"/>
    <x v="10"/>
    <s v="Message Book, Phone, Wirebound Standard Line Memo, 2 3/4&quot; X 5&quot;"/>
    <n v="32.75"/>
    <n v="5"/>
    <n v="0"/>
    <n v="15.065"/>
  </r>
  <r>
    <n v="2380"/>
    <x v="1169"/>
    <x v="0"/>
    <x v="715"/>
    <d v="2013-05-11T00:00:00"/>
    <s v="Standard Class"/>
    <s v="BE-11455"/>
    <s v="Brad Eason"/>
    <x v="2"/>
    <x v="0"/>
    <x v="160"/>
    <x v="24"/>
    <n v="44052"/>
    <s v="East"/>
    <s v="OFF-FA-10004248"/>
    <x v="1"/>
    <x v="13"/>
    <s v="Advantus T-Pin Paper Clips"/>
    <n v="7.2160000000000002"/>
    <n v="2"/>
    <n v="0.2"/>
    <n v="1.7138000000000002"/>
  </r>
  <r>
    <n v="2381"/>
    <x v="1169"/>
    <x v="0"/>
    <x v="715"/>
    <d v="2013-05-11T00:00:00"/>
    <s v="Standard Class"/>
    <s v="BE-11455"/>
    <s v="Brad Eason"/>
    <x v="2"/>
    <x v="0"/>
    <x v="160"/>
    <x v="24"/>
    <n v="44052"/>
    <s v="East"/>
    <s v="OFF-PA-10002581"/>
    <x v="1"/>
    <x v="10"/>
    <s v="Xerox 1951"/>
    <n v="49.568000000000005"/>
    <n v="2"/>
    <n v="0.2"/>
    <n v="15.489999999999997"/>
  </r>
  <r>
    <n v="2382"/>
    <x v="1169"/>
    <x v="0"/>
    <x v="715"/>
    <d v="2013-05-11T00:00:00"/>
    <s v="Standard Class"/>
    <s v="BE-11455"/>
    <s v="Brad Eason"/>
    <x v="2"/>
    <x v="0"/>
    <x v="160"/>
    <x v="24"/>
    <n v="44052"/>
    <s v="East"/>
    <s v="FUR-FU-10004848"/>
    <x v="0"/>
    <x v="5"/>
    <s v="DAX Solid Wood Frames"/>
    <n v="54.711999999999996"/>
    <n v="7"/>
    <n v="0.2"/>
    <n v="11.626299999999999"/>
  </r>
  <r>
    <n v="2383"/>
    <x v="1170"/>
    <x v="3"/>
    <x v="613"/>
    <d v="2014-03-27T00:00:00"/>
    <s v="First Class"/>
    <s v="CV-12295"/>
    <s v="Christina VanderZanden"/>
    <x v="0"/>
    <x v="0"/>
    <x v="201"/>
    <x v="1"/>
    <n v="93727"/>
    <s v="West"/>
    <s v="OFF-AP-10002403"/>
    <x v="1"/>
    <x v="9"/>
    <s v="Acco Smartsocket Color-Coded Six-Outlet AC Adapter Model Surge Protectors"/>
    <n v="176.04"/>
    <n v="4"/>
    <n v="0"/>
    <n v="45.770399999999995"/>
  </r>
  <r>
    <n v="2384"/>
    <x v="1170"/>
    <x v="3"/>
    <x v="613"/>
    <d v="2014-03-27T00:00:00"/>
    <s v="First Class"/>
    <s v="CV-12295"/>
    <s v="Christina VanderZanden"/>
    <x v="0"/>
    <x v="0"/>
    <x v="201"/>
    <x v="1"/>
    <n v="93727"/>
    <s v="West"/>
    <s v="OFF-AR-10003087"/>
    <x v="1"/>
    <x v="6"/>
    <s v="Staples"/>
    <n v="16.02"/>
    <n v="9"/>
    <n v="0"/>
    <n v="4.4855999999999998"/>
  </r>
  <r>
    <n v="2385"/>
    <x v="1170"/>
    <x v="3"/>
    <x v="613"/>
    <d v="2014-03-27T00:00:00"/>
    <s v="First Class"/>
    <s v="CV-12295"/>
    <s v="Christina VanderZanden"/>
    <x v="0"/>
    <x v="0"/>
    <x v="201"/>
    <x v="1"/>
    <n v="93727"/>
    <s v="West"/>
    <s v="OFF-BI-10002026"/>
    <x v="1"/>
    <x v="8"/>
    <s v="Avery Arch Ring Binders"/>
    <n v="185.92000000000002"/>
    <n v="4"/>
    <n v="0.2"/>
    <n v="62.74799999999999"/>
  </r>
  <r>
    <n v="2386"/>
    <x v="1170"/>
    <x v="3"/>
    <x v="613"/>
    <d v="2014-03-27T00:00:00"/>
    <s v="First Class"/>
    <s v="CV-12295"/>
    <s v="Christina VanderZanden"/>
    <x v="0"/>
    <x v="0"/>
    <x v="201"/>
    <x v="1"/>
    <n v="93727"/>
    <s v="West"/>
    <s v="TEC-PH-10000141"/>
    <x v="2"/>
    <x v="7"/>
    <s v="Clearsounds A400"/>
    <n v="211.16800000000001"/>
    <n v="4"/>
    <n v="0.2"/>
    <n v="15.837600000000009"/>
  </r>
  <r>
    <n v="2387"/>
    <x v="1170"/>
    <x v="3"/>
    <x v="613"/>
    <d v="2014-03-27T00:00:00"/>
    <s v="First Class"/>
    <s v="CV-12295"/>
    <s v="Christina VanderZanden"/>
    <x v="0"/>
    <x v="0"/>
    <x v="201"/>
    <x v="1"/>
    <n v="93727"/>
    <s v="West"/>
    <s v="TEC-CO-10000971"/>
    <x v="2"/>
    <x v="16"/>
    <s v="Hewlett Packard 310 Color Digital Copier"/>
    <n v="479.98400000000004"/>
    <n v="2"/>
    <n v="0.2"/>
    <n v="59.997999999999962"/>
  </r>
  <r>
    <n v="2388"/>
    <x v="1171"/>
    <x v="1"/>
    <x v="295"/>
    <d v="2012-12-15T00:00:00"/>
    <s v="First Class"/>
    <s v="DK-13375"/>
    <s v="Dennis Kane"/>
    <x v="0"/>
    <x v="0"/>
    <x v="70"/>
    <x v="1"/>
    <n v="92105"/>
    <s v="West"/>
    <s v="OFF-FA-10001229"/>
    <x v="1"/>
    <x v="13"/>
    <s v="Staples"/>
    <n v="7.86"/>
    <n v="2"/>
    <n v="0"/>
    <n v="3.6155999999999997"/>
  </r>
  <r>
    <n v="2389"/>
    <x v="1171"/>
    <x v="1"/>
    <x v="295"/>
    <d v="2012-12-15T00:00:00"/>
    <s v="First Class"/>
    <s v="DK-13375"/>
    <s v="Dennis Kane"/>
    <x v="0"/>
    <x v="0"/>
    <x v="70"/>
    <x v="1"/>
    <n v="92105"/>
    <s v="West"/>
    <s v="OFF-BI-10002437"/>
    <x v="1"/>
    <x v="8"/>
    <s v="Recycled Premium Regency Composition Covers"/>
    <n v="24.448"/>
    <n v="2"/>
    <n v="0.2"/>
    <n v="8.8623999999999992"/>
  </r>
  <r>
    <n v="2390"/>
    <x v="1172"/>
    <x v="1"/>
    <x v="401"/>
    <d v="2012-12-10T00:00:00"/>
    <s v="Standard Class"/>
    <s v="SG-20605"/>
    <s v="Speros Goranitis"/>
    <x v="0"/>
    <x v="0"/>
    <x v="20"/>
    <x v="15"/>
    <n v="10009"/>
    <s v="East"/>
    <s v="OFF-PA-10004255"/>
    <x v="1"/>
    <x v="10"/>
    <s v="Xerox 219"/>
    <n v="6.48"/>
    <n v="1"/>
    <n v="0"/>
    <n v="3.1104000000000003"/>
  </r>
  <r>
    <n v="2391"/>
    <x v="1172"/>
    <x v="1"/>
    <x v="401"/>
    <d v="2012-12-10T00:00:00"/>
    <s v="Standard Class"/>
    <s v="SG-20605"/>
    <s v="Speros Goranitis"/>
    <x v="0"/>
    <x v="0"/>
    <x v="20"/>
    <x v="15"/>
    <n v="10009"/>
    <s v="East"/>
    <s v="OFF-PA-10001184"/>
    <x v="1"/>
    <x v="10"/>
    <s v="Xerox 1903"/>
    <n v="41.86"/>
    <n v="7"/>
    <n v="0"/>
    <n v="20.511400000000002"/>
  </r>
  <r>
    <n v="2392"/>
    <x v="1172"/>
    <x v="1"/>
    <x v="401"/>
    <d v="2012-12-10T00:00:00"/>
    <s v="Standard Class"/>
    <s v="SG-20605"/>
    <s v="Speros Goranitis"/>
    <x v="0"/>
    <x v="0"/>
    <x v="20"/>
    <x v="15"/>
    <n v="10009"/>
    <s v="East"/>
    <s v="TEC-AC-10002637"/>
    <x v="2"/>
    <x v="11"/>
    <s v="Logitech VX Revolution Cordless Laser Mouse for Notebooks (Black)"/>
    <n v="1619.91"/>
    <n v="9"/>
    <n v="0"/>
    <n v="97.194599999999923"/>
  </r>
  <r>
    <n v="2393"/>
    <x v="1172"/>
    <x v="1"/>
    <x v="401"/>
    <d v="2012-12-10T00:00:00"/>
    <s v="Standard Class"/>
    <s v="SG-20605"/>
    <s v="Speros Goranitis"/>
    <x v="0"/>
    <x v="0"/>
    <x v="20"/>
    <x v="15"/>
    <n v="10009"/>
    <s v="East"/>
    <s v="FUR-FU-10002878"/>
    <x v="0"/>
    <x v="5"/>
    <s v="Seth Thomas 14&quot; Day/Date Wall Clock"/>
    <n v="113.92"/>
    <n v="4"/>
    <n v="0"/>
    <n v="42.150400000000005"/>
  </r>
  <r>
    <n v="2394"/>
    <x v="1173"/>
    <x v="0"/>
    <x v="716"/>
    <d v="2013-03-24T00:00:00"/>
    <s v="Standard Class"/>
    <s v="CS-12355"/>
    <s v="Christine Sundaresam"/>
    <x v="0"/>
    <x v="0"/>
    <x v="303"/>
    <x v="31"/>
    <n v="2148"/>
    <s v="East"/>
    <s v="OFF-AR-10000588"/>
    <x v="1"/>
    <x v="6"/>
    <s v="Newell 345"/>
    <n v="39.68"/>
    <n v="2"/>
    <n v="0"/>
    <n v="10.316800000000001"/>
  </r>
  <r>
    <n v="2395"/>
    <x v="1174"/>
    <x v="1"/>
    <x v="717"/>
    <d v="2012-11-19T00:00:00"/>
    <s v="Standard Class"/>
    <s v="PJ-18835"/>
    <s v="Patrick Jones"/>
    <x v="1"/>
    <x v="0"/>
    <x v="20"/>
    <x v="15"/>
    <n v="10035"/>
    <s v="East"/>
    <s v="TEC-AC-10002217"/>
    <x v="2"/>
    <x v="11"/>
    <s v="Imation Clip USB flash drive - 8 GB"/>
    <n v="37.6"/>
    <n v="2"/>
    <n v="0"/>
    <n v="2.2560000000000002"/>
  </r>
  <r>
    <n v="2396"/>
    <x v="1174"/>
    <x v="1"/>
    <x v="717"/>
    <d v="2012-11-19T00:00:00"/>
    <s v="Standard Class"/>
    <s v="PJ-18835"/>
    <s v="Patrick Jones"/>
    <x v="1"/>
    <x v="0"/>
    <x v="20"/>
    <x v="15"/>
    <n v="10035"/>
    <s v="East"/>
    <s v="TEC-AC-10001267"/>
    <x v="2"/>
    <x v="11"/>
    <s v="Imation 32GB Pocket Pro USB 3.0 Flash Drive - 32 GB - Black - 1 P ..."/>
    <n v="59.9"/>
    <n v="2"/>
    <n v="0"/>
    <n v="23.96"/>
  </r>
  <r>
    <n v="2397"/>
    <x v="1174"/>
    <x v="1"/>
    <x v="717"/>
    <d v="2012-11-19T00:00:00"/>
    <s v="Standard Class"/>
    <s v="PJ-18835"/>
    <s v="Patrick Jones"/>
    <x v="1"/>
    <x v="0"/>
    <x v="20"/>
    <x v="15"/>
    <n v="10035"/>
    <s v="East"/>
    <s v="OFF-PA-10004041"/>
    <x v="1"/>
    <x v="10"/>
    <s v="It's Hot Message Books with Stickers, 2 3/4&quot; x 5&quot;"/>
    <n v="37"/>
    <n v="5"/>
    <n v="0"/>
    <n v="16.649999999999999"/>
  </r>
  <r>
    <n v="2398"/>
    <x v="1175"/>
    <x v="3"/>
    <x v="718"/>
    <d v="2014-08-17T00:00:00"/>
    <s v="Second Class"/>
    <s v="NP-18700"/>
    <s v="Nora Preis"/>
    <x v="0"/>
    <x v="0"/>
    <x v="8"/>
    <x v="1"/>
    <n v="94109"/>
    <s v="West"/>
    <s v="OFF-LA-10001613"/>
    <x v="1"/>
    <x v="2"/>
    <s v="Avery File Folder Labels"/>
    <n v="5.76"/>
    <n v="2"/>
    <n v="0"/>
    <n v="2.8224"/>
  </r>
  <r>
    <n v="2399"/>
    <x v="1175"/>
    <x v="3"/>
    <x v="718"/>
    <d v="2014-08-17T00:00:00"/>
    <s v="Second Class"/>
    <s v="NP-18700"/>
    <s v="Nora Preis"/>
    <x v="0"/>
    <x v="0"/>
    <x v="8"/>
    <x v="1"/>
    <n v="94109"/>
    <s v="West"/>
    <s v="OFF-AR-10000246"/>
    <x v="1"/>
    <x v="6"/>
    <s v="Newell 318"/>
    <n v="16.68"/>
    <n v="6"/>
    <n v="0"/>
    <n v="4.3367999999999993"/>
  </r>
  <r>
    <n v="2400"/>
    <x v="1176"/>
    <x v="3"/>
    <x v="428"/>
    <d v="2014-09-16T00:00:00"/>
    <s v="Standard Class"/>
    <s v="SB-20290"/>
    <s v="Sean Braxton"/>
    <x v="1"/>
    <x v="0"/>
    <x v="159"/>
    <x v="20"/>
    <n v="29501"/>
    <s v="South"/>
    <s v="OFF-ST-10001809"/>
    <x v="1"/>
    <x v="4"/>
    <s v="Fellowes Officeware Wire Shelving"/>
    <n v="628.80999999999995"/>
    <n v="7"/>
    <n v="0"/>
    <n v="12.576199999999986"/>
  </r>
  <r>
    <n v="2401"/>
    <x v="1176"/>
    <x v="3"/>
    <x v="428"/>
    <d v="2014-09-16T00:00:00"/>
    <s v="Standard Class"/>
    <s v="SB-20290"/>
    <s v="Sean Braxton"/>
    <x v="1"/>
    <x v="0"/>
    <x v="159"/>
    <x v="20"/>
    <n v="29501"/>
    <s v="South"/>
    <s v="OFF-ST-10002214"/>
    <x v="1"/>
    <x v="4"/>
    <s v="X-Rack File for Hanging Folders"/>
    <n v="56.449999999999996"/>
    <n v="5"/>
    <n v="0"/>
    <n v="14.676999999999998"/>
  </r>
  <r>
    <n v="2402"/>
    <x v="1177"/>
    <x v="3"/>
    <x v="719"/>
    <d v="2014-04-05T00:00:00"/>
    <s v="Second Class"/>
    <s v="AS-10090"/>
    <s v="Adam Shillingsburg"/>
    <x v="0"/>
    <x v="0"/>
    <x v="24"/>
    <x v="25"/>
    <n v="65807"/>
    <s v="Central"/>
    <s v="OFF-ST-10000649"/>
    <x v="1"/>
    <x v="4"/>
    <s v="Hanging Personal Folder File"/>
    <n v="94.199999999999989"/>
    <n v="6"/>
    <n v="0"/>
    <n v="23.550000000000004"/>
  </r>
  <r>
    <n v="2403"/>
    <x v="1177"/>
    <x v="3"/>
    <x v="719"/>
    <d v="2014-04-05T00:00:00"/>
    <s v="Second Class"/>
    <s v="AS-10090"/>
    <s v="Adam Shillingsburg"/>
    <x v="0"/>
    <x v="0"/>
    <x v="24"/>
    <x v="25"/>
    <n v="65807"/>
    <s v="Central"/>
    <s v="OFF-EN-10001990"/>
    <x v="1"/>
    <x v="12"/>
    <s v="Staples"/>
    <n v="28.4"/>
    <n v="5"/>
    <n v="0"/>
    <n v="13.347999999999997"/>
  </r>
  <r>
    <n v="2404"/>
    <x v="1178"/>
    <x v="0"/>
    <x v="720"/>
    <d v="2013-10-04T00:00:00"/>
    <s v="Standard Class"/>
    <s v="HM-14860"/>
    <s v="Harry Marie"/>
    <x v="1"/>
    <x v="0"/>
    <x v="114"/>
    <x v="5"/>
    <n v="77340"/>
    <s v="Central"/>
    <s v="FUR-BO-10000780"/>
    <x v="0"/>
    <x v="0"/>
    <s v="O'Sullivan Plantations 2-Door Library in Landvery Oak"/>
    <n v="956.6647999999999"/>
    <n v="7"/>
    <n v="0.32"/>
    <n v="-225.09759999999991"/>
  </r>
  <r>
    <n v="2405"/>
    <x v="1179"/>
    <x v="3"/>
    <x v="566"/>
    <d v="2014-10-12T00:00:00"/>
    <s v="Standard Class"/>
    <s v="MG-18145"/>
    <s v="Mike Gockenbach"/>
    <x v="0"/>
    <x v="0"/>
    <x v="1"/>
    <x v="1"/>
    <n v="90045"/>
    <s v="West"/>
    <s v="TEC-AC-10002049"/>
    <x v="2"/>
    <x v="11"/>
    <s v="Logitech G19 Programmable Gaming Keyboard"/>
    <n v="1115.9099999999999"/>
    <n v="9"/>
    <n v="0"/>
    <n v="200.86379999999991"/>
  </r>
  <r>
    <n v="2406"/>
    <x v="1179"/>
    <x v="3"/>
    <x v="566"/>
    <d v="2014-10-12T00:00:00"/>
    <s v="Standard Class"/>
    <s v="MG-18145"/>
    <s v="Mike Gockenbach"/>
    <x v="0"/>
    <x v="0"/>
    <x v="1"/>
    <x v="1"/>
    <n v="90045"/>
    <s v="West"/>
    <s v="TEC-PH-10003555"/>
    <x v="2"/>
    <x v="7"/>
    <s v="Motorola HK250 Universal Bluetooth Headset"/>
    <n v="128.744"/>
    <n v="7"/>
    <n v="0.2"/>
    <n v="-28.967399999999991"/>
  </r>
  <r>
    <n v="2407"/>
    <x v="1179"/>
    <x v="3"/>
    <x v="566"/>
    <d v="2014-10-12T00:00:00"/>
    <s v="Standard Class"/>
    <s v="MG-18145"/>
    <s v="Mike Gockenbach"/>
    <x v="0"/>
    <x v="0"/>
    <x v="1"/>
    <x v="1"/>
    <n v="90045"/>
    <s v="West"/>
    <s v="TEC-PH-10000702"/>
    <x v="2"/>
    <x v="7"/>
    <s v="Square Credit Card Reader, 4 1/2&quot; x 4 1/2&quot; x 1&quot;, White"/>
    <n v="79.920000000000016"/>
    <n v="10"/>
    <n v="0.2"/>
    <n v="26.972999999999992"/>
  </r>
  <r>
    <n v="2408"/>
    <x v="1180"/>
    <x v="3"/>
    <x v="176"/>
    <d v="2014-01-26T00:00:00"/>
    <s v="Standard Class"/>
    <s v="TM-21010"/>
    <s v="Tamara Manning"/>
    <x v="0"/>
    <x v="0"/>
    <x v="8"/>
    <x v="1"/>
    <n v="94122"/>
    <s v="West"/>
    <s v="OFF-AR-10003631"/>
    <x v="1"/>
    <x v="6"/>
    <s v="Staples"/>
    <n v="24.2"/>
    <n v="5"/>
    <n v="0"/>
    <n v="7.9859999999999998"/>
  </r>
  <r>
    <n v="2409"/>
    <x v="1180"/>
    <x v="3"/>
    <x v="176"/>
    <d v="2014-01-26T00:00:00"/>
    <s v="Standard Class"/>
    <s v="TM-21010"/>
    <s v="Tamara Manning"/>
    <x v="0"/>
    <x v="0"/>
    <x v="8"/>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x v="8"/>
    <x v="1"/>
    <n v="94122"/>
    <s v="West"/>
    <s v="FUR-FU-10000758"/>
    <x v="0"/>
    <x v="5"/>
    <s v="DAX Natural Wood-Tone Poster Frame"/>
    <n v="211.84"/>
    <n v="8"/>
    <n v="0"/>
    <n v="76.262399999999985"/>
  </r>
  <r>
    <n v="2411"/>
    <x v="1182"/>
    <x v="2"/>
    <x v="601"/>
    <d v="2011-08-06T00:00:00"/>
    <s v="Standard Class"/>
    <s v="AS-10630"/>
    <s v="Ann Steele"/>
    <x v="2"/>
    <x v="0"/>
    <x v="10"/>
    <x v="9"/>
    <n v="19120"/>
    <s v="East"/>
    <s v="OFF-FA-10000992"/>
    <x v="1"/>
    <x v="13"/>
    <s v="Acco Clips to Go Binder Clips, 24 Clips in Two Sizes"/>
    <n v="5.68"/>
    <n v="2"/>
    <n v="0.2"/>
    <n v="1.9169999999999998"/>
  </r>
  <r>
    <n v="2412"/>
    <x v="1183"/>
    <x v="1"/>
    <x v="722"/>
    <d v="2012-06-09T00:00:00"/>
    <s v="Second Class"/>
    <s v="EM-13810"/>
    <s v="Eleni McCrary"/>
    <x v="1"/>
    <x v="0"/>
    <x v="1"/>
    <x v="1"/>
    <n v="90036"/>
    <s v="West"/>
    <s v="OFF-BI-10004187"/>
    <x v="1"/>
    <x v="8"/>
    <s v="Staples"/>
    <n v="7.52"/>
    <n v="5"/>
    <n v="0.2"/>
    <n v="2.6319999999999997"/>
  </r>
  <r>
    <n v="2413"/>
    <x v="1184"/>
    <x v="2"/>
    <x v="607"/>
    <d v="2011-11-16T00:00:00"/>
    <s v="Standard Class"/>
    <s v="JA-15970"/>
    <s v="Joseph Airdo"/>
    <x v="0"/>
    <x v="0"/>
    <x v="1"/>
    <x v="1"/>
    <n v="90045"/>
    <s v="West"/>
    <s v="OFF-PA-10001947"/>
    <x v="1"/>
    <x v="10"/>
    <s v="Xerox 1974"/>
    <n v="11.96"/>
    <n v="2"/>
    <n v="0"/>
    <n v="5.8604000000000003"/>
  </r>
  <r>
    <n v="2414"/>
    <x v="1184"/>
    <x v="2"/>
    <x v="607"/>
    <d v="2011-11-16T00:00:00"/>
    <s v="Standard Class"/>
    <s v="JA-15970"/>
    <s v="Joseph Airdo"/>
    <x v="0"/>
    <x v="0"/>
    <x v="1"/>
    <x v="1"/>
    <n v="90045"/>
    <s v="West"/>
    <s v="FUR-TA-10002356"/>
    <x v="0"/>
    <x v="3"/>
    <s v="Bevis Boat-Shaped Conference Table"/>
    <n v="629.06400000000008"/>
    <n v="3"/>
    <n v="0.2"/>
    <n v="31.453199999999953"/>
  </r>
  <r>
    <n v="2415"/>
    <x v="1185"/>
    <x v="0"/>
    <x v="723"/>
    <d v="2014-01-03T00:00:00"/>
    <s v="Standard Class"/>
    <s v="TB-21595"/>
    <s v="Troy Blackwell"/>
    <x v="0"/>
    <x v="0"/>
    <x v="158"/>
    <x v="6"/>
    <n v="53209"/>
    <s v="Central"/>
    <s v="FUR-CH-10001714"/>
    <x v="0"/>
    <x v="1"/>
    <s v="Global Leather &amp; Oak Executive Chair, Burgundy"/>
    <n v="754.44999999999993"/>
    <n v="5"/>
    <n v="0"/>
    <n v="60.356000000000023"/>
  </r>
  <r>
    <n v="2416"/>
    <x v="1186"/>
    <x v="1"/>
    <x v="380"/>
    <d v="2012-07-11T00:00:00"/>
    <s v="Standard Class"/>
    <s v="PP-18955"/>
    <s v="Paul Prost"/>
    <x v="2"/>
    <x v="0"/>
    <x v="304"/>
    <x v="31"/>
    <n v="1040"/>
    <s v="East"/>
    <s v="FUR-BO-10002824"/>
    <x v="0"/>
    <x v="0"/>
    <s v="Bush Mission Pointe Library"/>
    <n v="301.95999999999998"/>
    <n v="2"/>
    <n v="0"/>
    <n v="60.391999999999996"/>
  </r>
  <r>
    <n v="2417"/>
    <x v="1187"/>
    <x v="3"/>
    <x v="386"/>
    <d v="2014-10-19T00:00:00"/>
    <s v="Standard Class"/>
    <s v="ML-18040"/>
    <s v="Michelle Lonsdale"/>
    <x v="1"/>
    <x v="0"/>
    <x v="305"/>
    <x v="27"/>
    <n v="87105"/>
    <s v="West"/>
    <s v="TEC-AC-10002842"/>
    <x v="2"/>
    <x v="11"/>
    <s v="WD My Passport Ultra 2TB Portable External Hard Drive"/>
    <n v="595"/>
    <n v="5"/>
    <n v="0"/>
    <n v="95.200000000000031"/>
  </r>
  <r>
    <n v="2418"/>
    <x v="1187"/>
    <x v="3"/>
    <x v="386"/>
    <d v="2014-10-19T00:00:00"/>
    <s v="Standard Class"/>
    <s v="ML-18040"/>
    <s v="Michelle Lonsdale"/>
    <x v="1"/>
    <x v="0"/>
    <x v="305"/>
    <x v="27"/>
    <n v="87105"/>
    <s v="West"/>
    <s v="OFF-BI-10002082"/>
    <x v="1"/>
    <x v="8"/>
    <s v="GBC Twin Loop Wire Binding Elements"/>
    <n v="79.872000000000014"/>
    <n v="3"/>
    <n v="0.2"/>
    <n v="29.951999999999998"/>
  </r>
  <r>
    <n v="2419"/>
    <x v="1188"/>
    <x v="0"/>
    <x v="206"/>
    <d v="2013-05-29T00:00:00"/>
    <s v="Standard Class"/>
    <s v="LC-16930"/>
    <s v="Linda Cazamias"/>
    <x v="1"/>
    <x v="0"/>
    <x v="306"/>
    <x v="33"/>
    <n v="89431"/>
    <s v="West"/>
    <s v="TEC-MA-10000112"/>
    <x v="2"/>
    <x v="15"/>
    <s v="Panasonic KX MB2061 Multifunction Printer"/>
    <n v="2396.4"/>
    <n v="10"/>
    <n v="0.2"/>
    <n v="179.73000000000013"/>
  </r>
  <r>
    <n v="2420"/>
    <x v="1189"/>
    <x v="3"/>
    <x v="45"/>
    <d v="2014-11-15T00:00:00"/>
    <s v="Standard Class"/>
    <s v="MC-17590"/>
    <s v="Matt Collister"/>
    <x v="1"/>
    <x v="0"/>
    <x v="307"/>
    <x v="1"/>
    <n v="92236"/>
    <s v="West"/>
    <s v="OFF-ST-10002289"/>
    <x v="1"/>
    <x v="4"/>
    <s v="Safco Wire Cube Shelving System, For Use as 4 or 5 14&quot; Cubes, Black"/>
    <n v="63.56"/>
    <n v="2"/>
    <n v="0"/>
    <n v="3.1779999999999973"/>
  </r>
  <r>
    <n v="2421"/>
    <x v="1189"/>
    <x v="3"/>
    <x v="45"/>
    <d v="2014-11-15T00:00:00"/>
    <s v="Standard Class"/>
    <s v="MC-17590"/>
    <s v="Matt Collister"/>
    <x v="1"/>
    <x v="0"/>
    <x v="307"/>
    <x v="1"/>
    <n v="92236"/>
    <s v="West"/>
    <s v="TEC-AC-10004171"/>
    <x v="2"/>
    <x v="11"/>
    <s v="Razer Kraken 7.1 Surround Sound Over Ear USB Gaming Headset"/>
    <n v="99.99"/>
    <n v="1"/>
    <n v="0"/>
    <n v="43.995600000000003"/>
  </r>
  <r>
    <n v="2422"/>
    <x v="1190"/>
    <x v="0"/>
    <x v="724"/>
    <d v="2013-04-24T00:00:00"/>
    <s v="Standard Class"/>
    <s v="CR-12580"/>
    <s v="Clay Rozendal"/>
    <x v="2"/>
    <x v="0"/>
    <x v="308"/>
    <x v="10"/>
    <n v="60126"/>
    <s v="Central"/>
    <s v="OFF-ST-10003656"/>
    <x v="1"/>
    <x v="4"/>
    <s v="Safco Industrial Wire Shelving"/>
    <n v="230.376"/>
    <n v="3"/>
    <n v="0.2"/>
    <n v="-48.954900000000002"/>
  </r>
  <r>
    <n v="2423"/>
    <x v="1190"/>
    <x v="0"/>
    <x v="724"/>
    <d v="2013-04-24T00:00:00"/>
    <s v="Standard Class"/>
    <s v="CR-12580"/>
    <s v="Clay Rozendal"/>
    <x v="2"/>
    <x v="0"/>
    <x v="308"/>
    <x v="10"/>
    <n v="60126"/>
    <s v="Central"/>
    <s v="OFF-PA-10001560"/>
    <x v="1"/>
    <x v="10"/>
    <s v="Adams Telephone Message Books, 5 1/4” x 11”"/>
    <n v="9.6640000000000015"/>
    <n v="2"/>
    <n v="0.2"/>
    <n v="3.2615999999999996"/>
  </r>
  <r>
    <n v="2424"/>
    <x v="1191"/>
    <x v="3"/>
    <x v="53"/>
    <d v="2014-12-31T00:00:00"/>
    <s v="Standard Class"/>
    <s v="SV-20935"/>
    <s v="Susan Vittorini"/>
    <x v="0"/>
    <x v="0"/>
    <x v="54"/>
    <x v="24"/>
    <n v="45014"/>
    <s v="East"/>
    <s v="TEC-AC-10002473"/>
    <x v="2"/>
    <x v="11"/>
    <s v="Maxell 4.7GB DVD-R"/>
    <n v="158.928"/>
    <n v="7"/>
    <n v="0.2"/>
    <n v="41.718599999999995"/>
  </r>
  <r>
    <n v="2425"/>
    <x v="1191"/>
    <x v="3"/>
    <x v="53"/>
    <d v="2014-12-31T00:00:00"/>
    <s v="Standard Class"/>
    <s v="SV-20935"/>
    <s v="Susan Vittorini"/>
    <x v="0"/>
    <x v="0"/>
    <x v="54"/>
    <x v="24"/>
    <n v="45014"/>
    <s v="East"/>
    <s v="OFF-BI-10000632"/>
    <x v="1"/>
    <x v="8"/>
    <s v="Satellite Sectional Post Binders"/>
    <n v="13.023000000000001"/>
    <n v="1"/>
    <n v="0.7"/>
    <n v="-10.418399999999998"/>
  </r>
  <r>
    <n v="2426"/>
    <x v="1191"/>
    <x v="3"/>
    <x v="53"/>
    <d v="2014-12-31T00:00:00"/>
    <s v="Standard Class"/>
    <s v="SV-20935"/>
    <s v="Susan Vittorini"/>
    <x v="0"/>
    <x v="0"/>
    <x v="54"/>
    <x v="24"/>
    <n v="45014"/>
    <s v="East"/>
    <s v="FUR-TA-10002645"/>
    <x v="0"/>
    <x v="3"/>
    <s v="Hon Rectangular Conference Tables"/>
    <n v="273.06"/>
    <n v="2"/>
    <n v="0.4"/>
    <n v="-104.67300000000006"/>
  </r>
  <r>
    <n v="2427"/>
    <x v="1191"/>
    <x v="3"/>
    <x v="53"/>
    <d v="2014-12-31T00:00:00"/>
    <s v="Standard Class"/>
    <s v="SV-20935"/>
    <s v="Susan Vittorini"/>
    <x v="0"/>
    <x v="0"/>
    <x v="54"/>
    <x v="24"/>
    <n v="45014"/>
    <s v="East"/>
    <s v="OFF-FA-10002975"/>
    <x v="1"/>
    <x v="13"/>
    <s v="Staples"/>
    <n v="39.311999999999998"/>
    <n v="13"/>
    <n v="0.2"/>
    <n v="12.776399999999999"/>
  </r>
  <r>
    <n v="2428"/>
    <x v="1192"/>
    <x v="0"/>
    <x v="725"/>
    <d v="2013-06-18T00:00:00"/>
    <s v="Standard Class"/>
    <s v="MZ-17515"/>
    <s v="Mary Zewe"/>
    <x v="1"/>
    <x v="0"/>
    <x v="81"/>
    <x v="5"/>
    <n v="76017"/>
    <s v="Central"/>
    <s v="OFF-BI-10003784"/>
    <x v="1"/>
    <x v="8"/>
    <s v="Computer Printout Index Tabs"/>
    <n v="1.3439999999999996"/>
    <n v="4"/>
    <n v="0.8"/>
    <n v="-2.1504000000000008"/>
  </r>
  <r>
    <n v="2429"/>
    <x v="1192"/>
    <x v="0"/>
    <x v="725"/>
    <d v="2013-06-18T00:00:00"/>
    <s v="Standard Class"/>
    <s v="MZ-17515"/>
    <s v="Mary Zewe"/>
    <x v="1"/>
    <x v="0"/>
    <x v="81"/>
    <x v="5"/>
    <n v="76017"/>
    <s v="Central"/>
    <s v="OFF-BI-10001617"/>
    <x v="1"/>
    <x v="8"/>
    <s v="GBC Wire Binding Combs"/>
    <n v="8.2719999999999985"/>
    <n v="4"/>
    <n v="0.8"/>
    <n v="-13.648800000000001"/>
  </r>
  <r>
    <n v="2430"/>
    <x v="1192"/>
    <x v="0"/>
    <x v="725"/>
    <d v="2013-06-18T00:00:00"/>
    <s v="Standard Class"/>
    <s v="MZ-17515"/>
    <s v="Mary Zewe"/>
    <x v="1"/>
    <x v="0"/>
    <x v="81"/>
    <x v="5"/>
    <n v="76017"/>
    <s v="Central"/>
    <s v="FUR-FU-10004415"/>
    <x v="0"/>
    <x v="5"/>
    <s v="Stacking Tray, Side-Loading, Legal, Smoke"/>
    <n v="12.544000000000002"/>
    <n v="7"/>
    <n v="0.6"/>
    <n v="-9.0944000000000038"/>
  </r>
  <r>
    <n v="2431"/>
    <x v="1193"/>
    <x v="3"/>
    <x v="726"/>
    <d v="2014-05-21T00:00:00"/>
    <s v="Standard Class"/>
    <s v="RB-19795"/>
    <s v="Ross Baird"/>
    <x v="2"/>
    <x v="0"/>
    <x v="8"/>
    <x v="1"/>
    <n v="94110"/>
    <s v="West"/>
    <s v="OFF-LA-10000240"/>
    <x v="1"/>
    <x v="2"/>
    <s v="Self-Adhesive Address Labels for Typewriters by Universal"/>
    <n v="58.48"/>
    <n v="8"/>
    <n v="0"/>
    <n v="27.485599999999998"/>
  </r>
  <r>
    <n v="2432"/>
    <x v="1194"/>
    <x v="3"/>
    <x v="116"/>
    <d v="2015-01-03T00:00:00"/>
    <s v="Standard Class"/>
    <s v="HM-14860"/>
    <s v="Harry Marie"/>
    <x v="1"/>
    <x v="0"/>
    <x v="4"/>
    <x v="4"/>
    <n v="98103"/>
    <s v="West"/>
    <s v="FUR-FU-10001935"/>
    <x v="0"/>
    <x v="5"/>
    <s v="3M Hangers With Command Adhesive"/>
    <n v="7.4"/>
    <n v="2"/>
    <n v="0"/>
    <n v="3.0340000000000007"/>
  </r>
  <r>
    <n v="2433"/>
    <x v="1195"/>
    <x v="2"/>
    <x v="727"/>
    <d v="2011-04-01T00:00:00"/>
    <s v="Standard Class"/>
    <s v="AZ-10750"/>
    <s v="Annie Zypern"/>
    <x v="0"/>
    <x v="0"/>
    <x v="20"/>
    <x v="15"/>
    <n v="10009"/>
    <s v="East"/>
    <s v="FUR-CH-10002439"/>
    <x v="0"/>
    <x v="1"/>
    <s v="Iceberg Nesting Folding Chair, 19w x 6d x 43h"/>
    <n v="366.786"/>
    <n v="7"/>
    <n v="0.1"/>
    <n v="65.206400000000002"/>
  </r>
  <r>
    <n v="2434"/>
    <x v="1196"/>
    <x v="3"/>
    <x v="39"/>
    <d v="2014-06-02T00:00:00"/>
    <s v="Standard Class"/>
    <s v="JH-15910"/>
    <s v="Jonathan Howell"/>
    <x v="0"/>
    <x v="0"/>
    <x v="12"/>
    <x v="5"/>
    <n v="77070"/>
    <s v="Central"/>
    <s v="TEC-PH-10001536"/>
    <x v="2"/>
    <x v="7"/>
    <s v="Spigen Samsung Galaxy S5 Case Wallet"/>
    <n v="54.367999999999995"/>
    <n v="4"/>
    <n v="0.2"/>
    <n v="4.0775999999999968"/>
  </r>
  <r>
    <n v="2435"/>
    <x v="1197"/>
    <x v="1"/>
    <x v="717"/>
    <d v="2012-11-17T00:00:00"/>
    <s v="First Class"/>
    <s v="PJ-18835"/>
    <s v="Patrick Jones"/>
    <x v="1"/>
    <x v="0"/>
    <x v="24"/>
    <x v="17"/>
    <n v="22153"/>
    <s v="South"/>
    <s v="OFF-EN-10001532"/>
    <x v="1"/>
    <x v="12"/>
    <s v="Brown Kraft Recycled Envelopes"/>
    <n v="33.96"/>
    <n v="2"/>
    <n v="0"/>
    <n v="16.98"/>
  </r>
  <r>
    <n v="2436"/>
    <x v="1197"/>
    <x v="1"/>
    <x v="717"/>
    <d v="2012-11-17T00:00:00"/>
    <s v="First Class"/>
    <s v="PJ-18835"/>
    <s v="Patrick Jones"/>
    <x v="1"/>
    <x v="0"/>
    <x v="24"/>
    <x v="17"/>
    <n v="22153"/>
    <s v="South"/>
    <s v="OFF-AP-10003057"/>
    <x v="1"/>
    <x v="9"/>
    <s v="Honeywell Enviracaire Portable HEPA Air Cleaner for 16' x 20' Room"/>
    <n v="826.11"/>
    <n v="3"/>
    <n v="0"/>
    <n v="322.18290000000002"/>
  </r>
  <r>
    <n v="2437"/>
    <x v="1198"/>
    <x v="3"/>
    <x v="445"/>
    <d v="2014-07-11T00:00:00"/>
    <s v="Standard Class"/>
    <s v="CA-12265"/>
    <s v="Christina Anderson"/>
    <x v="0"/>
    <x v="0"/>
    <x v="168"/>
    <x v="27"/>
    <n v="87401"/>
    <s v="West"/>
    <s v="FUR-FU-10003708"/>
    <x v="0"/>
    <x v="5"/>
    <s v="Tenex Traditional Chairmats for Medium Pile Carpet, Standard Lip, 36&quot; x 48&quot;"/>
    <n v="545.85"/>
    <n v="9"/>
    <n v="0"/>
    <n v="114.6285"/>
  </r>
  <r>
    <n v="2438"/>
    <x v="1199"/>
    <x v="2"/>
    <x v="728"/>
    <d v="2011-11-20T00:00:00"/>
    <s v="Second Class"/>
    <s v="PW-19240"/>
    <s v="Pierre Wener"/>
    <x v="0"/>
    <x v="0"/>
    <x v="103"/>
    <x v="22"/>
    <n v="80027"/>
    <s v="West"/>
    <s v="FUR-TA-10000849"/>
    <x v="0"/>
    <x v="3"/>
    <s v="Bevis Rectangular Conference Tables"/>
    <n v="145.97999999999999"/>
    <n v="2"/>
    <n v="0.5"/>
    <n v="-99.266399999999976"/>
  </r>
  <r>
    <n v="2439"/>
    <x v="1199"/>
    <x v="2"/>
    <x v="728"/>
    <d v="2011-11-20T00:00:00"/>
    <s v="Second Class"/>
    <s v="PW-19240"/>
    <s v="Pierre Wener"/>
    <x v="0"/>
    <x v="0"/>
    <x v="103"/>
    <x v="22"/>
    <n v="80027"/>
    <s v="West"/>
    <s v="OFF-PA-10002259"/>
    <x v="1"/>
    <x v="10"/>
    <s v="Geographics Note Cards, Blank, White, 8 1/2&quot; x 11&quot;"/>
    <n v="35.808"/>
    <n v="4"/>
    <n v="0.2"/>
    <n v="12.5328"/>
  </r>
  <r>
    <n v="2440"/>
    <x v="1200"/>
    <x v="3"/>
    <x v="729"/>
    <d v="2014-07-23T00:00:00"/>
    <s v="Standard Class"/>
    <s v="SW-20455"/>
    <s v="Shaun Weien"/>
    <x v="0"/>
    <x v="0"/>
    <x v="67"/>
    <x v="2"/>
    <n v="33614"/>
    <s v="South"/>
    <s v="FUR-FU-10002597"/>
    <x v="0"/>
    <x v="5"/>
    <s v="C-Line Magnetic Cubicle Keepers, Clear Polypropylene"/>
    <n v="7.9040000000000008"/>
    <n v="2"/>
    <n v="0.2"/>
    <n v="2.1736000000000004"/>
  </r>
  <r>
    <n v="2441"/>
    <x v="1201"/>
    <x v="0"/>
    <x v="730"/>
    <d v="2013-05-28T00:00:00"/>
    <s v="Standard Class"/>
    <s v="AF-10870"/>
    <s v="Art Ferguson"/>
    <x v="0"/>
    <x v="0"/>
    <x v="309"/>
    <x v="30"/>
    <n v="7055"/>
    <s v="East"/>
    <s v="TEC-PH-10004614"/>
    <x v="2"/>
    <x v="7"/>
    <s v="AT&amp;T 841000 Phone"/>
    <n v="345"/>
    <n v="5"/>
    <n v="0"/>
    <n v="86.25"/>
  </r>
  <r>
    <n v="2442"/>
    <x v="1201"/>
    <x v="0"/>
    <x v="730"/>
    <d v="2013-05-28T00:00:00"/>
    <s v="Standard Class"/>
    <s v="AF-10870"/>
    <s v="Art Ferguson"/>
    <x v="0"/>
    <x v="0"/>
    <x v="309"/>
    <x v="30"/>
    <n v="7055"/>
    <s v="East"/>
    <s v="FUR-TA-10003748"/>
    <x v="0"/>
    <x v="3"/>
    <s v="Bevis 36 x 72 Conference Tables"/>
    <n v="174.28599999999997"/>
    <n v="2"/>
    <n v="0.3"/>
    <n v="-19.918399999999991"/>
  </r>
  <r>
    <n v="2443"/>
    <x v="1201"/>
    <x v="0"/>
    <x v="730"/>
    <d v="2013-05-28T00:00:00"/>
    <s v="Standard Class"/>
    <s v="AF-10870"/>
    <s v="Art Ferguson"/>
    <x v="0"/>
    <x v="0"/>
    <x v="309"/>
    <x v="30"/>
    <n v="7055"/>
    <s v="East"/>
    <s v="OFF-AP-10003217"/>
    <x v="1"/>
    <x v="9"/>
    <s v="Eureka Sanitaire  Commercial Upright"/>
    <n v="662.84"/>
    <n v="4"/>
    <n v="0"/>
    <n v="172.33840000000004"/>
  </r>
  <r>
    <n v="2444"/>
    <x v="1201"/>
    <x v="0"/>
    <x v="730"/>
    <d v="2013-05-28T00:00:00"/>
    <s v="Standard Class"/>
    <s v="AF-10870"/>
    <s v="Art Ferguson"/>
    <x v="0"/>
    <x v="0"/>
    <x v="309"/>
    <x v="30"/>
    <n v="7055"/>
    <s v="East"/>
    <s v="TEC-AC-10002399"/>
    <x v="2"/>
    <x v="11"/>
    <s v="SanDisk Cruzer 32 GB USB Flash Drive"/>
    <n v="95.1"/>
    <n v="5"/>
    <n v="0"/>
    <n v="30.431999999999995"/>
  </r>
  <r>
    <n v="2445"/>
    <x v="1201"/>
    <x v="0"/>
    <x v="730"/>
    <d v="2013-05-28T00:00:00"/>
    <s v="Standard Class"/>
    <s v="AF-10870"/>
    <s v="Art Ferguson"/>
    <x v="0"/>
    <x v="0"/>
    <x v="309"/>
    <x v="30"/>
    <n v="7055"/>
    <s v="East"/>
    <s v="OFF-EN-10002973"/>
    <x v="1"/>
    <x v="12"/>
    <s v="Ampad #10 Peel &amp; Seel Holiday Envelopes"/>
    <n v="26.880000000000003"/>
    <n v="6"/>
    <n v="0"/>
    <n v="12.902400000000002"/>
  </r>
  <r>
    <n v="2446"/>
    <x v="1201"/>
    <x v="0"/>
    <x v="730"/>
    <d v="2013-05-28T00:00:00"/>
    <s v="Standard Class"/>
    <s v="AF-10870"/>
    <s v="Art Ferguson"/>
    <x v="0"/>
    <x v="0"/>
    <x v="309"/>
    <x v="30"/>
    <n v="7055"/>
    <s v="East"/>
    <s v="TEC-PH-10001336"/>
    <x v="2"/>
    <x v="7"/>
    <s v="Digium D40 VoIP phone"/>
    <n v="257.98"/>
    <n v="2"/>
    <n v="0"/>
    <n v="74.8142"/>
  </r>
  <r>
    <n v="2447"/>
    <x v="1202"/>
    <x v="1"/>
    <x v="12"/>
    <d v="2012-10-01T00:00:00"/>
    <s v="Standard Class"/>
    <s v="AM-10705"/>
    <s v="Anne McFarland"/>
    <x v="0"/>
    <x v="0"/>
    <x v="1"/>
    <x v="1"/>
    <n v="90004"/>
    <s v="West"/>
    <s v="OFF-EN-10000461"/>
    <x v="1"/>
    <x v="12"/>
    <s v="#10- 4 1/8&quot; x 9 1/2&quot; Recycled Envelopes"/>
    <n v="17.48"/>
    <n v="2"/>
    <n v="0"/>
    <n v="8.2156000000000002"/>
  </r>
  <r>
    <n v="2448"/>
    <x v="1203"/>
    <x v="0"/>
    <x v="731"/>
    <d v="2013-11-07T00:00:00"/>
    <s v="Standard Class"/>
    <s v="BD-11320"/>
    <s v="Bill Donatelli"/>
    <x v="0"/>
    <x v="0"/>
    <x v="10"/>
    <x v="9"/>
    <n v="19143"/>
    <s v="East"/>
    <s v="FUR-CH-10000988"/>
    <x v="0"/>
    <x v="1"/>
    <s v="Hon Olson Stacker Stools"/>
    <n v="492.83499999999998"/>
    <n v="5"/>
    <n v="0.3"/>
    <n v="-14.080999999999989"/>
  </r>
  <r>
    <n v="2449"/>
    <x v="1204"/>
    <x v="1"/>
    <x v="471"/>
    <d v="2012-09-17T00:00:00"/>
    <s v="Second Class"/>
    <s v="CM-12385"/>
    <s v="Christopher Martinez"/>
    <x v="0"/>
    <x v="0"/>
    <x v="310"/>
    <x v="20"/>
    <n v="29406"/>
    <s v="South"/>
    <s v="OFF-ST-10001809"/>
    <x v="1"/>
    <x v="4"/>
    <s v="Fellowes Officeware Wire Shelving"/>
    <n v="269.49"/>
    <n v="3"/>
    <n v="0"/>
    <n v="5.3897999999999939"/>
  </r>
  <r>
    <n v="2450"/>
    <x v="1205"/>
    <x v="0"/>
    <x v="732"/>
    <d v="2013-11-11T00:00:00"/>
    <s v="Standard Class"/>
    <s v="CS-12400"/>
    <s v="Christopher Schild"/>
    <x v="2"/>
    <x v="0"/>
    <x v="49"/>
    <x v="1"/>
    <n v="95123"/>
    <s v="West"/>
    <s v="OFF-BI-10003963"/>
    <x v="1"/>
    <x v="8"/>
    <s v="Cardinal Holdit Data Disk Pockets"/>
    <n v="29.120000000000005"/>
    <n v="5"/>
    <n v="0.2"/>
    <n v="9.8279999999999959"/>
  </r>
  <r>
    <n v="2451"/>
    <x v="1206"/>
    <x v="3"/>
    <x v="294"/>
    <d v="2014-03-23T00:00:00"/>
    <s v="Second Class"/>
    <s v="DB-13405"/>
    <s v="Denny Blanton"/>
    <x v="0"/>
    <x v="0"/>
    <x v="20"/>
    <x v="15"/>
    <n v="10011"/>
    <s v="East"/>
    <s v="OFF-LA-10000081"/>
    <x v="1"/>
    <x v="2"/>
    <s v="Avery 496"/>
    <n v="18.75"/>
    <n v="5"/>
    <n v="0"/>
    <n v="9"/>
  </r>
  <r>
    <n v="2452"/>
    <x v="1206"/>
    <x v="3"/>
    <x v="294"/>
    <d v="2014-03-23T00:00:00"/>
    <s v="Second Class"/>
    <s v="DB-13405"/>
    <s v="Denny Blanton"/>
    <x v="0"/>
    <x v="0"/>
    <x v="20"/>
    <x v="15"/>
    <n v="10011"/>
    <s v="East"/>
    <s v="TEC-PH-10000149"/>
    <x v="2"/>
    <x v="7"/>
    <s v="Cisco SPA525G2 IP Phone - Wireless"/>
    <n v="119.69999999999999"/>
    <n v="6"/>
    <n v="0"/>
    <n v="31.121999999999996"/>
  </r>
  <r>
    <n v="2453"/>
    <x v="1206"/>
    <x v="3"/>
    <x v="294"/>
    <d v="2014-03-23T00:00:00"/>
    <s v="Second Class"/>
    <s v="DB-13405"/>
    <s v="Denny Blanton"/>
    <x v="0"/>
    <x v="0"/>
    <x v="20"/>
    <x v="15"/>
    <n v="10011"/>
    <s v="East"/>
    <s v="OFF-BI-10000605"/>
    <x v="1"/>
    <x v="8"/>
    <s v="Acco Pressboard Covers with Storage Hooks, 9 1/2&quot; x 11&quot;, Executive Red"/>
    <n v="9.1440000000000001"/>
    <n v="3"/>
    <n v="0.2"/>
    <n v="3.0860999999999996"/>
  </r>
  <r>
    <n v="2454"/>
    <x v="1206"/>
    <x v="3"/>
    <x v="294"/>
    <d v="2014-03-23T00:00:00"/>
    <s v="Second Class"/>
    <s v="DB-13405"/>
    <s v="Denny Blanton"/>
    <x v="0"/>
    <x v="0"/>
    <x v="20"/>
    <x v="15"/>
    <n v="10011"/>
    <s v="East"/>
    <s v="TEC-AC-10002399"/>
    <x v="2"/>
    <x v="11"/>
    <s v="SanDisk Cruzer 32 GB USB Flash Drive"/>
    <n v="57.06"/>
    <n v="3"/>
    <n v="0"/>
    <n v="18.2592"/>
  </r>
  <r>
    <n v="2455"/>
    <x v="1206"/>
    <x v="3"/>
    <x v="294"/>
    <d v="2014-03-23T00:00:00"/>
    <s v="Second Class"/>
    <s v="DB-13405"/>
    <s v="Denny Blanton"/>
    <x v="0"/>
    <x v="0"/>
    <x v="20"/>
    <x v="15"/>
    <n v="10011"/>
    <s v="East"/>
    <s v="TEC-AC-10003038"/>
    <x v="2"/>
    <x v="11"/>
    <s v="Kingston Digital DataTraveler 16GB USB 2.0"/>
    <n v="71.599999999999994"/>
    <n v="8"/>
    <n v="0"/>
    <n v="13.603999999999992"/>
  </r>
  <r>
    <n v="2456"/>
    <x v="1206"/>
    <x v="3"/>
    <x v="294"/>
    <d v="2014-03-23T00:00:00"/>
    <s v="Second Class"/>
    <s v="DB-13405"/>
    <s v="Denny Blanton"/>
    <x v="0"/>
    <x v="0"/>
    <x v="20"/>
    <x v="15"/>
    <n v="10011"/>
    <s v="East"/>
    <s v="OFF-ST-10000344"/>
    <x v="1"/>
    <x v="4"/>
    <s v="Neat Ideas Personal Hanging Folder Files, Black"/>
    <n v="107.44"/>
    <n v="8"/>
    <n v="0"/>
    <n v="27.934399999999997"/>
  </r>
  <r>
    <n v="2457"/>
    <x v="1206"/>
    <x v="3"/>
    <x v="294"/>
    <d v="2014-03-23T00:00:00"/>
    <s v="Second Class"/>
    <s v="DB-13405"/>
    <s v="Denny Blanton"/>
    <x v="0"/>
    <x v="0"/>
    <x v="20"/>
    <x v="15"/>
    <n v="10011"/>
    <s v="East"/>
    <s v="OFF-LA-10004093"/>
    <x v="1"/>
    <x v="2"/>
    <s v="Avery 486"/>
    <n v="7.31"/>
    <n v="1"/>
    <n v="0"/>
    <n v="3.4356999999999998"/>
  </r>
  <r>
    <n v="2458"/>
    <x v="1206"/>
    <x v="3"/>
    <x v="294"/>
    <d v="2014-03-23T00:00:00"/>
    <s v="Second Class"/>
    <s v="DB-13405"/>
    <s v="Denny Blanton"/>
    <x v="0"/>
    <x v="0"/>
    <x v="20"/>
    <x v="15"/>
    <n v="10011"/>
    <s v="East"/>
    <s v="OFF-AR-10001683"/>
    <x v="1"/>
    <x v="6"/>
    <s v="Lumber Crayons"/>
    <n v="59.099999999999994"/>
    <n v="6"/>
    <n v="0"/>
    <n v="22.458000000000002"/>
  </r>
  <r>
    <n v="2459"/>
    <x v="1206"/>
    <x v="3"/>
    <x v="294"/>
    <d v="2014-03-23T00:00:00"/>
    <s v="Second Class"/>
    <s v="DB-13405"/>
    <s v="Denny Blanton"/>
    <x v="0"/>
    <x v="0"/>
    <x v="20"/>
    <x v="15"/>
    <n v="10011"/>
    <s v="East"/>
    <s v="OFF-ST-10003455"/>
    <x v="1"/>
    <x v="4"/>
    <s v="Tenex File Box, Personal Filing Tote with Lid, Black"/>
    <n v="46.53"/>
    <n v="3"/>
    <n v="0"/>
    <n v="12.097800000000001"/>
  </r>
  <r>
    <n v="2460"/>
    <x v="1207"/>
    <x v="3"/>
    <x v="733"/>
    <d v="2014-08-22T00:00:00"/>
    <s v="Standard Class"/>
    <s v="JG-15160"/>
    <s v="James Galang"/>
    <x v="0"/>
    <x v="0"/>
    <x v="135"/>
    <x v="30"/>
    <n v="7060"/>
    <s v="East"/>
    <s v="OFF-AP-10002578"/>
    <x v="1"/>
    <x v="9"/>
    <s v="Fellowes Premier Superior Surge Suppressor, 10-Outlet, With Phone and Remote"/>
    <n v="97.84"/>
    <n v="2"/>
    <n v="0"/>
    <n v="25.438400000000001"/>
  </r>
  <r>
    <n v="2461"/>
    <x v="1208"/>
    <x v="1"/>
    <x v="655"/>
    <d v="2012-07-13T00:00:00"/>
    <s v="Second Class"/>
    <s v="SC-20380"/>
    <s v="Shahid Collister"/>
    <x v="0"/>
    <x v="0"/>
    <x v="4"/>
    <x v="4"/>
    <n v="98115"/>
    <s v="West"/>
    <s v="OFF-PA-10001763"/>
    <x v="1"/>
    <x v="10"/>
    <s v="Xerox 1896"/>
    <n v="29.97"/>
    <n v="3"/>
    <n v="0"/>
    <n v="13.486499999999999"/>
  </r>
  <r>
    <n v="2462"/>
    <x v="1208"/>
    <x v="1"/>
    <x v="655"/>
    <d v="2012-07-13T00:00:00"/>
    <s v="Second Class"/>
    <s v="SC-20380"/>
    <s v="Shahid Collister"/>
    <x v="0"/>
    <x v="0"/>
    <x v="4"/>
    <x v="4"/>
    <n v="98115"/>
    <s v="West"/>
    <s v="OFF-BI-10001597"/>
    <x v="1"/>
    <x v="8"/>
    <s v="Wilson Jones Ledger-Size, Piano-Hinge Binder, 2&quot;, Blue"/>
    <n v="98.352000000000004"/>
    <n v="3"/>
    <n v="0.2"/>
    <n v="34.423199999999987"/>
  </r>
  <r>
    <n v="2463"/>
    <x v="1209"/>
    <x v="3"/>
    <x v="734"/>
    <d v="2014-12-10T00:00:00"/>
    <s v="Standard Class"/>
    <s v="CS-12460"/>
    <s v="Chuck Sachs"/>
    <x v="0"/>
    <x v="0"/>
    <x v="20"/>
    <x v="15"/>
    <n v="10009"/>
    <s v="East"/>
    <s v="OFF-BI-10001524"/>
    <x v="1"/>
    <x v="8"/>
    <s v="GBC Premium Transparent Covers with Diagonal Lined Pattern"/>
    <n v="83.920000000000016"/>
    <n v="5"/>
    <n v="0.2"/>
    <n v="29.371999999999993"/>
  </r>
  <r>
    <n v="2464"/>
    <x v="1209"/>
    <x v="3"/>
    <x v="734"/>
    <d v="2014-12-10T00:00:00"/>
    <s v="Standard Class"/>
    <s v="CS-12460"/>
    <s v="Chuck Sachs"/>
    <x v="0"/>
    <x v="0"/>
    <x v="20"/>
    <x v="15"/>
    <n v="10009"/>
    <s v="East"/>
    <s v="OFF-BI-10001553"/>
    <x v="1"/>
    <x v="8"/>
    <s v="SpineVue Locking Slant-D Ring Binders by Cardinal"/>
    <n v="14.624000000000002"/>
    <n v="2"/>
    <n v="0.2"/>
    <n v="5.1183999999999994"/>
  </r>
  <r>
    <n v="2465"/>
    <x v="1209"/>
    <x v="3"/>
    <x v="734"/>
    <d v="2014-12-10T00:00:00"/>
    <s v="Standard Class"/>
    <s v="CS-12460"/>
    <s v="Chuck Sachs"/>
    <x v="0"/>
    <x v="0"/>
    <x v="20"/>
    <x v="15"/>
    <n v="10009"/>
    <s v="East"/>
    <s v="TEC-PH-10000576"/>
    <x v="2"/>
    <x v="7"/>
    <s v="AT&amp;T 1080 Corded phone"/>
    <n v="136.99"/>
    <n v="1"/>
    <n v="0"/>
    <n v="36.987300000000005"/>
  </r>
  <r>
    <n v="2466"/>
    <x v="1209"/>
    <x v="3"/>
    <x v="734"/>
    <d v="2014-12-10T00:00:00"/>
    <s v="Standard Class"/>
    <s v="CS-12460"/>
    <s v="Chuck Sachs"/>
    <x v="0"/>
    <x v="0"/>
    <x v="20"/>
    <x v="15"/>
    <n v="10009"/>
    <s v="East"/>
    <s v="OFF-LA-10001317"/>
    <x v="1"/>
    <x v="2"/>
    <s v="Avery 520"/>
    <n v="3.15"/>
    <n v="1"/>
    <n v="0"/>
    <n v="1.512"/>
  </r>
  <r>
    <n v="2467"/>
    <x v="1210"/>
    <x v="3"/>
    <x v="464"/>
    <d v="2014-05-09T00:00:00"/>
    <s v="Standard Class"/>
    <s v="MK-18160"/>
    <s v="Mike Kennedy"/>
    <x v="0"/>
    <x v="0"/>
    <x v="311"/>
    <x v="17"/>
    <n v="23602"/>
    <s v="South"/>
    <s v="OFF-PA-10000726"/>
    <x v="1"/>
    <x v="10"/>
    <s v="Black Print Carbonless Snap-Off Rapid Letter, 8 1/2&quot; x 7&quot;"/>
    <n v="9.11"/>
    <n v="1"/>
    <n v="0"/>
    <n v="4.099499999999999"/>
  </r>
  <r>
    <n v="2468"/>
    <x v="1210"/>
    <x v="3"/>
    <x v="464"/>
    <d v="2014-05-09T00:00:00"/>
    <s v="Standard Class"/>
    <s v="MK-18160"/>
    <s v="Mike Kennedy"/>
    <x v="0"/>
    <x v="0"/>
    <x v="311"/>
    <x v="17"/>
    <n v="23602"/>
    <s v="South"/>
    <s v="OFF-ST-10003306"/>
    <x v="1"/>
    <x v="4"/>
    <s v="Letter Size Cart"/>
    <n v="571.44000000000005"/>
    <n v="4"/>
    <n v="0"/>
    <n v="165.71759999999995"/>
  </r>
  <r>
    <n v="2469"/>
    <x v="1210"/>
    <x v="3"/>
    <x v="464"/>
    <d v="2014-05-09T00:00:00"/>
    <s v="Standard Class"/>
    <s v="MK-18160"/>
    <s v="Mike Kennedy"/>
    <x v="0"/>
    <x v="0"/>
    <x v="311"/>
    <x v="17"/>
    <n v="23602"/>
    <s v="South"/>
    <s v="OFF-PA-10004983"/>
    <x v="1"/>
    <x v="10"/>
    <s v="Xerox 23"/>
    <n v="32.400000000000006"/>
    <n v="5"/>
    <n v="0"/>
    <n v="15.552000000000001"/>
  </r>
  <r>
    <n v="2470"/>
    <x v="1210"/>
    <x v="3"/>
    <x v="464"/>
    <d v="2014-05-09T00:00:00"/>
    <s v="Standard Class"/>
    <s v="MK-18160"/>
    <s v="Mike Kennedy"/>
    <x v="0"/>
    <x v="0"/>
    <x v="311"/>
    <x v="17"/>
    <n v="23602"/>
    <s v="South"/>
    <s v="OFF-ST-10001291"/>
    <x v="1"/>
    <x v="4"/>
    <s v="Tenex Personal Self-Stacking Standard File Box, Black/Gray"/>
    <n v="16.91"/>
    <n v="1"/>
    <n v="0"/>
    <n v="4.5656999999999996"/>
  </r>
  <r>
    <n v="2471"/>
    <x v="1211"/>
    <x v="0"/>
    <x v="115"/>
    <d v="2013-01-28T00:00:00"/>
    <s v="Standard Class"/>
    <s v="CM-11935"/>
    <s v="Carlos Meador"/>
    <x v="0"/>
    <x v="0"/>
    <x v="115"/>
    <x v="3"/>
    <n v="28314"/>
    <s v="South"/>
    <s v="FUR-FU-10002107"/>
    <x v="0"/>
    <x v="5"/>
    <s v="Eldon Pizzaz Desk Accessories"/>
    <n v="14.272"/>
    <n v="8"/>
    <n v="0.2"/>
    <n v="4.281600000000001"/>
  </r>
  <r>
    <n v="2472"/>
    <x v="1211"/>
    <x v="0"/>
    <x v="115"/>
    <d v="2013-01-28T00:00:00"/>
    <s v="Standard Class"/>
    <s v="CM-11935"/>
    <s v="Carlos Meador"/>
    <x v="0"/>
    <x v="0"/>
    <x v="115"/>
    <x v="3"/>
    <n v="28314"/>
    <s v="South"/>
    <s v="FUR-BO-10002213"/>
    <x v="0"/>
    <x v="0"/>
    <s v="Sauder Forest Hills Library, Woodland Oak Finish"/>
    <n v="451.13599999999997"/>
    <n v="4"/>
    <n v="0.2"/>
    <n v="-67.670399999999972"/>
  </r>
  <r>
    <n v="2473"/>
    <x v="1211"/>
    <x v="0"/>
    <x v="115"/>
    <d v="2013-01-28T00:00:00"/>
    <s v="Standard Class"/>
    <s v="CM-11935"/>
    <s v="Carlos Meador"/>
    <x v="0"/>
    <x v="0"/>
    <x v="115"/>
    <x v="3"/>
    <n v="28314"/>
    <s v="South"/>
    <s v="OFF-AP-10000692"/>
    <x v="1"/>
    <x v="9"/>
    <s v="Fellowes Mighty 8 Compact Surge Protector"/>
    <n v="64.864000000000004"/>
    <n v="4"/>
    <n v="0.2"/>
    <n v="6.4864000000000033"/>
  </r>
  <r>
    <n v="2474"/>
    <x v="1212"/>
    <x v="0"/>
    <x v="54"/>
    <d v="2013-11-07T00:00:00"/>
    <s v="First Class"/>
    <s v="PF-19225"/>
    <s v="Phillip Flathmann"/>
    <x v="0"/>
    <x v="0"/>
    <x v="1"/>
    <x v="1"/>
    <n v="90032"/>
    <s v="West"/>
    <s v="FUR-CH-10001190"/>
    <x v="0"/>
    <x v="1"/>
    <s v="Global Deluxe High-Back Office Chair in Storm"/>
    <n v="217.58400000000003"/>
    <n v="2"/>
    <n v="0.2"/>
    <n v="-29.917800000000021"/>
  </r>
  <r>
    <n v="2475"/>
    <x v="1212"/>
    <x v="0"/>
    <x v="54"/>
    <d v="2013-11-07T00:00:00"/>
    <s v="First Class"/>
    <s v="PF-19225"/>
    <s v="Phillip Flathmann"/>
    <x v="0"/>
    <x v="0"/>
    <x v="1"/>
    <x v="1"/>
    <n v="90032"/>
    <s v="West"/>
    <s v="TEC-AC-10000682"/>
    <x v="2"/>
    <x v="11"/>
    <s v="Kensington K72356US Mouse-in-a-Box USB Desktop Mouse"/>
    <n v="82.95"/>
    <n v="5"/>
    <n v="0"/>
    <n v="29.032499999999999"/>
  </r>
  <r>
    <n v="2476"/>
    <x v="1212"/>
    <x v="0"/>
    <x v="54"/>
    <d v="2013-11-07T00:00:00"/>
    <s v="First Class"/>
    <s v="PF-19225"/>
    <s v="Phillip Flathmann"/>
    <x v="0"/>
    <x v="0"/>
    <x v="1"/>
    <x v="1"/>
    <n v="90032"/>
    <s v="West"/>
    <s v="OFF-LA-10004545"/>
    <x v="1"/>
    <x v="2"/>
    <s v="Avery 50"/>
    <n v="87.71"/>
    <n v="7"/>
    <n v="0"/>
    <n v="41.223699999999994"/>
  </r>
  <r>
    <n v="2477"/>
    <x v="1212"/>
    <x v="0"/>
    <x v="54"/>
    <d v="2013-11-07T00:00:00"/>
    <s v="First Class"/>
    <s v="PF-19225"/>
    <s v="Phillip Flathmann"/>
    <x v="0"/>
    <x v="0"/>
    <x v="1"/>
    <x v="1"/>
    <n v="90032"/>
    <s v="West"/>
    <s v="OFF-AP-10003057"/>
    <x v="1"/>
    <x v="9"/>
    <s v="Honeywell Enviracaire Portable HEPA Air Cleaner for 16' x 20' Room"/>
    <n v="1101.48"/>
    <n v="4"/>
    <n v="0"/>
    <n v="429.57720000000006"/>
  </r>
  <r>
    <n v="2478"/>
    <x v="1213"/>
    <x v="3"/>
    <x v="507"/>
    <d v="2014-09-09T00:00:00"/>
    <s v="Second Class"/>
    <s v="GM-14695"/>
    <s v="Greg Maxwell"/>
    <x v="1"/>
    <x v="0"/>
    <x v="1"/>
    <x v="1"/>
    <n v="90036"/>
    <s v="West"/>
    <s v="FUR-TA-10000198"/>
    <x v="0"/>
    <x v="3"/>
    <s v="Chromcraft Bull-Nose Wood Oval Conference Tables &amp; Bases"/>
    <n v="1322.3520000000001"/>
    <n v="3"/>
    <n v="0.2"/>
    <n v="-99.176400000000001"/>
  </r>
  <r>
    <n v="2479"/>
    <x v="1214"/>
    <x v="2"/>
    <x v="103"/>
    <d v="2011-09-19T00:00:00"/>
    <s v="Standard Class"/>
    <s v="DC-12850"/>
    <s v="Dan Campbell"/>
    <x v="0"/>
    <x v="0"/>
    <x v="20"/>
    <x v="15"/>
    <n v="10011"/>
    <s v="East"/>
    <s v="OFF-AR-10002833"/>
    <x v="1"/>
    <x v="6"/>
    <s v="Newell 322"/>
    <n v="5.46"/>
    <n v="3"/>
    <n v="0"/>
    <n v="1.4742000000000002"/>
  </r>
  <r>
    <n v="2480"/>
    <x v="1215"/>
    <x v="3"/>
    <x v="249"/>
    <d v="2014-06-26T00:00:00"/>
    <s v="Standard Class"/>
    <s v="FO-14305"/>
    <s v="Frank Olsen"/>
    <x v="0"/>
    <x v="0"/>
    <x v="61"/>
    <x v="5"/>
    <n v="75220"/>
    <s v="Central"/>
    <s v="OFF-SU-10002557"/>
    <x v="1"/>
    <x v="14"/>
    <s v="Fiskars Spring-Action Scissors"/>
    <n v="11.184000000000001"/>
    <n v="1"/>
    <n v="0.2"/>
    <n v="0.83879999999999999"/>
  </r>
  <r>
    <n v="2481"/>
    <x v="1215"/>
    <x v="3"/>
    <x v="249"/>
    <d v="2014-06-26T00:00:00"/>
    <s v="Standard Class"/>
    <s v="FO-14305"/>
    <s v="Frank Olsen"/>
    <x v="0"/>
    <x v="0"/>
    <x v="61"/>
    <x v="5"/>
    <n v="75220"/>
    <s v="Central"/>
    <s v="OFF-ST-10003656"/>
    <x v="1"/>
    <x v="4"/>
    <s v="Safco Industrial Wire Shelving"/>
    <n v="153.584"/>
    <n v="2"/>
    <n v="0.2"/>
    <n v="-32.636600000000001"/>
  </r>
  <r>
    <n v="2482"/>
    <x v="1216"/>
    <x v="3"/>
    <x v="165"/>
    <d v="2015-01-01T00:00:00"/>
    <s v="Standard Class"/>
    <s v="AH-10210"/>
    <s v="Alan Hwang"/>
    <x v="0"/>
    <x v="0"/>
    <x v="4"/>
    <x v="4"/>
    <n v="98105"/>
    <s v="West"/>
    <s v="OFF-ST-10001097"/>
    <x v="1"/>
    <x v="4"/>
    <s v="Office Impressions Heavy Duty Welded Shelving &amp; Multimedia Storage Drawers"/>
    <n v="1003.6200000000001"/>
    <n v="6"/>
    <n v="0"/>
    <n v="0"/>
  </r>
  <r>
    <n v="2483"/>
    <x v="1217"/>
    <x v="3"/>
    <x v="735"/>
    <d v="2014-09-04T00:00:00"/>
    <s v="Standard Class"/>
    <s v="KN-16705"/>
    <s v="Kristina Nunn"/>
    <x v="2"/>
    <x v="0"/>
    <x v="4"/>
    <x v="4"/>
    <n v="98105"/>
    <s v="West"/>
    <s v="TEC-PH-10000912"/>
    <x v="2"/>
    <x v="7"/>
    <s v="Anker 24W Portable Micro USB Car Charger"/>
    <n v="35.167999999999999"/>
    <n v="4"/>
    <n v="0.2"/>
    <n v="11.429599999999999"/>
  </r>
  <r>
    <n v="2484"/>
    <x v="1217"/>
    <x v="3"/>
    <x v="735"/>
    <d v="2014-09-04T00:00:00"/>
    <s v="Standard Class"/>
    <s v="KN-16705"/>
    <s v="Kristina Nunn"/>
    <x v="2"/>
    <x v="0"/>
    <x v="4"/>
    <x v="4"/>
    <n v="98105"/>
    <s v="West"/>
    <s v="FUR-TA-10000617"/>
    <x v="0"/>
    <x v="3"/>
    <s v="Hon Practical Foundations 30 x 60 Training Table, Light Gray/Charcoal"/>
    <n v="1137.75"/>
    <n v="5"/>
    <n v="0"/>
    <n v="250.30500000000004"/>
  </r>
  <r>
    <n v="2485"/>
    <x v="1217"/>
    <x v="3"/>
    <x v="735"/>
    <d v="2014-09-04T00:00:00"/>
    <s v="Standard Class"/>
    <s v="KN-16705"/>
    <s v="Kristina Nunn"/>
    <x v="2"/>
    <x v="0"/>
    <x v="4"/>
    <x v="4"/>
    <n v="98105"/>
    <s v="West"/>
    <s v="OFF-BI-10001658"/>
    <x v="1"/>
    <x v="8"/>
    <s v="GBC Standard Therm-A-Bind Covers"/>
    <n v="99.680000000000021"/>
    <n v="5"/>
    <n v="0.2"/>
    <n v="32.396000000000001"/>
  </r>
  <r>
    <n v="2486"/>
    <x v="1217"/>
    <x v="3"/>
    <x v="735"/>
    <d v="2014-09-04T00:00:00"/>
    <s v="Standard Class"/>
    <s v="KN-16705"/>
    <s v="Kristina Nunn"/>
    <x v="2"/>
    <x v="0"/>
    <x v="4"/>
    <x v="4"/>
    <n v="98105"/>
    <s v="West"/>
    <s v="OFF-AR-10003856"/>
    <x v="1"/>
    <x v="6"/>
    <s v="Newell 344"/>
    <n v="5.56"/>
    <n v="2"/>
    <n v="0"/>
    <n v="1.4455999999999998"/>
  </r>
  <r>
    <n v="2487"/>
    <x v="1218"/>
    <x v="1"/>
    <x v="98"/>
    <d v="2012-01-04T00:00:00"/>
    <s v="Second Class"/>
    <s v="CB-12535"/>
    <s v="Claudia Bergmann"/>
    <x v="1"/>
    <x v="0"/>
    <x v="46"/>
    <x v="13"/>
    <n v="19711"/>
    <s v="East"/>
    <s v="OFF-ST-10001837"/>
    <x v="1"/>
    <x v="4"/>
    <s v="SAFCO Mobile Desk Side File, Wire Frame"/>
    <n v="85.52"/>
    <n v="2"/>
    <n v="0"/>
    <n v="22.235199999999999"/>
  </r>
  <r>
    <n v="2488"/>
    <x v="1218"/>
    <x v="1"/>
    <x v="98"/>
    <d v="2012-01-04T00:00:00"/>
    <s v="Second Class"/>
    <s v="CB-12535"/>
    <s v="Claudia Bergmann"/>
    <x v="1"/>
    <x v="0"/>
    <x v="46"/>
    <x v="13"/>
    <n v="19711"/>
    <s v="East"/>
    <s v="OFF-AR-10001473"/>
    <x v="1"/>
    <x v="6"/>
    <s v="Newell 313"/>
    <n v="9.84"/>
    <n v="3"/>
    <n v="0"/>
    <n v="2.6568000000000005"/>
  </r>
  <r>
    <n v="2489"/>
    <x v="1218"/>
    <x v="1"/>
    <x v="98"/>
    <d v="2012-01-04T00:00:00"/>
    <s v="Second Class"/>
    <s v="CB-12535"/>
    <s v="Claudia Bergmann"/>
    <x v="1"/>
    <x v="0"/>
    <x v="46"/>
    <x v="13"/>
    <n v="19711"/>
    <s v="East"/>
    <s v="OFF-PA-10004285"/>
    <x v="1"/>
    <x v="10"/>
    <s v="Xerox 1959"/>
    <n v="20.04"/>
    <n v="3"/>
    <n v="0"/>
    <n v="9.6191999999999993"/>
  </r>
  <r>
    <n v="2490"/>
    <x v="1219"/>
    <x v="1"/>
    <x v="330"/>
    <d v="2012-10-13T00:00:00"/>
    <s v="Second Class"/>
    <s v="TB-21250"/>
    <s v="Tim Brockman"/>
    <x v="0"/>
    <x v="0"/>
    <x v="20"/>
    <x v="15"/>
    <n v="10024"/>
    <s v="East"/>
    <s v="TEC-PH-10001835"/>
    <x v="2"/>
    <x v="7"/>
    <s v="Jawbone JAMBOX Wireless Bluetooth Speaker"/>
    <n v="631.96"/>
    <n v="4"/>
    <n v="0"/>
    <n v="303.3408"/>
  </r>
  <r>
    <n v="2491"/>
    <x v="1219"/>
    <x v="1"/>
    <x v="330"/>
    <d v="2012-10-13T00:00:00"/>
    <s v="Second Class"/>
    <s v="TB-21250"/>
    <s v="Tim Brockman"/>
    <x v="0"/>
    <x v="0"/>
    <x v="20"/>
    <x v="15"/>
    <n v="10024"/>
    <s v="East"/>
    <s v="OFF-PA-10002245"/>
    <x v="1"/>
    <x v="10"/>
    <s v="Xerox 1895"/>
    <n v="23.92"/>
    <n v="4"/>
    <n v="0"/>
    <n v="10.763999999999999"/>
  </r>
  <r>
    <n v="2492"/>
    <x v="1220"/>
    <x v="2"/>
    <x v="736"/>
    <d v="2011-12-15T00:00:00"/>
    <s v="Second Class"/>
    <s v="KD-16345"/>
    <s v="Katherine Ducich"/>
    <x v="0"/>
    <x v="0"/>
    <x v="1"/>
    <x v="1"/>
    <n v="90049"/>
    <s v="West"/>
    <s v="OFF-PA-10001457"/>
    <x v="1"/>
    <x v="10"/>
    <s v="White GlueTop Scratch Pads"/>
    <n v="90.24"/>
    <n v="6"/>
    <n v="0"/>
    <n v="41.51039999999999"/>
  </r>
  <r>
    <n v="2493"/>
    <x v="1221"/>
    <x v="2"/>
    <x v="84"/>
    <d v="2011-11-23T00:00:00"/>
    <s v="Standard Class"/>
    <s v="JM-15865"/>
    <s v="John Murray"/>
    <x v="0"/>
    <x v="0"/>
    <x v="312"/>
    <x v="15"/>
    <n v="14701"/>
    <s v="East"/>
    <s v="TEC-PH-10002885"/>
    <x v="2"/>
    <x v="7"/>
    <s v="Apple iPhone 5"/>
    <n v="4548.8100000000004"/>
    <n v="7"/>
    <n v="0"/>
    <n v="1228.1787000000004"/>
  </r>
  <r>
    <n v="2494"/>
    <x v="1222"/>
    <x v="0"/>
    <x v="545"/>
    <d v="2013-09-15T00:00:00"/>
    <s v="Second Class"/>
    <s v="KT-16480"/>
    <s v="Kean Thornton"/>
    <x v="0"/>
    <x v="0"/>
    <x v="12"/>
    <x v="5"/>
    <n v="77095"/>
    <s v="Central"/>
    <s v="FUR-TA-10004086"/>
    <x v="0"/>
    <x v="3"/>
    <s v="KI Adjustable-Height Table"/>
    <n v="300.93"/>
    <n v="5"/>
    <n v="0.3"/>
    <n v="-34.39200000000001"/>
  </r>
  <r>
    <n v="2495"/>
    <x v="1222"/>
    <x v="0"/>
    <x v="545"/>
    <d v="2013-09-15T00:00:00"/>
    <s v="Second Class"/>
    <s v="KT-16480"/>
    <s v="Kean Thornton"/>
    <x v="0"/>
    <x v="0"/>
    <x v="12"/>
    <x v="5"/>
    <n v="77095"/>
    <s v="Central"/>
    <s v="TEC-PH-10000895"/>
    <x v="2"/>
    <x v="7"/>
    <s v="Polycom VVX 310 VoIP phone"/>
    <n v="719.96"/>
    <n v="5"/>
    <n v="0.2"/>
    <n v="53.997000000000043"/>
  </r>
  <r>
    <n v="2496"/>
    <x v="1223"/>
    <x v="2"/>
    <x v="737"/>
    <d v="2011-06-22T00:00:00"/>
    <s v="Standard Class"/>
    <s v="SC-20575"/>
    <s v="Sonia Cooley"/>
    <x v="0"/>
    <x v="0"/>
    <x v="313"/>
    <x v="14"/>
    <n v="46544"/>
    <s v="Central"/>
    <s v="FUR-CH-10000225"/>
    <x v="0"/>
    <x v="1"/>
    <s v="Global Geo Office Task Chair, Gray"/>
    <n v="647.84"/>
    <n v="8"/>
    <n v="0"/>
    <n v="32.391999999999939"/>
  </r>
  <r>
    <n v="2497"/>
    <x v="1224"/>
    <x v="1"/>
    <x v="120"/>
    <d v="2012-10-01T00:00:00"/>
    <s v="Standard Class"/>
    <s v="BS-11800"/>
    <s v="Bryan Spruell"/>
    <x v="2"/>
    <x v="0"/>
    <x v="70"/>
    <x v="1"/>
    <n v="92037"/>
    <s v="West"/>
    <s v="OFF-ST-10002370"/>
    <x v="1"/>
    <x v="4"/>
    <s v="Sortfiler Multipurpose Personal File Organizer, Black"/>
    <n v="64.17"/>
    <n v="3"/>
    <n v="0"/>
    <n v="18.609299999999998"/>
  </r>
  <r>
    <n v="2498"/>
    <x v="1224"/>
    <x v="1"/>
    <x v="120"/>
    <d v="2012-10-01T00:00:00"/>
    <s v="Standard Class"/>
    <s v="BS-11800"/>
    <s v="Bryan Spruell"/>
    <x v="2"/>
    <x v="0"/>
    <x v="70"/>
    <x v="1"/>
    <n v="92037"/>
    <s v="West"/>
    <s v="OFF-EN-10000056"/>
    <x v="1"/>
    <x v="12"/>
    <s v="Cameo Buff Policy Envelopes"/>
    <n v="124.46"/>
    <n v="2"/>
    <n v="0"/>
    <n v="58.496199999999988"/>
  </r>
  <r>
    <n v="2499"/>
    <x v="1225"/>
    <x v="0"/>
    <x v="288"/>
    <d v="2013-05-25T00:00:00"/>
    <s v="Standard Class"/>
    <s v="BT-11395"/>
    <s v="Bill Tyler"/>
    <x v="1"/>
    <x v="0"/>
    <x v="8"/>
    <x v="1"/>
    <n v="94109"/>
    <s v="West"/>
    <s v="OFF-BI-10004817"/>
    <x v="1"/>
    <x v="8"/>
    <s v="GBC Personal VeloBind Strips"/>
    <n v="9.5840000000000014"/>
    <n v="1"/>
    <n v="0.2"/>
    <n v="3.3543999999999996"/>
  </r>
  <r>
    <n v="2500"/>
    <x v="1226"/>
    <x v="3"/>
    <x v="738"/>
    <d v="2014-06-24T00:00:00"/>
    <s v="First Class"/>
    <s v="DC-12850"/>
    <s v="Dan Campbell"/>
    <x v="0"/>
    <x v="0"/>
    <x v="100"/>
    <x v="2"/>
    <n v="33178"/>
    <s v="South"/>
    <s v="OFF-EN-10004483"/>
    <x v="1"/>
    <x v="12"/>
    <s v="#10 White Business Envelopes,4 1/8 x 9 1/2"/>
    <n v="37.608000000000004"/>
    <n v="3"/>
    <n v="0.2"/>
    <n v="12.692699999999995"/>
  </r>
  <r>
    <n v="2501"/>
    <x v="1227"/>
    <x v="3"/>
    <x v="46"/>
    <d v="2014-06-21T00:00:00"/>
    <s v="First Class"/>
    <s v="LS-17200"/>
    <s v="Luke Schmidt"/>
    <x v="1"/>
    <x v="0"/>
    <x v="242"/>
    <x v="10"/>
    <n v="60076"/>
    <s v="Central"/>
    <s v="OFF-PA-10001892"/>
    <x v="1"/>
    <x v="10"/>
    <s v="Rediform Wirebound &quot;Phone Memo&quot; Message Book, 11 x 5-3/4"/>
    <n v="12.224"/>
    <n v="2"/>
    <n v="0.2"/>
    <n v="4.4311999999999996"/>
  </r>
  <r>
    <n v="2502"/>
    <x v="1227"/>
    <x v="3"/>
    <x v="46"/>
    <d v="2014-06-21T00:00:00"/>
    <s v="First Class"/>
    <s v="LS-17200"/>
    <s v="Luke Schmidt"/>
    <x v="1"/>
    <x v="0"/>
    <x v="242"/>
    <x v="10"/>
    <n v="60076"/>
    <s v="Central"/>
    <s v="OFF-BI-10000546"/>
    <x v="1"/>
    <x v="8"/>
    <s v="Avery Durable Binders"/>
    <n v="2.3039999999999994"/>
    <n v="4"/>
    <n v="0.8"/>
    <n v="-3.5711999999999993"/>
  </r>
  <r>
    <n v="2503"/>
    <x v="1227"/>
    <x v="3"/>
    <x v="46"/>
    <d v="2014-06-21T00:00:00"/>
    <s v="First Class"/>
    <s v="LS-17200"/>
    <s v="Luke Schmidt"/>
    <x v="1"/>
    <x v="0"/>
    <x v="242"/>
    <x v="10"/>
    <n v="60076"/>
    <s v="Central"/>
    <s v="OFF-BI-10001294"/>
    <x v="1"/>
    <x v="8"/>
    <s v="Fellowes Binding Cases"/>
    <n v="9.3599999999999977"/>
    <n v="4"/>
    <n v="0.8"/>
    <n v="-16.380000000000003"/>
  </r>
  <r>
    <n v="2504"/>
    <x v="1228"/>
    <x v="0"/>
    <x v="696"/>
    <d v="2013-11-20T00:00:00"/>
    <s v="Standard Class"/>
    <s v="RR-19315"/>
    <s v="Ralph Ritter"/>
    <x v="0"/>
    <x v="0"/>
    <x v="8"/>
    <x v="1"/>
    <n v="94110"/>
    <s v="West"/>
    <s v="OFF-LA-10000248"/>
    <x v="1"/>
    <x v="2"/>
    <s v="Avery 52"/>
    <n v="7.38"/>
    <n v="2"/>
    <n v="0"/>
    <n v="3.4685999999999999"/>
  </r>
  <r>
    <n v="2505"/>
    <x v="1229"/>
    <x v="2"/>
    <x v="739"/>
    <d v="2011-07-27T00:00:00"/>
    <s v="Second Class"/>
    <s v="KL-16645"/>
    <s v="Ken Lonsdale"/>
    <x v="0"/>
    <x v="0"/>
    <x v="8"/>
    <x v="1"/>
    <n v="94122"/>
    <s v="West"/>
    <s v="OFF-ST-10001228"/>
    <x v="1"/>
    <x v="4"/>
    <s v="Fellowes Personal Hanging Folder Files, Navy"/>
    <n v="53.72"/>
    <n v="4"/>
    <n v="0"/>
    <n v="15.041600000000003"/>
  </r>
  <r>
    <n v="2506"/>
    <x v="1229"/>
    <x v="2"/>
    <x v="739"/>
    <d v="2011-07-27T00:00:00"/>
    <s v="Second Class"/>
    <s v="KL-16645"/>
    <s v="Ken Lonsdale"/>
    <x v="0"/>
    <x v="0"/>
    <x v="8"/>
    <x v="1"/>
    <n v="94122"/>
    <s v="West"/>
    <s v="OFF-SU-10000151"/>
    <x v="1"/>
    <x v="14"/>
    <s v="High Speed Automatic Electric Letter Opener"/>
    <n v="8187.65"/>
    <n v="5"/>
    <n v="0"/>
    <n v="327.50599999999963"/>
  </r>
  <r>
    <n v="2507"/>
    <x v="1229"/>
    <x v="2"/>
    <x v="739"/>
    <d v="2011-07-27T00:00:00"/>
    <s v="Second Class"/>
    <s v="KL-16645"/>
    <s v="Ken Lonsdale"/>
    <x v="0"/>
    <x v="0"/>
    <x v="8"/>
    <x v="1"/>
    <n v="94122"/>
    <s v="West"/>
    <s v="FUR-FU-10004351"/>
    <x v="0"/>
    <x v="5"/>
    <s v="Staples"/>
    <n v="77.92"/>
    <n v="8"/>
    <n v="0"/>
    <n v="34.284800000000004"/>
  </r>
  <r>
    <n v="2508"/>
    <x v="1230"/>
    <x v="1"/>
    <x v="740"/>
    <d v="2012-07-02T00:00:00"/>
    <s v="Same Day"/>
    <s v="RB-19435"/>
    <s v="Richard Bierner"/>
    <x v="0"/>
    <x v="0"/>
    <x v="12"/>
    <x v="5"/>
    <n v="77070"/>
    <s v="Central"/>
    <s v="OFF-AP-10001293"/>
    <x v="1"/>
    <x v="9"/>
    <s v="Belkin 8 Outlet Surge Protector"/>
    <n v="32.783999999999992"/>
    <n v="4"/>
    <n v="0.8"/>
    <n v="-85.238399999999999"/>
  </r>
  <r>
    <n v="2509"/>
    <x v="1231"/>
    <x v="3"/>
    <x v="580"/>
    <d v="2014-03-09T00:00:00"/>
    <s v="Standard Class"/>
    <s v="MY-17380"/>
    <s v="Maribeth Yedwab"/>
    <x v="1"/>
    <x v="0"/>
    <x v="1"/>
    <x v="1"/>
    <n v="90045"/>
    <s v="West"/>
    <s v="TEC-PH-10000675"/>
    <x v="2"/>
    <x v="7"/>
    <s v="Panasonic KX TS3282B Corded phone"/>
    <n v="196.77600000000001"/>
    <n v="3"/>
    <n v="0.2"/>
    <n v="14.758199999999995"/>
  </r>
  <r>
    <n v="2510"/>
    <x v="1231"/>
    <x v="3"/>
    <x v="580"/>
    <d v="2014-03-09T00:00:00"/>
    <s v="Standard Class"/>
    <s v="MY-17380"/>
    <s v="Maribeth Yedwab"/>
    <x v="1"/>
    <x v="0"/>
    <x v="1"/>
    <x v="1"/>
    <n v="90045"/>
    <s v="West"/>
    <s v="TEC-AC-10000580"/>
    <x v="2"/>
    <x v="11"/>
    <s v="Logitech G13 Programmable Gameboard with LCD Display"/>
    <n v="479.93999999999994"/>
    <n v="6"/>
    <n v="0"/>
    <n v="52.79340000000002"/>
  </r>
  <r>
    <n v="2511"/>
    <x v="1232"/>
    <x v="0"/>
    <x v="741"/>
    <d v="2013-11-24T00:00:00"/>
    <s v="Standard Class"/>
    <s v="AW-10930"/>
    <s v="Arthur Wiediger"/>
    <x v="2"/>
    <x v="0"/>
    <x v="268"/>
    <x v="26"/>
    <n v="73120"/>
    <s v="Central"/>
    <s v="OFF-ST-10003470"/>
    <x v="1"/>
    <x v="4"/>
    <s v="Tennsco Snap-Together Open Shelving Units, Starter Sets and Add-On Units"/>
    <n v="1117.92"/>
    <n v="4"/>
    <n v="0"/>
    <n v="55.895999999999958"/>
  </r>
  <r>
    <n v="2512"/>
    <x v="1233"/>
    <x v="1"/>
    <x v="24"/>
    <d v="2012-04-19T00:00:00"/>
    <s v="First Class"/>
    <s v="KW-16570"/>
    <s v="Kelly Williams"/>
    <x v="0"/>
    <x v="0"/>
    <x v="53"/>
    <x v="28"/>
    <n v="71203"/>
    <s v="South"/>
    <s v="TEC-AC-10003116"/>
    <x v="2"/>
    <x v="11"/>
    <s v="Memorex Froggy Flash Drive 8 GB"/>
    <n v="106.5"/>
    <n v="6"/>
    <n v="0"/>
    <n v="41.534999999999997"/>
  </r>
  <r>
    <n v="2513"/>
    <x v="1234"/>
    <x v="3"/>
    <x v="574"/>
    <d v="2014-12-07T00:00:00"/>
    <s v="Standard Class"/>
    <s v="DB-12910"/>
    <s v="Daniel Byrd"/>
    <x v="2"/>
    <x v="0"/>
    <x v="67"/>
    <x v="2"/>
    <n v="33614"/>
    <s v="South"/>
    <s v="OFF-BI-10002429"/>
    <x v="1"/>
    <x v="8"/>
    <s v="Premier Elliptical Ring Binder, Black"/>
    <n v="45.660000000000011"/>
    <n v="5"/>
    <n v="0.7"/>
    <n v="-33.483999999999995"/>
  </r>
  <r>
    <n v="2514"/>
    <x v="1235"/>
    <x v="0"/>
    <x v="583"/>
    <d v="2013-11-18T00:00:00"/>
    <s v="Standard Class"/>
    <s v="BB-11545"/>
    <s v="Brenda Bowman"/>
    <x v="1"/>
    <x v="0"/>
    <x v="22"/>
    <x v="10"/>
    <n v="60623"/>
    <s v="Central"/>
    <s v="TEC-AC-10003280"/>
    <x v="2"/>
    <x v="11"/>
    <s v="Belkin F8E887 USB Wired Ergonomic Keyboard"/>
    <n v="95.968000000000004"/>
    <n v="4"/>
    <n v="0.2"/>
    <n v="1.1995999999999931"/>
  </r>
  <r>
    <n v="2515"/>
    <x v="1235"/>
    <x v="0"/>
    <x v="583"/>
    <d v="2013-11-18T00:00:00"/>
    <s v="Standard Class"/>
    <s v="BB-11545"/>
    <s v="Brenda Bowman"/>
    <x v="1"/>
    <x v="0"/>
    <x v="22"/>
    <x v="10"/>
    <n v="60623"/>
    <s v="Central"/>
    <s v="FUR-CH-10004540"/>
    <x v="0"/>
    <x v="1"/>
    <s v="Global Chrome Stack Chair"/>
    <n v="47.991999999999997"/>
    <n v="2"/>
    <n v="0.3"/>
    <n v="-2.0567999999999991"/>
  </r>
  <r>
    <n v="2516"/>
    <x v="1236"/>
    <x v="2"/>
    <x v="742"/>
    <d v="2011-09-10T00:00:00"/>
    <s v="Standard Class"/>
    <s v="NP-18700"/>
    <s v="Nora Preis"/>
    <x v="0"/>
    <x v="0"/>
    <x v="256"/>
    <x v="24"/>
    <n v="43402"/>
    <s v="East"/>
    <s v="OFF-ST-10000585"/>
    <x v="1"/>
    <x v="4"/>
    <s v="Economy Rollaway Files"/>
    <n v="264.32"/>
    <n v="2"/>
    <n v="0.2"/>
    <n v="19.823999999999998"/>
  </r>
  <r>
    <n v="2517"/>
    <x v="1237"/>
    <x v="2"/>
    <x v="647"/>
    <d v="2011-11-22T00:00:00"/>
    <s v="Standard Class"/>
    <s v="PB-19105"/>
    <s v="Peter Bühler"/>
    <x v="0"/>
    <x v="0"/>
    <x v="12"/>
    <x v="5"/>
    <n v="77095"/>
    <s v="Central"/>
    <s v="OFF-EN-10003001"/>
    <x v="1"/>
    <x v="12"/>
    <s v="Ames Color-File Green Diamond Border X-ray Mailers"/>
    <n v="604.65600000000006"/>
    <n v="9"/>
    <n v="0.2"/>
    <n v="204.07139999999995"/>
  </r>
  <r>
    <n v="2518"/>
    <x v="1238"/>
    <x v="3"/>
    <x v="743"/>
    <d v="2014-05-08T00:00:00"/>
    <s v="Standard Class"/>
    <s v="DW-13585"/>
    <s v="Dorothy Wardle"/>
    <x v="1"/>
    <x v="0"/>
    <x v="58"/>
    <x v="30"/>
    <n v="7090"/>
    <s v="East"/>
    <s v="FUR-FU-10003975"/>
    <x v="0"/>
    <x v="5"/>
    <s v="Eldon Advantage Chair Mats for Low to Medium Pile Carpets"/>
    <n v="129.93"/>
    <n v="3"/>
    <n v="0"/>
    <n v="12.992999999999988"/>
  </r>
  <r>
    <n v="2519"/>
    <x v="1239"/>
    <x v="0"/>
    <x v="680"/>
    <d v="2013-10-22T00:00:00"/>
    <s v="Standard Class"/>
    <s v="CD-12790"/>
    <s v="Cynthia Delaney"/>
    <x v="2"/>
    <x v="0"/>
    <x v="268"/>
    <x v="26"/>
    <n v="73120"/>
    <s v="Central"/>
    <s v="OFF-LA-10004559"/>
    <x v="1"/>
    <x v="2"/>
    <s v="Avery 49"/>
    <n v="20.16"/>
    <n v="7"/>
    <n v="0"/>
    <n v="9.8783999999999992"/>
  </r>
  <r>
    <n v="2520"/>
    <x v="1239"/>
    <x v="0"/>
    <x v="680"/>
    <d v="2013-10-22T00:00:00"/>
    <s v="Standard Class"/>
    <s v="CD-12790"/>
    <s v="Cynthia Delaney"/>
    <x v="2"/>
    <x v="0"/>
    <x v="268"/>
    <x v="26"/>
    <n v="73120"/>
    <s v="Central"/>
    <s v="OFF-LA-10003223"/>
    <x v="1"/>
    <x v="2"/>
    <s v="Avery 508"/>
    <n v="29.46"/>
    <n v="6"/>
    <n v="0"/>
    <n v="14.4354"/>
  </r>
  <r>
    <n v="2521"/>
    <x v="1239"/>
    <x v="0"/>
    <x v="680"/>
    <d v="2013-10-22T00:00:00"/>
    <s v="Standard Class"/>
    <s v="CD-12790"/>
    <s v="Cynthia Delaney"/>
    <x v="2"/>
    <x v="0"/>
    <x v="268"/>
    <x v="26"/>
    <n v="73120"/>
    <s v="Central"/>
    <s v="OFF-AP-10002651"/>
    <x v="1"/>
    <x v="9"/>
    <s v="Hoover Upright Vacuum With Dirt Cup"/>
    <n v="868.58999999999992"/>
    <n v="3"/>
    <n v="0"/>
    <n v="251.89109999999988"/>
  </r>
  <r>
    <n v="2522"/>
    <x v="1239"/>
    <x v="0"/>
    <x v="680"/>
    <d v="2013-10-22T00:00:00"/>
    <s v="Standard Class"/>
    <s v="CD-12790"/>
    <s v="Cynthia Delaney"/>
    <x v="2"/>
    <x v="0"/>
    <x v="268"/>
    <x v="26"/>
    <n v="73120"/>
    <s v="Central"/>
    <s v="OFF-PA-10003177"/>
    <x v="1"/>
    <x v="10"/>
    <s v="Xerox 1999"/>
    <n v="12.96"/>
    <n v="2"/>
    <n v="0"/>
    <n v="6.2208000000000006"/>
  </r>
  <r>
    <n v="2523"/>
    <x v="1239"/>
    <x v="0"/>
    <x v="680"/>
    <d v="2013-10-22T00:00:00"/>
    <s v="Standard Class"/>
    <s v="CD-12790"/>
    <s v="Cynthia Delaney"/>
    <x v="2"/>
    <x v="0"/>
    <x v="268"/>
    <x v="26"/>
    <n v="73120"/>
    <s v="Central"/>
    <s v="TEC-PH-10003442"/>
    <x v="2"/>
    <x v="7"/>
    <s v="Samsung Replacement EH64AVFWE Premium Headset"/>
    <n v="5.5"/>
    <n v="1"/>
    <n v="0"/>
    <n v="1.375"/>
  </r>
  <r>
    <n v="2524"/>
    <x v="1239"/>
    <x v="0"/>
    <x v="680"/>
    <d v="2013-10-22T00:00:00"/>
    <s v="Standard Class"/>
    <s v="CD-12790"/>
    <s v="Cynthia Delaney"/>
    <x v="2"/>
    <x v="0"/>
    <x v="268"/>
    <x v="26"/>
    <n v="73120"/>
    <s v="Central"/>
    <s v="OFF-BI-10000977"/>
    <x v="1"/>
    <x v="8"/>
    <s v="Ibico Plastic Spiral Binding Combs"/>
    <n v="121.6"/>
    <n v="4"/>
    <n v="0"/>
    <n v="55.935999999999993"/>
  </r>
  <r>
    <n v="2525"/>
    <x v="1240"/>
    <x v="1"/>
    <x v="744"/>
    <d v="2012-04-10T00:00:00"/>
    <s v="Standard Class"/>
    <s v="TT-21220"/>
    <s v="Thomas Thornton"/>
    <x v="0"/>
    <x v="0"/>
    <x v="12"/>
    <x v="5"/>
    <n v="77041"/>
    <s v="Central"/>
    <s v="OFF-AR-10004078"/>
    <x v="1"/>
    <x v="6"/>
    <s v="Newell 312"/>
    <n v="42.047999999999995"/>
    <n v="9"/>
    <n v="0.2"/>
    <n v="5.2559999999999985"/>
  </r>
  <r>
    <n v="2526"/>
    <x v="1240"/>
    <x v="1"/>
    <x v="744"/>
    <d v="2012-04-10T00:00:00"/>
    <s v="Standard Class"/>
    <s v="TT-21220"/>
    <s v="Thomas Thornton"/>
    <x v="0"/>
    <x v="0"/>
    <x v="12"/>
    <x v="5"/>
    <n v="77041"/>
    <s v="Central"/>
    <s v="TEC-AC-10002550"/>
    <x v="2"/>
    <x v="11"/>
    <s v="Maxell 4.7GB DVD-RW 3/Pack"/>
    <n v="25.488"/>
    <n v="2"/>
    <n v="0.2"/>
    <n v="4.4603999999999999"/>
  </r>
  <r>
    <n v="2527"/>
    <x v="1240"/>
    <x v="1"/>
    <x v="744"/>
    <d v="2012-04-10T00:00:00"/>
    <s v="Standard Class"/>
    <s v="TT-21220"/>
    <s v="Thomas Thornton"/>
    <x v="0"/>
    <x v="0"/>
    <x v="12"/>
    <x v="5"/>
    <n v="77041"/>
    <s v="Central"/>
    <s v="OFF-BI-10004965"/>
    <x v="1"/>
    <x v="8"/>
    <s v="Ibico Covers for Plastic or Wire Binding Elements"/>
    <n v="6.8999999999999986"/>
    <n v="3"/>
    <n v="0.8"/>
    <n v="-12.075000000000003"/>
  </r>
  <r>
    <n v="2528"/>
    <x v="1240"/>
    <x v="1"/>
    <x v="744"/>
    <d v="2012-04-10T00:00:00"/>
    <s v="Standard Class"/>
    <s v="TT-21220"/>
    <s v="Thomas Thornton"/>
    <x v="0"/>
    <x v="0"/>
    <x v="12"/>
    <x v="5"/>
    <n v="77041"/>
    <s v="Central"/>
    <s v="OFF-BI-10004209"/>
    <x v="1"/>
    <x v="8"/>
    <s v="Fellowes Twister Kit, Gray/Clear, 3/pkg"/>
    <n v="9.6479999999999961"/>
    <n v="6"/>
    <n v="0.8"/>
    <n v="-16.884"/>
  </r>
  <r>
    <n v="2529"/>
    <x v="1240"/>
    <x v="1"/>
    <x v="744"/>
    <d v="2012-04-10T00:00:00"/>
    <s v="Standard Class"/>
    <s v="TT-21220"/>
    <s v="Thomas Thornton"/>
    <x v="0"/>
    <x v="0"/>
    <x v="12"/>
    <x v="5"/>
    <n v="77041"/>
    <s v="Central"/>
    <s v="OFF-PA-10001526"/>
    <x v="1"/>
    <x v="10"/>
    <s v="Xerox 1949"/>
    <n v="7.9680000000000009"/>
    <n v="2"/>
    <n v="0.2"/>
    <n v="2.8884000000000007"/>
  </r>
  <r>
    <n v="2530"/>
    <x v="1241"/>
    <x v="2"/>
    <x v="745"/>
    <d v="2011-10-29T00:00:00"/>
    <s v="Standard Class"/>
    <s v="DB-12910"/>
    <s v="Daniel Byrd"/>
    <x v="2"/>
    <x v="0"/>
    <x v="2"/>
    <x v="2"/>
    <n v="33311"/>
    <s v="South"/>
    <s v="OFF-PA-10000788"/>
    <x v="1"/>
    <x v="10"/>
    <s v="Xerox 210"/>
    <n v="10.368000000000002"/>
    <n v="2"/>
    <n v="0.2"/>
    <n v="3.6288"/>
  </r>
  <r>
    <n v="2531"/>
    <x v="1242"/>
    <x v="2"/>
    <x v="654"/>
    <d v="2011-08-21T00:00:00"/>
    <s v="Standard Class"/>
    <s v="DJ-13510"/>
    <s v="Don Jones"/>
    <x v="1"/>
    <x v="0"/>
    <x v="290"/>
    <x v="36"/>
    <n v="72209"/>
    <s v="South"/>
    <s v="OFF-PA-10000595"/>
    <x v="1"/>
    <x v="10"/>
    <s v="Xerox 1929"/>
    <n v="114.2"/>
    <n v="5"/>
    <n v="0"/>
    <n v="52.531999999999996"/>
  </r>
  <r>
    <n v="2532"/>
    <x v="1242"/>
    <x v="2"/>
    <x v="654"/>
    <d v="2011-08-21T00:00:00"/>
    <s v="Standard Class"/>
    <s v="DJ-13510"/>
    <s v="Don Jones"/>
    <x v="1"/>
    <x v="0"/>
    <x v="290"/>
    <x v="36"/>
    <n v="72209"/>
    <s v="South"/>
    <s v="OFF-BI-10000829"/>
    <x v="1"/>
    <x v="8"/>
    <s v="Avery Non-Stick Binders"/>
    <n v="17.96"/>
    <n v="4"/>
    <n v="0"/>
    <n v="8.2615999999999996"/>
  </r>
  <r>
    <n v="2533"/>
    <x v="1242"/>
    <x v="2"/>
    <x v="654"/>
    <d v="2011-08-21T00:00:00"/>
    <s v="Standard Class"/>
    <s v="DJ-13510"/>
    <s v="Don Jones"/>
    <x v="1"/>
    <x v="0"/>
    <x v="290"/>
    <x v="36"/>
    <n v="72209"/>
    <s v="South"/>
    <s v="OFF-FA-10002676"/>
    <x v="1"/>
    <x v="13"/>
    <s v="Colored Push Pins"/>
    <n v="12.67"/>
    <n v="7"/>
    <n v="0"/>
    <n v="4.5611999999999995"/>
  </r>
  <r>
    <n v="2534"/>
    <x v="1242"/>
    <x v="2"/>
    <x v="654"/>
    <d v="2011-08-21T00:00:00"/>
    <s v="Standard Class"/>
    <s v="DJ-13510"/>
    <s v="Don Jones"/>
    <x v="1"/>
    <x v="0"/>
    <x v="290"/>
    <x v="36"/>
    <n v="72209"/>
    <s v="South"/>
    <s v="TEC-AC-10000844"/>
    <x v="2"/>
    <x v="11"/>
    <s v="Logitech Gaming G510s - Keyboard"/>
    <n v="339.96"/>
    <n v="4"/>
    <n v="0"/>
    <n v="122.38559999999998"/>
  </r>
  <r>
    <n v="2535"/>
    <x v="1243"/>
    <x v="3"/>
    <x v="733"/>
    <d v="2014-08-19T00:00:00"/>
    <s v="Second Class"/>
    <s v="DL-13495"/>
    <s v="Dionis Lloyd"/>
    <x v="1"/>
    <x v="0"/>
    <x v="10"/>
    <x v="9"/>
    <n v="19120"/>
    <s v="East"/>
    <s v="OFF-ST-10004459"/>
    <x v="1"/>
    <x v="4"/>
    <s v="Tennsco Single-Tier Lockers"/>
    <n v="1801.6320000000001"/>
    <n v="6"/>
    <n v="0.2"/>
    <n v="-337.80600000000004"/>
  </r>
  <r>
    <n v="2536"/>
    <x v="1244"/>
    <x v="1"/>
    <x v="684"/>
    <d v="2012-09-08T00:00:00"/>
    <s v="First Class"/>
    <s v="LO-17170"/>
    <s v="Lori Olson"/>
    <x v="1"/>
    <x v="0"/>
    <x v="314"/>
    <x v="1"/>
    <n v="92253"/>
    <s v="West"/>
    <s v="TEC-AC-10003499"/>
    <x v="2"/>
    <x v="11"/>
    <s v="Memorex Mini Travel Drive 8 GB USB 2.0 Flash Drive"/>
    <n v="46.32"/>
    <n v="4"/>
    <n v="0"/>
    <n v="18.064800000000002"/>
  </r>
  <r>
    <n v="2537"/>
    <x v="1245"/>
    <x v="1"/>
    <x v="746"/>
    <d v="2012-01-29T00:00:00"/>
    <s v="Second Class"/>
    <s v="SV-20365"/>
    <s v="Seth Vernon"/>
    <x v="0"/>
    <x v="0"/>
    <x v="138"/>
    <x v="24"/>
    <n v="44105"/>
    <s v="East"/>
    <s v="FUR-CH-10000513"/>
    <x v="0"/>
    <x v="1"/>
    <s v="High-Back Leather Manager's Chair"/>
    <n v="181.98599999999999"/>
    <n v="2"/>
    <n v="0.3"/>
    <n v="-54.595799999999997"/>
  </r>
  <r>
    <n v="2538"/>
    <x v="1245"/>
    <x v="1"/>
    <x v="746"/>
    <d v="2012-01-29T00:00:00"/>
    <s v="Second Class"/>
    <s v="SV-20365"/>
    <s v="Seth Vernon"/>
    <x v="0"/>
    <x v="0"/>
    <x v="138"/>
    <x v="24"/>
    <n v="44105"/>
    <s v="East"/>
    <s v="TEC-PH-10000895"/>
    <x v="2"/>
    <x v="7"/>
    <s v="Polycom VVX 310 VoIP phone"/>
    <n v="431.976"/>
    <n v="4"/>
    <n v="0.4"/>
    <n v="-100.7944"/>
  </r>
  <r>
    <n v="2539"/>
    <x v="1245"/>
    <x v="1"/>
    <x v="746"/>
    <d v="2012-01-29T00:00:00"/>
    <s v="Second Class"/>
    <s v="SV-20365"/>
    <s v="Seth Vernon"/>
    <x v="0"/>
    <x v="0"/>
    <x v="138"/>
    <x v="24"/>
    <n v="44105"/>
    <s v="East"/>
    <s v="TEC-PH-10002555"/>
    <x v="2"/>
    <x v="7"/>
    <s v="Nortel Meridian M5316 Digital phone"/>
    <n v="155.36999999999998"/>
    <n v="1"/>
    <n v="0.4"/>
    <n v="-36.253"/>
  </r>
  <r>
    <n v="2540"/>
    <x v="1246"/>
    <x v="1"/>
    <x v="747"/>
    <d v="2012-07-16T00:00:00"/>
    <s v="Same Day"/>
    <s v="EM-13810"/>
    <s v="Eleni McCrary"/>
    <x v="1"/>
    <x v="0"/>
    <x v="8"/>
    <x v="1"/>
    <n v="94122"/>
    <s v="West"/>
    <s v="FUR-CH-10003312"/>
    <x v="0"/>
    <x v="1"/>
    <s v="Hon 2090 “Pillow Soft” Series Mid Back Swivel/Tilt Chairs"/>
    <n v="1348.7040000000002"/>
    <n v="6"/>
    <n v="0.2"/>
    <n v="-219.16440000000023"/>
  </r>
  <r>
    <n v="2541"/>
    <x v="1246"/>
    <x v="1"/>
    <x v="747"/>
    <d v="2012-07-16T00:00:00"/>
    <s v="Same Day"/>
    <s v="EM-13810"/>
    <s v="Eleni McCrary"/>
    <x v="1"/>
    <x v="0"/>
    <x v="8"/>
    <x v="1"/>
    <n v="94122"/>
    <s v="West"/>
    <s v="FUR-CH-10004086"/>
    <x v="0"/>
    <x v="1"/>
    <s v="Hon 4070 Series Pagoda Armless Upholstered Stacking Chairs"/>
    <n v="700.15200000000004"/>
    <n v="3"/>
    <n v="0.2"/>
    <n v="78.767099999999971"/>
  </r>
  <r>
    <n v="2542"/>
    <x v="1247"/>
    <x v="0"/>
    <x v="567"/>
    <d v="2013-05-05T00:00:00"/>
    <s v="Standard Class"/>
    <s v="KD-16615"/>
    <s v="Ken Dana"/>
    <x v="1"/>
    <x v="0"/>
    <x v="48"/>
    <x v="16"/>
    <n v="85254"/>
    <s v="West"/>
    <s v="FUR-FU-10002759"/>
    <x v="0"/>
    <x v="5"/>
    <s v="12-1/2 Diameter Round Wall Clock"/>
    <n v="111.88800000000001"/>
    <n v="7"/>
    <n v="0.2"/>
    <n v="22.377600000000001"/>
  </r>
  <r>
    <n v="2543"/>
    <x v="1248"/>
    <x v="2"/>
    <x v="467"/>
    <d v="2011-10-01T00:00:00"/>
    <s v="Second Class"/>
    <s v="NB-18580"/>
    <s v="Nicole Brennan"/>
    <x v="1"/>
    <x v="0"/>
    <x v="10"/>
    <x v="9"/>
    <n v="19134"/>
    <s v="East"/>
    <s v="OFF-AP-10002191"/>
    <x v="1"/>
    <x v="9"/>
    <s v="Belkin 8 Outlet SurgeMaster II Gold Surge Protector"/>
    <n v="143.952"/>
    <n v="3"/>
    <n v="0.2"/>
    <n v="14.39520000000001"/>
  </r>
  <r>
    <n v="2544"/>
    <x v="1249"/>
    <x v="0"/>
    <x v="162"/>
    <d v="2013-09-15T00:00:00"/>
    <s v="Standard Class"/>
    <s v="AP-10720"/>
    <s v="Anne Pryor"/>
    <x v="2"/>
    <x v="0"/>
    <x v="303"/>
    <x v="31"/>
    <n v="2148"/>
    <s v="East"/>
    <s v="FUR-BO-10003450"/>
    <x v="0"/>
    <x v="0"/>
    <s v="Bush Westfield Collection Bookcases, Dark Cherry Finish"/>
    <n v="173.94"/>
    <n v="3"/>
    <n v="0"/>
    <n v="13.915199999999992"/>
  </r>
  <r>
    <n v="2545"/>
    <x v="1249"/>
    <x v="0"/>
    <x v="162"/>
    <d v="2013-09-15T00:00:00"/>
    <s v="Standard Class"/>
    <s v="AP-10720"/>
    <s v="Anne Pryor"/>
    <x v="2"/>
    <x v="0"/>
    <x v="303"/>
    <x v="31"/>
    <n v="2148"/>
    <s v="East"/>
    <s v="OFF-LA-10000248"/>
    <x v="1"/>
    <x v="2"/>
    <s v="Avery 52"/>
    <n v="14.76"/>
    <n v="4"/>
    <n v="0"/>
    <n v="6.9371999999999998"/>
  </r>
  <r>
    <n v="2546"/>
    <x v="1250"/>
    <x v="3"/>
    <x v="513"/>
    <d v="2014-04-21T00:00:00"/>
    <s v="Standard Class"/>
    <s v="JE-15745"/>
    <s v="Joel Eaton"/>
    <x v="0"/>
    <x v="0"/>
    <x v="49"/>
    <x v="1"/>
    <n v="95123"/>
    <s v="West"/>
    <s v="OFF-ST-10004804"/>
    <x v="1"/>
    <x v="4"/>
    <s v="Belkin 19&quot; Vented Equipment Shelf, Black"/>
    <n v="205.92"/>
    <n v="4"/>
    <n v="0"/>
    <n v="2.0592000000000041"/>
  </r>
  <r>
    <n v="2547"/>
    <x v="1250"/>
    <x v="3"/>
    <x v="513"/>
    <d v="2014-04-21T00:00:00"/>
    <s v="Standard Class"/>
    <s v="JE-15745"/>
    <s v="Joel Eaton"/>
    <x v="0"/>
    <x v="0"/>
    <x v="49"/>
    <x v="1"/>
    <n v="95123"/>
    <s v="West"/>
    <s v="FUR-BO-10001337"/>
    <x v="0"/>
    <x v="0"/>
    <s v="O'Sullivan Living Dimensions 2-Shelf Bookcases"/>
    <n v="102.833"/>
    <n v="1"/>
    <n v="0.15"/>
    <n v="-6.0489999999999995"/>
  </r>
  <r>
    <n v="2548"/>
    <x v="1251"/>
    <x v="1"/>
    <x v="748"/>
    <d v="2012-08-22T00:00:00"/>
    <s v="Standard Class"/>
    <s v="JM-15865"/>
    <s v="John Murray"/>
    <x v="0"/>
    <x v="0"/>
    <x v="42"/>
    <x v="16"/>
    <n v="85023"/>
    <s v="West"/>
    <s v="OFF-AR-10002255"/>
    <x v="1"/>
    <x v="6"/>
    <s v="Newell 346"/>
    <n v="2.3039999999999998"/>
    <n v="1"/>
    <n v="0.2"/>
    <n v="0.25919999999999999"/>
  </r>
  <r>
    <n v="2549"/>
    <x v="1251"/>
    <x v="1"/>
    <x v="748"/>
    <d v="2012-08-22T00:00:00"/>
    <s v="Standard Class"/>
    <s v="JM-15865"/>
    <s v="John Murray"/>
    <x v="0"/>
    <x v="0"/>
    <x v="42"/>
    <x v="16"/>
    <n v="85023"/>
    <s v="West"/>
    <s v="TEC-PH-10002624"/>
    <x v="2"/>
    <x v="7"/>
    <s v="Samsung Galaxy S4 Mini"/>
    <n v="1879.96"/>
    <n v="5"/>
    <n v="0.2"/>
    <n v="211.49549999999977"/>
  </r>
  <r>
    <n v="2550"/>
    <x v="1251"/>
    <x v="1"/>
    <x v="748"/>
    <d v="2012-08-22T00:00:00"/>
    <s v="Standard Class"/>
    <s v="JM-15865"/>
    <s v="John Murray"/>
    <x v="0"/>
    <x v="0"/>
    <x v="42"/>
    <x v="16"/>
    <n v="85023"/>
    <s v="West"/>
    <s v="OFF-PA-10001878"/>
    <x v="1"/>
    <x v="10"/>
    <s v="Xerox 1891"/>
    <n v="313.024"/>
    <n v="8"/>
    <n v="0.2"/>
    <n v="105.64559999999997"/>
  </r>
  <r>
    <n v="2551"/>
    <x v="1251"/>
    <x v="1"/>
    <x v="748"/>
    <d v="2012-08-22T00:00:00"/>
    <s v="Standard Class"/>
    <s v="JM-15865"/>
    <s v="John Murray"/>
    <x v="0"/>
    <x v="0"/>
    <x v="42"/>
    <x v="16"/>
    <n v="85023"/>
    <s v="West"/>
    <s v="OFF-LA-10000452"/>
    <x v="1"/>
    <x v="2"/>
    <s v="Avery 488"/>
    <n v="5.04"/>
    <n v="2"/>
    <n v="0.2"/>
    <n v="1.764"/>
  </r>
  <r>
    <n v="2552"/>
    <x v="1252"/>
    <x v="3"/>
    <x v="123"/>
    <d v="2014-11-24T00:00:00"/>
    <s v="Standard Class"/>
    <s v="AB-10105"/>
    <s v="Adrian Barton"/>
    <x v="0"/>
    <x v="0"/>
    <x v="0"/>
    <x v="0"/>
    <n v="42420"/>
    <s v="South"/>
    <s v="FUR-FU-10004665"/>
    <x v="0"/>
    <x v="5"/>
    <s v="3M Polarizing Task Lamp with Clamp Arm, Light Gray"/>
    <n v="821.87999999999988"/>
    <n v="6"/>
    <n v="0"/>
    <n v="213.68880000000001"/>
  </r>
  <r>
    <n v="2553"/>
    <x v="1252"/>
    <x v="3"/>
    <x v="123"/>
    <d v="2014-11-24T00:00:00"/>
    <s v="Standard Class"/>
    <s v="AB-10105"/>
    <s v="Adrian Barton"/>
    <x v="0"/>
    <x v="0"/>
    <x v="0"/>
    <x v="0"/>
    <n v="42420"/>
    <s v="South"/>
    <s v="OFF-BI-10000088"/>
    <x v="1"/>
    <x v="8"/>
    <s v="GBC Imprintable Covers"/>
    <n v="21.96"/>
    <n v="2"/>
    <n v="0"/>
    <n v="10.760400000000001"/>
  </r>
  <r>
    <n v="2554"/>
    <x v="1253"/>
    <x v="0"/>
    <x v="749"/>
    <d v="2013-09-19T00:00:00"/>
    <s v="Standard Class"/>
    <s v="PN-18775"/>
    <s v="Parhena Norris"/>
    <x v="2"/>
    <x v="0"/>
    <x v="29"/>
    <x v="20"/>
    <n v="29203"/>
    <s v="South"/>
    <s v="OFF-PA-10000029"/>
    <x v="1"/>
    <x v="10"/>
    <s v="Xerox 224"/>
    <n v="25.92"/>
    <n v="4"/>
    <n v="0"/>
    <n v="12.441600000000001"/>
  </r>
  <r>
    <n v="2555"/>
    <x v="1254"/>
    <x v="0"/>
    <x v="243"/>
    <d v="2013-08-21T00:00:00"/>
    <s v="Standard Class"/>
    <s v="JC-15775"/>
    <s v="John Castell"/>
    <x v="0"/>
    <x v="0"/>
    <x v="315"/>
    <x v="2"/>
    <n v="32303"/>
    <s v="South"/>
    <s v="TEC-PH-10000369"/>
    <x v="2"/>
    <x v="7"/>
    <s v="HTC One Mini"/>
    <n v="705.54399999999998"/>
    <n v="7"/>
    <n v="0.2"/>
    <n v="70.554400000000072"/>
  </r>
  <r>
    <n v="2556"/>
    <x v="1255"/>
    <x v="1"/>
    <x v="120"/>
    <d v="2012-09-30T00:00:00"/>
    <s v="Standard Class"/>
    <s v="PF-19165"/>
    <s v="Philip Fox"/>
    <x v="0"/>
    <x v="0"/>
    <x v="20"/>
    <x v="15"/>
    <n v="10035"/>
    <s v="East"/>
    <s v="TEC-AC-10001590"/>
    <x v="2"/>
    <x v="11"/>
    <s v="Dell Slim USB Multimedia Keyboard"/>
    <n v="50"/>
    <n v="2"/>
    <n v="0"/>
    <n v="12"/>
  </r>
  <r>
    <n v="2557"/>
    <x v="1256"/>
    <x v="0"/>
    <x v="750"/>
    <d v="2013-10-15T00:00:00"/>
    <s v="Standard Class"/>
    <s v="BW-11110"/>
    <s v="Bart Watters"/>
    <x v="1"/>
    <x v="0"/>
    <x v="12"/>
    <x v="5"/>
    <n v="77070"/>
    <s v="Central"/>
    <s v="FUR-FU-10004909"/>
    <x v="0"/>
    <x v="5"/>
    <s v="Contemporary Wood/Metal Frame"/>
    <n v="51.712000000000003"/>
    <n v="8"/>
    <n v="0.6"/>
    <n v="-32.320000000000007"/>
  </r>
  <r>
    <n v="2558"/>
    <x v="1257"/>
    <x v="1"/>
    <x v="539"/>
    <d v="2012-03-30T00:00:00"/>
    <s v="Standard Class"/>
    <s v="BP-11185"/>
    <s v="Ben Peterman"/>
    <x v="1"/>
    <x v="0"/>
    <x v="197"/>
    <x v="2"/>
    <n v="33065"/>
    <s v="South"/>
    <s v="OFF-AP-10002287"/>
    <x v="1"/>
    <x v="9"/>
    <s v="Eureka Sanitaire  Multi-Pro Heavy-Duty Upright, Disposable Bags"/>
    <n v="6.9920000000000009"/>
    <n v="2"/>
    <n v="0.2"/>
    <n v="0.52439999999999998"/>
  </r>
  <r>
    <n v="2559"/>
    <x v="1258"/>
    <x v="1"/>
    <x v="70"/>
    <d v="2012-06-04T00:00:00"/>
    <s v="Standard Class"/>
    <s v="TM-21010"/>
    <s v="Tamara Manning"/>
    <x v="0"/>
    <x v="0"/>
    <x v="11"/>
    <x v="7"/>
    <n v="84057"/>
    <s v="West"/>
    <s v="FUR-BO-10004357"/>
    <x v="0"/>
    <x v="0"/>
    <s v="O'Sullivan Living Dimensions 3-Shelf Bookcases"/>
    <n v="1406.86"/>
    <n v="7"/>
    <n v="0"/>
    <n v="140.68599999999989"/>
  </r>
  <r>
    <n v="2560"/>
    <x v="1258"/>
    <x v="1"/>
    <x v="70"/>
    <d v="2012-06-04T00:00:00"/>
    <s v="Standard Class"/>
    <s v="TM-21010"/>
    <s v="Tamara Manning"/>
    <x v="0"/>
    <x v="0"/>
    <x v="11"/>
    <x v="7"/>
    <n v="84057"/>
    <s v="West"/>
    <s v="OFF-LA-10003766"/>
    <x v="1"/>
    <x v="2"/>
    <s v="Self-Adhesive Removable Labels"/>
    <n v="15.75"/>
    <n v="5"/>
    <n v="0"/>
    <n v="7.5600000000000005"/>
  </r>
  <r>
    <n v="2561"/>
    <x v="1258"/>
    <x v="1"/>
    <x v="70"/>
    <d v="2012-06-04T00:00:00"/>
    <s v="Standard Class"/>
    <s v="TM-21010"/>
    <s v="Tamara Manning"/>
    <x v="0"/>
    <x v="0"/>
    <x v="11"/>
    <x v="7"/>
    <n v="84057"/>
    <s v="West"/>
    <s v="OFF-ST-10000046"/>
    <x v="1"/>
    <x v="4"/>
    <s v="Fellowes Super Stor/Drawer Files"/>
    <n v="323.10000000000002"/>
    <n v="2"/>
    <n v="0"/>
    <n v="61.38900000000001"/>
  </r>
  <r>
    <n v="2562"/>
    <x v="1259"/>
    <x v="1"/>
    <x v="707"/>
    <d v="2012-12-31T00:00:00"/>
    <s v="Standard Class"/>
    <s v="MB-17305"/>
    <s v="Maria Bertelson"/>
    <x v="0"/>
    <x v="0"/>
    <x v="316"/>
    <x v="18"/>
    <n v="37211"/>
    <s v="South"/>
    <s v="OFF-LA-10003190"/>
    <x v="1"/>
    <x v="2"/>
    <s v="Avery 474"/>
    <n v="9.2159999999999993"/>
    <n v="4"/>
    <n v="0.2"/>
    <n v="3.3408000000000002"/>
  </r>
  <r>
    <n v="2563"/>
    <x v="1259"/>
    <x v="1"/>
    <x v="707"/>
    <d v="2012-12-31T00:00:00"/>
    <s v="Standard Class"/>
    <s v="MB-17305"/>
    <s v="Maria Bertelson"/>
    <x v="0"/>
    <x v="0"/>
    <x v="316"/>
    <x v="18"/>
    <n v="37211"/>
    <s v="South"/>
    <s v="OFF-PA-10002787"/>
    <x v="1"/>
    <x v="10"/>
    <s v="Xerox 227"/>
    <n v="10.368000000000002"/>
    <n v="2"/>
    <n v="0.2"/>
    <n v="3.6288"/>
  </r>
  <r>
    <n v="2564"/>
    <x v="1260"/>
    <x v="1"/>
    <x v="751"/>
    <d v="2012-03-22T00:00:00"/>
    <s v="Second Class"/>
    <s v="HR-14830"/>
    <s v="Harold Ryan"/>
    <x v="1"/>
    <x v="0"/>
    <x v="20"/>
    <x v="15"/>
    <n v="10009"/>
    <s v="East"/>
    <s v="TEC-AC-10000387"/>
    <x v="2"/>
    <x v="11"/>
    <s v="KeyTronic KT800P2 - Keyboard - Black"/>
    <n v="15.02"/>
    <n v="1"/>
    <n v="0"/>
    <n v="2.7035999999999998"/>
  </r>
  <r>
    <n v="2565"/>
    <x v="1260"/>
    <x v="1"/>
    <x v="751"/>
    <d v="2012-03-22T00:00:00"/>
    <s v="Second Class"/>
    <s v="HR-14830"/>
    <s v="Harold Ryan"/>
    <x v="1"/>
    <x v="0"/>
    <x v="20"/>
    <x v="15"/>
    <n v="10009"/>
    <s v="East"/>
    <s v="OFF-ST-10001291"/>
    <x v="1"/>
    <x v="4"/>
    <s v="Tenex Personal Self-Stacking Standard File Box, Black/Gray"/>
    <n v="33.82"/>
    <n v="2"/>
    <n v="0"/>
    <n v="9.1313999999999993"/>
  </r>
  <r>
    <n v="2566"/>
    <x v="1261"/>
    <x v="3"/>
    <x v="202"/>
    <d v="2014-12-25T00:00:00"/>
    <s v="First Class"/>
    <s v="BD-11635"/>
    <s v="Brian Derr"/>
    <x v="0"/>
    <x v="0"/>
    <x v="256"/>
    <x v="0"/>
    <n v="42104"/>
    <s v="South"/>
    <s v="TEC-AC-10003116"/>
    <x v="2"/>
    <x v="11"/>
    <s v="Memorex Froggy Flash Drive 8 GB"/>
    <n v="71"/>
    <n v="4"/>
    <n v="0"/>
    <n v="27.689999999999998"/>
  </r>
  <r>
    <n v="2567"/>
    <x v="1262"/>
    <x v="3"/>
    <x v="752"/>
    <d v="2014-11-04T00:00:00"/>
    <s v="Second Class"/>
    <s v="SF-20200"/>
    <s v="Sarah Foster"/>
    <x v="0"/>
    <x v="0"/>
    <x v="317"/>
    <x v="4"/>
    <n v="98226"/>
    <s v="West"/>
    <s v="OFF-BI-10001308"/>
    <x v="1"/>
    <x v="8"/>
    <s v="GBC Standard Plastic Binding Systems' Combs"/>
    <n v="25.120000000000005"/>
    <n v="5"/>
    <n v="0.2"/>
    <n v="7.8499999999999979"/>
  </r>
  <r>
    <n v="2568"/>
    <x v="1262"/>
    <x v="3"/>
    <x v="752"/>
    <d v="2014-11-04T00:00:00"/>
    <s v="Second Class"/>
    <s v="SF-20200"/>
    <s v="Sarah Foster"/>
    <x v="0"/>
    <x v="0"/>
    <x v="317"/>
    <x v="4"/>
    <n v="98226"/>
    <s v="West"/>
    <s v="FUR-TA-10003954"/>
    <x v="0"/>
    <x v="3"/>
    <s v="Hon 94000 Series Round Tables"/>
    <n v="2665.62"/>
    <n v="9"/>
    <n v="0"/>
    <n v="239.90580000000011"/>
  </r>
  <r>
    <n v="2569"/>
    <x v="1263"/>
    <x v="3"/>
    <x v="210"/>
    <d v="2014-09-12T00:00:00"/>
    <s v="Standard Class"/>
    <s v="SP-20620"/>
    <s v="Stefania Perrino"/>
    <x v="1"/>
    <x v="0"/>
    <x v="20"/>
    <x v="15"/>
    <n v="10011"/>
    <s v="East"/>
    <s v="OFF-ST-10003282"/>
    <x v="1"/>
    <x v="4"/>
    <s v="Advantus 10-Drawer Portable Organizer, Chrome Metal Frame, Smoke Drawers"/>
    <n v="478.08"/>
    <n v="8"/>
    <n v="0"/>
    <n v="133.86240000000004"/>
  </r>
  <r>
    <n v="2570"/>
    <x v="1264"/>
    <x v="3"/>
    <x v="753"/>
    <d v="2014-12-28T00:00:00"/>
    <s v="Same Day"/>
    <s v="DR-12880"/>
    <s v="Dan Reichenbach"/>
    <x v="1"/>
    <x v="0"/>
    <x v="46"/>
    <x v="24"/>
    <n v="43055"/>
    <s v="East"/>
    <s v="TEC-PH-10000576"/>
    <x v="2"/>
    <x v="7"/>
    <s v="AT&amp;T 1080 Corded phone"/>
    <n v="164.38800000000001"/>
    <n v="2"/>
    <n v="0.4"/>
    <n v="-35.617400000000004"/>
  </r>
  <r>
    <n v="2571"/>
    <x v="1264"/>
    <x v="3"/>
    <x v="753"/>
    <d v="2014-12-28T00:00:00"/>
    <s v="Same Day"/>
    <s v="DR-12880"/>
    <s v="Dan Reichenbach"/>
    <x v="1"/>
    <x v="0"/>
    <x v="46"/>
    <x v="24"/>
    <n v="43055"/>
    <s v="East"/>
    <s v="OFF-AR-10004441"/>
    <x v="1"/>
    <x v="6"/>
    <s v="BIC Brite Liner Highlighters"/>
    <n v="13.247999999999999"/>
    <n v="4"/>
    <n v="0.2"/>
    <n v="3.6431999999999998"/>
  </r>
  <r>
    <n v="2572"/>
    <x v="1265"/>
    <x v="3"/>
    <x v="11"/>
    <d v="2014-07-22T00:00:00"/>
    <s v="Standard Class"/>
    <s v="VM-21685"/>
    <s v="Valerie Mitchum"/>
    <x v="2"/>
    <x v="0"/>
    <x v="318"/>
    <x v="10"/>
    <n v="60098"/>
    <s v="Central"/>
    <s v="OFF-AR-10003759"/>
    <x v="1"/>
    <x v="6"/>
    <s v="Crayola Anti Dust Chalk, 12/Pack"/>
    <n v="2.9120000000000004"/>
    <n v="2"/>
    <n v="0.2"/>
    <n v="0.90999999999999981"/>
  </r>
  <r>
    <n v="2573"/>
    <x v="1266"/>
    <x v="0"/>
    <x v="399"/>
    <d v="2013-08-16T00:00:00"/>
    <s v="Second Class"/>
    <s v="CM-12235"/>
    <s v="Chris McAfee"/>
    <x v="0"/>
    <x v="0"/>
    <x v="238"/>
    <x v="5"/>
    <n v="75007"/>
    <s v="Central"/>
    <s v="TEC-AC-10004145"/>
    <x v="2"/>
    <x v="11"/>
    <s v="Logitech diNovo Edge Keyboard"/>
    <n v="1399.9440000000002"/>
    <n v="7"/>
    <n v="0.2"/>
    <n v="52.497900000000016"/>
  </r>
  <r>
    <n v="2574"/>
    <x v="1267"/>
    <x v="3"/>
    <x v="362"/>
    <d v="2014-07-15T00:00:00"/>
    <s v="Standard Class"/>
    <s v="SM-20320"/>
    <s v="Sean Miller"/>
    <x v="2"/>
    <x v="0"/>
    <x v="240"/>
    <x v="14"/>
    <n v="47905"/>
    <s v="Central"/>
    <s v="FUR-FU-10000293"/>
    <x v="0"/>
    <x v="5"/>
    <s v="Eldon Antistatic Chair Mats for Low to Medium Pile Carpets"/>
    <n v="526.45000000000005"/>
    <n v="5"/>
    <n v="0"/>
    <n v="31.586999999999961"/>
  </r>
  <r>
    <n v="2575"/>
    <x v="1268"/>
    <x v="2"/>
    <x v="754"/>
    <d v="2011-11-27T00:00:00"/>
    <s v="Standard Class"/>
    <s v="RA-19885"/>
    <s v="Ruben Ausman"/>
    <x v="1"/>
    <x v="0"/>
    <x v="38"/>
    <x v="32"/>
    <n v="31907"/>
    <s v="South"/>
    <s v="OFF-EN-10004955"/>
    <x v="1"/>
    <x v="12"/>
    <s v="Fashion Color Clasp Envelopes"/>
    <n v="16.23"/>
    <n v="3"/>
    <n v="0"/>
    <n v="7.9527000000000001"/>
  </r>
  <r>
    <n v="2576"/>
    <x v="1268"/>
    <x v="2"/>
    <x v="754"/>
    <d v="2011-11-27T00:00:00"/>
    <s v="Standard Class"/>
    <s v="RA-19885"/>
    <s v="Ruben Ausman"/>
    <x v="1"/>
    <x v="0"/>
    <x v="38"/>
    <x v="32"/>
    <n v="31907"/>
    <s v="South"/>
    <s v="OFF-BI-10001071"/>
    <x v="1"/>
    <x v="8"/>
    <s v="GBC ProClick Punch Binding System"/>
    <n v="319.89999999999998"/>
    <n v="5"/>
    <n v="0"/>
    <n v="156.751"/>
  </r>
  <r>
    <n v="2577"/>
    <x v="1268"/>
    <x v="2"/>
    <x v="754"/>
    <d v="2011-11-27T00:00:00"/>
    <s v="Standard Class"/>
    <s v="RA-19885"/>
    <s v="Ruben Ausman"/>
    <x v="1"/>
    <x v="0"/>
    <x v="38"/>
    <x v="32"/>
    <n v="31907"/>
    <s v="South"/>
    <s v="OFF-EN-10001990"/>
    <x v="1"/>
    <x v="12"/>
    <s v="Staples"/>
    <n v="11.36"/>
    <n v="2"/>
    <n v="0"/>
    <n v="5.3391999999999991"/>
  </r>
  <r>
    <n v="2578"/>
    <x v="1268"/>
    <x v="2"/>
    <x v="754"/>
    <d v="2011-11-27T00:00:00"/>
    <s v="Standard Class"/>
    <s v="RA-19885"/>
    <s v="Ruben Ausman"/>
    <x v="1"/>
    <x v="0"/>
    <x v="38"/>
    <x v="32"/>
    <n v="31907"/>
    <s v="South"/>
    <s v="OFF-AP-10002734"/>
    <x v="1"/>
    <x v="9"/>
    <s v="Holmes Harmony HEPA Air Purifier for 17 x 20 Room"/>
    <n v="675.12"/>
    <n v="3"/>
    <n v="0"/>
    <n v="290.30160000000001"/>
  </r>
  <r>
    <n v="2579"/>
    <x v="1269"/>
    <x v="2"/>
    <x v="755"/>
    <d v="2011-02-01T00:00:00"/>
    <s v="Standard Class"/>
    <s v="SD-20485"/>
    <s v="Shirley Daniels"/>
    <x v="2"/>
    <x v="0"/>
    <x v="166"/>
    <x v="17"/>
    <n v="22304"/>
    <s v="South"/>
    <s v="FUR-FU-10004587"/>
    <x v="0"/>
    <x v="5"/>
    <s v="GE General Use Halogen Bulbs, 100 Watts, 1 Bulb per Pack"/>
    <n v="62.820000000000007"/>
    <n v="3"/>
    <n v="0"/>
    <n v="30.7818"/>
  </r>
  <r>
    <n v="2580"/>
    <x v="1269"/>
    <x v="2"/>
    <x v="755"/>
    <d v="2011-02-01T00:00:00"/>
    <s v="Standard Class"/>
    <s v="SD-20485"/>
    <s v="Shirley Daniels"/>
    <x v="2"/>
    <x v="0"/>
    <x v="166"/>
    <x v="17"/>
    <n v="22304"/>
    <s v="South"/>
    <s v="OFF-ST-10004337"/>
    <x v="1"/>
    <x v="4"/>
    <s v="SAFCO Commercial Wire Shelving, 72h"/>
    <n v="489.92"/>
    <n v="8"/>
    <n v="0"/>
    <n v="0"/>
  </r>
  <r>
    <n v="2581"/>
    <x v="1269"/>
    <x v="2"/>
    <x v="755"/>
    <d v="2011-02-01T00:00:00"/>
    <s v="Standard Class"/>
    <s v="SD-20485"/>
    <s v="Shirley Daniels"/>
    <x v="2"/>
    <x v="0"/>
    <x v="166"/>
    <x v="17"/>
    <n v="22304"/>
    <s v="South"/>
    <s v="OFF-PA-10003072"/>
    <x v="1"/>
    <x v="10"/>
    <s v="Eureka Recycled Copy Paper 8 1/2&quot; x 11&quot;, Ream"/>
    <n v="19.440000000000001"/>
    <n v="3"/>
    <n v="0"/>
    <n v="9.3312000000000008"/>
  </r>
  <r>
    <n v="2582"/>
    <x v="1269"/>
    <x v="2"/>
    <x v="755"/>
    <d v="2011-02-01T00:00:00"/>
    <s v="Standard Class"/>
    <s v="SD-20485"/>
    <s v="Shirley Daniels"/>
    <x v="2"/>
    <x v="0"/>
    <x v="166"/>
    <x v="17"/>
    <n v="22304"/>
    <s v="South"/>
    <s v="OFF-PA-10000380"/>
    <x v="1"/>
    <x v="10"/>
    <s v="REDIFORM Incoming/Outgoing Call Register, 11&quot; X 8 1/2&quot;, 100 Messages"/>
    <n v="16.68"/>
    <n v="2"/>
    <n v="0"/>
    <n v="8.34"/>
  </r>
  <r>
    <n v="2583"/>
    <x v="1269"/>
    <x v="2"/>
    <x v="755"/>
    <d v="2011-02-01T00:00:00"/>
    <s v="Standard Class"/>
    <s v="SD-20485"/>
    <s v="Shirley Daniels"/>
    <x v="2"/>
    <x v="0"/>
    <x v="166"/>
    <x v="17"/>
    <n v="22304"/>
    <s v="South"/>
    <s v="TEC-PH-10004833"/>
    <x v="2"/>
    <x v="7"/>
    <s v="Macally Suction Cup Mount"/>
    <n v="155.35"/>
    <n v="13"/>
    <n v="0"/>
    <n v="0"/>
  </r>
  <r>
    <n v="2584"/>
    <x v="1269"/>
    <x v="2"/>
    <x v="755"/>
    <d v="2011-02-01T00:00:00"/>
    <s v="Standard Class"/>
    <s v="SD-20485"/>
    <s v="Shirley Daniels"/>
    <x v="2"/>
    <x v="0"/>
    <x v="166"/>
    <x v="17"/>
    <n v="22304"/>
    <s v="South"/>
    <s v="FUR-FU-10001847"/>
    <x v="0"/>
    <x v="5"/>
    <s v="Eldon Image Series Black Desk Accessories"/>
    <n v="12.419999999999998"/>
    <n v="3"/>
    <n v="0"/>
    <n v="4.4711999999999996"/>
  </r>
  <r>
    <n v="2585"/>
    <x v="1269"/>
    <x v="2"/>
    <x v="755"/>
    <d v="2011-02-01T00:00:00"/>
    <s v="Standard Class"/>
    <s v="SD-20485"/>
    <s v="Shirley Daniels"/>
    <x v="2"/>
    <x v="0"/>
    <x v="166"/>
    <x v="17"/>
    <n v="22304"/>
    <s v="South"/>
    <s v="TEC-PH-10002103"/>
    <x v="2"/>
    <x v="7"/>
    <s v="Jabra SPEAK 410"/>
    <n v="187.98"/>
    <n v="2"/>
    <n v="0"/>
    <n v="52.634399999999999"/>
  </r>
  <r>
    <n v="2586"/>
    <x v="1270"/>
    <x v="1"/>
    <x v="502"/>
    <d v="2012-11-10T00:00:00"/>
    <s v="Standard Class"/>
    <s v="CS-12250"/>
    <s v="Chris Selesnick"/>
    <x v="1"/>
    <x v="0"/>
    <x v="319"/>
    <x v="5"/>
    <n v="76117"/>
    <s v="Central"/>
    <s v="OFF-EN-10001137"/>
    <x v="1"/>
    <x v="12"/>
    <s v="#10 Gummed Flap White Envelopes, 100/Box"/>
    <n v="6.6080000000000005"/>
    <n v="2"/>
    <n v="0.2"/>
    <n v="2.1475999999999997"/>
  </r>
  <r>
    <n v="2587"/>
    <x v="1271"/>
    <x v="3"/>
    <x v="160"/>
    <d v="2014-07-07T00:00:00"/>
    <s v="Standard Class"/>
    <s v="RA-19285"/>
    <s v="Ralph Arnett"/>
    <x v="0"/>
    <x v="0"/>
    <x v="20"/>
    <x v="15"/>
    <n v="10024"/>
    <s v="East"/>
    <s v="OFF-ST-10001476"/>
    <x v="1"/>
    <x v="4"/>
    <s v="Steel Personal Filing/Posting Tote"/>
    <n v="248.57"/>
    <n v="7"/>
    <n v="0"/>
    <n v="67.113900000000015"/>
  </r>
  <r>
    <n v="2588"/>
    <x v="1271"/>
    <x v="3"/>
    <x v="160"/>
    <d v="2014-07-07T00:00:00"/>
    <s v="Standard Class"/>
    <s v="RA-19285"/>
    <s v="Ralph Arnett"/>
    <x v="0"/>
    <x v="0"/>
    <x v="20"/>
    <x v="15"/>
    <n v="10024"/>
    <s v="East"/>
    <s v="FUR-FU-10002045"/>
    <x v="0"/>
    <x v="5"/>
    <s v="Executive Impressions 14&quot;"/>
    <n v="22.23"/>
    <n v="1"/>
    <n v="0"/>
    <n v="9.7812000000000019"/>
  </r>
  <r>
    <n v="2589"/>
    <x v="1272"/>
    <x v="0"/>
    <x v="465"/>
    <d v="2013-05-10T00:00:00"/>
    <s v="Standard Class"/>
    <s v="BF-11005"/>
    <s v="Barry Franz"/>
    <x v="2"/>
    <x v="0"/>
    <x v="1"/>
    <x v="1"/>
    <n v="90004"/>
    <s v="West"/>
    <s v="OFF-ST-10001505"/>
    <x v="1"/>
    <x v="4"/>
    <s v="Perma STOR-ALL Hanging File Box, 13 1/8&quot;W x 12 1/4&quot;D x 10 1/2&quot;H"/>
    <n v="5.98"/>
    <n v="1"/>
    <n v="0"/>
    <n v="1.0165999999999995"/>
  </r>
  <r>
    <n v="2590"/>
    <x v="1272"/>
    <x v="0"/>
    <x v="465"/>
    <d v="2013-05-10T00:00:00"/>
    <s v="Standard Class"/>
    <s v="BF-11005"/>
    <s v="Barry Franz"/>
    <x v="2"/>
    <x v="0"/>
    <x v="1"/>
    <x v="1"/>
    <n v="90004"/>
    <s v="West"/>
    <s v="TEC-PH-10001433"/>
    <x v="2"/>
    <x v="7"/>
    <s v="Cisco Small Business SPA 502G VoIP phone"/>
    <n v="246.16800000000001"/>
    <n v="3"/>
    <n v="0.2"/>
    <n v="21.539699999999996"/>
  </r>
  <r>
    <n v="2591"/>
    <x v="1273"/>
    <x v="0"/>
    <x v="162"/>
    <d v="2013-09-15T00:00:00"/>
    <s v="Standard Class"/>
    <s v="SE-20110"/>
    <s v="Sanjit Engle"/>
    <x v="0"/>
    <x v="0"/>
    <x v="320"/>
    <x v="10"/>
    <n v="60090"/>
    <s v="Central"/>
    <s v="FUR-FU-10004671"/>
    <x v="0"/>
    <x v="5"/>
    <s v="Executive Impressions 12&quot; Wall Clock"/>
    <n v="14.136000000000003"/>
    <n v="2"/>
    <n v="0.6"/>
    <n v="-7.774799999999999"/>
  </r>
  <r>
    <n v="2592"/>
    <x v="1273"/>
    <x v="0"/>
    <x v="162"/>
    <d v="2013-09-15T00:00:00"/>
    <s v="Standard Class"/>
    <s v="SE-20110"/>
    <s v="Sanjit Engle"/>
    <x v="0"/>
    <x v="0"/>
    <x v="320"/>
    <x v="10"/>
    <n v="60090"/>
    <s v="Central"/>
    <s v="FUR-TA-10003569"/>
    <x v="0"/>
    <x v="3"/>
    <s v="Bretford CR8500 Series Meeting Room Furniture"/>
    <n v="601.47"/>
    <n v="3"/>
    <n v="0.5"/>
    <n v="-300.73500000000001"/>
  </r>
  <r>
    <n v="2593"/>
    <x v="1274"/>
    <x v="3"/>
    <x v="221"/>
    <d v="2014-11-27T00:00:00"/>
    <s v="Second Class"/>
    <s v="RS-19765"/>
    <s v="Roland Schwarz"/>
    <x v="1"/>
    <x v="0"/>
    <x v="321"/>
    <x v="20"/>
    <n v="29483"/>
    <s v="South"/>
    <s v="TEC-PH-10002807"/>
    <x v="2"/>
    <x v="7"/>
    <s v="Motorla HX550 Universal Bluetooth Headset"/>
    <n v="79.099999999999994"/>
    <n v="2"/>
    <n v="0"/>
    <n v="39.549999999999997"/>
  </r>
  <r>
    <n v="2594"/>
    <x v="1274"/>
    <x v="3"/>
    <x v="221"/>
    <d v="2014-11-27T00:00:00"/>
    <s v="Second Class"/>
    <s v="RS-19765"/>
    <s v="Roland Schwarz"/>
    <x v="1"/>
    <x v="0"/>
    <x v="321"/>
    <x v="20"/>
    <n v="29483"/>
    <s v="South"/>
    <s v="OFF-BI-10001597"/>
    <x v="1"/>
    <x v="8"/>
    <s v="Wilson Jones Ledger-Size, Piano-Hinge Binder, 2&quot;, Blue"/>
    <n v="327.84"/>
    <n v="8"/>
    <n v="0"/>
    <n v="157.36319999999998"/>
  </r>
  <r>
    <n v="2595"/>
    <x v="1275"/>
    <x v="3"/>
    <x v="726"/>
    <d v="2014-05-18T00:00:00"/>
    <s v="Standard Class"/>
    <s v="BM-11650"/>
    <s v="Brian Moss"/>
    <x v="1"/>
    <x v="0"/>
    <x v="38"/>
    <x v="14"/>
    <n v="47201"/>
    <s v="Central"/>
    <s v="OFF-EN-10003296"/>
    <x v="1"/>
    <x v="12"/>
    <s v="Tyvek Side-Opening Peel &amp; Seel Expanding Envelopes"/>
    <n v="180.96"/>
    <n v="2"/>
    <n v="0"/>
    <n v="81.432000000000002"/>
  </r>
  <r>
    <n v="2596"/>
    <x v="1275"/>
    <x v="3"/>
    <x v="726"/>
    <d v="2014-05-18T00:00:00"/>
    <s v="Standard Class"/>
    <s v="BM-11650"/>
    <s v="Brian Moss"/>
    <x v="1"/>
    <x v="0"/>
    <x v="38"/>
    <x v="14"/>
    <n v="47201"/>
    <s v="Central"/>
    <s v="OFF-BI-10004632"/>
    <x v="1"/>
    <x v="8"/>
    <s v="Ibico Hi-Tech Manual Binding System"/>
    <n v="914.97"/>
    <n v="3"/>
    <n v="0"/>
    <n v="411.73649999999998"/>
  </r>
  <r>
    <n v="2597"/>
    <x v="1275"/>
    <x v="3"/>
    <x v="726"/>
    <d v="2014-05-18T00:00:00"/>
    <s v="Standard Class"/>
    <s v="BM-11650"/>
    <s v="Brian Moss"/>
    <x v="1"/>
    <x v="0"/>
    <x v="38"/>
    <x v="14"/>
    <n v="47201"/>
    <s v="Central"/>
    <s v="TEC-PH-10002310"/>
    <x v="2"/>
    <x v="7"/>
    <s v="Plantronics Calisto P620-M USB Wireless Speakerphone System"/>
    <n v="587.97"/>
    <n v="3"/>
    <n v="0"/>
    <n v="158.75190000000003"/>
  </r>
  <r>
    <n v="2598"/>
    <x v="1275"/>
    <x v="3"/>
    <x v="726"/>
    <d v="2014-05-18T00:00:00"/>
    <s v="Standard Class"/>
    <s v="BM-11650"/>
    <s v="Brian Moss"/>
    <x v="1"/>
    <x v="0"/>
    <x v="38"/>
    <x v="14"/>
    <n v="47201"/>
    <s v="Central"/>
    <s v="OFF-ST-10000078"/>
    <x v="1"/>
    <x v="4"/>
    <s v="Tennsco 6- and 18-Compartment Lockers"/>
    <n v="530.34"/>
    <n v="2"/>
    <n v="0"/>
    <n v="95.461199999999963"/>
  </r>
  <r>
    <n v="2599"/>
    <x v="1275"/>
    <x v="3"/>
    <x v="726"/>
    <d v="2014-05-18T00:00:00"/>
    <s v="Standard Class"/>
    <s v="BM-11650"/>
    <s v="Brian Moss"/>
    <x v="1"/>
    <x v="0"/>
    <x v="38"/>
    <x v="14"/>
    <n v="47201"/>
    <s v="Central"/>
    <s v="OFF-PA-10001752"/>
    <x v="1"/>
    <x v="10"/>
    <s v="Hammermill CopyPlus Copy Paper (20Lb. and 84 Bright)"/>
    <n v="14.940000000000001"/>
    <n v="3"/>
    <n v="0"/>
    <n v="7.3206000000000007"/>
  </r>
  <r>
    <n v="2600"/>
    <x v="1276"/>
    <x v="3"/>
    <x v="756"/>
    <d v="2014-04-30T00:00:00"/>
    <s v="Standard Class"/>
    <s v="SK-19990"/>
    <s v="Sally Knutson"/>
    <x v="0"/>
    <x v="0"/>
    <x v="20"/>
    <x v="15"/>
    <n v="10024"/>
    <s v="East"/>
    <s v="OFF-AP-10000026"/>
    <x v="1"/>
    <x v="9"/>
    <s v="Tripp Lite Isotel 6 Outlet Surge Protector with Fax/Modem Protection"/>
    <n v="121.94"/>
    <n v="2"/>
    <n v="0"/>
    <n v="35.362599999999986"/>
  </r>
  <r>
    <n v="2601"/>
    <x v="1276"/>
    <x v="3"/>
    <x v="756"/>
    <d v="2014-04-30T00:00:00"/>
    <s v="Standard Class"/>
    <s v="SK-19990"/>
    <s v="Sally Knutson"/>
    <x v="0"/>
    <x v="0"/>
    <x v="20"/>
    <x v="15"/>
    <n v="10024"/>
    <s v="East"/>
    <s v="OFF-SU-10002573"/>
    <x v="1"/>
    <x v="14"/>
    <s v="Acme 10&quot; Easy Grip Assistive Scissors"/>
    <n v="122.71000000000001"/>
    <n v="7"/>
    <n v="0"/>
    <n v="36.812999999999988"/>
  </r>
  <r>
    <n v="2602"/>
    <x v="1277"/>
    <x v="0"/>
    <x v="30"/>
    <d v="2013-06-05T00:00:00"/>
    <s v="Same Day"/>
    <s v="EN-13780"/>
    <s v="Edward Nazzal"/>
    <x v="0"/>
    <x v="0"/>
    <x v="20"/>
    <x v="15"/>
    <n v="10035"/>
    <s v="East"/>
    <s v="OFF-PA-10000349"/>
    <x v="1"/>
    <x v="10"/>
    <s v="Staples"/>
    <n v="14.940000000000001"/>
    <n v="3"/>
    <n v="0"/>
    <n v="7.0218000000000007"/>
  </r>
  <r>
    <n v="2603"/>
    <x v="1277"/>
    <x v="0"/>
    <x v="30"/>
    <d v="2013-06-05T00:00:00"/>
    <s v="Same Day"/>
    <s v="EN-13780"/>
    <s v="Edward Nazzal"/>
    <x v="0"/>
    <x v="0"/>
    <x v="20"/>
    <x v="15"/>
    <n v="10035"/>
    <s v="East"/>
    <s v="TEC-MA-10003356"/>
    <x v="2"/>
    <x v="15"/>
    <s v="Panasonic KX MC6040 Color Laser Multifunction Printer"/>
    <n v="1349.85"/>
    <n v="3"/>
    <n v="0"/>
    <n v="364.45949999999993"/>
  </r>
  <r>
    <n v="2604"/>
    <x v="1277"/>
    <x v="0"/>
    <x v="30"/>
    <d v="2013-06-05T00:00:00"/>
    <s v="Same Day"/>
    <s v="EN-13780"/>
    <s v="Edward Nazzal"/>
    <x v="0"/>
    <x v="0"/>
    <x v="20"/>
    <x v="15"/>
    <n v="10035"/>
    <s v="East"/>
    <s v="FUR-BO-10000362"/>
    <x v="0"/>
    <x v="0"/>
    <s v="Sauder Inglewood Library Bookcases"/>
    <n v="136.78399999999999"/>
    <n v="1"/>
    <n v="0.2"/>
    <n v="5.129400000000004"/>
  </r>
  <r>
    <n v="2605"/>
    <x v="1277"/>
    <x v="0"/>
    <x v="30"/>
    <d v="2013-06-05T00:00:00"/>
    <s v="Same Day"/>
    <s v="EN-13780"/>
    <s v="Edward Nazzal"/>
    <x v="0"/>
    <x v="0"/>
    <x v="20"/>
    <x v="15"/>
    <n v="10035"/>
    <s v="East"/>
    <s v="FUR-FU-10003878"/>
    <x v="0"/>
    <x v="5"/>
    <s v="Linden 10&quot; Round Wall Clock, Black"/>
    <n v="61.12"/>
    <n v="4"/>
    <n v="0"/>
    <n v="20.780799999999999"/>
  </r>
  <r>
    <n v="2606"/>
    <x v="1278"/>
    <x v="2"/>
    <x v="757"/>
    <d v="2011-12-21T00:00:00"/>
    <s v="Standard Class"/>
    <s v="KN-16450"/>
    <s v="Kean Nguyen"/>
    <x v="1"/>
    <x v="0"/>
    <x v="108"/>
    <x v="2"/>
    <n v="32216"/>
    <s v="South"/>
    <s v="OFF-BI-10000591"/>
    <x v="1"/>
    <x v="8"/>
    <s v="Avery Binder Labels"/>
    <n v="1.1670000000000003"/>
    <n v="1"/>
    <n v="0.7"/>
    <n v="-0.85579999999999989"/>
  </r>
  <r>
    <n v="2607"/>
    <x v="1279"/>
    <x v="0"/>
    <x v="758"/>
    <d v="2013-03-11T00:00:00"/>
    <s v="Standard Class"/>
    <s v="MG-17890"/>
    <s v="Michael Granlund"/>
    <x v="2"/>
    <x v="0"/>
    <x v="70"/>
    <x v="1"/>
    <n v="92024"/>
    <s v="West"/>
    <s v="OFF-AR-10003727"/>
    <x v="1"/>
    <x v="6"/>
    <s v="Berol Giant Pencil Sharpener"/>
    <n v="16.989999999999998"/>
    <n v="1"/>
    <n v="0"/>
    <n v="4.9270999999999976"/>
  </r>
  <r>
    <n v="2608"/>
    <x v="1280"/>
    <x v="2"/>
    <x v="641"/>
    <d v="2011-11-30T00:00:00"/>
    <s v="Standard Class"/>
    <s v="MC-17590"/>
    <s v="Matt Collister"/>
    <x v="1"/>
    <x v="0"/>
    <x v="81"/>
    <x v="5"/>
    <n v="76017"/>
    <s v="Central"/>
    <s v="TEC-AC-10001635"/>
    <x v="2"/>
    <x v="11"/>
    <s v="KeyTronic KT400U2 - Keyboard - Black"/>
    <n v="24.672000000000001"/>
    <n v="3"/>
    <n v="0.2"/>
    <n v="0"/>
  </r>
  <r>
    <n v="2609"/>
    <x v="1280"/>
    <x v="2"/>
    <x v="641"/>
    <d v="2011-11-30T00:00:00"/>
    <s v="Standard Class"/>
    <s v="MC-17590"/>
    <s v="Matt Collister"/>
    <x v="1"/>
    <x v="0"/>
    <x v="81"/>
    <x v="5"/>
    <n v="76017"/>
    <s v="Central"/>
    <s v="OFF-LA-10001317"/>
    <x v="1"/>
    <x v="2"/>
    <s v="Avery 520"/>
    <n v="2.52"/>
    <n v="1"/>
    <n v="0.2"/>
    <n v="0.88200000000000001"/>
  </r>
  <r>
    <n v="2610"/>
    <x v="1280"/>
    <x v="2"/>
    <x v="641"/>
    <d v="2011-11-30T00:00:00"/>
    <s v="Standard Class"/>
    <s v="MC-17590"/>
    <s v="Matt Collister"/>
    <x v="1"/>
    <x v="0"/>
    <x v="81"/>
    <x v="5"/>
    <n v="76017"/>
    <s v="Central"/>
    <s v="FUR-TA-10000577"/>
    <x v="0"/>
    <x v="3"/>
    <s v="Bretford CR4500 Series Slim Rectangular Table"/>
    <n v="1218.7349999999997"/>
    <n v="5"/>
    <n v="0.3"/>
    <n v="-121.87349999999992"/>
  </r>
  <r>
    <n v="2611"/>
    <x v="1280"/>
    <x v="2"/>
    <x v="641"/>
    <d v="2011-11-30T00:00:00"/>
    <s v="Standard Class"/>
    <s v="MC-17590"/>
    <s v="Matt Collister"/>
    <x v="1"/>
    <x v="0"/>
    <x v="81"/>
    <x v="5"/>
    <n v="76017"/>
    <s v="Central"/>
    <s v="OFF-LA-10000248"/>
    <x v="1"/>
    <x v="2"/>
    <s v="Avery 52"/>
    <n v="5.9039999999999999"/>
    <n v="2"/>
    <n v="0.2"/>
    <n v="1.9925999999999999"/>
  </r>
  <r>
    <n v="2612"/>
    <x v="1280"/>
    <x v="2"/>
    <x v="641"/>
    <d v="2011-11-30T00:00:00"/>
    <s v="Standard Class"/>
    <s v="MC-17590"/>
    <s v="Matt Collister"/>
    <x v="1"/>
    <x v="0"/>
    <x v="81"/>
    <x v="5"/>
    <n v="76017"/>
    <s v="Central"/>
    <s v="OFF-PA-10000955"/>
    <x v="1"/>
    <x v="10"/>
    <s v="Southworth 25% Cotton Granite Paper &amp; Envelopes"/>
    <n v="15.696000000000002"/>
    <n v="3"/>
    <n v="0.2"/>
    <n v="5.1011999999999995"/>
  </r>
  <r>
    <n v="2613"/>
    <x v="1280"/>
    <x v="2"/>
    <x v="641"/>
    <d v="2011-11-30T00:00:00"/>
    <s v="Standard Class"/>
    <s v="MC-17590"/>
    <s v="Matt Collister"/>
    <x v="1"/>
    <x v="0"/>
    <x v="81"/>
    <x v="5"/>
    <n v="76017"/>
    <s v="Central"/>
    <s v="FUR-FU-10000221"/>
    <x v="0"/>
    <x v="5"/>
    <s v="Master Caster Door Stop, Brown"/>
    <n v="6.0960000000000001"/>
    <n v="3"/>
    <n v="0.6"/>
    <n v="-3.9624000000000006"/>
  </r>
  <r>
    <n v="2614"/>
    <x v="1281"/>
    <x v="0"/>
    <x v="236"/>
    <d v="2013-05-06T00:00:00"/>
    <s v="Standard Class"/>
    <s v="BO-11350"/>
    <s v="Bill Overfelt"/>
    <x v="1"/>
    <x v="0"/>
    <x v="1"/>
    <x v="1"/>
    <n v="90045"/>
    <s v="West"/>
    <s v="FUR-CH-10002304"/>
    <x v="0"/>
    <x v="1"/>
    <s v="Global Stack Chair without Arms, Black"/>
    <n v="41.568000000000005"/>
    <n v="2"/>
    <n v="0.2"/>
    <n v="2.5980000000000008"/>
  </r>
  <r>
    <n v="2615"/>
    <x v="1282"/>
    <x v="2"/>
    <x v="759"/>
    <d v="2011-05-03T00:00:00"/>
    <s v="Standard Class"/>
    <s v="AG-10300"/>
    <s v="Aleksandra Gannaway"/>
    <x v="1"/>
    <x v="0"/>
    <x v="1"/>
    <x v="1"/>
    <n v="90049"/>
    <s v="West"/>
    <s v="FUR-CH-10004886"/>
    <x v="0"/>
    <x v="1"/>
    <s v="Bevis Steel Folding Chairs"/>
    <n v="230.28000000000003"/>
    <n v="3"/>
    <n v="0.2"/>
    <n v="23.027999999999992"/>
  </r>
  <r>
    <n v="2616"/>
    <x v="1282"/>
    <x v="2"/>
    <x v="759"/>
    <d v="2011-05-03T00:00:00"/>
    <s v="Standard Class"/>
    <s v="AG-10300"/>
    <s v="Aleksandra Gannaway"/>
    <x v="1"/>
    <x v="0"/>
    <x v="1"/>
    <x v="1"/>
    <n v="90049"/>
    <s v="West"/>
    <s v="OFF-BI-10001525"/>
    <x v="1"/>
    <x v="8"/>
    <s v="Acco Pressboard Covers with Storage Hooks, 14 7/8&quot; x 11&quot;, Executive Red"/>
    <n v="18.288"/>
    <n v="6"/>
    <n v="0.2"/>
    <n v="5.714999999999999"/>
  </r>
  <r>
    <n v="2617"/>
    <x v="1283"/>
    <x v="3"/>
    <x v="719"/>
    <d v="2014-04-06T00:00:00"/>
    <s v="Standard Class"/>
    <s v="MS-17365"/>
    <s v="Maribeth Schnelling"/>
    <x v="0"/>
    <x v="0"/>
    <x v="8"/>
    <x v="1"/>
    <n v="94110"/>
    <s v="West"/>
    <s v="OFF-LA-10003663"/>
    <x v="1"/>
    <x v="2"/>
    <s v="Avery 498"/>
    <n v="5.78"/>
    <n v="2"/>
    <n v="0"/>
    <n v="2.7166000000000001"/>
  </r>
  <r>
    <n v="2618"/>
    <x v="1283"/>
    <x v="3"/>
    <x v="719"/>
    <d v="2014-04-06T00:00:00"/>
    <s v="Standard Class"/>
    <s v="MS-17365"/>
    <s v="Maribeth Schnelling"/>
    <x v="0"/>
    <x v="0"/>
    <x v="8"/>
    <x v="1"/>
    <n v="94110"/>
    <s v="West"/>
    <s v="OFF-BI-10001294"/>
    <x v="1"/>
    <x v="8"/>
    <s v="Fellowes Binding Cases"/>
    <n v="121.67999999999999"/>
    <n v="13"/>
    <n v="0.2"/>
    <n v="38.024999999999977"/>
  </r>
  <r>
    <n v="2619"/>
    <x v="1284"/>
    <x v="3"/>
    <x v="66"/>
    <d v="2014-12-27T00:00:00"/>
    <s v="Standard Class"/>
    <s v="JM-15655"/>
    <s v="Jim Mitchum"/>
    <x v="1"/>
    <x v="0"/>
    <x v="51"/>
    <x v="27"/>
    <n v="88220"/>
    <s v="West"/>
    <s v="OFF-AR-10000369"/>
    <x v="1"/>
    <x v="6"/>
    <s v="Design Ebony Sketching Pencil"/>
    <n v="4.17"/>
    <n v="3"/>
    <n v="0"/>
    <n v="1.0841999999999998"/>
  </r>
  <r>
    <n v="2620"/>
    <x v="1284"/>
    <x v="3"/>
    <x v="66"/>
    <d v="2014-12-27T00:00:00"/>
    <s v="Standard Class"/>
    <s v="JM-15655"/>
    <s v="Jim Mitchum"/>
    <x v="1"/>
    <x v="0"/>
    <x v="51"/>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x v="51"/>
    <x v="27"/>
    <n v="88220"/>
    <s v="West"/>
    <s v="OFF-ST-10000876"/>
    <x v="1"/>
    <x v="4"/>
    <s v="Eldon Simplefile Box Office"/>
    <n v="37.32"/>
    <n v="3"/>
    <n v="0"/>
    <n v="10.4496"/>
  </r>
  <r>
    <n v="2622"/>
    <x v="1284"/>
    <x v="3"/>
    <x v="66"/>
    <d v="2014-12-27T00:00:00"/>
    <s v="Standard Class"/>
    <s v="JM-15655"/>
    <s v="Jim Mitchum"/>
    <x v="1"/>
    <x v="0"/>
    <x v="51"/>
    <x v="27"/>
    <n v="88220"/>
    <s v="West"/>
    <s v="OFF-LA-10001404"/>
    <x v="1"/>
    <x v="2"/>
    <s v="Avery 517"/>
    <n v="18.45"/>
    <n v="5"/>
    <n v="0"/>
    <n v="8.6715"/>
  </r>
  <r>
    <n v="2623"/>
    <x v="1285"/>
    <x v="2"/>
    <x v="640"/>
    <d v="2011-12-06T00:00:00"/>
    <s v="Second Class"/>
    <s v="MC-17635"/>
    <s v="Matthew Clasen"/>
    <x v="1"/>
    <x v="0"/>
    <x v="285"/>
    <x v="25"/>
    <n v="63116"/>
    <s v="Central"/>
    <s v="OFF-PA-10001972"/>
    <x v="1"/>
    <x v="10"/>
    <s v="Xerox 214"/>
    <n v="25.92"/>
    <n v="4"/>
    <n v="0"/>
    <n v="12.441600000000001"/>
  </r>
  <r>
    <n v="2624"/>
    <x v="1286"/>
    <x v="3"/>
    <x v="760"/>
    <d v="2014-10-25T00:00:00"/>
    <s v="First Class"/>
    <s v="TA-21385"/>
    <s v="Tom Ashbrook"/>
    <x v="2"/>
    <x v="0"/>
    <x v="20"/>
    <x v="15"/>
    <n v="10024"/>
    <s v="East"/>
    <s v="TEC-CO-10004722"/>
    <x v="2"/>
    <x v="16"/>
    <s v="Canon imageCLASS 2200 Advanced Copier"/>
    <n v="11199.968000000001"/>
    <n v="4"/>
    <n v="0.2"/>
    <n v="3919.9887999999992"/>
  </r>
  <r>
    <n v="2625"/>
    <x v="1286"/>
    <x v="3"/>
    <x v="760"/>
    <d v="2014-10-25T00:00:00"/>
    <s v="First Class"/>
    <s v="TA-21385"/>
    <s v="Tom Ashbrook"/>
    <x v="2"/>
    <x v="0"/>
    <x v="20"/>
    <x v="15"/>
    <n v="10024"/>
    <s v="East"/>
    <s v="TEC-PH-10001494"/>
    <x v="2"/>
    <x v="7"/>
    <s v="Polycom CX600 IP Phone VoIP phone"/>
    <n v="2399.6"/>
    <n v="8"/>
    <n v="0"/>
    <n v="647.89200000000005"/>
  </r>
  <r>
    <n v="2626"/>
    <x v="1286"/>
    <x v="3"/>
    <x v="760"/>
    <d v="2014-10-25T00:00:00"/>
    <s v="First Class"/>
    <s v="TA-21385"/>
    <s v="Tom Ashbrook"/>
    <x v="2"/>
    <x v="0"/>
    <x v="20"/>
    <x v="15"/>
    <n v="10024"/>
    <s v="East"/>
    <s v="OFF-EN-10002500"/>
    <x v="1"/>
    <x v="12"/>
    <s v="Globe Weis Peel &amp; Seel First Class Envelopes"/>
    <n v="63.9"/>
    <n v="5"/>
    <n v="0"/>
    <n v="28.754999999999995"/>
  </r>
  <r>
    <n v="2627"/>
    <x v="1286"/>
    <x v="3"/>
    <x v="760"/>
    <d v="2014-10-25T00:00:00"/>
    <s v="First Class"/>
    <s v="TA-21385"/>
    <s v="Tom Ashbrook"/>
    <x v="2"/>
    <x v="0"/>
    <x v="20"/>
    <x v="15"/>
    <n v="10024"/>
    <s v="East"/>
    <s v="TEC-PH-10003800"/>
    <x v="2"/>
    <x v="7"/>
    <s v="i.Sound Portable Power - 8000 mAh"/>
    <n v="52.99"/>
    <n v="1"/>
    <n v="0"/>
    <n v="0.52989999999999782"/>
  </r>
  <r>
    <n v="2628"/>
    <x v="1287"/>
    <x v="3"/>
    <x v="38"/>
    <d v="2014-11-16T00:00:00"/>
    <s v="First Class"/>
    <s v="SB-20290"/>
    <s v="Sean Braxton"/>
    <x v="1"/>
    <x v="0"/>
    <x v="24"/>
    <x v="24"/>
    <n v="45503"/>
    <s v="East"/>
    <s v="TEC-AC-10002399"/>
    <x v="2"/>
    <x v="11"/>
    <s v="SanDisk Cruzer 32 GB USB Flash Drive"/>
    <n v="60.864000000000004"/>
    <n v="4"/>
    <n v="0.2"/>
    <n v="9.1295999999999964"/>
  </r>
  <r>
    <n v="2629"/>
    <x v="1287"/>
    <x v="3"/>
    <x v="38"/>
    <d v="2014-11-16T00:00:00"/>
    <s v="First Class"/>
    <s v="SB-20290"/>
    <s v="Sean Braxton"/>
    <x v="1"/>
    <x v="0"/>
    <x v="24"/>
    <x v="24"/>
    <n v="45503"/>
    <s v="East"/>
    <s v="TEC-MA-10002210"/>
    <x v="2"/>
    <x v="15"/>
    <s v="Epson TM-T88V Direct Thermal Printer - Monochrome - Desktop"/>
    <n v="652.99500000000012"/>
    <n v="7"/>
    <n v="0.7"/>
    <n v="-935.95949999999993"/>
  </r>
  <r>
    <n v="2630"/>
    <x v="1287"/>
    <x v="3"/>
    <x v="38"/>
    <d v="2014-11-16T00:00:00"/>
    <s v="First Class"/>
    <s v="SB-20290"/>
    <s v="Sean Braxton"/>
    <x v="1"/>
    <x v="0"/>
    <x v="24"/>
    <x v="24"/>
    <n v="45503"/>
    <s v="East"/>
    <s v="OFF-BI-10003196"/>
    <x v="1"/>
    <x v="8"/>
    <s v="Accohide Poly Flexible Ring Binders"/>
    <n v="11.220000000000002"/>
    <n v="10"/>
    <n v="0.7"/>
    <n v="-7.4799999999999969"/>
  </r>
  <r>
    <n v="2631"/>
    <x v="1288"/>
    <x v="1"/>
    <x v="229"/>
    <d v="2012-09-15T00:00:00"/>
    <s v="Standard Class"/>
    <s v="AB-10150"/>
    <s v="Aimee Bixby"/>
    <x v="0"/>
    <x v="0"/>
    <x v="251"/>
    <x v="26"/>
    <n v="74133"/>
    <s v="Central"/>
    <s v="OFF-PA-10000477"/>
    <x v="1"/>
    <x v="10"/>
    <s v="Xerox 1952"/>
    <n v="14.940000000000001"/>
    <n v="3"/>
    <n v="0"/>
    <n v="7.0218000000000007"/>
  </r>
  <r>
    <n v="2632"/>
    <x v="1289"/>
    <x v="3"/>
    <x v="356"/>
    <d v="2014-05-21T00:00:00"/>
    <s v="Standard Class"/>
    <s v="JF-15295"/>
    <s v="Jason Fortune-"/>
    <x v="0"/>
    <x v="0"/>
    <x v="4"/>
    <x v="4"/>
    <n v="98103"/>
    <s v="West"/>
    <s v="FUR-FU-10000076"/>
    <x v="0"/>
    <x v="5"/>
    <s v="24-Hour Round Wall Clock"/>
    <n v="39.96"/>
    <n v="2"/>
    <n v="0"/>
    <n v="17.182800000000004"/>
  </r>
  <r>
    <n v="2633"/>
    <x v="1289"/>
    <x v="3"/>
    <x v="356"/>
    <d v="2014-05-21T00:00:00"/>
    <s v="Standard Class"/>
    <s v="JF-15295"/>
    <s v="Jason Fortune-"/>
    <x v="0"/>
    <x v="0"/>
    <x v="4"/>
    <x v="4"/>
    <n v="98103"/>
    <s v="West"/>
    <s v="FUR-CH-10002017"/>
    <x v="0"/>
    <x v="1"/>
    <s v="SAFCO Optional Arm Kit for Workspace Cribbage Stacking Chair"/>
    <n v="42.624000000000002"/>
    <n v="2"/>
    <n v="0.2"/>
    <n v="4.2623999999999977"/>
  </r>
  <r>
    <n v="2634"/>
    <x v="1289"/>
    <x v="3"/>
    <x v="356"/>
    <d v="2014-05-21T00:00:00"/>
    <s v="Standard Class"/>
    <s v="JF-15295"/>
    <s v="Jason Fortune-"/>
    <x v="0"/>
    <x v="0"/>
    <x v="4"/>
    <x v="4"/>
    <n v="98103"/>
    <s v="West"/>
    <s v="FUR-CH-10004287"/>
    <x v="0"/>
    <x v="1"/>
    <s v="SAFCO Arco Folding Chair"/>
    <n v="220.96"/>
    <n v="1"/>
    <n v="0.2"/>
    <n v="24.857999999999983"/>
  </r>
  <r>
    <n v="2635"/>
    <x v="1290"/>
    <x v="1"/>
    <x v="761"/>
    <d v="2012-07-10T00:00:00"/>
    <s v="Second Class"/>
    <s v="BF-10975"/>
    <s v="Barbara Fisher"/>
    <x v="1"/>
    <x v="0"/>
    <x v="115"/>
    <x v="3"/>
    <n v="28314"/>
    <s v="South"/>
    <s v="FUR-FU-10003829"/>
    <x v="0"/>
    <x v="5"/>
    <s v="Stackable Trays"/>
    <n v="4.9280000000000008"/>
    <n v="2"/>
    <n v="0.2"/>
    <n v="0.73919999999999941"/>
  </r>
  <r>
    <n v="2636"/>
    <x v="1290"/>
    <x v="1"/>
    <x v="761"/>
    <d v="2012-07-10T00:00:00"/>
    <s v="Second Class"/>
    <s v="BF-10975"/>
    <s v="Barbara Fisher"/>
    <x v="1"/>
    <x v="0"/>
    <x v="115"/>
    <x v="3"/>
    <n v="28314"/>
    <s v="South"/>
    <s v="OFF-BI-10004728"/>
    <x v="1"/>
    <x v="8"/>
    <s v="Wilson Jones Turn Tabs Binder Tool for Ring Binders"/>
    <n v="7.2300000000000022"/>
    <n v="5"/>
    <n v="0.7"/>
    <n v="-5.7840000000000007"/>
  </r>
  <r>
    <n v="2637"/>
    <x v="1291"/>
    <x v="1"/>
    <x v="762"/>
    <d v="2012-08-19T00:00:00"/>
    <s v="Standard Class"/>
    <s v="TT-21265"/>
    <s v="Tim Taslimi"/>
    <x v="1"/>
    <x v="0"/>
    <x v="1"/>
    <x v="1"/>
    <n v="90045"/>
    <s v="West"/>
    <s v="OFF-ST-10000046"/>
    <x v="1"/>
    <x v="4"/>
    <s v="Fellowes Super Stor/Drawer Files"/>
    <n v="323.10000000000002"/>
    <n v="2"/>
    <n v="0"/>
    <n v="61.38900000000001"/>
  </r>
  <r>
    <n v="2638"/>
    <x v="1292"/>
    <x v="3"/>
    <x v="492"/>
    <d v="2014-06-19T00:00:00"/>
    <s v="Standard Class"/>
    <s v="SB-20170"/>
    <s v="Sarah Bern"/>
    <x v="0"/>
    <x v="0"/>
    <x v="20"/>
    <x v="15"/>
    <n v="10035"/>
    <s v="East"/>
    <s v="OFF-PA-10000697"/>
    <x v="1"/>
    <x v="10"/>
    <s v="TOPS Voice Message Log Book, Flash Format"/>
    <n v="19.04"/>
    <n v="4"/>
    <n v="0"/>
    <n v="9.3295999999999992"/>
  </r>
  <r>
    <n v="2639"/>
    <x v="1292"/>
    <x v="3"/>
    <x v="492"/>
    <d v="2014-06-19T00:00:00"/>
    <s v="Standard Class"/>
    <s v="SB-20170"/>
    <s v="Sarah Bern"/>
    <x v="0"/>
    <x v="0"/>
    <x v="20"/>
    <x v="15"/>
    <n v="10035"/>
    <s v="East"/>
    <s v="OFF-BI-10000848"/>
    <x v="1"/>
    <x v="8"/>
    <s v="Angle-D Ring Binders"/>
    <n v="13.128"/>
    <n v="3"/>
    <n v="0.2"/>
    <n v="4.2665999999999986"/>
  </r>
  <r>
    <n v="2640"/>
    <x v="1292"/>
    <x v="3"/>
    <x v="492"/>
    <d v="2014-06-19T00:00:00"/>
    <s v="Standard Class"/>
    <s v="SB-20170"/>
    <s v="Sarah Bern"/>
    <x v="0"/>
    <x v="0"/>
    <x v="20"/>
    <x v="15"/>
    <n v="10035"/>
    <s v="East"/>
    <s v="OFF-AR-10004691"/>
    <x v="1"/>
    <x v="6"/>
    <s v="Boston 1730 StandUp Electric Pencil Sharpener"/>
    <n v="64.14"/>
    <n v="3"/>
    <n v="0"/>
    <n v="16.676400000000001"/>
  </r>
  <r>
    <n v="2641"/>
    <x v="1292"/>
    <x v="3"/>
    <x v="492"/>
    <d v="2014-06-19T00:00:00"/>
    <s v="Standard Class"/>
    <s v="SB-20170"/>
    <s v="Sarah Bern"/>
    <x v="0"/>
    <x v="0"/>
    <x v="20"/>
    <x v="15"/>
    <n v="10035"/>
    <s v="East"/>
    <s v="FUR-CH-10000595"/>
    <x v="0"/>
    <x v="1"/>
    <s v="Safco Contoured Stacking Chairs"/>
    <n v="858.24"/>
    <n v="4"/>
    <n v="0.1"/>
    <n v="143.03999999999996"/>
  </r>
  <r>
    <n v="2642"/>
    <x v="1293"/>
    <x v="1"/>
    <x v="763"/>
    <d v="2012-02-25T00:00:00"/>
    <s v="Standard Class"/>
    <s v="LM-17065"/>
    <s v="Liz MacKendrick"/>
    <x v="0"/>
    <x v="0"/>
    <x v="322"/>
    <x v="36"/>
    <n v="71901"/>
    <s v="South"/>
    <s v="TEC-AC-10000927"/>
    <x v="2"/>
    <x v="11"/>
    <s v="Anker Ultrathin Bluetooth Wireless Keyboard Aluminum Cover with Stand "/>
    <n v="29.99"/>
    <n v="1"/>
    <n v="0"/>
    <n v="2.9989999999999988"/>
  </r>
  <r>
    <n v="2643"/>
    <x v="1294"/>
    <x v="0"/>
    <x v="723"/>
    <d v="2013-12-31T00:00:00"/>
    <s v="First Class"/>
    <s v="KA-16525"/>
    <s v="Kelly Andreada"/>
    <x v="0"/>
    <x v="0"/>
    <x v="34"/>
    <x v="10"/>
    <n v="60505"/>
    <s v="Central"/>
    <s v="OFF-PA-10001289"/>
    <x v="1"/>
    <x v="10"/>
    <s v="White Computer Printout Paper by Universal"/>
    <n v="186.048"/>
    <n v="6"/>
    <n v="0.2"/>
    <n v="67.442399999999992"/>
  </r>
  <r>
    <n v="2644"/>
    <x v="1295"/>
    <x v="0"/>
    <x v="764"/>
    <d v="2013-04-22T00:00:00"/>
    <s v="Second Class"/>
    <s v="BF-11170"/>
    <s v="Ben Ferrer"/>
    <x v="2"/>
    <x v="0"/>
    <x v="253"/>
    <x v="3"/>
    <n v="27604"/>
    <s v="South"/>
    <s v="TEC-PH-10003092"/>
    <x v="2"/>
    <x v="7"/>
    <s v="Motorola L804"/>
    <n v="36.792000000000002"/>
    <n v="1"/>
    <n v="0.2"/>
    <n v="4.1390999999999991"/>
  </r>
  <r>
    <n v="2645"/>
    <x v="1295"/>
    <x v="0"/>
    <x v="764"/>
    <d v="2013-04-22T00:00:00"/>
    <s v="Second Class"/>
    <s v="BF-11170"/>
    <s v="Ben Ferrer"/>
    <x v="2"/>
    <x v="0"/>
    <x v="253"/>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x v="0"/>
    <x v="0"/>
    <x v="251"/>
    <x v="26"/>
    <n v="74133"/>
    <s v="Central"/>
    <s v="FUR-FU-10004270"/>
    <x v="0"/>
    <x v="5"/>
    <s v="Executive Impressions 13&quot; Clairmont Wall Clock"/>
    <n v="57.69"/>
    <n v="3"/>
    <n v="0"/>
    <n v="23.652900000000002"/>
  </r>
  <r>
    <n v="2647"/>
    <x v="1296"/>
    <x v="2"/>
    <x v="557"/>
    <d v="2011-09-12T00:00:00"/>
    <s v="Second Class"/>
    <s v="TB-21400"/>
    <s v="Tom Boeckenhauer"/>
    <x v="0"/>
    <x v="0"/>
    <x v="251"/>
    <x v="26"/>
    <n v="74133"/>
    <s v="Central"/>
    <s v="OFF-BI-10000948"/>
    <x v="1"/>
    <x v="8"/>
    <s v="GBC Laser Imprintable Binding System Covers, Desert Sand"/>
    <n v="42.81"/>
    <n v="3"/>
    <n v="0"/>
    <n v="20.120699999999999"/>
  </r>
  <r>
    <n v="2648"/>
    <x v="1296"/>
    <x v="2"/>
    <x v="557"/>
    <d v="2011-09-12T00:00:00"/>
    <s v="Second Class"/>
    <s v="TB-21400"/>
    <s v="Tom Boeckenhauer"/>
    <x v="0"/>
    <x v="0"/>
    <x v="251"/>
    <x v="26"/>
    <n v="74133"/>
    <s v="Central"/>
    <s v="OFF-PA-10000223"/>
    <x v="1"/>
    <x v="10"/>
    <s v="Xerox 2000"/>
    <n v="12.96"/>
    <n v="2"/>
    <n v="0"/>
    <n v="6.2208000000000006"/>
  </r>
  <r>
    <n v="2649"/>
    <x v="1296"/>
    <x v="2"/>
    <x v="557"/>
    <d v="2011-09-12T00:00:00"/>
    <s v="Second Class"/>
    <s v="TB-21400"/>
    <s v="Tom Boeckenhauer"/>
    <x v="0"/>
    <x v="0"/>
    <x v="251"/>
    <x v="26"/>
    <n v="74133"/>
    <s v="Central"/>
    <s v="FUR-FU-10004665"/>
    <x v="0"/>
    <x v="5"/>
    <s v="3M Polarizing Task Lamp with Clamp Arm, Light Gray"/>
    <n v="821.87999999999988"/>
    <n v="6"/>
    <n v="0"/>
    <n v="213.68880000000001"/>
  </r>
  <r>
    <n v="2650"/>
    <x v="1296"/>
    <x v="2"/>
    <x v="557"/>
    <d v="2011-09-12T00:00:00"/>
    <s v="Second Class"/>
    <s v="TB-21400"/>
    <s v="Tom Boeckenhauer"/>
    <x v="0"/>
    <x v="0"/>
    <x v="251"/>
    <x v="26"/>
    <n v="74133"/>
    <s v="Central"/>
    <s v="TEC-PH-10000215"/>
    <x v="2"/>
    <x v="7"/>
    <s v="Plantronics Cordless Phone Headset with In-line Volume - M214C"/>
    <n v="104.85000000000001"/>
    <n v="3"/>
    <n v="0"/>
    <n v="28.309500000000007"/>
  </r>
  <r>
    <n v="2651"/>
    <x v="1297"/>
    <x v="0"/>
    <x v="182"/>
    <d v="2013-10-02T00:00:00"/>
    <s v="Standard Class"/>
    <s v="SH-19975"/>
    <s v="Sally Hughsby"/>
    <x v="1"/>
    <x v="0"/>
    <x v="86"/>
    <x v="1"/>
    <n v="92345"/>
    <s v="West"/>
    <s v="FUR-BO-10004467"/>
    <x v="0"/>
    <x v="0"/>
    <s v="Bestar Classic Bookcase"/>
    <n v="424.95749999999992"/>
    <n v="5"/>
    <n v="0.15"/>
    <n v="19.997999999999976"/>
  </r>
  <r>
    <n v="2652"/>
    <x v="1298"/>
    <x v="3"/>
    <x v="697"/>
    <d v="2014-09-22T00:00:00"/>
    <s v="Second Class"/>
    <s v="AS-10225"/>
    <s v="Alan Schoenberger"/>
    <x v="1"/>
    <x v="0"/>
    <x v="212"/>
    <x v="7"/>
    <n v="84604"/>
    <s v="West"/>
    <s v="OFF-BI-10000829"/>
    <x v="1"/>
    <x v="8"/>
    <s v="Avery Non-Stick Binders"/>
    <n v="10.776000000000002"/>
    <n v="3"/>
    <n v="0.2"/>
    <n v="3.5021999999999989"/>
  </r>
  <r>
    <n v="2653"/>
    <x v="1298"/>
    <x v="3"/>
    <x v="697"/>
    <d v="2014-09-22T00:00:00"/>
    <s v="Second Class"/>
    <s v="AS-10225"/>
    <s v="Alan Schoenberger"/>
    <x v="1"/>
    <x v="0"/>
    <x v="212"/>
    <x v="7"/>
    <n v="84604"/>
    <s v="West"/>
    <s v="OFF-BI-10003712"/>
    <x v="1"/>
    <x v="8"/>
    <s v="Acco Pressboard Covers with Storage Hooks, 14 7/8&quot; x 11&quot;, Light Blue"/>
    <n v="11.784000000000001"/>
    <n v="3"/>
    <n v="0.2"/>
    <n v="4.2716999999999992"/>
  </r>
  <r>
    <n v="2654"/>
    <x v="1298"/>
    <x v="3"/>
    <x v="697"/>
    <d v="2014-09-22T00:00:00"/>
    <s v="Second Class"/>
    <s v="AS-10225"/>
    <s v="Alan Schoenberger"/>
    <x v="1"/>
    <x v="0"/>
    <x v="212"/>
    <x v="7"/>
    <n v="84604"/>
    <s v="West"/>
    <s v="OFF-PA-10000062"/>
    <x v="1"/>
    <x v="10"/>
    <s v="Green Bar Computer Printout Paper"/>
    <n v="164.88"/>
    <n v="3"/>
    <n v="0"/>
    <n v="80.791200000000003"/>
  </r>
  <r>
    <n v="2655"/>
    <x v="1298"/>
    <x v="3"/>
    <x v="697"/>
    <d v="2014-09-22T00:00:00"/>
    <s v="Second Class"/>
    <s v="AS-10225"/>
    <s v="Alan Schoenberger"/>
    <x v="1"/>
    <x v="0"/>
    <x v="212"/>
    <x v="7"/>
    <n v="84604"/>
    <s v="West"/>
    <s v="FUR-BO-10003404"/>
    <x v="0"/>
    <x v="0"/>
    <s v="Global Adaptabilites Bookcase, Cherry/Storm Gray Finish"/>
    <n v="1292.94"/>
    <n v="3"/>
    <n v="0"/>
    <n v="77.576399999999921"/>
  </r>
  <r>
    <n v="2656"/>
    <x v="1298"/>
    <x v="3"/>
    <x v="697"/>
    <d v="2014-09-22T00:00:00"/>
    <s v="Second Class"/>
    <s v="AS-10225"/>
    <s v="Alan Schoenberger"/>
    <x v="1"/>
    <x v="0"/>
    <x v="212"/>
    <x v="7"/>
    <n v="84604"/>
    <s v="West"/>
    <s v="OFF-BI-10004233"/>
    <x v="1"/>
    <x v="8"/>
    <s v="GBC Pre-Punched Binding Paper, Plastic, White, 8-1/2&quot; x 11&quot;"/>
    <n v="25.584000000000003"/>
    <n v="2"/>
    <n v="0.2"/>
    <n v="8.9543999999999997"/>
  </r>
  <r>
    <n v="2657"/>
    <x v="1298"/>
    <x v="3"/>
    <x v="697"/>
    <d v="2014-09-22T00:00:00"/>
    <s v="Second Class"/>
    <s v="AS-10225"/>
    <s v="Alan Schoenberger"/>
    <x v="1"/>
    <x v="0"/>
    <x v="212"/>
    <x v="7"/>
    <n v="84604"/>
    <s v="West"/>
    <s v="OFF-ST-10001272"/>
    <x v="1"/>
    <x v="4"/>
    <s v="Mini 13-1/2 Capacity Data Binder Rack, Pearl"/>
    <n v="261.74"/>
    <n v="2"/>
    <n v="0"/>
    <n v="65.435000000000002"/>
  </r>
  <r>
    <n v="2658"/>
    <x v="1298"/>
    <x v="3"/>
    <x v="697"/>
    <d v="2014-09-22T00:00:00"/>
    <s v="Second Class"/>
    <s v="AS-10225"/>
    <s v="Alan Schoenberger"/>
    <x v="1"/>
    <x v="0"/>
    <x v="212"/>
    <x v="7"/>
    <n v="84604"/>
    <s v="West"/>
    <s v="OFF-LA-10001175"/>
    <x v="1"/>
    <x v="2"/>
    <s v="Avery 514"/>
    <n v="14.399999999999999"/>
    <n v="5"/>
    <n v="0"/>
    <n v="7.056"/>
  </r>
  <r>
    <n v="2659"/>
    <x v="1299"/>
    <x v="0"/>
    <x v="765"/>
    <d v="2013-08-21T00:00:00"/>
    <s v="Standard Class"/>
    <s v="PK-19075"/>
    <s v="Pete Kriz"/>
    <x v="0"/>
    <x v="0"/>
    <x v="8"/>
    <x v="1"/>
    <n v="94110"/>
    <s v="West"/>
    <s v="OFF-EN-10004030"/>
    <x v="1"/>
    <x v="12"/>
    <s v="Convenience Packs of Business Envelopes"/>
    <n v="10.86"/>
    <n v="3"/>
    <n v="0"/>
    <n v="5.1042000000000005"/>
  </r>
  <r>
    <n v="2660"/>
    <x v="1300"/>
    <x v="1"/>
    <x v="100"/>
    <d v="2012-12-28T00:00:00"/>
    <s v="Standard Class"/>
    <s v="HR-14830"/>
    <s v="Harold Ryan"/>
    <x v="1"/>
    <x v="0"/>
    <x v="23"/>
    <x v="16"/>
    <n v="85234"/>
    <s v="West"/>
    <s v="FUR-CH-10004287"/>
    <x v="0"/>
    <x v="1"/>
    <s v="SAFCO Arco Folding Chair"/>
    <n v="883.84"/>
    <n v="4"/>
    <n v="0.2"/>
    <n v="99.431999999999931"/>
  </r>
  <r>
    <n v="2661"/>
    <x v="1301"/>
    <x v="3"/>
    <x v="354"/>
    <d v="2014-12-03T00:00:00"/>
    <s v="Standard Class"/>
    <s v="DG-13300"/>
    <s v="Deirdre Greer"/>
    <x v="1"/>
    <x v="0"/>
    <x v="20"/>
    <x v="15"/>
    <n v="10035"/>
    <s v="East"/>
    <s v="TEC-PH-10002834"/>
    <x v="2"/>
    <x v="7"/>
    <s v="Google Nexus 5"/>
    <n v="1979.89"/>
    <n v="11"/>
    <n v="0"/>
    <n v="494.97250000000003"/>
  </r>
  <r>
    <n v="2662"/>
    <x v="1301"/>
    <x v="3"/>
    <x v="354"/>
    <d v="2014-12-03T00:00:00"/>
    <s v="Standard Class"/>
    <s v="DG-13300"/>
    <s v="Deirdre Greer"/>
    <x v="1"/>
    <x v="0"/>
    <x v="20"/>
    <x v="15"/>
    <n v="10035"/>
    <s v="East"/>
    <s v="OFF-EN-10003055"/>
    <x v="1"/>
    <x v="12"/>
    <s v="Blue String-Tie &amp; Button Interoffice Envelopes, 10 x 13"/>
    <n v="79.959999999999994"/>
    <n v="2"/>
    <n v="0"/>
    <n v="35.981999999999992"/>
  </r>
  <r>
    <n v="2663"/>
    <x v="1302"/>
    <x v="3"/>
    <x v="349"/>
    <d v="2014-04-16T00:00:00"/>
    <s v="First Class"/>
    <s v="CL-12700"/>
    <s v="Craig Leslie"/>
    <x v="2"/>
    <x v="0"/>
    <x v="24"/>
    <x v="25"/>
    <n v="65807"/>
    <s v="Central"/>
    <s v="OFF-BI-10003460"/>
    <x v="1"/>
    <x v="8"/>
    <s v="Acco 3-Hole Punch"/>
    <n v="8.76"/>
    <n v="2"/>
    <n v="0"/>
    <n v="4.2047999999999996"/>
  </r>
  <r>
    <n v="2664"/>
    <x v="1303"/>
    <x v="0"/>
    <x v="766"/>
    <d v="2013-05-05T00:00:00"/>
    <s v="First Class"/>
    <s v="HF-14995"/>
    <s v="Herbert Flentye"/>
    <x v="0"/>
    <x v="0"/>
    <x v="26"/>
    <x v="18"/>
    <n v="38109"/>
    <s v="South"/>
    <s v="OFF-LA-10001569"/>
    <x v="1"/>
    <x v="2"/>
    <s v="Avery 499"/>
    <n v="3.9840000000000004"/>
    <n v="1"/>
    <n v="0.2"/>
    <n v="1.2948"/>
  </r>
  <r>
    <n v="2665"/>
    <x v="1303"/>
    <x v="0"/>
    <x v="766"/>
    <d v="2013-05-05T00:00:00"/>
    <s v="First Class"/>
    <s v="HF-14995"/>
    <s v="Herbert Flentye"/>
    <x v="0"/>
    <x v="0"/>
    <x v="26"/>
    <x v="18"/>
    <n v="38109"/>
    <s v="South"/>
    <s v="FUR-TA-10004534"/>
    <x v="0"/>
    <x v="3"/>
    <s v="Bevis 44 x 96 Conference Tables"/>
    <n v="370.62"/>
    <n v="3"/>
    <n v="0.4"/>
    <n v="-142.07100000000008"/>
  </r>
  <r>
    <n v="2666"/>
    <x v="1303"/>
    <x v="0"/>
    <x v="766"/>
    <d v="2013-05-05T00:00:00"/>
    <s v="First Class"/>
    <s v="HF-14995"/>
    <s v="Herbert Flentye"/>
    <x v="0"/>
    <x v="0"/>
    <x v="26"/>
    <x v="18"/>
    <n v="38109"/>
    <s v="South"/>
    <s v="OFF-BI-10002954"/>
    <x v="1"/>
    <x v="8"/>
    <s v="Newell 3-Hole Punched Plastic Slotted Magazine Holders for Binders"/>
    <n v="2.7420000000000004"/>
    <n v="2"/>
    <n v="0.7"/>
    <n v="-2.0107999999999997"/>
  </r>
  <r>
    <n v="2667"/>
    <x v="1304"/>
    <x v="0"/>
    <x v="393"/>
    <d v="2013-10-02T00:00:00"/>
    <s v="Same Day"/>
    <s v="HG-15025"/>
    <s v="Hunter Glantz"/>
    <x v="0"/>
    <x v="0"/>
    <x v="112"/>
    <x v="5"/>
    <n v="79109"/>
    <s v="Central"/>
    <s v="TEC-AC-10003832"/>
    <x v="2"/>
    <x v="11"/>
    <s v="Imation 16GB Mini TravelDrive USB 2.0 Flash Drive"/>
    <n v="79.512000000000015"/>
    <n v="3"/>
    <n v="0.2"/>
    <n v="20.8719"/>
  </r>
  <r>
    <n v="2668"/>
    <x v="1304"/>
    <x v="0"/>
    <x v="393"/>
    <d v="2013-10-02T00:00:00"/>
    <s v="Same Day"/>
    <s v="HG-15025"/>
    <s v="Hunter Glantz"/>
    <x v="0"/>
    <x v="0"/>
    <x v="112"/>
    <x v="5"/>
    <n v="79109"/>
    <s v="Central"/>
    <s v="OFF-PA-10000474"/>
    <x v="1"/>
    <x v="10"/>
    <s v="Staples"/>
    <n v="28.352"/>
    <n v="1"/>
    <n v="0.2"/>
    <n v="9.568799999999996"/>
  </r>
  <r>
    <n v="2669"/>
    <x v="1305"/>
    <x v="1"/>
    <x v="767"/>
    <d v="2012-08-30T00:00:00"/>
    <s v="Standard Class"/>
    <s v="NL-18310"/>
    <s v="Nancy Lomonaco"/>
    <x v="2"/>
    <x v="0"/>
    <x v="1"/>
    <x v="1"/>
    <n v="90045"/>
    <s v="West"/>
    <s v="FUR-CH-10002774"/>
    <x v="0"/>
    <x v="1"/>
    <s v="Global Deluxe Stacking Chair, Gray"/>
    <n v="40.783999999999999"/>
    <n v="1"/>
    <n v="0.2"/>
    <n v="4.5881999999999987"/>
  </r>
  <r>
    <n v="2670"/>
    <x v="1305"/>
    <x v="1"/>
    <x v="767"/>
    <d v="2012-08-30T00:00:00"/>
    <s v="Standard Class"/>
    <s v="NL-18310"/>
    <s v="Nancy Lomonaco"/>
    <x v="2"/>
    <x v="0"/>
    <x v="1"/>
    <x v="1"/>
    <n v="90045"/>
    <s v="West"/>
    <s v="OFF-AP-10002765"/>
    <x v="1"/>
    <x v="9"/>
    <s v="Fellowes Advanced Computer Series Surge Protectors"/>
    <n v="105.96"/>
    <n v="4"/>
    <n v="0"/>
    <n v="29.668800000000005"/>
  </r>
  <r>
    <n v="2671"/>
    <x v="1306"/>
    <x v="2"/>
    <x v="340"/>
    <d v="2011-09-12T00:00:00"/>
    <s v="Second Class"/>
    <s v="RR-19525"/>
    <s v="Rick Reed"/>
    <x v="1"/>
    <x v="0"/>
    <x v="90"/>
    <x v="31"/>
    <n v="1852"/>
    <s v="East"/>
    <s v="OFF-PA-10001144"/>
    <x v="1"/>
    <x v="10"/>
    <s v="Xerox 1913"/>
    <n v="166.44"/>
    <n v="3"/>
    <n v="0"/>
    <n v="79.891199999999998"/>
  </r>
  <r>
    <n v="2672"/>
    <x v="1306"/>
    <x v="2"/>
    <x v="340"/>
    <d v="2011-09-12T00:00:00"/>
    <s v="Second Class"/>
    <s v="RR-19525"/>
    <s v="Rick Reed"/>
    <x v="1"/>
    <x v="0"/>
    <x v="90"/>
    <x v="31"/>
    <n v="1852"/>
    <s v="East"/>
    <s v="FUR-CH-10003761"/>
    <x v="0"/>
    <x v="1"/>
    <s v="Global Italian Leather Office Chair"/>
    <n v="785.87999999999988"/>
    <n v="6"/>
    <n v="0"/>
    <n v="212.18759999999997"/>
  </r>
  <r>
    <n v="2673"/>
    <x v="1306"/>
    <x v="2"/>
    <x v="340"/>
    <d v="2011-09-12T00:00:00"/>
    <s v="Second Class"/>
    <s v="RR-19525"/>
    <s v="Rick Reed"/>
    <x v="1"/>
    <x v="0"/>
    <x v="90"/>
    <x v="31"/>
    <n v="1852"/>
    <s v="East"/>
    <s v="OFF-PA-10004665"/>
    <x v="1"/>
    <x v="10"/>
    <s v="Advantus Motivational Note Cards"/>
    <n v="26.2"/>
    <n v="2"/>
    <n v="0"/>
    <n v="12.837999999999999"/>
  </r>
  <r>
    <n v="2674"/>
    <x v="1306"/>
    <x v="2"/>
    <x v="340"/>
    <d v="2011-09-12T00:00:00"/>
    <s v="Second Class"/>
    <s v="RR-19525"/>
    <s v="Rick Reed"/>
    <x v="1"/>
    <x v="0"/>
    <x v="90"/>
    <x v="31"/>
    <n v="1852"/>
    <s v="East"/>
    <s v="OFF-ST-10000078"/>
    <x v="1"/>
    <x v="4"/>
    <s v="Tennsco 6- and 18-Compartment Lockers"/>
    <n v="1325.8500000000001"/>
    <n v="5"/>
    <n v="0"/>
    <n v="238.65299999999991"/>
  </r>
  <r>
    <n v="2675"/>
    <x v="1307"/>
    <x v="3"/>
    <x v="734"/>
    <d v="2014-12-04T00:00:00"/>
    <s v="Same Day"/>
    <s v="TC-21295"/>
    <s v="Toby Carlisle"/>
    <x v="0"/>
    <x v="0"/>
    <x v="70"/>
    <x v="1"/>
    <n v="92024"/>
    <s v="West"/>
    <s v="OFF-PA-10000357"/>
    <x v="1"/>
    <x v="10"/>
    <s v="Xerox 1888"/>
    <n v="166.44"/>
    <n v="3"/>
    <n v="0"/>
    <n v="79.891199999999998"/>
  </r>
  <r>
    <n v="2676"/>
    <x v="1308"/>
    <x v="3"/>
    <x v="344"/>
    <d v="2014-12-03T00:00:00"/>
    <s v="Standard Class"/>
    <s v="DB-13615"/>
    <s v="Doug Bickford"/>
    <x v="0"/>
    <x v="0"/>
    <x v="153"/>
    <x v="3"/>
    <n v="28806"/>
    <s v="South"/>
    <s v="OFF-AR-10000422"/>
    <x v="1"/>
    <x v="6"/>
    <s v="Pencil and Crayon Sharpener"/>
    <n v="8.76"/>
    <n v="5"/>
    <n v="0.2"/>
    <n v="0.76649999999999974"/>
  </r>
  <r>
    <n v="2677"/>
    <x v="1308"/>
    <x v="3"/>
    <x v="344"/>
    <d v="2014-12-03T00:00:00"/>
    <s v="Standard Class"/>
    <s v="DB-13615"/>
    <s v="Doug Bickford"/>
    <x v="0"/>
    <x v="0"/>
    <x v="153"/>
    <x v="3"/>
    <n v="28806"/>
    <s v="South"/>
    <s v="OFF-AP-10001205"/>
    <x v="1"/>
    <x v="9"/>
    <s v="Belkin 5 Outlet SurgeMaster Power Centers"/>
    <n v="43.584000000000003"/>
    <n v="1"/>
    <n v="0.2"/>
    <n v="4.3584000000000032"/>
  </r>
  <r>
    <n v="2678"/>
    <x v="1309"/>
    <x v="2"/>
    <x v="261"/>
    <d v="2011-06-21T00:00:00"/>
    <s v="Same Day"/>
    <s v="SV-20785"/>
    <s v="Stewart Visinsky"/>
    <x v="0"/>
    <x v="0"/>
    <x v="206"/>
    <x v="22"/>
    <n v="81001"/>
    <s v="West"/>
    <s v="OFF-BI-10001116"/>
    <x v="1"/>
    <x v="8"/>
    <s v="Wilson Jones 1&quot; Hanging DublLock Ring Binders"/>
    <n v="11.088000000000003"/>
    <n v="7"/>
    <n v="0.7"/>
    <n v="-8.1311999999999998"/>
  </r>
  <r>
    <n v="2679"/>
    <x v="1309"/>
    <x v="2"/>
    <x v="261"/>
    <d v="2011-06-21T00:00:00"/>
    <s v="Same Day"/>
    <s v="SV-20785"/>
    <s v="Stewart Visinsky"/>
    <x v="0"/>
    <x v="0"/>
    <x v="206"/>
    <x v="22"/>
    <n v="81001"/>
    <s v="West"/>
    <s v="OFF-BI-10002931"/>
    <x v="1"/>
    <x v="8"/>
    <s v="Avery Trapezoid Extra Heavy Duty 4&quot; Binders"/>
    <n v="25.164000000000001"/>
    <n v="2"/>
    <n v="0.7"/>
    <n v="-16.775999999999996"/>
  </r>
  <r>
    <n v="2680"/>
    <x v="1310"/>
    <x v="3"/>
    <x v="276"/>
    <d v="2014-01-28T00:00:00"/>
    <s v="Standard Class"/>
    <s v="MH-18115"/>
    <s v="Mick Hernandez"/>
    <x v="2"/>
    <x v="0"/>
    <x v="25"/>
    <x v="12"/>
    <n v="49201"/>
    <s v="Central"/>
    <s v="OFF-BI-10000546"/>
    <x v="1"/>
    <x v="8"/>
    <s v="Avery Durable Binders"/>
    <n v="14.399999999999999"/>
    <n v="5"/>
    <n v="0"/>
    <n v="7.056"/>
  </r>
  <r>
    <n v="2681"/>
    <x v="1310"/>
    <x v="3"/>
    <x v="276"/>
    <d v="2014-01-28T00:00:00"/>
    <s v="Standard Class"/>
    <s v="MH-18115"/>
    <s v="Mick Hernandez"/>
    <x v="2"/>
    <x v="0"/>
    <x v="25"/>
    <x v="12"/>
    <n v="49201"/>
    <s v="Central"/>
    <s v="TEC-AC-10002049"/>
    <x v="2"/>
    <x v="11"/>
    <s v="Logitech G19 Programmable Gaming Keyboard"/>
    <n v="619.94999999999993"/>
    <n v="5"/>
    <n v="0"/>
    <n v="111.59099999999995"/>
  </r>
  <r>
    <n v="2682"/>
    <x v="1310"/>
    <x v="3"/>
    <x v="276"/>
    <d v="2014-01-28T00:00:00"/>
    <s v="Standard Class"/>
    <s v="MH-18115"/>
    <s v="Mick Hernandez"/>
    <x v="2"/>
    <x v="0"/>
    <x v="25"/>
    <x v="12"/>
    <n v="49201"/>
    <s v="Central"/>
    <s v="OFF-BI-10001196"/>
    <x v="1"/>
    <x v="8"/>
    <s v="Avery Flip-Chart Easel Binder, Black"/>
    <n v="89.52"/>
    <n v="4"/>
    <n v="0"/>
    <n v="42.074399999999997"/>
  </r>
  <r>
    <n v="2683"/>
    <x v="1310"/>
    <x v="3"/>
    <x v="276"/>
    <d v="2014-01-28T00:00:00"/>
    <s v="Standard Class"/>
    <s v="MH-18115"/>
    <s v="Mick Hernandez"/>
    <x v="2"/>
    <x v="0"/>
    <x v="25"/>
    <x v="12"/>
    <n v="49201"/>
    <s v="Central"/>
    <s v="TEC-MA-10002981"/>
    <x v="2"/>
    <x v="15"/>
    <s v="I.R.I.S IRISCard Anywhere 5 Card Scanner"/>
    <n v="350.97300000000007"/>
    <n v="3"/>
    <n v="0.1"/>
    <n v="152.08829999999998"/>
  </r>
  <r>
    <n v="2684"/>
    <x v="1310"/>
    <x v="3"/>
    <x v="276"/>
    <d v="2014-01-28T00:00:00"/>
    <s v="Standard Class"/>
    <s v="MH-18115"/>
    <s v="Mick Hernandez"/>
    <x v="2"/>
    <x v="0"/>
    <x v="25"/>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x v="1"/>
    <x v="1"/>
    <n v="90004"/>
    <s v="West"/>
    <s v="OFF-BI-10000632"/>
    <x v="1"/>
    <x v="8"/>
    <s v="Satellite Sectional Post Binders"/>
    <n v="312.55200000000002"/>
    <n v="9"/>
    <n v="0.2"/>
    <n v="101.57939999999999"/>
  </r>
  <r>
    <n v="2686"/>
    <x v="1312"/>
    <x v="0"/>
    <x v="47"/>
    <d v="2013-09-12T00:00:00"/>
    <s v="Standard Class"/>
    <s v="KB-16315"/>
    <s v="Karl Braun"/>
    <x v="0"/>
    <x v="0"/>
    <x v="222"/>
    <x v="3"/>
    <n v="27360"/>
    <s v="South"/>
    <s v="OFF-EN-10003055"/>
    <x v="1"/>
    <x v="12"/>
    <s v="Blue String-Tie &amp; Button Interoffice Envelopes, 10 x 13"/>
    <n v="95.951999999999998"/>
    <n v="3"/>
    <n v="0.2"/>
    <n v="29.984999999999985"/>
  </r>
  <r>
    <n v="2687"/>
    <x v="1312"/>
    <x v="0"/>
    <x v="47"/>
    <d v="2013-09-12T00:00:00"/>
    <s v="Standard Class"/>
    <s v="KB-16315"/>
    <s v="Karl Braun"/>
    <x v="0"/>
    <x v="0"/>
    <x v="222"/>
    <x v="3"/>
    <n v="27360"/>
    <s v="South"/>
    <s v="OFF-BI-10001031"/>
    <x v="1"/>
    <x v="8"/>
    <s v="Pressboard Data Binders by Wilson Jones"/>
    <n v="3.2040000000000002"/>
    <n v="2"/>
    <n v="0.7"/>
    <n v="-2.4563999999999995"/>
  </r>
  <r>
    <n v="2688"/>
    <x v="1313"/>
    <x v="0"/>
    <x v="578"/>
    <d v="2013-08-06T00:00:00"/>
    <s v="First Class"/>
    <s v="RA-19285"/>
    <s v="Ralph Arnett"/>
    <x v="0"/>
    <x v="0"/>
    <x v="97"/>
    <x v="10"/>
    <n v="61604"/>
    <s v="Central"/>
    <s v="OFF-BI-10002003"/>
    <x v="1"/>
    <x v="8"/>
    <s v="Ibico Presentation Index for Binding Systems"/>
    <n v="3.9799999999999991"/>
    <n v="5"/>
    <n v="0.8"/>
    <n v="-6.5670000000000019"/>
  </r>
  <r>
    <n v="2689"/>
    <x v="1314"/>
    <x v="1"/>
    <x v="768"/>
    <d v="2012-11-14T00:00:00"/>
    <s v="First Class"/>
    <s v="YC-21895"/>
    <s v="Yoseph Carroll"/>
    <x v="1"/>
    <x v="0"/>
    <x v="1"/>
    <x v="1"/>
    <n v="90032"/>
    <s v="West"/>
    <s v="OFF-PA-10003016"/>
    <x v="1"/>
    <x v="10"/>
    <s v="Adams &quot;While You Were Out&quot; Message Pads"/>
    <n v="15.700000000000001"/>
    <n v="5"/>
    <n v="0"/>
    <n v="7.0649999999999995"/>
  </r>
  <r>
    <n v="2690"/>
    <x v="1315"/>
    <x v="2"/>
    <x v="479"/>
    <d v="2011-07-02T00:00:00"/>
    <s v="First Class"/>
    <s v="RA-19915"/>
    <s v="Russell Applegate"/>
    <x v="0"/>
    <x v="0"/>
    <x v="22"/>
    <x v="10"/>
    <n v="60653"/>
    <s v="Central"/>
    <s v="OFF-AR-10004582"/>
    <x v="1"/>
    <x v="6"/>
    <s v="BIC Brite Liner Grip Highlighters"/>
    <n v="5.2480000000000002"/>
    <n v="4"/>
    <n v="0.2"/>
    <n v="1.6399999999999995"/>
  </r>
  <r>
    <n v="2691"/>
    <x v="1316"/>
    <x v="3"/>
    <x v="769"/>
    <d v="2014-12-09T00:00:00"/>
    <s v="Standard Class"/>
    <s v="CM-12160"/>
    <s v="Charles McCrossin"/>
    <x v="0"/>
    <x v="0"/>
    <x v="10"/>
    <x v="9"/>
    <n v="19134"/>
    <s v="East"/>
    <s v="OFF-BI-10004364"/>
    <x v="1"/>
    <x v="8"/>
    <s v="Storex Dura Pro Binders"/>
    <n v="5.3460000000000019"/>
    <n v="3"/>
    <n v="0.7"/>
    <n v="-4.4550000000000001"/>
  </r>
  <r>
    <n v="2692"/>
    <x v="1317"/>
    <x v="0"/>
    <x v="770"/>
    <d v="2013-09-03T00:00:00"/>
    <s v="Standard Class"/>
    <s v="CS-12130"/>
    <s v="Chad Sievert"/>
    <x v="0"/>
    <x v="0"/>
    <x v="323"/>
    <x v="22"/>
    <n v="80112"/>
    <s v="West"/>
    <s v="OFF-PA-10002246"/>
    <x v="1"/>
    <x v="10"/>
    <s v="Wirebound Four 2-3/4 x 5 Forms per Page, 400 Sets per Book"/>
    <n v="15.48"/>
    <n v="3"/>
    <n v="0.2"/>
    <n v="5.6115000000000004"/>
  </r>
  <r>
    <n v="2693"/>
    <x v="1317"/>
    <x v="0"/>
    <x v="770"/>
    <d v="2013-09-03T00:00:00"/>
    <s v="Standard Class"/>
    <s v="CS-12130"/>
    <s v="Chad Sievert"/>
    <x v="0"/>
    <x v="0"/>
    <x v="323"/>
    <x v="22"/>
    <n v="80112"/>
    <s v="West"/>
    <s v="TEC-PH-10002890"/>
    <x v="2"/>
    <x v="7"/>
    <s v="AT&amp;T 17929 Lendline Telephone"/>
    <n v="108.57599999999999"/>
    <n v="3"/>
    <n v="0.2"/>
    <n v="8.1432000000000002"/>
  </r>
  <r>
    <n v="2694"/>
    <x v="1318"/>
    <x v="0"/>
    <x v="115"/>
    <d v="2013-01-28T00:00:00"/>
    <s v="Standard Class"/>
    <s v="AJ-10795"/>
    <s v="Anthony Johnson"/>
    <x v="1"/>
    <x v="0"/>
    <x v="4"/>
    <x v="4"/>
    <n v="98115"/>
    <s v="West"/>
    <s v="FUR-FU-10001475"/>
    <x v="0"/>
    <x v="5"/>
    <s v="Contract Clock, 14&quot;, Brown"/>
    <n v="109.9"/>
    <n v="5"/>
    <n v="0"/>
    <n v="37.366"/>
  </r>
  <r>
    <n v="2695"/>
    <x v="1319"/>
    <x v="2"/>
    <x v="771"/>
    <d v="2011-10-20T00:00:00"/>
    <s v="Standard Class"/>
    <s v="DL-12865"/>
    <s v="Dan Lawera"/>
    <x v="0"/>
    <x v="0"/>
    <x v="146"/>
    <x v="2"/>
    <n v="33012"/>
    <s v="South"/>
    <s v="FUR-FU-10004270"/>
    <x v="0"/>
    <x v="5"/>
    <s v="Executive Impressions 13&quot; Clairmont Wall Clock"/>
    <n v="15.384"/>
    <n v="1"/>
    <n v="0.2"/>
    <n v="4.0383000000000013"/>
  </r>
  <r>
    <n v="2696"/>
    <x v="1320"/>
    <x v="0"/>
    <x v="569"/>
    <d v="2013-02-09T00:00:00"/>
    <s v="First Class"/>
    <s v="BE-11410"/>
    <s v="Bobby Elias"/>
    <x v="0"/>
    <x v="0"/>
    <x v="152"/>
    <x v="24"/>
    <n v="43130"/>
    <s v="East"/>
    <s v="OFF-PA-10003465"/>
    <x v="1"/>
    <x v="10"/>
    <s v="Xerox 1912"/>
    <n v="30.352"/>
    <n v="2"/>
    <n v="0.2"/>
    <n v="10.623199999999997"/>
  </r>
  <r>
    <n v="2697"/>
    <x v="1321"/>
    <x v="2"/>
    <x v="772"/>
    <d v="2011-03-23T00:00:00"/>
    <s v="Standard Class"/>
    <s v="SM-20320"/>
    <s v="Sean Miller"/>
    <x v="2"/>
    <x v="0"/>
    <x v="108"/>
    <x v="2"/>
    <n v="32216"/>
    <s v="South"/>
    <s v="TEC-MA-10003626"/>
    <x v="2"/>
    <x v="15"/>
    <s v="Hewlett-Packard Deskjet 6540 Color Inkjet Printer"/>
    <n v="821.3"/>
    <n v="4"/>
    <n v="0.5"/>
    <n v="-16.426000000000045"/>
  </r>
  <r>
    <n v="2698"/>
    <x v="1321"/>
    <x v="2"/>
    <x v="772"/>
    <d v="2011-03-23T00:00:00"/>
    <s v="Standard Class"/>
    <s v="SM-20320"/>
    <s v="Sean Miller"/>
    <x v="2"/>
    <x v="0"/>
    <x v="108"/>
    <x v="2"/>
    <n v="32216"/>
    <s v="South"/>
    <s v="TEC-MA-10002412"/>
    <x v="2"/>
    <x v="15"/>
    <s v="Cisco TelePresence System EX90 Videoconferencing Unit"/>
    <n v="22638.48"/>
    <n v="6"/>
    <n v="0.5"/>
    <n v="-1811.0784000000021"/>
  </r>
  <r>
    <n v="2699"/>
    <x v="1321"/>
    <x v="2"/>
    <x v="772"/>
    <d v="2011-03-23T00:00:00"/>
    <s v="Standard Class"/>
    <s v="SM-20320"/>
    <s v="Sean Miller"/>
    <x v="2"/>
    <x v="0"/>
    <x v="108"/>
    <x v="2"/>
    <n v="32216"/>
    <s v="South"/>
    <s v="OFF-PA-10001804"/>
    <x v="1"/>
    <x v="10"/>
    <s v="Xerox 195"/>
    <n v="21.376000000000001"/>
    <n v="4"/>
    <n v="0.2"/>
    <n v="7.4815999999999994"/>
  </r>
  <r>
    <n v="2700"/>
    <x v="1321"/>
    <x v="2"/>
    <x v="772"/>
    <d v="2011-03-23T00:00:00"/>
    <s v="Standard Class"/>
    <s v="SM-20320"/>
    <s v="Sean Miller"/>
    <x v="2"/>
    <x v="0"/>
    <x v="108"/>
    <x v="2"/>
    <n v="32216"/>
    <s v="South"/>
    <s v="OFF-AR-10003183"/>
    <x v="1"/>
    <x v="6"/>
    <s v="Avery Fluorescent Highlighter Four-Color Set"/>
    <n v="8.016"/>
    <n v="3"/>
    <n v="0.2"/>
    <n v="1.0019999999999993"/>
  </r>
  <r>
    <n v="2701"/>
    <x v="1321"/>
    <x v="2"/>
    <x v="772"/>
    <d v="2011-03-23T00:00:00"/>
    <s v="Standard Class"/>
    <s v="SM-20320"/>
    <s v="Sean Miller"/>
    <x v="2"/>
    <x v="0"/>
    <x v="108"/>
    <x v="2"/>
    <n v="32216"/>
    <s v="South"/>
    <s v="FUR-FU-10004270"/>
    <x v="0"/>
    <x v="5"/>
    <s v="Executive Impressions 13&quot; Clairmont Wall Clock"/>
    <n v="30.768000000000001"/>
    <n v="2"/>
    <n v="0.2"/>
    <n v="8.0766000000000027"/>
  </r>
  <r>
    <n v="2702"/>
    <x v="1321"/>
    <x v="2"/>
    <x v="772"/>
    <d v="2011-03-23T00:00:00"/>
    <s v="Standard Class"/>
    <s v="SM-20320"/>
    <s v="Sean Miller"/>
    <x v="2"/>
    <x v="0"/>
    <x v="108"/>
    <x v="2"/>
    <n v="32216"/>
    <s v="South"/>
    <s v="OFF-FA-10003112"/>
    <x v="1"/>
    <x v="13"/>
    <s v="Staples"/>
    <n v="18.936"/>
    <n v="3"/>
    <n v="0.2"/>
    <n v="5.9174999999999986"/>
  </r>
  <r>
    <n v="2703"/>
    <x v="1321"/>
    <x v="2"/>
    <x v="772"/>
    <d v="2011-03-23T00:00:00"/>
    <s v="Standard Class"/>
    <s v="SM-20320"/>
    <s v="Sean Miller"/>
    <x v="2"/>
    <x v="0"/>
    <x v="108"/>
    <x v="2"/>
    <n v="32216"/>
    <s v="South"/>
    <s v="FUR-FU-10001986"/>
    <x v="0"/>
    <x v="5"/>
    <s v="Dana Fluorescent Magnifying Lamp, White, 36&quot;"/>
    <n v="122.352"/>
    <n v="3"/>
    <n v="0.2"/>
    <n v="15.29399999999999"/>
  </r>
  <r>
    <n v="2704"/>
    <x v="1322"/>
    <x v="2"/>
    <x v="773"/>
    <d v="2011-05-30T00:00:00"/>
    <s v="Standard Class"/>
    <s v="RP-19390"/>
    <s v="Resi Pölking"/>
    <x v="0"/>
    <x v="0"/>
    <x v="248"/>
    <x v="39"/>
    <n v="21215"/>
    <s v="East"/>
    <s v="OFF-PA-10002319"/>
    <x v="1"/>
    <x v="10"/>
    <s v="Xerox 1944"/>
    <n v="116.28"/>
    <n v="3"/>
    <n v="0"/>
    <n v="56.977199999999996"/>
  </r>
  <r>
    <n v="2705"/>
    <x v="1323"/>
    <x v="3"/>
    <x v="497"/>
    <d v="2014-07-14T00:00:00"/>
    <s v="Second Class"/>
    <s v="JD-16015"/>
    <s v="Joy Daniels"/>
    <x v="0"/>
    <x v="0"/>
    <x v="20"/>
    <x v="15"/>
    <n v="10009"/>
    <s v="East"/>
    <s v="TEC-AC-10002323"/>
    <x v="2"/>
    <x v="11"/>
    <s v="SanDisk Ultra 32 GB MicroSDHC Class 10 Memory Card"/>
    <n v="132.60000000000002"/>
    <n v="6"/>
    <n v="0"/>
    <n v="17.238000000000007"/>
  </r>
  <r>
    <n v="2706"/>
    <x v="1324"/>
    <x v="3"/>
    <x v="114"/>
    <d v="2014-06-22T00:00:00"/>
    <s v="Standard Class"/>
    <s v="AB-10255"/>
    <s v="Alejandro Ballentine"/>
    <x v="2"/>
    <x v="0"/>
    <x v="51"/>
    <x v="27"/>
    <n v="88220"/>
    <s v="West"/>
    <s v="OFF-SU-10001165"/>
    <x v="1"/>
    <x v="14"/>
    <s v="Acme Elite Stainless Steel Scissors"/>
    <n v="16.68"/>
    <n v="2"/>
    <n v="0"/>
    <n v="4.3368000000000002"/>
  </r>
  <r>
    <n v="2707"/>
    <x v="1324"/>
    <x v="3"/>
    <x v="114"/>
    <d v="2014-06-22T00:00:00"/>
    <s v="Standard Class"/>
    <s v="AB-10255"/>
    <s v="Alejandro Ballentine"/>
    <x v="2"/>
    <x v="0"/>
    <x v="51"/>
    <x v="27"/>
    <n v="88220"/>
    <s v="West"/>
    <s v="OFF-PA-10001246"/>
    <x v="1"/>
    <x v="10"/>
    <s v="Xerox 215"/>
    <n v="19.440000000000001"/>
    <n v="3"/>
    <n v="0"/>
    <n v="9.3312000000000008"/>
  </r>
  <r>
    <n v="2708"/>
    <x v="1324"/>
    <x v="3"/>
    <x v="114"/>
    <d v="2014-06-22T00:00:00"/>
    <s v="Standard Class"/>
    <s v="AB-10255"/>
    <s v="Alejandro Ballentine"/>
    <x v="2"/>
    <x v="0"/>
    <x v="51"/>
    <x v="27"/>
    <n v="88220"/>
    <s v="West"/>
    <s v="OFF-PA-10001815"/>
    <x v="1"/>
    <x v="10"/>
    <s v="Xerox 1885"/>
    <n v="192.16"/>
    <n v="4"/>
    <n v="0"/>
    <n v="92.236799999999988"/>
  </r>
  <r>
    <n v="2709"/>
    <x v="1325"/>
    <x v="1"/>
    <x v="564"/>
    <d v="2012-02-06T00:00:00"/>
    <s v="Standard Class"/>
    <s v="CC-12145"/>
    <s v="Charles Crestani"/>
    <x v="0"/>
    <x v="0"/>
    <x v="1"/>
    <x v="1"/>
    <n v="90049"/>
    <s v="West"/>
    <s v="FUR-FU-10001876"/>
    <x v="0"/>
    <x v="5"/>
    <s v="Computer Room Manger, 14&quot;"/>
    <n v="227.35999999999999"/>
    <n v="7"/>
    <n v="0"/>
    <n v="81.849599999999981"/>
  </r>
  <r>
    <n v="2710"/>
    <x v="1325"/>
    <x v="1"/>
    <x v="564"/>
    <d v="2012-02-06T00:00:00"/>
    <s v="Standard Class"/>
    <s v="CC-12145"/>
    <s v="Charles Crestani"/>
    <x v="0"/>
    <x v="0"/>
    <x v="1"/>
    <x v="1"/>
    <n v="90049"/>
    <s v="West"/>
    <s v="TEC-MA-10000488"/>
    <x v="2"/>
    <x v="15"/>
    <s v="Bady BDG101FRU Card Printer"/>
    <n v="1919.9760000000001"/>
    <n v="3"/>
    <n v="0.2"/>
    <n v="215.99729999999977"/>
  </r>
  <r>
    <n v="2711"/>
    <x v="1326"/>
    <x v="1"/>
    <x v="555"/>
    <d v="2012-12-15T00:00:00"/>
    <s v="Standard Class"/>
    <s v="GH-14425"/>
    <s v="Gary Hwang"/>
    <x v="0"/>
    <x v="0"/>
    <x v="108"/>
    <x v="2"/>
    <n v="32216"/>
    <s v="South"/>
    <s v="OFF-BI-10001098"/>
    <x v="1"/>
    <x v="8"/>
    <s v="Acco D-Ring Binder w/DublLock"/>
    <n v="12.828000000000001"/>
    <n v="2"/>
    <n v="0.7"/>
    <n v="-8.9795999999999978"/>
  </r>
  <r>
    <n v="2712"/>
    <x v="1327"/>
    <x v="3"/>
    <x v="449"/>
    <d v="2014-10-12T00:00:00"/>
    <s v="First Class"/>
    <s v="CP-12085"/>
    <s v="Cathy Prescott"/>
    <x v="1"/>
    <x v="0"/>
    <x v="80"/>
    <x v="24"/>
    <n v="44107"/>
    <s v="East"/>
    <s v="FUR-FU-10003577"/>
    <x v="0"/>
    <x v="5"/>
    <s v="Nu-Dell Leatherette Frames"/>
    <n v="45.888000000000005"/>
    <n v="4"/>
    <n v="0.2"/>
    <n v="9.1775999999999982"/>
  </r>
  <r>
    <n v="2713"/>
    <x v="1328"/>
    <x v="3"/>
    <x v="570"/>
    <d v="2014-08-02T00:00:00"/>
    <s v="Second Class"/>
    <s v="GM-14440"/>
    <s v="Gary McGarr"/>
    <x v="0"/>
    <x v="0"/>
    <x v="21"/>
    <x v="15"/>
    <n v="12180"/>
    <s v="East"/>
    <s v="OFF-AR-10002656"/>
    <x v="1"/>
    <x v="6"/>
    <s v="Sanford Liquid Accent Highlighters"/>
    <n v="60.12"/>
    <n v="9"/>
    <n v="0"/>
    <n v="22.244399999999995"/>
  </r>
  <r>
    <n v="2714"/>
    <x v="1329"/>
    <x v="2"/>
    <x v="573"/>
    <d v="2011-04-29T00:00:00"/>
    <s v="Standard Class"/>
    <s v="LC-16885"/>
    <s v="Lena Creighton"/>
    <x v="0"/>
    <x v="0"/>
    <x v="40"/>
    <x v="3"/>
    <n v="28403"/>
    <s v="South"/>
    <s v="TEC-PH-10004531"/>
    <x v="2"/>
    <x v="7"/>
    <s v="AT&amp;T CL2909"/>
    <n v="302.37599999999998"/>
    <n v="3"/>
    <n v="0.2"/>
    <n v="37.796999999999997"/>
  </r>
  <r>
    <n v="2715"/>
    <x v="1330"/>
    <x v="1"/>
    <x v="494"/>
    <d v="2012-12-06T00:00:00"/>
    <s v="Standard Class"/>
    <s v="BT-11305"/>
    <s v="Beth Thompson"/>
    <x v="2"/>
    <x v="0"/>
    <x v="4"/>
    <x v="4"/>
    <n v="98105"/>
    <s v="West"/>
    <s v="OFF-AR-10003251"/>
    <x v="1"/>
    <x v="6"/>
    <s v="Prang Drawing Pencil Set"/>
    <n v="13.899999999999999"/>
    <n v="5"/>
    <n v="0"/>
    <n v="5.56"/>
  </r>
  <r>
    <n v="2716"/>
    <x v="1331"/>
    <x v="2"/>
    <x v="774"/>
    <d v="2011-12-08T00:00:00"/>
    <s v="Standard Class"/>
    <s v="CP-12085"/>
    <s v="Cathy Prescott"/>
    <x v="1"/>
    <x v="0"/>
    <x v="20"/>
    <x v="15"/>
    <n v="10024"/>
    <s v="East"/>
    <s v="TEC-PH-10000673"/>
    <x v="2"/>
    <x v="7"/>
    <s v="Plantronics Voyager Pro HD - Bluetooth Headset"/>
    <n v="129.97999999999999"/>
    <n v="2"/>
    <n v="0"/>
    <n v="62.3904"/>
  </r>
  <r>
    <n v="2717"/>
    <x v="1332"/>
    <x v="3"/>
    <x v="775"/>
    <d v="2014-09-02T00:00:00"/>
    <s v="Standard Class"/>
    <s v="SC-20680"/>
    <s v="Steve Carroll"/>
    <x v="2"/>
    <x v="0"/>
    <x v="38"/>
    <x v="32"/>
    <n v="31907"/>
    <s v="South"/>
    <s v="TEC-AC-10000158"/>
    <x v="2"/>
    <x v="11"/>
    <s v="Sony 64GB Class 10 Micro SDHC R40 Memory Card"/>
    <n v="71.98"/>
    <n v="2"/>
    <n v="0"/>
    <n v="15.1158"/>
  </r>
  <r>
    <n v="2718"/>
    <x v="1333"/>
    <x v="2"/>
    <x v="557"/>
    <d v="2011-09-13T00:00:00"/>
    <s v="Standard Class"/>
    <s v="DK-13375"/>
    <s v="Dennis Kane"/>
    <x v="0"/>
    <x v="0"/>
    <x v="20"/>
    <x v="15"/>
    <n v="10024"/>
    <s v="East"/>
    <s v="TEC-PH-10002075"/>
    <x v="2"/>
    <x v="7"/>
    <s v="AT&amp;T EL51110 DECT"/>
    <n v="377.96999999999997"/>
    <n v="3"/>
    <n v="0"/>
    <n v="109.61129999999999"/>
  </r>
  <r>
    <n v="2719"/>
    <x v="1334"/>
    <x v="3"/>
    <x v="202"/>
    <d v="2014-12-28T00:00:00"/>
    <s v="Standard Class"/>
    <s v="SE-20110"/>
    <s v="Sanjit Engle"/>
    <x v="0"/>
    <x v="0"/>
    <x v="116"/>
    <x v="1"/>
    <n v="92627"/>
    <s v="West"/>
    <s v="OFF-ST-10004340"/>
    <x v="1"/>
    <x v="4"/>
    <s v="Fellowes Mobile File Cart, Black"/>
    <n v="124.36"/>
    <n v="2"/>
    <n v="0"/>
    <n v="33.577200000000005"/>
  </r>
  <r>
    <n v="2720"/>
    <x v="1335"/>
    <x v="2"/>
    <x v="776"/>
    <d v="2011-12-08T00:00:00"/>
    <s v="Second Class"/>
    <s v="LF-17185"/>
    <s v="Luke Foster"/>
    <x v="0"/>
    <x v="0"/>
    <x v="12"/>
    <x v="5"/>
    <n v="77095"/>
    <s v="Central"/>
    <s v="FUR-FU-10002759"/>
    <x v="0"/>
    <x v="5"/>
    <s v="12-1/2 Diameter Round Wall Clock"/>
    <n v="23.976000000000003"/>
    <n v="3"/>
    <n v="0.6"/>
    <n v="-14.385599999999997"/>
  </r>
  <r>
    <n v="2721"/>
    <x v="1336"/>
    <x v="2"/>
    <x v="130"/>
    <d v="2011-11-08T00:00:00"/>
    <s v="Second Class"/>
    <s v="ON-18715"/>
    <s v="Odella Nelson"/>
    <x v="1"/>
    <x v="0"/>
    <x v="143"/>
    <x v="3"/>
    <n v="27511"/>
    <s v="South"/>
    <s v="OFF-FA-10000585"/>
    <x v="1"/>
    <x v="13"/>
    <s v="OIC Bulk Pack Metal Binder Clips"/>
    <n v="8.3760000000000012"/>
    <n v="3"/>
    <n v="0.2"/>
    <n v="2.7222"/>
  </r>
  <r>
    <n v="2722"/>
    <x v="1336"/>
    <x v="2"/>
    <x v="130"/>
    <d v="2011-11-08T00:00:00"/>
    <s v="Second Class"/>
    <s v="ON-18715"/>
    <s v="Odella Nelson"/>
    <x v="1"/>
    <x v="0"/>
    <x v="143"/>
    <x v="3"/>
    <n v="27511"/>
    <s v="South"/>
    <s v="OFF-AP-10004859"/>
    <x v="1"/>
    <x v="9"/>
    <s v="Acco 6 Outlet Guardian Premium Surge Suppressor"/>
    <n v="58.240000000000009"/>
    <n v="5"/>
    <n v="0.2"/>
    <n v="5.0960000000000001"/>
  </r>
  <r>
    <n v="2723"/>
    <x v="1337"/>
    <x v="0"/>
    <x v="167"/>
    <d v="2013-04-20T00:00:00"/>
    <s v="Second Class"/>
    <s v="TB-21400"/>
    <s v="Tom Boeckenhauer"/>
    <x v="0"/>
    <x v="0"/>
    <x v="166"/>
    <x v="17"/>
    <n v="22304"/>
    <s v="South"/>
    <s v="OFF-ST-10001558"/>
    <x v="1"/>
    <x v="4"/>
    <s v="Acco Perma 4000 Stacking Storage Drawers"/>
    <n v="81.199999999999989"/>
    <n v="5"/>
    <n v="0"/>
    <n v="12.18"/>
  </r>
  <r>
    <n v="2724"/>
    <x v="1338"/>
    <x v="2"/>
    <x v="777"/>
    <d v="2011-10-08T00:00:00"/>
    <s v="Standard Class"/>
    <s v="DF-13135"/>
    <s v="David Flashing"/>
    <x v="0"/>
    <x v="0"/>
    <x v="132"/>
    <x v="1"/>
    <n v="94591"/>
    <s v="West"/>
    <s v="OFF-LA-10004689"/>
    <x v="1"/>
    <x v="2"/>
    <s v="Avery 512"/>
    <n v="14.450000000000001"/>
    <n v="5"/>
    <n v="0"/>
    <n v="6.7915000000000001"/>
  </r>
  <r>
    <n v="2725"/>
    <x v="1338"/>
    <x v="2"/>
    <x v="777"/>
    <d v="2011-10-08T00:00:00"/>
    <s v="Standard Class"/>
    <s v="DF-13135"/>
    <s v="David Flashing"/>
    <x v="0"/>
    <x v="0"/>
    <x v="132"/>
    <x v="1"/>
    <n v="94591"/>
    <s v="West"/>
    <s v="OFF-BI-10002867"/>
    <x v="1"/>
    <x v="8"/>
    <s v="GBC Recycled Regency Composition Covers"/>
    <n v="95.64800000000001"/>
    <n v="2"/>
    <n v="0.2"/>
    <n v="31.085599999999989"/>
  </r>
  <r>
    <n v="2726"/>
    <x v="1339"/>
    <x v="3"/>
    <x v="659"/>
    <d v="2014-11-14T00:00:00"/>
    <s v="Standard Class"/>
    <s v="EP-13915"/>
    <s v="Emily Phan"/>
    <x v="0"/>
    <x v="0"/>
    <x v="10"/>
    <x v="9"/>
    <n v="19120"/>
    <s v="East"/>
    <s v="TEC-PH-10003811"/>
    <x v="2"/>
    <x v="7"/>
    <s v="Jabra Supreme Plus Driver Edition Headset"/>
    <n v="359.97"/>
    <n v="5"/>
    <n v="0.4"/>
    <n v="-71.994000000000028"/>
  </r>
  <r>
    <n v="2727"/>
    <x v="1339"/>
    <x v="3"/>
    <x v="659"/>
    <d v="2014-11-14T00:00:00"/>
    <s v="Standard Class"/>
    <s v="EP-13915"/>
    <s v="Emily Phan"/>
    <x v="0"/>
    <x v="0"/>
    <x v="10"/>
    <x v="9"/>
    <n v="19120"/>
    <s v="East"/>
    <s v="FUR-TA-10000849"/>
    <x v="0"/>
    <x v="3"/>
    <s v="Bevis Rectangular Conference Tables"/>
    <n v="350.35199999999998"/>
    <n v="4"/>
    <n v="0.4"/>
    <n v="-140.14079999999996"/>
  </r>
  <r>
    <n v="2728"/>
    <x v="1340"/>
    <x v="3"/>
    <x v="66"/>
    <d v="2014-12-25T00:00:00"/>
    <s v="First Class"/>
    <s v="SK-19990"/>
    <s v="Sally Knutson"/>
    <x v="0"/>
    <x v="0"/>
    <x v="167"/>
    <x v="24"/>
    <n v="43615"/>
    <s v="East"/>
    <s v="OFF-BI-10000848"/>
    <x v="1"/>
    <x v="8"/>
    <s v="Angle-D Ring Binders"/>
    <n v="1.6410000000000002"/>
    <n v="1"/>
    <n v="0.7"/>
    <n v="-1.3128000000000002"/>
  </r>
  <r>
    <n v="2729"/>
    <x v="1340"/>
    <x v="3"/>
    <x v="66"/>
    <d v="2014-12-25T00:00:00"/>
    <s v="First Class"/>
    <s v="SK-19990"/>
    <s v="Sally Knutson"/>
    <x v="0"/>
    <x v="0"/>
    <x v="167"/>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x v="4"/>
    <x v="4"/>
    <n v="98105"/>
    <s v="West"/>
    <s v="OFF-AR-10001547"/>
    <x v="1"/>
    <x v="6"/>
    <s v="Newell 311"/>
    <n v="6.63"/>
    <n v="3"/>
    <n v="0"/>
    <n v="1.7901"/>
  </r>
  <r>
    <n v="2731"/>
    <x v="1341"/>
    <x v="3"/>
    <x v="778"/>
    <d v="2014-02-20T00:00:00"/>
    <s v="Standard Class"/>
    <s v="FH-14350"/>
    <s v="Fred Harton"/>
    <x v="0"/>
    <x v="0"/>
    <x v="4"/>
    <x v="4"/>
    <n v="98105"/>
    <s v="West"/>
    <s v="TEC-AC-10001838"/>
    <x v="2"/>
    <x v="11"/>
    <s v="Razer Tiamat Over Ear 7.1 Surround Sound PC Gaming Headset"/>
    <n v="799.96"/>
    <n v="4"/>
    <n v="0"/>
    <n v="343.98280000000005"/>
  </r>
  <r>
    <n v="2732"/>
    <x v="1341"/>
    <x v="3"/>
    <x v="778"/>
    <d v="2014-02-20T00:00:00"/>
    <s v="Standard Class"/>
    <s v="FH-14350"/>
    <s v="Fred Harton"/>
    <x v="0"/>
    <x v="0"/>
    <x v="4"/>
    <x v="4"/>
    <n v="98105"/>
    <s v="West"/>
    <s v="FUR-FU-10004017"/>
    <x v="0"/>
    <x v="5"/>
    <s v="Tenex Contemporary Contur Chairmats for Low and Medium Pile Carpet, Computer, 39&quot; x 49&quot;"/>
    <n v="107.53"/>
    <n v="1"/>
    <n v="0"/>
    <n v="21.506"/>
  </r>
  <r>
    <n v="2733"/>
    <x v="1342"/>
    <x v="2"/>
    <x v="779"/>
    <d v="2011-07-06T00:00:00"/>
    <s v="Standard Class"/>
    <s v="EH-13945"/>
    <s v="Eric Hoffmann"/>
    <x v="0"/>
    <x v="0"/>
    <x v="135"/>
    <x v="30"/>
    <n v="7060"/>
    <s v="East"/>
    <s v="TEC-PH-10002923"/>
    <x v="2"/>
    <x v="7"/>
    <s v="Logitech B530 USB Headset - headset - Full size, Binaural"/>
    <n v="73.98"/>
    <n v="2"/>
    <n v="0"/>
    <n v="19.974600000000002"/>
  </r>
  <r>
    <n v="2734"/>
    <x v="1342"/>
    <x v="2"/>
    <x v="779"/>
    <d v="2011-07-06T00:00:00"/>
    <s v="Standard Class"/>
    <s v="EH-13945"/>
    <s v="Eric Hoffmann"/>
    <x v="0"/>
    <x v="0"/>
    <x v="135"/>
    <x v="30"/>
    <n v="7060"/>
    <s v="East"/>
    <s v="OFF-AR-10000716"/>
    <x v="1"/>
    <x v="6"/>
    <s v="DIXON Ticonderoga Erasable Checking Pencils"/>
    <n v="5.58"/>
    <n v="1"/>
    <n v="0"/>
    <n v="2.1762000000000001"/>
  </r>
  <r>
    <n v="2735"/>
    <x v="1343"/>
    <x v="1"/>
    <x v="780"/>
    <d v="2012-02-23T00:00:00"/>
    <s v="Second Class"/>
    <s v="JE-15715"/>
    <s v="Joe Elijah"/>
    <x v="0"/>
    <x v="0"/>
    <x v="324"/>
    <x v="27"/>
    <n v="88001"/>
    <s v="West"/>
    <s v="OFF-PA-10000249"/>
    <x v="1"/>
    <x v="10"/>
    <s v="Staples"/>
    <n v="49.12"/>
    <n v="4"/>
    <n v="0"/>
    <n v="23.086399999999998"/>
  </r>
  <r>
    <n v="2736"/>
    <x v="1344"/>
    <x v="1"/>
    <x v="50"/>
    <d v="2012-11-19T00:00:00"/>
    <s v="Standard Class"/>
    <s v="KL-16645"/>
    <s v="Ken Lonsdale"/>
    <x v="0"/>
    <x v="0"/>
    <x v="46"/>
    <x v="13"/>
    <n v="19711"/>
    <s v="East"/>
    <s v="TEC-PH-10003691"/>
    <x v="2"/>
    <x v="7"/>
    <s v="BlackBerry Q10"/>
    <n v="377.96999999999997"/>
    <n v="3"/>
    <n v="0"/>
    <n v="94.492500000000007"/>
  </r>
  <r>
    <n v="2737"/>
    <x v="1344"/>
    <x v="1"/>
    <x v="50"/>
    <d v="2012-11-19T00:00:00"/>
    <s v="Standard Class"/>
    <s v="KL-16645"/>
    <s v="Ken Lonsdale"/>
    <x v="0"/>
    <x v="0"/>
    <x v="46"/>
    <x v="13"/>
    <n v="19711"/>
    <s v="East"/>
    <s v="OFF-PA-10001560"/>
    <x v="1"/>
    <x v="10"/>
    <s v="Adams Telephone Message Books, 5 1/4” x 11”"/>
    <n v="42.28"/>
    <n v="7"/>
    <n v="0"/>
    <n v="19.871600000000001"/>
  </r>
  <r>
    <n v="2738"/>
    <x v="1344"/>
    <x v="1"/>
    <x v="50"/>
    <d v="2012-11-19T00:00:00"/>
    <s v="Standard Class"/>
    <s v="KL-16645"/>
    <s v="Ken Lonsdale"/>
    <x v="0"/>
    <x v="0"/>
    <x v="46"/>
    <x v="13"/>
    <n v="19711"/>
    <s v="East"/>
    <s v="FUR-BO-10004467"/>
    <x v="0"/>
    <x v="0"/>
    <s v="Bestar Classic Bookcase"/>
    <n v="299.96999999999997"/>
    <n v="3"/>
    <n v="0"/>
    <n v="56.994299999999981"/>
  </r>
  <r>
    <n v="2739"/>
    <x v="1344"/>
    <x v="1"/>
    <x v="50"/>
    <d v="2012-11-19T00:00:00"/>
    <s v="Standard Class"/>
    <s v="KL-16645"/>
    <s v="Ken Lonsdale"/>
    <x v="0"/>
    <x v="0"/>
    <x v="46"/>
    <x v="13"/>
    <n v="19711"/>
    <s v="East"/>
    <s v="TEC-PH-10001819"/>
    <x v="2"/>
    <x v="7"/>
    <s v="Innergie mMini Combo Duo USB Travel Charging Kit"/>
    <n v="89.98"/>
    <n v="2"/>
    <n v="0"/>
    <n v="43.190399999999997"/>
  </r>
  <r>
    <n v="2740"/>
    <x v="1345"/>
    <x v="3"/>
    <x v="513"/>
    <d v="2014-04-19T00:00:00"/>
    <s v="First Class"/>
    <s v="EB-13750"/>
    <s v="Edward Becker"/>
    <x v="1"/>
    <x v="0"/>
    <x v="325"/>
    <x v="19"/>
    <n v="35244"/>
    <s v="South"/>
    <s v="OFF-SU-10000157"/>
    <x v="1"/>
    <x v="14"/>
    <s v="Compact Automatic Electric Letter Opener"/>
    <n v="477.24"/>
    <n v="4"/>
    <n v="0"/>
    <n v="9.5448000000000093"/>
  </r>
  <r>
    <n v="2741"/>
    <x v="1345"/>
    <x v="3"/>
    <x v="513"/>
    <d v="2014-04-19T00:00:00"/>
    <s v="First Class"/>
    <s v="EB-13750"/>
    <s v="Edward Becker"/>
    <x v="1"/>
    <x v="0"/>
    <x v="325"/>
    <x v="19"/>
    <n v="35244"/>
    <s v="South"/>
    <s v="TEC-AC-10004227"/>
    <x v="2"/>
    <x v="11"/>
    <s v="SanDisk Ultra 16 GB MicroSDHC Class 10 Memory Card"/>
    <n v="25.98"/>
    <n v="2"/>
    <n v="0"/>
    <n v="1.558799999999998"/>
  </r>
  <r>
    <n v="2742"/>
    <x v="1346"/>
    <x v="0"/>
    <x v="781"/>
    <d v="2013-02-27T00:00:00"/>
    <s v="Second Class"/>
    <s v="BD-11725"/>
    <s v="Bruce Degenhardt"/>
    <x v="0"/>
    <x v="0"/>
    <x v="46"/>
    <x v="24"/>
    <n v="43055"/>
    <s v="East"/>
    <s v="OFF-EN-10003134"/>
    <x v="1"/>
    <x v="12"/>
    <s v="Staples"/>
    <n v="46.72"/>
    <n v="5"/>
    <n v="0.2"/>
    <n v="17.52"/>
  </r>
  <r>
    <n v="2743"/>
    <x v="1347"/>
    <x v="2"/>
    <x v="130"/>
    <d v="2011-11-08T00:00:00"/>
    <s v="Standard Class"/>
    <s v="MS-17530"/>
    <s v="MaryBeth Skach"/>
    <x v="0"/>
    <x v="0"/>
    <x v="70"/>
    <x v="1"/>
    <n v="92037"/>
    <s v="West"/>
    <s v="FUR-FU-10004671"/>
    <x v="0"/>
    <x v="5"/>
    <s v="Executive Impressions 12&quot; Wall Clock"/>
    <n v="35.340000000000003"/>
    <n v="2"/>
    <n v="0"/>
    <n v="13.429200000000002"/>
  </r>
  <r>
    <n v="2744"/>
    <x v="1348"/>
    <x v="1"/>
    <x v="782"/>
    <d v="2012-06-25T00:00:00"/>
    <s v="Second Class"/>
    <s v="SC-20770"/>
    <s v="Stewart Carmichael"/>
    <x v="1"/>
    <x v="0"/>
    <x v="8"/>
    <x v="1"/>
    <n v="94122"/>
    <s v="West"/>
    <s v="FUR-FU-10002253"/>
    <x v="0"/>
    <x v="5"/>
    <s v="Howard Miller 13&quot; Diameter Pewter Finish Round Wall Clock"/>
    <n v="257.64"/>
    <n v="6"/>
    <n v="0"/>
    <n v="100.4796"/>
  </r>
  <r>
    <n v="2745"/>
    <x v="1348"/>
    <x v="1"/>
    <x v="782"/>
    <d v="2012-06-25T00:00:00"/>
    <s v="Second Class"/>
    <s v="SC-20770"/>
    <s v="Stewart Carmichael"/>
    <x v="1"/>
    <x v="0"/>
    <x v="8"/>
    <x v="1"/>
    <n v="94122"/>
    <s v="West"/>
    <s v="TEC-PH-10002726"/>
    <x v="2"/>
    <x v="7"/>
    <s v="netTALK DUO VoIP Telephone Service"/>
    <n v="125.97600000000001"/>
    <n v="3"/>
    <n v="0.2"/>
    <n v="47.241"/>
  </r>
  <r>
    <n v="2746"/>
    <x v="1349"/>
    <x v="3"/>
    <x v="783"/>
    <d v="2014-08-12T00:00:00"/>
    <s v="Second Class"/>
    <s v="FM-14380"/>
    <s v="Fred McMath"/>
    <x v="0"/>
    <x v="0"/>
    <x v="108"/>
    <x v="3"/>
    <n v="28540"/>
    <s v="South"/>
    <s v="TEC-AC-10004571"/>
    <x v="2"/>
    <x v="11"/>
    <s v="Logitech G700s Rechargeable Gaming Mouse"/>
    <n v="79.992000000000004"/>
    <n v="1"/>
    <n v="0.2"/>
    <n v="21.997800000000002"/>
  </r>
  <r>
    <n v="2747"/>
    <x v="1350"/>
    <x v="2"/>
    <x v="552"/>
    <d v="2011-05-17T00:00:00"/>
    <s v="Standard Class"/>
    <s v="KT-16480"/>
    <s v="Kean Thornton"/>
    <x v="0"/>
    <x v="0"/>
    <x v="47"/>
    <x v="31"/>
    <n v="2038"/>
    <s v="East"/>
    <s v="FUR-TA-10002228"/>
    <x v="0"/>
    <x v="3"/>
    <s v="Bevis Traditional Conference Table Top, Plinth Base"/>
    <n v="700.05600000000004"/>
    <n v="3"/>
    <n v="0.3"/>
    <n v="-130.0104"/>
  </r>
  <r>
    <n v="2748"/>
    <x v="1351"/>
    <x v="1"/>
    <x v="6"/>
    <d v="2012-11-26T00:00:00"/>
    <s v="Standard Class"/>
    <s v="AP-10720"/>
    <s v="Anne Pryor"/>
    <x v="2"/>
    <x v="0"/>
    <x v="326"/>
    <x v="5"/>
    <n v="75034"/>
    <s v="Central"/>
    <s v="TEC-AC-10004127"/>
    <x v="2"/>
    <x v="11"/>
    <s v="SanDisk Cruzer 8 GB USB Flash Drive"/>
    <n v="27.168000000000003"/>
    <n v="4"/>
    <n v="0.2"/>
    <n v="-1.3583999999999987"/>
  </r>
  <r>
    <n v="2749"/>
    <x v="1352"/>
    <x v="1"/>
    <x v="784"/>
    <d v="2012-12-08T00:00:00"/>
    <s v="Standard Class"/>
    <s v="RH-19555"/>
    <s v="Ritsa Hightower"/>
    <x v="0"/>
    <x v="0"/>
    <x v="315"/>
    <x v="2"/>
    <n v="32303"/>
    <s v="South"/>
    <s v="OFF-BI-10001553"/>
    <x v="1"/>
    <x v="8"/>
    <s v="SpineVue Locking Slant-D Ring Binders by Cardinal"/>
    <n v="8.2260000000000009"/>
    <n v="3"/>
    <n v="0.7"/>
    <n v="-6.0323999999999991"/>
  </r>
  <r>
    <n v="2750"/>
    <x v="1353"/>
    <x v="2"/>
    <x v="785"/>
    <d v="2011-06-14T00:00:00"/>
    <s v="Standard Class"/>
    <s v="CS-11950"/>
    <s v="Carlos Soltero"/>
    <x v="0"/>
    <x v="0"/>
    <x v="4"/>
    <x v="4"/>
    <n v="98115"/>
    <s v="West"/>
    <s v="FUR-CH-10002758"/>
    <x v="0"/>
    <x v="1"/>
    <s v="Hon Deluxe Fabric Upholstered Stacking Chairs, Squared Back"/>
    <n v="585.55200000000002"/>
    <n v="3"/>
    <n v="0.2"/>
    <n v="73.19399999999996"/>
  </r>
  <r>
    <n v="2751"/>
    <x v="1354"/>
    <x v="2"/>
    <x v="233"/>
    <d v="2011-08-11T00:00:00"/>
    <s v="Second Class"/>
    <s v="TM-21010"/>
    <s v="Tamara Manning"/>
    <x v="0"/>
    <x v="0"/>
    <x v="327"/>
    <x v="1"/>
    <n v="95687"/>
    <s v="West"/>
    <s v="OFF-ST-10000532"/>
    <x v="1"/>
    <x v="4"/>
    <s v="Advantus Rolling Drawer Organizers"/>
    <n v="423.28"/>
    <n v="11"/>
    <n v="0"/>
    <n v="110.05279999999999"/>
  </r>
  <r>
    <n v="2752"/>
    <x v="1355"/>
    <x v="2"/>
    <x v="542"/>
    <d v="2011-05-30T00:00:00"/>
    <s v="Standard Class"/>
    <s v="HF-14995"/>
    <s v="Herbert Flentye"/>
    <x v="0"/>
    <x v="0"/>
    <x v="1"/>
    <x v="1"/>
    <n v="90008"/>
    <s v="West"/>
    <s v="FUR-CH-10000988"/>
    <x v="0"/>
    <x v="1"/>
    <s v="Hon Olson Stacker Stools"/>
    <n v="225.29600000000002"/>
    <n v="2"/>
    <n v="0.2"/>
    <n v="22.529599999999995"/>
  </r>
  <r>
    <n v="2753"/>
    <x v="1356"/>
    <x v="1"/>
    <x v="786"/>
    <d v="2012-04-21T00:00:00"/>
    <s v="Standard Class"/>
    <s v="GA-14515"/>
    <s v="George Ashbrook"/>
    <x v="0"/>
    <x v="0"/>
    <x v="8"/>
    <x v="1"/>
    <n v="94122"/>
    <s v="West"/>
    <s v="OFF-AR-10003251"/>
    <x v="1"/>
    <x v="6"/>
    <s v="Prang Drawing Pencil Set"/>
    <n v="5.56"/>
    <n v="2"/>
    <n v="0"/>
    <n v="2.2239999999999998"/>
  </r>
  <r>
    <n v="2754"/>
    <x v="1356"/>
    <x v="1"/>
    <x v="786"/>
    <d v="2012-04-21T00:00:00"/>
    <s v="Standard Class"/>
    <s v="GA-14515"/>
    <s v="George Ashbrook"/>
    <x v="0"/>
    <x v="0"/>
    <x v="8"/>
    <x v="1"/>
    <n v="94122"/>
    <s v="West"/>
    <s v="TEC-AC-10003174"/>
    <x v="2"/>
    <x v="11"/>
    <s v="Plantronics S12 Corded Telephone Headset System"/>
    <n v="323.37"/>
    <n v="3"/>
    <n v="0"/>
    <n v="129.34800000000001"/>
  </r>
  <r>
    <n v="2755"/>
    <x v="1356"/>
    <x v="1"/>
    <x v="786"/>
    <d v="2012-04-21T00:00:00"/>
    <s v="Standard Class"/>
    <s v="GA-14515"/>
    <s v="George Ashbrook"/>
    <x v="0"/>
    <x v="0"/>
    <x v="8"/>
    <x v="1"/>
    <n v="94122"/>
    <s v="West"/>
    <s v="TEC-PH-10002310"/>
    <x v="2"/>
    <x v="7"/>
    <s v="Plantronics Calisto P620-M USB Wireless Speakerphone System"/>
    <n v="783.96000000000015"/>
    <n v="5"/>
    <n v="0.2"/>
    <n v="68.59650000000002"/>
  </r>
  <r>
    <n v="2756"/>
    <x v="1356"/>
    <x v="1"/>
    <x v="786"/>
    <d v="2012-04-21T00:00:00"/>
    <s v="Standard Class"/>
    <s v="GA-14515"/>
    <s v="George Ashbrook"/>
    <x v="0"/>
    <x v="0"/>
    <x v="8"/>
    <x v="1"/>
    <n v="94122"/>
    <s v="West"/>
    <s v="OFF-AP-10002651"/>
    <x v="1"/>
    <x v="9"/>
    <s v="Hoover Upright Vacuum With Dirt Cup"/>
    <n v="1447.6499999999999"/>
    <n v="5"/>
    <n v="0"/>
    <n v="419.8184999999998"/>
  </r>
  <r>
    <n v="2757"/>
    <x v="1356"/>
    <x v="1"/>
    <x v="786"/>
    <d v="2012-04-21T00:00:00"/>
    <s v="Standard Class"/>
    <s v="GA-14515"/>
    <s v="George Ashbrook"/>
    <x v="0"/>
    <x v="0"/>
    <x v="8"/>
    <x v="1"/>
    <n v="94122"/>
    <s v="West"/>
    <s v="OFF-PA-10001184"/>
    <x v="1"/>
    <x v="10"/>
    <s v="Xerox 1903"/>
    <n v="11.96"/>
    <n v="2"/>
    <n v="0"/>
    <n v="5.8604000000000003"/>
  </r>
  <r>
    <n v="2758"/>
    <x v="1357"/>
    <x v="0"/>
    <x v="725"/>
    <d v="2013-06-14T00:00:00"/>
    <s v="Second Class"/>
    <s v="ES-14020"/>
    <s v="Erica Smith"/>
    <x v="0"/>
    <x v="0"/>
    <x v="20"/>
    <x v="15"/>
    <n v="10035"/>
    <s v="East"/>
    <s v="TEC-AC-10002402"/>
    <x v="2"/>
    <x v="11"/>
    <s v="Razer Kraken PRO Over Ear PC and Music Headset"/>
    <n v="239.96999999999997"/>
    <n v="3"/>
    <n v="0"/>
    <n v="71.990999999999985"/>
  </r>
  <r>
    <n v="2759"/>
    <x v="1358"/>
    <x v="0"/>
    <x v="21"/>
    <d v="2013-03-16T00:00:00"/>
    <s v="Standard Class"/>
    <s v="JP-16135"/>
    <s v="Julie Prescott"/>
    <x v="2"/>
    <x v="0"/>
    <x v="38"/>
    <x v="32"/>
    <n v="31907"/>
    <s v="South"/>
    <s v="FUR-FU-10004270"/>
    <x v="0"/>
    <x v="5"/>
    <s v="Executive Impressions 13&quot; Clairmont Wall Clock"/>
    <n v="76.92"/>
    <n v="4"/>
    <n v="0"/>
    <n v="31.537200000000006"/>
  </r>
  <r>
    <n v="2760"/>
    <x v="1358"/>
    <x v="0"/>
    <x v="21"/>
    <d v="2013-03-16T00:00:00"/>
    <s v="Standard Class"/>
    <s v="JP-16135"/>
    <s v="Julie Prescott"/>
    <x v="2"/>
    <x v="0"/>
    <x v="38"/>
    <x v="32"/>
    <n v="31907"/>
    <s v="South"/>
    <s v="OFF-ST-10001526"/>
    <x v="1"/>
    <x v="4"/>
    <s v="Iceberg Mobile Mega Data/Printer Cart "/>
    <n v="481.32"/>
    <n v="4"/>
    <n v="0"/>
    <n v="125.14319999999998"/>
  </r>
  <r>
    <n v="2761"/>
    <x v="1359"/>
    <x v="2"/>
    <x v="542"/>
    <d v="2011-05-29T00:00:00"/>
    <s v="First Class"/>
    <s v="Dp-13240"/>
    <s v="Dean percer"/>
    <x v="2"/>
    <x v="0"/>
    <x v="208"/>
    <x v="7"/>
    <n v="84107"/>
    <s v="West"/>
    <s v="OFF-PA-10002893"/>
    <x v="1"/>
    <x v="10"/>
    <s v="Wirebound Service Call Books, 5 1/2&quot; x 4&quot;"/>
    <n v="48.4"/>
    <n v="5"/>
    <n v="0"/>
    <n v="23.231999999999999"/>
  </r>
  <r>
    <n v="2762"/>
    <x v="1360"/>
    <x v="3"/>
    <x v="386"/>
    <d v="2014-10-15T00:00:00"/>
    <s v="First Class"/>
    <s v="NK-18490"/>
    <s v="Neil Knudson"/>
    <x v="2"/>
    <x v="0"/>
    <x v="8"/>
    <x v="1"/>
    <n v="94110"/>
    <s v="West"/>
    <s v="TEC-AC-10003709"/>
    <x v="2"/>
    <x v="11"/>
    <s v="Maxell 4.7GB DVD-R 5/Pack"/>
    <n v="0.99"/>
    <n v="1"/>
    <n v="0"/>
    <n v="0.4356000000000001"/>
  </r>
  <r>
    <n v="2763"/>
    <x v="1360"/>
    <x v="3"/>
    <x v="386"/>
    <d v="2014-10-15T00:00:00"/>
    <s v="First Class"/>
    <s v="NK-18490"/>
    <s v="Neil Knudson"/>
    <x v="2"/>
    <x v="0"/>
    <x v="8"/>
    <x v="1"/>
    <n v="94110"/>
    <s v="West"/>
    <s v="OFF-BI-10001191"/>
    <x v="1"/>
    <x v="8"/>
    <s v="Canvas Sectional Post Binders"/>
    <n v="101.84"/>
    <n v="5"/>
    <n v="0.2"/>
    <n v="36.917000000000002"/>
  </r>
  <r>
    <n v="2764"/>
    <x v="1361"/>
    <x v="3"/>
    <x v="738"/>
    <d v="2014-06-29T00:00:00"/>
    <s v="Standard Class"/>
    <s v="PL-18925"/>
    <s v="Paul Lucas"/>
    <x v="2"/>
    <x v="0"/>
    <x v="10"/>
    <x v="9"/>
    <n v="19140"/>
    <s v="East"/>
    <s v="OFF-BI-10003166"/>
    <x v="1"/>
    <x v="8"/>
    <s v="GBC Plasticlear Binding Covers"/>
    <n v="10.332000000000003"/>
    <n v="3"/>
    <n v="0.7"/>
    <n v="-7.5767999999999986"/>
  </r>
  <r>
    <n v="2765"/>
    <x v="1361"/>
    <x v="3"/>
    <x v="738"/>
    <d v="2014-06-29T00:00:00"/>
    <s v="Standard Class"/>
    <s v="PL-18925"/>
    <s v="Paul Lucas"/>
    <x v="2"/>
    <x v="0"/>
    <x v="10"/>
    <x v="9"/>
    <n v="19140"/>
    <s v="East"/>
    <s v="OFF-BI-10003982"/>
    <x v="1"/>
    <x v="8"/>
    <s v="Wilson Jones Century Plastic Molded Ring Binders"/>
    <n v="31.155000000000005"/>
    <n v="5"/>
    <n v="0.7"/>
    <n v="-23.8855"/>
  </r>
  <r>
    <n v="2766"/>
    <x v="1361"/>
    <x v="3"/>
    <x v="738"/>
    <d v="2014-06-29T00:00:00"/>
    <s v="Standard Class"/>
    <s v="PL-18925"/>
    <s v="Paul Lucas"/>
    <x v="2"/>
    <x v="0"/>
    <x v="10"/>
    <x v="9"/>
    <n v="19140"/>
    <s v="East"/>
    <s v="OFF-ST-10004835"/>
    <x v="1"/>
    <x v="4"/>
    <s v="Plastic Stacking Crates &amp; Casters"/>
    <n v="8.9280000000000008"/>
    <n v="2"/>
    <n v="0.2"/>
    <n v="0.66959999999999997"/>
  </r>
  <r>
    <n v="2767"/>
    <x v="1362"/>
    <x v="3"/>
    <x v="787"/>
    <d v="2014-01-19T00:00:00"/>
    <s v="First Class"/>
    <s v="RW-19690"/>
    <s v="Robert Waldorf"/>
    <x v="0"/>
    <x v="0"/>
    <x v="10"/>
    <x v="9"/>
    <n v="19134"/>
    <s v="East"/>
    <s v="OFF-AP-10000159"/>
    <x v="1"/>
    <x v="9"/>
    <s v="Belkin F9M820V08 8 Outlet Surge"/>
    <n v="34.384"/>
    <n v="1"/>
    <n v="0.2"/>
    <n v="3.8681999999999945"/>
  </r>
  <r>
    <n v="2768"/>
    <x v="1362"/>
    <x v="3"/>
    <x v="787"/>
    <d v="2014-01-19T00:00:00"/>
    <s v="First Class"/>
    <s v="RW-19690"/>
    <s v="Robert Waldorf"/>
    <x v="0"/>
    <x v="0"/>
    <x v="10"/>
    <x v="9"/>
    <n v="19134"/>
    <s v="East"/>
    <s v="OFF-AP-10002945"/>
    <x v="1"/>
    <x v="9"/>
    <s v="Honeywell Enviracaire Portable HEPA Air Cleaner for 17' x 22' Room"/>
    <n v="1924.1599999999999"/>
    <n v="8"/>
    <n v="0.2"/>
    <n v="312.67599999999993"/>
  </r>
  <r>
    <n v="2769"/>
    <x v="1363"/>
    <x v="1"/>
    <x v="788"/>
    <d v="2012-04-07T00:00:00"/>
    <s v="Standard Class"/>
    <s v="MO-17950"/>
    <s v="Michael Oakman"/>
    <x v="0"/>
    <x v="0"/>
    <x v="61"/>
    <x v="5"/>
    <n v="75220"/>
    <s v="Central"/>
    <s v="OFF-AP-10001242"/>
    <x v="1"/>
    <x v="9"/>
    <s v="APC 7 Outlet Network SurgeArrest Surge Protector"/>
    <n v="32.191999999999993"/>
    <n v="2"/>
    <n v="0.8"/>
    <n v="-80.48"/>
  </r>
  <r>
    <n v="2770"/>
    <x v="1363"/>
    <x v="1"/>
    <x v="788"/>
    <d v="2012-04-07T00:00:00"/>
    <s v="Standard Class"/>
    <s v="MO-17950"/>
    <s v="Michael Oakman"/>
    <x v="0"/>
    <x v="0"/>
    <x v="61"/>
    <x v="5"/>
    <n v="75220"/>
    <s v="Central"/>
    <s v="TEC-AC-10003038"/>
    <x v="2"/>
    <x v="11"/>
    <s v="Kingston Digital DataTraveler 16GB USB 2.0"/>
    <n v="50.120000000000005"/>
    <n v="7"/>
    <n v="0.2"/>
    <n v="-0.62650000000000716"/>
  </r>
  <r>
    <n v="2771"/>
    <x v="1363"/>
    <x v="1"/>
    <x v="788"/>
    <d v="2012-04-07T00:00:00"/>
    <s v="Standard Class"/>
    <s v="MO-17950"/>
    <s v="Michael Oakman"/>
    <x v="0"/>
    <x v="0"/>
    <x v="61"/>
    <x v="5"/>
    <n v="75220"/>
    <s v="Central"/>
    <s v="TEC-AC-10003289"/>
    <x v="2"/>
    <x v="11"/>
    <s v="Anker Ultra-Slim Mini Bluetooth 3.0 Wireless Keyboard"/>
    <n v="47.975999999999999"/>
    <n v="3"/>
    <n v="0.2"/>
    <n v="1.7990999999999993"/>
  </r>
  <r>
    <n v="2772"/>
    <x v="1364"/>
    <x v="0"/>
    <x v="323"/>
    <d v="2013-09-11T00:00:00"/>
    <s v="Standard Class"/>
    <s v="JJ-15445"/>
    <s v="Jennifer Jackson"/>
    <x v="0"/>
    <x v="0"/>
    <x v="328"/>
    <x v="6"/>
    <n v="53186"/>
    <s v="Central"/>
    <s v="OFF-ST-10000918"/>
    <x v="1"/>
    <x v="4"/>
    <s v="Crate-A-Files"/>
    <n v="54.5"/>
    <n v="5"/>
    <n v="0"/>
    <n v="14.169999999999998"/>
  </r>
  <r>
    <n v="2773"/>
    <x v="1365"/>
    <x v="3"/>
    <x v="389"/>
    <d v="2014-12-13T00:00:00"/>
    <s v="First Class"/>
    <s v="BT-11680"/>
    <s v="Brian Thompson"/>
    <x v="0"/>
    <x v="0"/>
    <x v="2"/>
    <x v="2"/>
    <n v="33311"/>
    <s v="South"/>
    <s v="FUR-FU-10001940"/>
    <x v="0"/>
    <x v="5"/>
    <s v="Staples"/>
    <n v="19.103999999999999"/>
    <n v="3"/>
    <n v="0.2"/>
    <n v="5.7312000000000012"/>
  </r>
  <r>
    <n v="2774"/>
    <x v="1366"/>
    <x v="0"/>
    <x v="441"/>
    <d v="2013-11-27T00:00:00"/>
    <s v="Standard Class"/>
    <s v="RD-19585"/>
    <s v="Rob Dowd"/>
    <x v="0"/>
    <x v="0"/>
    <x v="66"/>
    <x v="12"/>
    <n v="48205"/>
    <s v="Central"/>
    <s v="OFF-BI-10002852"/>
    <x v="1"/>
    <x v="8"/>
    <s v="Ibico Standard Transparent Covers"/>
    <n v="49.44"/>
    <n v="3"/>
    <n v="0"/>
    <n v="24.2256"/>
  </r>
  <r>
    <n v="2775"/>
    <x v="1367"/>
    <x v="3"/>
    <x v="343"/>
    <d v="2014-11-19T00:00:00"/>
    <s v="Standard Class"/>
    <s v="ML-17755"/>
    <s v="Max Ludwig"/>
    <x v="2"/>
    <x v="0"/>
    <x v="24"/>
    <x v="24"/>
    <n v="45503"/>
    <s v="East"/>
    <s v="OFF-PA-10004451"/>
    <x v="1"/>
    <x v="10"/>
    <s v="Xerox 222"/>
    <n v="10.368000000000002"/>
    <n v="2"/>
    <n v="0.2"/>
    <n v="3.6288"/>
  </r>
  <r>
    <n v="2776"/>
    <x v="1368"/>
    <x v="0"/>
    <x v="147"/>
    <d v="2013-10-26T00:00:00"/>
    <s v="Standard Class"/>
    <s v="JE-15745"/>
    <s v="Joel Eaton"/>
    <x v="0"/>
    <x v="0"/>
    <x v="70"/>
    <x v="1"/>
    <n v="92037"/>
    <s v="West"/>
    <s v="OFF-ST-10004804"/>
    <x v="1"/>
    <x v="4"/>
    <s v="Belkin 19&quot; Vented Equipment Shelf, Black"/>
    <n v="154.44"/>
    <n v="3"/>
    <n v="0"/>
    <n v="1.5444000000000031"/>
  </r>
  <r>
    <n v="2777"/>
    <x v="1369"/>
    <x v="1"/>
    <x v="379"/>
    <d v="2012-12-25T00:00:00"/>
    <s v="Standard Class"/>
    <s v="ER-13855"/>
    <s v="Elpida Rittenbach"/>
    <x v="1"/>
    <x v="0"/>
    <x v="77"/>
    <x v="22"/>
    <n v="80906"/>
    <s v="West"/>
    <s v="OFF-AP-10003971"/>
    <x v="1"/>
    <x v="9"/>
    <s v="Belkin 6 Outlet Metallic Surge Strip"/>
    <n v="60.984000000000009"/>
    <n v="7"/>
    <n v="0.2"/>
    <n v="4.5737999999999985"/>
  </r>
  <r>
    <n v="2778"/>
    <x v="1370"/>
    <x v="1"/>
    <x v="789"/>
    <d v="2012-07-19T00:00:00"/>
    <s v="Second Class"/>
    <s v="JM-15535"/>
    <s v="Jessica Myrick"/>
    <x v="0"/>
    <x v="0"/>
    <x v="329"/>
    <x v="1"/>
    <n v="93309"/>
    <s v="West"/>
    <s v="FUR-BO-10003159"/>
    <x v="0"/>
    <x v="0"/>
    <s v="Sauder Camden County Collection Libraries, Planked Cherry Finish"/>
    <n v="195.46600000000001"/>
    <n v="2"/>
    <n v="0.15"/>
    <n v="-13.797600000000017"/>
  </r>
  <r>
    <n v="2779"/>
    <x v="1371"/>
    <x v="3"/>
    <x v="504"/>
    <d v="2014-05-06T00:00:00"/>
    <s v="Standard Class"/>
    <s v="SS-20140"/>
    <s v="Saphhira Shifley"/>
    <x v="1"/>
    <x v="0"/>
    <x v="330"/>
    <x v="2"/>
    <n v="33068"/>
    <s v="South"/>
    <s v="FUR-FU-10001935"/>
    <x v="0"/>
    <x v="5"/>
    <s v="3M Hangers With Command Adhesive"/>
    <n v="23.680000000000003"/>
    <n v="8"/>
    <n v="0.2"/>
    <n v="6.216000000000002"/>
  </r>
  <r>
    <n v="2780"/>
    <x v="1371"/>
    <x v="3"/>
    <x v="504"/>
    <d v="2014-05-06T00:00:00"/>
    <s v="Standard Class"/>
    <s v="SS-20140"/>
    <s v="Saphhira Shifley"/>
    <x v="1"/>
    <x v="0"/>
    <x v="330"/>
    <x v="2"/>
    <n v="33068"/>
    <s v="South"/>
    <s v="TEC-AC-10003433"/>
    <x v="2"/>
    <x v="11"/>
    <s v="Maxell 4.7GB DVD+R 5/Pack"/>
    <n v="2.3760000000000003"/>
    <n v="3"/>
    <n v="0.2"/>
    <n v="0.74249999999999994"/>
  </r>
  <r>
    <n v="2781"/>
    <x v="1372"/>
    <x v="3"/>
    <x v="636"/>
    <d v="2014-05-09T00:00:00"/>
    <s v="First Class"/>
    <s v="TC-21295"/>
    <s v="Toby Carlisle"/>
    <x v="0"/>
    <x v="0"/>
    <x v="20"/>
    <x v="15"/>
    <n v="10035"/>
    <s v="East"/>
    <s v="OFF-LA-10004544"/>
    <x v="1"/>
    <x v="2"/>
    <s v="Avery 505"/>
    <n v="59.2"/>
    <n v="4"/>
    <n v="0"/>
    <n v="29.6"/>
  </r>
  <r>
    <n v="2782"/>
    <x v="1373"/>
    <x v="3"/>
    <x v="225"/>
    <d v="2014-11-28T00:00:00"/>
    <s v="Standard Class"/>
    <s v="HG-15025"/>
    <s v="Hunter Glantz"/>
    <x v="0"/>
    <x v="0"/>
    <x v="69"/>
    <x v="11"/>
    <n v="55044"/>
    <s v="Central"/>
    <s v="OFF-AR-10001026"/>
    <x v="1"/>
    <x v="6"/>
    <s v="Sanford Uni-Blazer View Highlighters, Chisel Tip, Yellow"/>
    <n v="22"/>
    <n v="10"/>
    <n v="0"/>
    <n v="9.6800000000000015"/>
  </r>
  <r>
    <n v="2783"/>
    <x v="1374"/>
    <x v="0"/>
    <x v="583"/>
    <d v="2013-11-17T00:00:00"/>
    <s v="Standard Class"/>
    <s v="LD-17005"/>
    <s v="Lisa DeCherney"/>
    <x v="0"/>
    <x v="0"/>
    <x v="66"/>
    <x v="12"/>
    <n v="48234"/>
    <s v="Central"/>
    <s v="TEC-PH-10001336"/>
    <x v="2"/>
    <x v="7"/>
    <s v="Digium D40 VoIP phone"/>
    <n v="257.98"/>
    <n v="2"/>
    <n v="0"/>
    <n v="74.8142"/>
  </r>
  <r>
    <n v="2784"/>
    <x v="1375"/>
    <x v="0"/>
    <x v="732"/>
    <d v="2013-11-11T00:00:00"/>
    <s v="Standard Class"/>
    <s v="AS-10285"/>
    <s v="Alejandro Savely"/>
    <x v="1"/>
    <x v="0"/>
    <x v="10"/>
    <x v="9"/>
    <n v="19134"/>
    <s v="East"/>
    <s v="TEC-PH-10003187"/>
    <x v="2"/>
    <x v="7"/>
    <s v="Anker Astro Mini 3000mAh Ultra-Compact Portable Charger"/>
    <n v="23.987999999999996"/>
    <n v="2"/>
    <n v="0.4"/>
    <n v="-15.991999999999999"/>
  </r>
  <r>
    <n v="2785"/>
    <x v="1376"/>
    <x v="0"/>
    <x v="790"/>
    <d v="2013-10-16T00:00:00"/>
    <s v="Standard Class"/>
    <s v="MP-17965"/>
    <s v="Michael Paige"/>
    <x v="1"/>
    <x v="0"/>
    <x v="21"/>
    <x v="24"/>
    <n v="45373"/>
    <s v="East"/>
    <s v="TEC-PH-10004897"/>
    <x v="2"/>
    <x v="7"/>
    <s v="Mediabridge Sport Armband iPhone 5s"/>
    <n v="23.975999999999999"/>
    <n v="4"/>
    <n v="0.4"/>
    <n v="-15.584400000000002"/>
  </r>
  <r>
    <n v="2786"/>
    <x v="1377"/>
    <x v="1"/>
    <x v="481"/>
    <d v="2012-09-23T00:00:00"/>
    <s v="First Class"/>
    <s v="CD-12790"/>
    <s v="Cynthia Delaney"/>
    <x v="2"/>
    <x v="0"/>
    <x v="1"/>
    <x v="1"/>
    <n v="90036"/>
    <s v="West"/>
    <s v="FUR-CH-10004997"/>
    <x v="0"/>
    <x v="1"/>
    <s v="Hon Every-Day Series Multi-Task Chairs"/>
    <n v="601.53599999999994"/>
    <n v="4"/>
    <n v="0.2"/>
    <n v="0"/>
  </r>
  <r>
    <n v="2787"/>
    <x v="1377"/>
    <x v="1"/>
    <x v="481"/>
    <d v="2012-09-23T00:00:00"/>
    <s v="First Class"/>
    <s v="CD-12790"/>
    <s v="Cynthia Delaney"/>
    <x v="2"/>
    <x v="0"/>
    <x v="1"/>
    <x v="1"/>
    <n v="90036"/>
    <s v="West"/>
    <s v="OFF-FA-10002763"/>
    <x v="1"/>
    <x v="13"/>
    <s v="Advantus Map Pennant Flags and Round Head Tacks"/>
    <n v="7.9"/>
    <n v="2"/>
    <n v="0"/>
    <n v="2.5279999999999996"/>
  </r>
  <r>
    <n v="2788"/>
    <x v="1378"/>
    <x v="2"/>
    <x v="266"/>
    <d v="2011-12-06T00:00:00"/>
    <s v="Standard Class"/>
    <s v="MD-17860"/>
    <s v="Michael Dominguez"/>
    <x v="1"/>
    <x v="0"/>
    <x v="331"/>
    <x v="5"/>
    <n v="78415"/>
    <s v="Central"/>
    <s v="FUR-FU-10001588"/>
    <x v="0"/>
    <x v="5"/>
    <s v="Deflect-o SuperTray Unbreakable Stackable Tray, Letter, Black"/>
    <n v="58.36"/>
    <n v="5"/>
    <n v="0.6"/>
    <n v="-24.802999999999997"/>
  </r>
  <r>
    <n v="2789"/>
    <x v="1378"/>
    <x v="2"/>
    <x v="266"/>
    <d v="2011-12-06T00:00:00"/>
    <s v="Standard Class"/>
    <s v="MD-17860"/>
    <s v="Michael Dominguez"/>
    <x v="1"/>
    <x v="0"/>
    <x v="331"/>
    <x v="5"/>
    <n v="78415"/>
    <s v="Central"/>
    <s v="OFF-AR-10000940"/>
    <x v="1"/>
    <x v="6"/>
    <s v="Newell 343"/>
    <n v="16.463999999999999"/>
    <n v="7"/>
    <n v="0.2"/>
    <n v="1.4406000000000008"/>
  </r>
  <r>
    <n v="2790"/>
    <x v="1378"/>
    <x v="2"/>
    <x v="266"/>
    <d v="2011-12-06T00:00:00"/>
    <s v="Standard Class"/>
    <s v="MD-17860"/>
    <s v="Michael Dominguez"/>
    <x v="1"/>
    <x v="0"/>
    <x v="331"/>
    <x v="5"/>
    <n v="78415"/>
    <s v="Central"/>
    <s v="FUR-FU-10002759"/>
    <x v="0"/>
    <x v="5"/>
    <s v="12-1/2 Diameter Round Wall Clock"/>
    <n v="39.960000000000008"/>
    <n v="5"/>
    <n v="0.6"/>
    <n v="-23.975999999999999"/>
  </r>
  <r>
    <n v="2791"/>
    <x v="1379"/>
    <x v="2"/>
    <x v="158"/>
    <d v="2011-09-22T00:00:00"/>
    <s v="First Class"/>
    <s v="BM-11650"/>
    <s v="Brian Moss"/>
    <x v="1"/>
    <x v="0"/>
    <x v="155"/>
    <x v="8"/>
    <n v="68104"/>
    <s v="Central"/>
    <s v="OFF-AP-10000358"/>
    <x v="1"/>
    <x v="9"/>
    <s v="Fellowes Basic Home/Office Series Surge Protectors"/>
    <n v="25.96"/>
    <n v="2"/>
    <n v="0"/>
    <n v="7.5283999999999978"/>
  </r>
  <r>
    <n v="2792"/>
    <x v="1379"/>
    <x v="2"/>
    <x v="158"/>
    <d v="2011-09-22T00:00:00"/>
    <s v="First Class"/>
    <s v="BM-11650"/>
    <s v="Brian Moss"/>
    <x v="1"/>
    <x v="0"/>
    <x v="155"/>
    <x v="8"/>
    <n v="68104"/>
    <s v="Central"/>
    <s v="OFF-AP-10003281"/>
    <x v="1"/>
    <x v="9"/>
    <s v="Acco 6 Outlet Guardian Standard Surge Suppressor"/>
    <n v="36.269999999999996"/>
    <n v="3"/>
    <n v="0"/>
    <n v="10.880999999999997"/>
  </r>
  <r>
    <n v="2793"/>
    <x v="1379"/>
    <x v="2"/>
    <x v="158"/>
    <d v="2011-09-22T00:00:00"/>
    <s v="First Class"/>
    <s v="BM-11650"/>
    <s v="Brian Moss"/>
    <x v="1"/>
    <x v="0"/>
    <x v="155"/>
    <x v="8"/>
    <n v="68104"/>
    <s v="Central"/>
    <s v="OFF-PA-10000029"/>
    <x v="1"/>
    <x v="10"/>
    <s v="Xerox 224"/>
    <n v="6.48"/>
    <n v="1"/>
    <n v="0"/>
    <n v="3.1104000000000003"/>
  </r>
  <r>
    <n v="2794"/>
    <x v="1380"/>
    <x v="2"/>
    <x v="791"/>
    <d v="2011-04-17T00:00:00"/>
    <s v="Standard Class"/>
    <s v="KN-16450"/>
    <s v="Kean Nguyen"/>
    <x v="1"/>
    <x v="0"/>
    <x v="332"/>
    <x v="1"/>
    <n v="90278"/>
    <s v="West"/>
    <s v="TEC-PH-10001557"/>
    <x v="2"/>
    <x v="7"/>
    <s v="Pyle PMP37LED"/>
    <n v="1075.088"/>
    <n v="14"/>
    <n v="0.2"/>
    <n v="94.070199999999943"/>
  </r>
  <r>
    <n v="2795"/>
    <x v="1380"/>
    <x v="2"/>
    <x v="791"/>
    <d v="2011-04-17T00:00:00"/>
    <s v="Standard Class"/>
    <s v="KN-16450"/>
    <s v="Kean Nguyen"/>
    <x v="1"/>
    <x v="0"/>
    <x v="332"/>
    <x v="1"/>
    <n v="90278"/>
    <s v="West"/>
    <s v="TEC-PH-10000576"/>
    <x v="2"/>
    <x v="7"/>
    <s v="AT&amp;T 1080 Corded phone"/>
    <n v="438.36800000000005"/>
    <n v="4"/>
    <n v="0.2"/>
    <n v="38.357200000000006"/>
  </r>
  <r>
    <n v="2796"/>
    <x v="1380"/>
    <x v="2"/>
    <x v="791"/>
    <d v="2011-04-17T00:00:00"/>
    <s v="Standard Class"/>
    <s v="KN-16450"/>
    <s v="Kean Nguyen"/>
    <x v="1"/>
    <x v="0"/>
    <x v="332"/>
    <x v="1"/>
    <n v="90278"/>
    <s v="West"/>
    <s v="OFF-BI-10002764"/>
    <x v="1"/>
    <x v="8"/>
    <s v="Recycled Pressboard Report Cover with Reinforced Top Hinge"/>
    <n v="18.088000000000001"/>
    <n v="7"/>
    <n v="0.2"/>
    <n v="6.5569000000000006"/>
  </r>
  <r>
    <n v="2797"/>
    <x v="1380"/>
    <x v="2"/>
    <x v="791"/>
    <d v="2011-04-17T00:00:00"/>
    <s v="Standard Class"/>
    <s v="KN-16450"/>
    <s v="Kean Nguyen"/>
    <x v="1"/>
    <x v="0"/>
    <x v="332"/>
    <x v="1"/>
    <n v="90278"/>
    <s v="West"/>
    <s v="FUR-BO-10001337"/>
    <x v="0"/>
    <x v="0"/>
    <s v="O'Sullivan Living Dimensions 2-Shelf Bookcases"/>
    <n v="308.49900000000002"/>
    <n v="3"/>
    <n v="0.15"/>
    <n v="-18.146999999999998"/>
  </r>
  <r>
    <n v="2798"/>
    <x v="1381"/>
    <x v="3"/>
    <x v="179"/>
    <d v="2014-10-28T00:00:00"/>
    <s v="Standard Class"/>
    <s v="IG-15085"/>
    <s v="Ivan Gibson"/>
    <x v="0"/>
    <x v="0"/>
    <x v="290"/>
    <x v="36"/>
    <n v="72209"/>
    <s v="South"/>
    <s v="OFF-AR-10002257"/>
    <x v="1"/>
    <x v="6"/>
    <s v="Eldon Spacemaker Box, Quick-Snap Lid, Clear"/>
    <n v="13.36"/>
    <n v="4"/>
    <n v="0"/>
    <n v="4.1415999999999986"/>
  </r>
  <r>
    <n v="2799"/>
    <x v="1381"/>
    <x v="3"/>
    <x v="179"/>
    <d v="2014-10-28T00:00:00"/>
    <s v="Standard Class"/>
    <s v="IG-15085"/>
    <s v="Ivan Gibson"/>
    <x v="0"/>
    <x v="0"/>
    <x v="290"/>
    <x v="36"/>
    <n v="72209"/>
    <s v="South"/>
    <s v="OFF-PA-10001019"/>
    <x v="1"/>
    <x v="10"/>
    <s v="Xerox 1884"/>
    <n v="39.96"/>
    <n v="2"/>
    <n v="0"/>
    <n v="18.781199999999998"/>
  </r>
  <r>
    <n v="2800"/>
    <x v="1381"/>
    <x v="3"/>
    <x v="179"/>
    <d v="2014-10-28T00:00:00"/>
    <s v="Standard Class"/>
    <s v="IG-15085"/>
    <s v="Ivan Gibson"/>
    <x v="0"/>
    <x v="0"/>
    <x v="290"/>
    <x v="36"/>
    <n v="72209"/>
    <s v="South"/>
    <s v="OFF-BI-10003364"/>
    <x v="1"/>
    <x v="8"/>
    <s v="Binding Machine Supplies"/>
    <n v="145.85000000000002"/>
    <n v="5"/>
    <n v="0"/>
    <n v="70.007999999999996"/>
  </r>
  <r>
    <n v="2801"/>
    <x v="1382"/>
    <x v="0"/>
    <x v="792"/>
    <d v="2013-10-29T00:00:00"/>
    <s v="First Class"/>
    <s v="JS-15595"/>
    <s v="Jill Stevenson"/>
    <x v="1"/>
    <x v="0"/>
    <x v="100"/>
    <x v="2"/>
    <n v="33180"/>
    <s v="South"/>
    <s v="TEC-PH-10000984"/>
    <x v="2"/>
    <x v="7"/>
    <s v="Panasonic KX-TG9471B"/>
    <n v="783.96000000000015"/>
    <n v="5"/>
    <n v="0.2"/>
    <n v="78.396000000000043"/>
  </r>
  <r>
    <n v="2802"/>
    <x v="1383"/>
    <x v="1"/>
    <x v="549"/>
    <d v="2012-11-04T00:00:00"/>
    <s v="First Class"/>
    <s v="GA-14725"/>
    <s v="Guy Armstrong"/>
    <x v="0"/>
    <x v="0"/>
    <x v="127"/>
    <x v="21"/>
    <n v="97301"/>
    <s v="West"/>
    <s v="OFF-AR-10001683"/>
    <x v="1"/>
    <x v="6"/>
    <s v="Lumber Crayons"/>
    <n v="7.88"/>
    <n v="1"/>
    <n v="0.2"/>
    <n v="1.7730000000000004"/>
  </r>
  <r>
    <n v="2803"/>
    <x v="1384"/>
    <x v="3"/>
    <x v="132"/>
    <d v="2014-11-09T00:00:00"/>
    <s v="Standard Class"/>
    <s v="DL-13330"/>
    <s v="Denise Leinenbach"/>
    <x v="0"/>
    <x v="0"/>
    <x v="324"/>
    <x v="27"/>
    <n v="88001"/>
    <s v="West"/>
    <s v="FUR-FU-10000629"/>
    <x v="0"/>
    <x v="5"/>
    <s v="9-3/4 Diameter Round Wall Clock"/>
    <n v="41.37"/>
    <n v="3"/>
    <n v="0"/>
    <n v="17.375399999999999"/>
  </r>
  <r>
    <n v="2804"/>
    <x v="1385"/>
    <x v="1"/>
    <x v="793"/>
    <d v="2012-05-16T00:00:00"/>
    <s v="Standard Class"/>
    <s v="CS-12505"/>
    <s v="Cindy Stewart"/>
    <x v="0"/>
    <x v="0"/>
    <x v="8"/>
    <x v="1"/>
    <n v="94122"/>
    <s v="West"/>
    <s v="OFF-PA-10003893"/>
    <x v="1"/>
    <x v="10"/>
    <s v="Xerox 1962"/>
    <n v="12.84"/>
    <n v="3"/>
    <n v="0"/>
    <n v="5.7779999999999987"/>
  </r>
  <r>
    <n v="2805"/>
    <x v="1385"/>
    <x v="1"/>
    <x v="793"/>
    <d v="2012-05-16T00:00:00"/>
    <s v="Standard Class"/>
    <s v="CS-12505"/>
    <s v="Cindy Stewart"/>
    <x v="0"/>
    <x v="0"/>
    <x v="8"/>
    <x v="1"/>
    <n v="94122"/>
    <s v="West"/>
    <s v="OFF-PA-10004239"/>
    <x v="1"/>
    <x v="10"/>
    <s v="Xerox 1953"/>
    <n v="25.68"/>
    <n v="6"/>
    <n v="0"/>
    <n v="11.555999999999997"/>
  </r>
  <r>
    <n v="2806"/>
    <x v="1386"/>
    <x v="1"/>
    <x v="67"/>
    <d v="2012-09-11T00:00:00"/>
    <s v="Standard Class"/>
    <s v="CC-12145"/>
    <s v="Charles Crestani"/>
    <x v="0"/>
    <x v="0"/>
    <x v="236"/>
    <x v="5"/>
    <n v="79907"/>
    <s v="Central"/>
    <s v="FUR-CH-10000553"/>
    <x v="0"/>
    <x v="1"/>
    <s v="Metal Folding Chairs, Beige, 4/Carton"/>
    <n v="47.515999999999991"/>
    <n v="2"/>
    <n v="0.3"/>
    <n v="-2.0364000000000004"/>
  </r>
  <r>
    <n v="2807"/>
    <x v="1387"/>
    <x v="1"/>
    <x v="395"/>
    <d v="2012-07-27T00:00:00"/>
    <s v="Second Class"/>
    <s v="MH-18025"/>
    <s v="Michelle Huthwaite"/>
    <x v="0"/>
    <x v="0"/>
    <x v="4"/>
    <x v="4"/>
    <n v="98115"/>
    <s v="West"/>
    <s v="OFF-FA-10004395"/>
    <x v="1"/>
    <x v="13"/>
    <s v="Plymouth Boxed Rubber Bands by Plymouth"/>
    <n v="9.42"/>
    <n v="2"/>
    <n v="0"/>
    <n v="0.47100000000000009"/>
  </r>
  <r>
    <n v="2808"/>
    <x v="1387"/>
    <x v="1"/>
    <x v="395"/>
    <d v="2012-07-27T00:00:00"/>
    <s v="Second Class"/>
    <s v="MH-18025"/>
    <s v="Michelle Huthwaite"/>
    <x v="0"/>
    <x v="0"/>
    <x v="4"/>
    <x v="4"/>
    <n v="98115"/>
    <s v="West"/>
    <s v="OFF-PA-10004782"/>
    <x v="1"/>
    <x v="10"/>
    <s v="Xerox 228"/>
    <n v="12.96"/>
    <n v="2"/>
    <n v="0"/>
    <n v="6.2208000000000006"/>
  </r>
  <r>
    <n v="2809"/>
    <x v="1387"/>
    <x v="1"/>
    <x v="395"/>
    <d v="2012-07-27T00:00:00"/>
    <s v="Second Class"/>
    <s v="MH-18025"/>
    <s v="Michelle Huthwaite"/>
    <x v="0"/>
    <x v="0"/>
    <x v="4"/>
    <x v="4"/>
    <n v="98115"/>
    <s v="West"/>
    <s v="FUR-BO-10002213"/>
    <x v="0"/>
    <x v="0"/>
    <s v="Sauder Forest Hills Library, Woodland Oak Finish"/>
    <n v="704.9"/>
    <n v="5"/>
    <n v="0"/>
    <n v="56.392000000000024"/>
  </r>
  <r>
    <n v="2810"/>
    <x v="1387"/>
    <x v="1"/>
    <x v="395"/>
    <d v="2012-07-27T00:00:00"/>
    <s v="Second Class"/>
    <s v="MH-18025"/>
    <s v="Michelle Huthwaite"/>
    <x v="0"/>
    <x v="0"/>
    <x v="4"/>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x v="2"/>
    <x v="0"/>
    <x v="158"/>
    <x v="6"/>
    <n v="53209"/>
    <s v="Central"/>
    <s v="OFF-PA-10000157"/>
    <x v="1"/>
    <x v="10"/>
    <s v="Xerox 191"/>
    <n v="179.82"/>
    <n v="9"/>
    <n v="0"/>
    <n v="84.5154"/>
  </r>
  <r>
    <n v="2812"/>
    <x v="1388"/>
    <x v="1"/>
    <x v="547"/>
    <d v="2012-11-18T00:00:00"/>
    <s v="Second Class"/>
    <s v="MP-18175"/>
    <s v="Mike Pelletier"/>
    <x v="2"/>
    <x v="0"/>
    <x v="158"/>
    <x v="6"/>
    <n v="53209"/>
    <s v="Central"/>
    <s v="FUR-FU-10001185"/>
    <x v="0"/>
    <x v="5"/>
    <s v="Advantus Employee of the Month Certificate Frame, 11 x 13-1/2"/>
    <n v="185.57999999999998"/>
    <n v="6"/>
    <n v="0"/>
    <n v="76.087800000000001"/>
  </r>
  <r>
    <n v="2813"/>
    <x v="1388"/>
    <x v="1"/>
    <x v="547"/>
    <d v="2012-11-18T00:00:00"/>
    <s v="Second Class"/>
    <s v="MP-18175"/>
    <s v="Mike Pelletier"/>
    <x v="2"/>
    <x v="0"/>
    <x v="158"/>
    <x v="6"/>
    <n v="53209"/>
    <s v="Central"/>
    <s v="FUR-TA-10001520"/>
    <x v="0"/>
    <x v="3"/>
    <s v="Lesro Sheffield Collection Coffee Table, End Table, Center Table, Corner Table"/>
    <n v="214.11"/>
    <n v="3"/>
    <n v="0"/>
    <n v="36.398699999999977"/>
  </r>
  <r>
    <n v="2814"/>
    <x v="1388"/>
    <x v="1"/>
    <x v="547"/>
    <d v="2012-11-18T00:00:00"/>
    <s v="Second Class"/>
    <s v="MP-18175"/>
    <s v="Mike Pelletier"/>
    <x v="2"/>
    <x v="0"/>
    <x v="158"/>
    <x v="6"/>
    <n v="53209"/>
    <s v="Central"/>
    <s v="TEC-AC-10004145"/>
    <x v="2"/>
    <x v="11"/>
    <s v="Logitech diNovo Edge Keyboard"/>
    <n v="999.96"/>
    <n v="4"/>
    <n v="0"/>
    <n v="229.99080000000004"/>
  </r>
  <r>
    <n v="2815"/>
    <x v="1388"/>
    <x v="1"/>
    <x v="547"/>
    <d v="2012-11-18T00:00:00"/>
    <s v="Second Class"/>
    <s v="MP-18175"/>
    <s v="Mike Pelletier"/>
    <x v="2"/>
    <x v="0"/>
    <x v="158"/>
    <x v="6"/>
    <n v="53209"/>
    <s v="Central"/>
    <s v="FUR-TA-10000688"/>
    <x v="0"/>
    <x v="3"/>
    <s v="Chromcraft Bull-Nose Wood Round Conference Table Top, Wood Base"/>
    <n v="653.54999999999995"/>
    <n v="3"/>
    <n v="0"/>
    <n v="111.10349999999994"/>
  </r>
  <r>
    <n v="2816"/>
    <x v="1389"/>
    <x v="1"/>
    <x v="135"/>
    <d v="2012-09-08T00:00:00"/>
    <s v="Standard Class"/>
    <s v="DR-12940"/>
    <s v="Daniel Raglin"/>
    <x v="2"/>
    <x v="0"/>
    <x v="47"/>
    <x v="31"/>
    <n v="2038"/>
    <s v="East"/>
    <s v="OFF-BI-10001510"/>
    <x v="1"/>
    <x v="8"/>
    <s v="Deluxe Heavy-Duty Vinyl Round Ring Binder"/>
    <n v="114.60000000000001"/>
    <n v="5"/>
    <n v="0"/>
    <n v="51.57"/>
  </r>
  <r>
    <n v="2817"/>
    <x v="1389"/>
    <x v="1"/>
    <x v="135"/>
    <d v="2012-09-08T00:00:00"/>
    <s v="Standard Class"/>
    <s v="DR-12940"/>
    <s v="Daniel Raglin"/>
    <x v="2"/>
    <x v="0"/>
    <x v="47"/>
    <x v="31"/>
    <n v="2038"/>
    <s v="East"/>
    <s v="FUR-CH-10003817"/>
    <x v="0"/>
    <x v="1"/>
    <s v="Global Value Steno Chair, Gray"/>
    <n v="60.74"/>
    <n v="1"/>
    <n v="0"/>
    <n v="15.185000000000002"/>
  </r>
  <r>
    <n v="2818"/>
    <x v="1389"/>
    <x v="1"/>
    <x v="135"/>
    <d v="2012-09-08T00:00:00"/>
    <s v="Standard Class"/>
    <s v="DR-12940"/>
    <s v="Daniel Raglin"/>
    <x v="2"/>
    <x v="0"/>
    <x v="47"/>
    <x v="31"/>
    <n v="2038"/>
    <s v="East"/>
    <s v="FUR-FU-10000308"/>
    <x v="0"/>
    <x v="5"/>
    <s v="Deflect-o Glass Clear Studded Chair Mats"/>
    <n v="124.36"/>
    <n v="2"/>
    <n v="0"/>
    <n v="27.359200000000001"/>
  </r>
  <r>
    <n v="2819"/>
    <x v="1389"/>
    <x v="1"/>
    <x v="135"/>
    <d v="2012-09-08T00:00:00"/>
    <s v="Standard Class"/>
    <s v="DR-12940"/>
    <s v="Daniel Raglin"/>
    <x v="2"/>
    <x v="0"/>
    <x v="47"/>
    <x v="31"/>
    <n v="2038"/>
    <s v="East"/>
    <s v="OFF-ST-10003208"/>
    <x v="1"/>
    <x v="4"/>
    <s v="Adjustable Depth Letter/Legal Cart"/>
    <n v="1088.76"/>
    <n v="6"/>
    <n v="0"/>
    <n v="315.74039999999985"/>
  </r>
  <r>
    <n v="2820"/>
    <x v="1390"/>
    <x v="0"/>
    <x v="465"/>
    <d v="2013-05-09T00:00:00"/>
    <s v="First Class"/>
    <s v="DM-13015"/>
    <s v="Darrin Martin"/>
    <x v="0"/>
    <x v="0"/>
    <x v="184"/>
    <x v="1"/>
    <n v="92024"/>
    <s v="West"/>
    <s v="OFF-BI-10003784"/>
    <x v="1"/>
    <x v="8"/>
    <s v="Computer Printout Index Tabs"/>
    <n v="6.7200000000000006"/>
    <n v="5"/>
    <n v="0.2"/>
    <n v="2.351999999999999"/>
  </r>
  <r>
    <n v="2821"/>
    <x v="1390"/>
    <x v="0"/>
    <x v="465"/>
    <d v="2013-05-09T00:00:00"/>
    <s v="First Class"/>
    <s v="DM-13015"/>
    <s v="Darrin Martin"/>
    <x v="0"/>
    <x v="0"/>
    <x v="184"/>
    <x v="1"/>
    <n v="92024"/>
    <s v="West"/>
    <s v="FUR-TA-10003748"/>
    <x v="0"/>
    <x v="3"/>
    <s v="Bevis 36 x 72 Conference Tables"/>
    <n v="298.77600000000001"/>
    <n v="3"/>
    <n v="0.2"/>
    <n v="7.4693999999999932"/>
  </r>
  <r>
    <n v="2822"/>
    <x v="1391"/>
    <x v="3"/>
    <x v="413"/>
    <d v="2014-01-06T00:00:00"/>
    <s v="Standard Class"/>
    <s v="BD-11620"/>
    <s v="Brian DeCherney"/>
    <x v="0"/>
    <x v="0"/>
    <x v="125"/>
    <x v="1"/>
    <n v="92804"/>
    <s v="West"/>
    <s v="TEC-PH-10002563"/>
    <x v="2"/>
    <x v="7"/>
    <s v="Adtran 1202752G1"/>
    <n v="302.37599999999998"/>
    <n v="3"/>
    <n v="0.2"/>
    <n v="22.678200000000018"/>
  </r>
  <r>
    <n v="2823"/>
    <x v="1392"/>
    <x v="3"/>
    <x v="65"/>
    <d v="2014-09-21T00:00:00"/>
    <s v="First Class"/>
    <s v="DC-12850"/>
    <s v="Dan Campbell"/>
    <x v="0"/>
    <x v="0"/>
    <x v="81"/>
    <x v="5"/>
    <n v="76017"/>
    <s v="Central"/>
    <s v="OFF-AR-10000122"/>
    <x v="1"/>
    <x v="6"/>
    <s v="Newell 314"/>
    <n v="8.9280000000000008"/>
    <n v="2"/>
    <n v="0.2"/>
    <n v="0.55799999999999894"/>
  </r>
  <r>
    <n v="2824"/>
    <x v="1392"/>
    <x v="3"/>
    <x v="65"/>
    <d v="2014-09-21T00:00:00"/>
    <s v="First Class"/>
    <s v="DC-12850"/>
    <s v="Dan Campbell"/>
    <x v="0"/>
    <x v="0"/>
    <x v="81"/>
    <x v="5"/>
    <n v="76017"/>
    <s v="Central"/>
    <s v="OFF-ST-10000352"/>
    <x v="1"/>
    <x v="4"/>
    <s v="Acco Perma 2700 Stacking Storage Drawers"/>
    <n v="47.584000000000003"/>
    <n v="2"/>
    <n v="0.2"/>
    <n v="-2.9739999999999966"/>
  </r>
  <r>
    <n v="2825"/>
    <x v="1393"/>
    <x v="2"/>
    <x v="794"/>
    <d v="2011-09-30T00:00:00"/>
    <s v="Standard Class"/>
    <s v="MT-18070"/>
    <s v="Michelle Tran"/>
    <x v="2"/>
    <x v="0"/>
    <x v="12"/>
    <x v="5"/>
    <n v="77041"/>
    <s v="Central"/>
    <s v="OFF-PA-10003270"/>
    <x v="1"/>
    <x v="10"/>
    <s v="Xerox 1954"/>
    <n v="33.792000000000002"/>
    <n v="8"/>
    <n v="0.2"/>
    <n v="10.559999999999999"/>
  </r>
  <r>
    <n v="2826"/>
    <x v="1393"/>
    <x v="2"/>
    <x v="794"/>
    <d v="2011-09-30T00:00:00"/>
    <s v="Standard Class"/>
    <s v="MT-18070"/>
    <s v="Michelle Tran"/>
    <x v="2"/>
    <x v="0"/>
    <x v="12"/>
    <x v="5"/>
    <n v="77041"/>
    <s v="Central"/>
    <s v="FUR-BO-10003272"/>
    <x v="0"/>
    <x v="0"/>
    <s v="O'Sullivan Living Dimensions 5-Shelf Bookcases"/>
    <n v="300.53279999999995"/>
    <n v="2"/>
    <n v="0.32"/>
    <n v="-97.23120000000003"/>
  </r>
  <r>
    <n v="2827"/>
    <x v="1393"/>
    <x v="2"/>
    <x v="794"/>
    <d v="2011-09-30T00:00:00"/>
    <s v="Standard Class"/>
    <s v="MT-18070"/>
    <s v="Michelle Tran"/>
    <x v="2"/>
    <x v="0"/>
    <x v="12"/>
    <x v="5"/>
    <n v="77041"/>
    <s v="Central"/>
    <s v="OFF-BI-10002982"/>
    <x v="1"/>
    <x v="8"/>
    <s v="Avery Self-Adhesive Photo Pockets for Polaroid Photos"/>
    <n v="2.7239999999999993"/>
    <n v="2"/>
    <n v="0.8"/>
    <n v="-4.3584000000000014"/>
  </r>
  <r>
    <n v="2828"/>
    <x v="1393"/>
    <x v="2"/>
    <x v="794"/>
    <d v="2011-09-30T00:00:00"/>
    <s v="Standard Class"/>
    <s v="MT-18070"/>
    <s v="Michelle Tran"/>
    <x v="2"/>
    <x v="0"/>
    <x v="12"/>
    <x v="5"/>
    <n v="77041"/>
    <s v="Central"/>
    <s v="OFF-EN-10001509"/>
    <x v="1"/>
    <x v="12"/>
    <s v="Poly String Tie Envelopes"/>
    <n v="3.2640000000000002"/>
    <n v="2"/>
    <n v="0.2"/>
    <n v="1.1015999999999997"/>
  </r>
  <r>
    <n v="2829"/>
    <x v="1394"/>
    <x v="0"/>
    <x v="131"/>
    <d v="2013-04-27T00:00:00"/>
    <s v="First Class"/>
    <s v="MJ-17740"/>
    <s v="Max Jones"/>
    <x v="0"/>
    <x v="0"/>
    <x v="152"/>
    <x v="24"/>
    <n v="43130"/>
    <s v="East"/>
    <s v="OFF-PA-10002421"/>
    <x v="1"/>
    <x v="10"/>
    <s v="Embossed Ink Jet Note Cards"/>
    <n v="108.33600000000001"/>
    <n v="6"/>
    <n v="0.2"/>
    <n v="37.917599999999993"/>
  </r>
  <r>
    <n v="2830"/>
    <x v="1394"/>
    <x v="0"/>
    <x v="131"/>
    <d v="2013-04-27T00:00:00"/>
    <s v="First Class"/>
    <s v="MJ-17740"/>
    <s v="Max Jones"/>
    <x v="0"/>
    <x v="0"/>
    <x v="152"/>
    <x v="24"/>
    <n v="43130"/>
    <s v="East"/>
    <s v="OFF-ST-10000760"/>
    <x v="1"/>
    <x v="4"/>
    <s v="Eldon Fold 'N Roll Cart System"/>
    <n v="55.92"/>
    <n v="5"/>
    <n v="0.2"/>
    <n v="6.2910000000000004"/>
  </r>
  <r>
    <n v="2831"/>
    <x v="1394"/>
    <x v="0"/>
    <x v="131"/>
    <d v="2013-04-27T00:00:00"/>
    <s v="First Class"/>
    <s v="MJ-17740"/>
    <s v="Max Jones"/>
    <x v="0"/>
    <x v="0"/>
    <x v="152"/>
    <x v="24"/>
    <n v="43130"/>
    <s v="East"/>
    <s v="OFF-PA-10002923"/>
    <x v="1"/>
    <x v="10"/>
    <s v="Xerox 1942"/>
    <n v="78.304000000000002"/>
    <n v="2"/>
    <n v="0.2"/>
    <n v="29.363999999999997"/>
  </r>
  <r>
    <n v="2832"/>
    <x v="1395"/>
    <x v="2"/>
    <x v="301"/>
    <d v="2011-11-05T00:00:00"/>
    <s v="Standard Class"/>
    <s v="ND-18370"/>
    <s v="Natalie DeCherney"/>
    <x v="0"/>
    <x v="0"/>
    <x v="32"/>
    <x v="21"/>
    <n v="97206"/>
    <s v="West"/>
    <s v="OFF-ST-10001128"/>
    <x v="1"/>
    <x v="4"/>
    <s v="Carina Mini System Audio Rack, Model AR050B"/>
    <n v="443.92"/>
    <n v="5"/>
    <n v="0.2"/>
    <n v="-94.33299999999997"/>
  </r>
  <r>
    <n v="2833"/>
    <x v="1395"/>
    <x v="2"/>
    <x v="301"/>
    <d v="2011-11-05T00:00:00"/>
    <s v="Standard Class"/>
    <s v="ND-18370"/>
    <s v="Natalie DeCherney"/>
    <x v="0"/>
    <x v="0"/>
    <x v="32"/>
    <x v="21"/>
    <n v="97206"/>
    <s v="West"/>
    <s v="TEC-PH-10000673"/>
    <x v="2"/>
    <x v="7"/>
    <s v="Plantronics Voyager Pro HD - Bluetooth Headset"/>
    <n v="155.976"/>
    <n v="3"/>
    <n v="0.2"/>
    <n v="54.5916"/>
  </r>
  <r>
    <n v="2834"/>
    <x v="1396"/>
    <x v="3"/>
    <x v="795"/>
    <d v="2014-02-01T00:00:00"/>
    <s v="Second Class"/>
    <s v="CA-11965"/>
    <s v="Carol Adams"/>
    <x v="1"/>
    <x v="0"/>
    <x v="325"/>
    <x v="19"/>
    <n v="35244"/>
    <s v="South"/>
    <s v="OFF-AR-10001547"/>
    <x v="1"/>
    <x v="6"/>
    <s v="Newell 311"/>
    <n v="15.469999999999999"/>
    <n v="7"/>
    <n v="0"/>
    <n v="4.1768999999999998"/>
  </r>
  <r>
    <n v="2835"/>
    <x v="1396"/>
    <x v="3"/>
    <x v="795"/>
    <d v="2014-02-01T00:00:00"/>
    <s v="Second Class"/>
    <s v="CA-11965"/>
    <s v="Carol Adams"/>
    <x v="1"/>
    <x v="0"/>
    <x v="325"/>
    <x v="19"/>
    <n v="35244"/>
    <s v="South"/>
    <s v="OFF-BI-10001890"/>
    <x v="1"/>
    <x v="8"/>
    <s v="Avery Poly Binder Pockets"/>
    <n v="7.16"/>
    <n v="2"/>
    <n v="0"/>
    <n v="3.4367999999999999"/>
  </r>
  <r>
    <n v="2836"/>
    <x v="1397"/>
    <x v="3"/>
    <x v="343"/>
    <d v="2014-11-17T00:00:00"/>
    <s v="Standard Class"/>
    <s v="GA-14725"/>
    <s v="Guy Armstrong"/>
    <x v="0"/>
    <x v="0"/>
    <x v="1"/>
    <x v="1"/>
    <n v="90036"/>
    <s v="West"/>
    <s v="OFF-AP-10003971"/>
    <x v="1"/>
    <x v="9"/>
    <s v="Belkin 6 Outlet Metallic Surge Strip"/>
    <n v="10.89"/>
    <n v="1"/>
    <n v="0"/>
    <n v="2.8314000000000004"/>
  </r>
  <r>
    <n v="2837"/>
    <x v="1397"/>
    <x v="3"/>
    <x v="343"/>
    <d v="2014-11-17T00:00:00"/>
    <s v="Standard Class"/>
    <s v="GA-14725"/>
    <s v="Guy Armstrong"/>
    <x v="0"/>
    <x v="0"/>
    <x v="1"/>
    <x v="1"/>
    <n v="90036"/>
    <s v="West"/>
    <s v="OFF-PA-10000520"/>
    <x v="1"/>
    <x v="10"/>
    <s v="Xerox 201"/>
    <n v="19.440000000000001"/>
    <n v="3"/>
    <n v="0"/>
    <n v="9.3312000000000008"/>
  </r>
  <r>
    <n v="2838"/>
    <x v="1397"/>
    <x v="3"/>
    <x v="343"/>
    <d v="2014-11-17T00:00:00"/>
    <s v="Standard Class"/>
    <s v="GA-14725"/>
    <s v="Guy Armstrong"/>
    <x v="0"/>
    <x v="0"/>
    <x v="1"/>
    <x v="1"/>
    <n v="90036"/>
    <s v="West"/>
    <s v="OFF-BI-10000977"/>
    <x v="1"/>
    <x v="8"/>
    <s v="Ibico Plastic Spiral Binding Combs"/>
    <n v="121.6"/>
    <n v="5"/>
    <n v="0.2"/>
    <n v="39.519999999999989"/>
  </r>
  <r>
    <n v="2839"/>
    <x v="1398"/>
    <x v="0"/>
    <x v="632"/>
    <d v="2013-06-13T00:00:00"/>
    <s v="First Class"/>
    <s v="TC-21295"/>
    <s v="Toby Carlisle"/>
    <x v="0"/>
    <x v="0"/>
    <x v="315"/>
    <x v="2"/>
    <n v="32303"/>
    <s v="South"/>
    <s v="TEC-MA-10002178"/>
    <x v="2"/>
    <x v="15"/>
    <s v="Cisco CP-7937G Unified IP Conference Station Phone"/>
    <n v="695.7"/>
    <n v="2"/>
    <n v="0.5"/>
    <n v="-27.827999999999975"/>
  </r>
  <r>
    <n v="2840"/>
    <x v="1399"/>
    <x v="1"/>
    <x v="37"/>
    <d v="2012-09-08T00:00:00"/>
    <s v="Second Class"/>
    <s v="JB-15400"/>
    <s v="Jennifer Braxton"/>
    <x v="1"/>
    <x v="0"/>
    <x v="20"/>
    <x v="15"/>
    <n v="10009"/>
    <s v="East"/>
    <s v="OFF-ST-10001526"/>
    <x v="1"/>
    <x v="4"/>
    <s v="Iceberg Mobile Mega Data/Printer Cart "/>
    <n v="120.33"/>
    <n v="1"/>
    <n v="0"/>
    <n v="31.285799999999995"/>
  </r>
  <r>
    <n v="2841"/>
    <x v="1400"/>
    <x v="2"/>
    <x v="619"/>
    <d v="2011-03-19T00:00:00"/>
    <s v="Standard Class"/>
    <s v="CK-12325"/>
    <s v="Christine Kargatis"/>
    <x v="2"/>
    <x v="0"/>
    <x v="269"/>
    <x v="17"/>
    <n v="23320"/>
    <s v="South"/>
    <s v="FUR-CH-10003379"/>
    <x v="0"/>
    <x v="1"/>
    <s v="Global Commerce Series High-Back Swivel/Tilt Chairs"/>
    <n v="1139.92"/>
    <n v="4"/>
    <n v="0"/>
    <n v="284.98"/>
  </r>
  <r>
    <n v="2842"/>
    <x v="1401"/>
    <x v="3"/>
    <x v="515"/>
    <d v="2014-09-05T00:00:00"/>
    <s v="Second Class"/>
    <s v="RL-19615"/>
    <s v="Rob Lucas"/>
    <x v="0"/>
    <x v="0"/>
    <x v="115"/>
    <x v="3"/>
    <n v="28314"/>
    <s v="South"/>
    <s v="OFF-PA-10000100"/>
    <x v="1"/>
    <x v="10"/>
    <s v="Xerox 1945"/>
    <n v="229.54400000000001"/>
    <n v="7"/>
    <n v="0.2"/>
    <n v="83.209699999999998"/>
  </r>
  <r>
    <n v="2843"/>
    <x v="1402"/>
    <x v="3"/>
    <x v="721"/>
    <d v="2014-03-28T00:00:00"/>
    <s v="Standard Class"/>
    <s v="AC-10660"/>
    <s v="Anna Chung"/>
    <x v="0"/>
    <x v="0"/>
    <x v="114"/>
    <x v="5"/>
    <n v="77340"/>
    <s v="Central"/>
    <s v="OFF-ST-10001809"/>
    <x v="1"/>
    <x v="4"/>
    <s v="Fellowes Officeware Wire Shelving"/>
    <n v="143.72800000000001"/>
    <n v="2"/>
    <n v="0.2"/>
    <n v="-32.338800000000006"/>
  </r>
  <r>
    <n v="2844"/>
    <x v="1403"/>
    <x v="3"/>
    <x v="796"/>
    <d v="2014-05-23T00:00:00"/>
    <s v="Standard Class"/>
    <s v="BH-11710"/>
    <s v="Brosina Hoffman"/>
    <x v="0"/>
    <x v="0"/>
    <x v="10"/>
    <x v="9"/>
    <n v="19140"/>
    <s v="East"/>
    <s v="TEC-AC-10000387"/>
    <x v="2"/>
    <x v="11"/>
    <s v="KeyTronic KT800P2 - Keyboard - Black"/>
    <n v="36.048000000000002"/>
    <n v="3"/>
    <n v="0.2"/>
    <n v="-0.90120000000000111"/>
  </r>
  <r>
    <n v="2845"/>
    <x v="1404"/>
    <x v="0"/>
    <x v="797"/>
    <d v="2014-01-01T00:00:00"/>
    <s v="Standard Class"/>
    <s v="BG-11695"/>
    <s v="Brooke Gillingham"/>
    <x v="1"/>
    <x v="0"/>
    <x v="318"/>
    <x v="10"/>
    <n v="60098"/>
    <s v="Central"/>
    <s v="FUR-CH-10004853"/>
    <x v="0"/>
    <x v="1"/>
    <s v="Global Manager's Adjustable Task Chair, Storm"/>
    <n v="845.48799999999994"/>
    <n v="8"/>
    <n v="0.3"/>
    <n v="-12.078400000000101"/>
  </r>
  <r>
    <n v="2846"/>
    <x v="1405"/>
    <x v="3"/>
    <x v="701"/>
    <d v="2014-11-21T00:00:00"/>
    <s v="First Class"/>
    <s v="XP-21865"/>
    <s v="Xylona Preis"/>
    <x v="0"/>
    <x v="0"/>
    <x v="231"/>
    <x v="31"/>
    <n v="2149"/>
    <s v="East"/>
    <s v="OFF-AR-10001958"/>
    <x v="1"/>
    <x v="6"/>
    <s v="Stanley Bostitch Contemporary Electric Pencil Sharpeners"/>
    <n v="50.94"/>
    <n v="3"/>
    <n v="0"/>
    <n v="14.263200000000001"/>
  </r>
  <r>
    <n v="2847"/>
    <x v="1406"/>
    <x v="3"/>
    <x v="18"/>
    <d v="2014-09-16T00:00:00"/>
    <s v="Standard Class"/>
    <s v="SN-20560"/>
    <s v="Skye Norling"/>
    <x v="2"/>
    <x v="0"/>
    <x v="22"/>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x v="1"/>
    <x v="0"/>
    <x v="185"/>
    <x v="32"/>
    <n v="30076"/>
    <s v="South"/>
    <s v="FUR-FU-10003832"/>
    <x v="0"/>
    <x v="5"/>
    <s v="Eldon Expressions Punched Metal &amp; Wood Desk Accessories, Black &amp; Cherry"/>
    <n v="56.28"/>
    <n v="6"/>
    <n v="0"/>
    <n v="15.758400000000002"/>
  </r>
  <r>
    <n v="2849"/>
    <x v="1407"/>
    <x v="3"/>
    <x v="798"/>
    <d v="2014-04-16T00:00:00"/>
    <s v="Standard Class"/>
    <s v="DM-13345"/>
    <s v="Denise Monton"/>
    <x v="1"/>
    <x v="0"/>
    <x v="185"/>
    <x v="32"/>
    <n v="30076"/>
    <s v="South"/>
    <s v="OFF-BI-10001359"/>
    <x v="1"/>
    <x v="8"/>
    <s v="GBC DocuBind TL300 Electric Binding System"/>
    <n v="2690.9700000000003"/>
    <n v="3"/>
    <n v="0"/>
    <n v="1264.7558999999999"/>
  </r>
  <r>
    <n v="2850"/>
    <x v="1408"/>
    <x v="0"/>
    <x v="85"/>
    <d v="2013-12-04T00:00:00"/>
    <s v="Standard Class"/>
    <s v="AJ-10780"/>
    <s v="Anthony Jacobs"/>
    <x v="1"/>
    <x v="0"/>
    <x v="144"/>
    <x v="2"/>
    <n v="32137"/>
    <s v="South"/>
    <s v="OFF-BI-10002976"/>
    <x v="1"/>
    <x v="8"/>
    <s v="ACCOHIDE Binder by Acco"/>
    <n v="7.4340000000000011"/>
    <n v="6"/>
    <n v="0.7"/>
    <n v="-5.6993999999999971"/>
  </r>
  <r>
    <n v="2851"/>
    <x v="1409"/>
    <x v="0"/>
    <x v="799"/>
    <d v="2013-06-06T00:00:00"/>
    <s v="First Class"/>
    <s v="KC-16255"/>
    <s v="Karen Carlisle"/>
    <x v="1"/>
    <x v="0"/>
    <x v="10"/>
    <x v="9"/>
    <n v="19120"/>
    <s v="East"/>
    <s v="OFF-ST-10000736"/>
    <x v="1"/>
    <x v="4"/>
    <s v="Carina Double Wide Media Storage Towers in Natural &amp; Black"/>
    <n v="64.784000000000006"/>
    <n v="1"/>
    <n v="0.2"/>
    <n v="-12.956800000000005"/>
  </r>
  <r>
    <n v="2852"/>
    <x v="1410"/>
    <x v="3"/>
    <x v="94"/>
    <d v="2014-12-23T00:00:00"/>
    <s v="Standard Class"/>
    <s v="VF-21715"/>
    <s v="Vicky Freymann"/>
    <x v="2"/>
    <x v="0"/>
    <x v="38"/>
    <x v="14"/>
    <n v="47201"/>
    <s v="Central"/>
    <s v="OFF-PA-10001745"/>
    <x v="1"/>
    <x v="10"/>
    <s v="Wirebound Message Books, 2 7/8&quot; x 5&quot;, 3 Forms per Page"/>
    <n v="28.16"/>
    <n v="4"/>
    <n v="0"/>
    <n v="13.235199999999999"/>
  </r>
  <r>
    <n v="2853"/>
    <x v="1411"/>
    <x v="0"/>
    <x v="690"/>
    <d v="2013-03-22T00:00:00"/>
    <s v="Second Class"/>
    <s v="SV-20935"/>
    <s v="Susan Vittorini"/>
    <x v="0"/>
    <x v="0"/>
    <x v="147"/>
    <x v="15"/>
    <n v="11572"/>
    <s v="East"/>
    <s v="FUR-FU-10000409"/>
    <x v="0"/>
    <x v="5"/>
    <s v="GE 4 Foot Flourescent Tube, 40 Watt"/>
    <n v="14.98"/>
    <n v="1"/>
    <n v="0"/>
    <n v="6.8908000000000005"/>
  </r>
  <r>
    <n v="2854"/>
    <x v="1411"/>
    <x v="0"/>
    <x v="690"/>
    <d v="2013-03-22T00:00:00"/>
    <s v="Second Class"/>
    <s v="SV-20935"/>
    <s v="Susan Vittorini"/>
    <x v="0"/>
    <x v="0"/>
    <x v="147"/>
    <x v="15"/>
    <n v="11572"/>
    <s v="East"/>
    <s v="FUR-FU-10000221"/>
    <x v="0"/>
    <x v="5"/>
    <s v="Master Caster Door Stop, Brown"/>
    <n v="20.32"/>
    <n v="4"/>
    <n v="0"/>
    <n v="6.9087999999999994"/>
  </r>
  <r>
    <n v="2855"/>
    <x v="1412"/>
    <x v="3"/>
    <x v="648"/>
    <d v="2014-08-21T00:00:00"/>
    <s v="Same Day"/>
    <s v="EM-13810"/>
    <s v="Eleni McCrary"/>
    <x v="1"/>
    <x v="0"/>
    <x v="47"/>
    <x v="31"/>
    <n v="2038"/>
    <s v="East"/>
    <s v="OFF-ST-10000344"/>
    <x v="1"/>
    <x v="4"/>
    <s v="Neat Ideas Personal Hanging Folder Files, Black"/>
    <n v="40.29"/>
    <n v="3"/>
    <n v="0"/>
    <n v="10.475399999999999"/>
  </r>
  <r>
    <n v="2856"/>
    <x v="1413"/>
    <x v="3"/>
    <x v="800"/>
    <d v="2014-08-01T00:00:00"/>
    <s v="Standard Class"/>
    <s v="RB-19360"/>
    <s v="Raymond Buch"/>
    <x v="0"/>
    <x v="0"/>
    <x v="298"/>
    <x v="44"/>
    <n v="57103"/>
    <s v="Central"/>
    <s v="OFF-LA-10003663"/>
    <x v="1"/>
    <x v="2"/>
    <s v="Avery 498"/>
    <n v="20.23"/>
    <n v="7"/>
    <n v="0"/>
    <n v="9.5081000000000007"/>
  </r>
  <r>
    <n v="2857"/>
    <x v="1414"/>
    <x v="0"/>
    <x v="370"/>
    <d v="2013-08-30T00:00:00"/>
    <s v="First Class"/>
    <s v="DJ-13510"/>
    <s v="Don Jones"/>
    <x v="1"/>
    <x v="0"/>
    <x v="70"/>
    <x v="1"/>
    <n v="92037"/>
    <s v="West"/>
    <s v="FUR-CH-10001215"/>
    <x v="0"/>
    <x v="1"/>
    <s v="Global Troy Executive Leather Low-Back Tilter"/>
    <n v="1603.1360000000002"/>
    <n v="4"/>
    <n v="0.2"/>
    <n v="100.19599999999997"/>
  </r>
  <r>
    <n v="2858"/>
    <x v="1415"/>
    <x v="0"/>
    <x v="243"/>
    <d v="2013-08-18T00:00:00"/>
    <s v="Second Class"/>
    <s v="CC-12370"/>
    <s v="Christopher Conant"/>
    <x v="0"/>
    <x v="0"/>
    <x v="115"/>
    <x v="3"/>
    <n v="28314"/>
    <s v="South"/>
    <s v="FUR-CH-10000988"/>
    <x v="0"/>
    <x v="1"/>
    <s v="Hon Olson Stacker Stools"/>
    <n v="225.29600000000002"/>
    <n v="2"/>
    <n v="0.2"/>
    <n v="22.529599999999995"/>
  </r>
  <r>
    <n v="2859"/>
    <x v="1416"/>
    <x v="3"/>
    <x v="240"/>
    <d v="2014-05-24T00:00:00"/>
    <s v="Standard Class"/>
    <s v="SC-20380"/>
    <s v="Shahid Collister"/>
    <x v="0"/>
    <x v="0"/>
    <x v="118"/>
    <x v="32"/>
    <n v="30318"/>
    <s v="South"/>
    <s v="TEC-AC-10003441"/>
    <x v="2"/>
    <x v="11"/>
    <s v="Kingston Digital DataTraveler 32GB USB 2.0"/>
    <n v="67.8"/>
    <n v="4"/>
    <n v="0"/>
    <n v="4.0679999999999978"/>
  </r>
  <r>
    <n v="2860"/>
    <x v="1416"/>
    <x v="3"/>
    <x v="240"/>
    <d v="2014-05-24T00:00:00"/>
    <s v="Standard Class"/>
    <s v="SC-20380"/>
    <s v="Shahid Collister"/>
    <x v="0"/>
    <x v="0"/>
    <x v="118"/>
    <x v="32"/>
    <n v="30318"/>
    <s v="South"/>
    <s v="TEC-PH-10004389"/>
    <x v="2"/>
    <x v="7"/>
    <s v="Nokia Lumia 925"/>
    <n v="377.96999999999997"/>
    <n v="3"/>
    <n v="0"/>
    <n v="98.272200000000012"/>
  </r>
  <r>
    <n v="2861"/>
    <x v="1416"/>
    <x v="3"/>
    <x v="240"/>
    <d v="2014-05-24T00:00:00"/>
    <s v="Standard Class"/>
    <s v="SC-20380"/>
    <s v="Shahid Collister"/>
    <x v="0"/>
    <x v="0"/>
    <x v="118"/>
    <x v="32"/>
    <n v="30318"/>
    <s v="South"/>
    <s v="FUR-BO-10004695"/>
    <x v="0"/>
    <x v="0"/>
    <s v="O'Sullivan 2-Door Barrister Bookcase in Odessa Pine"/>
    <n v="1628.82"/>
    <n v="9"/>
    <n v="0"/>
    <n v="374.62859999999989"/>
  </r>
  <r>
    <n v="2862"/>
    <x v="1416"/>
    <x v="3"/>
    <x v="240"/>
    <d v="2014-05-24T00:00:00"/>
    <s v="Standard Class"/>
    <s v="SC-20380"/>
    <s v="Shahid Collister"/>
    <x v="0"/>
    <x v="0"/>
    <x v="118"/>
    <x v="32"/>
    <n v="30318"/>
    <s v="South"/>
    <s v="OFF-PA-10000100"/>
    <x v="1"/>
    <x v="10"/>
    <s v="Xerox 1945"/>
    <n v="286.93"/>
    <n v="7"/>
    <n v="0"/>
    <n v="140.59569999999999"/>
  </r>
  <r>
    <n v="2863"/>
    <x v="1417"/>
    <x v="3"/>
    <x v="801"/>
    <d v="2014-08-18T00:00:00"/>
    <s v="Standard Class"/>
    <s v="RH-19495"/>
    <s v="Rick Hansen"/>
    <x v="0"/>
    <x v="0"/>
    <x v="333"/>
    <x v="2"/>
    <n v="32839"/>
    <s v="South"/>
    <s v="OFF-PA-10000223"/>
    <x v="1"/>
    <x v="10"/>
    <s v="Xerox 2000"/>
    <n v="20.736000000000004"/>
    <n v="4"/>
    <n v="0.2"/>
    <n v="7.2576000000000001"/>
  </r>
  <r>
    <n v="2864"/>
    <x v="1418"/>
    <x v="3"/>
    <x v="802"/>
    <d v="2014-08-14T00:00:00"/>
    <s v="Same Day"/>
    <s v="JK-15370"/>
    <s v="Jay Kimmel"/>
    <x v="0"/>
    <x v="0"/>
    <x v="8"/>
    <x v="1"/>
    <n v="94122"/>
    <s v="West"/>
    <s v="OFF-ST-10001325"/>
    <x v="1"/>
    <x v="4"/>
    <s v="Sterilite Officeware Hinged File Box"/>
    <n v="31.44"/>
    <n v="3"/>
    <n v="0"/>
    <n v="8.4888000000000012"/>
  </r>
  <r>
    <n v="2865"/>
    <x v="1418"/>
    <x v="3"/>
    <x v="802"/>
    <d v="2014-08-14T00:00:00"/>
    <s v="Same Day"/>
    <s v="JK-15370"/>
    <s v="Jay Kimmel"/>
    <x v="0"/>
    <x v="0"/>
    <x v="8"/>
    <x v="1"/>
    <n v="94122"/>
    <s v="West"/>
    <s v="OFF-AP-10004249"/>
    <x v="1"/>
    <x v="9"/>
    <s v="Staples"/>
    <n v="83.79"/>
    <n v="7"/>
    <n v="0"/>
    <n v="22.623299999999997"/>
  </r>
  <r>
    <n v="2866"/>
    <x v="1418"/>
    <x v="3"/>
    <x v="802"/>
    <d v="2014-08-14T00:00:00"/>
    <s v="Same Day"/>
    <s v="JK-15370"/>
    <s v="Jay Kimmel"/>
    <x v="0"/>
    <x v="0"/>
    <x v="8"/>
    <x v="1"/>
    <n v="94122"/>
    <s v="West"/>
    <s v="OFF-AR-10000588"/>
    <x v="1"/>
    <x v="6"/>
    <s v="Newell 345"/>
    <n v="59.519999999999996"/>
    <n v="3"/>
    <n v="0"/>
    <n v="15.475200000000001"/>
  </r>
  <r>
    <n v="2867"/>
    <x v="1418"/>
    <x v="3"/>
    <x v="802"/>
    <d v="2014-08-14T00:00:00"/>
    <s v="Same Day"/>
    <s v="JK-15370"/>
    <s v="Jay Kimmel"/>
    <x v="0"/>
    <x v="0"/>
    <x v="8"/>
    <x v="1"/>
    <n v="94122"/>
    <s v="West"/>
    <s v="OFF-SU-10000946"/>
    <x v="1"/>
    <x v="14"/>
    <s v="Staples"/>
    <n v="31.92"/>
    <n v="4"/>
    <n v="0"/>
    <n v="9.2567999999999984"/>
  </r>
  <r>
    <n v="2868"/>
    <x v="1419"/>
    <x v="0"/>
    <x v="338"/>
    <d v="2013-11-13T00:00:00"/>
    <s v="Second Class"/>
    <s v="AF-10885"/>
    <s v="Art Foster"/>
    <x v="0"/>
    <x v="0"/>
    <x v="167"/>
    <x v="24"/>
    <n v="43615"/>
    <s v="East"/>
    <s v="OFF-SU-10001225"/>
    <x v="1"/>
    <x v="14"/>
    <s v="Staples"/>
    <n v="14.720000000000002"/>
    <n v="5"/>
    <n v="0.2"/>
    <n v="-3.3120000000000012"/>
  </r>
  <r>
    <n v="2869"/>
    <x v="1419"/>
    <x v="0"/>
    <x v="338"/>
    <d v="2013-11-13T00:00:00"/>
    <s v="Second Class"/>
    <s v="AF-10885"/>
    <s v="Art Foster"/>
    <x v="0"/>
    <x v="0"/>
    <x v="167"/>
    <x v="24"/>
    <n v="43615"/>
    <s v="East"/>
    <s v="OFF-ST-10001558"/>
    <x v="1"/>
    <x v="4"/>
    <s v="Acco Perma 4000 Stacking Storage Drawers"/>
    <n v="38.975999999999999"/>
    <n v="3"/>
    <n v="0.2"/>
    <n v="-2.4359999999999999"/>
  </r>
  <r>
    <n v="2870"/>
    <x v="1420"/>
    <x v="3"/>
    <x v="492"/>
    <d v="2014-06-20T00:00:00"/>
    <s v="Standard Class"/>
    <s v="LC-16885"/>
    <s v="Lena Creighton"/>
    <x v="0"/>
    <x v="0"/>
    <x v="84"/>
    <x v="2"/>
    <n v="33710"/>
    <s v="South"/>
    <s v="FUR-FU-10001546"/>
    <x v="0"/>
    <x v="5"/>
    <s v="Dana Swing-Arm Lamps"/>
    <n v="17.088000000000001"/>
    <n v="2"/>
    <n v="0.2"/>
    <n v="1.0679999999999996"/>
  </r>
  <r>
    <n v="2871"/>
    <x v="1421"/>
    <x v="2"/>
    <x v="579"/>
    <d v="2011-03-26T00:00:00"/>
    <s v="Standard Class"/>
    <s v="BF-11275"/>
    <s v="Beth Fritzler"/>
    <x v="1"/>
    <x v="0"/>
    <x v="93"/>
    <x v="16"/>
    <n v="85705"/>
    <s v="West"/>
    <s v="OFF-PA-10002581"/>
    <x v="1"/>
    <x v="10"/>
    <s v="Xerox 1951"/>
    <n v="74.352000000000004"/>
    <n v="3"/>
    <n v="0.2"/>
    <n v="23.234999999999992"/>
  </r>
  <r>
    <n v="2872"/>
    <x v="1421"/>
    <x v="2"/>
    <x v="579"/>
    <d v="2011-03-26T00:00:00"/>
    <s v="Standard Class"/>
    <s v="BF-11275"/>
    <s v="Beth Fritzler"/>
    <x v="1"/>
    <x v="0"/>
    <x v="93"/>
    <x v="16"/>
    <n v="85705"/>
    <s v="West"/>
    <s v="FUR-CH-10001482"/>
    <x v="0"/>
    <x v="1"/>
    <s v="Office Star - Mesh Screen back chair with Vinyl seat"/>
    <n v="314.35199999999998"/>
    <n v="3"/>
    <n v="0.2"/>
    <n v="-35.36460000000001"/>
  </r>
  <r>
    <n v="2873"/>
    <x v="1422"/>
    <x v="3"/>
    <x v="140"/>
    <d v="2014-06-21T00:00:00"/>
    <s v="Standard Class"/>
    <s v="SC-20800"/>
    <s v="Stuart Calhoun"/>
    <x v="0"/>
    <x v="0"/>
    <x v="1"/>
    <x v="1"/>
    <n v="90036"/>
    <s v="West"/>
    <s v="OFF-AR-10002399"/>
    <x v="1"/>
    <x v="6"/>
    <s v="Dixon Prang Watercolor Pencils, 10-Color Set with Brush"/>
    <n v="4.26"/>
    <n v="1"/>
    <n v="0"/>
    <n v="1.7465999999999999"/>
  </r>
  <r>
    <n v="2874"/>
    <x v="1423"/>
    <x v="3"/>
    <x v="673"/>
    <d v="2014-11-23T00:00:00"/>
    <s v="Standard Class"/>
    <s v="SW-20275"/>
    <s v="Scott Williamson"/>
    <x v="0"/>
    <x v="0"/>
    <x v="70"/>
    <x v="1"/>
    <n v="92105"/>
    <s v="West"/>
    <s v="OFF-ST-10001963"/>
    <x v="1"/>
    <x v="4"/>
    <s v="Tennsco Regal Shelving Units"/>
    <n v="811.28"/>
    <n v="8"/>
    <n v="0"/>
    <n v="24.338399999999979"/>
  </r>
  <r>
    <n v="2875"/>
    <x v="1424"/>
    <x v="3"/>
    <x v="614"/>
    <d v="2015-01-01T00:00:00"/>
    <s v="First Class"/>
    <s v="MC-17845"/>
    <s v="Michael Chen"/>
    <x v="0"/>
    <x v="0"/>
    <x v="20"/>
    <x v="15"/>
    <n v="10035"/>
    <s v="East"/>
    <s v="OFF-FA-10002988"/>
    <x v="1"/>
    <x v="13"/>
    <s v="Ideal Clamps"/>
    <n v="6.0299999999999994"/>
    <n v="3"/>
    <n v="0"/>
    <n v="2.9546999999999999"/>
  </r>
  <r>
    <n v="2876"/>
    <x v="1425"/>
    <x v="0"/>
    <x v="803"/>
    <d v="2013-01-23T00:00:00"/>
    <s v="Second Class"/>
    <s v="TD-20995"/>
    <s v="Tamara Dahlen"/>
    <x v="0"/>
    <x v="0"/>
    <x v="70"/>
    <x v="1"/>
    <n v="92037"/>
    <s v="West"/>
    <s v="FUR-CH-10004289"/>
    <x v="0"/>
    <x v="1"/>
    <s v="Global Super Steno Chair"/>
    <n v="153.56800000000001"/>
    <n v="2"/>
    <n v="0.2"/>
    <n v="-5.758800000000015"/>
  </r>
  <r>
    <n v="2877"/>
    <x v="1425"/>
    <x v="0"/>
    <x v="803"/>
    <d v="2013-01-23T00:00:00"/>
    <s v="Second Class"/>
    <s v="TD-20995"/>
    <s v="Tamara Dahlen"/>
    <x v="0"/>
    <x v="0"/>
    <x v="70"/>
    <x v="1"/>
    <n v="92037"/>
    <s v="West"/>
    <s v="FUR-CH-10000785"/>
    <x v="0"/>
    <x v="1"/>
    <s v="Global Ergonomic Managers Chair"/>
    <n v="1013.4879999999999"/>
    <n v="7"/>
    <n v="0.2"/>
    <n v="76.011600000000016"/>
  </r>
  <r>
    <n v="2878"/>
    <x v="1426"/>
    <x v="0"/>
    <x v="804"/>
    <d v="2013-01-19T00:00:00"/>
    <s v="Standard Class"/>
    <s v="Dp-13240"/>
    <s v="Dean percer"/>
    <x v="2"/>
    <x v="0"/>
    <x v="58"/>
    <x v="30"/>
    <n v="7090"/>
    <s v="East"/>
    <s v="OFF-EN-10003040"/>
    <x v="1"/>
    <x v="12"/>
    <s v="Quality Park Security Envelopes"/>
    <n v="52.34"/>
    <n v="2"/>
    <n v="0"/>
    <n v="24.599800000000002"/>
  </r>
  <r>
    <n v="2879"/>
    <x v="1426"/>
    <x v="0"/>
    <x v="804"/>
    <d v="2013-01-19T00:00:00"/>
    <s v="Standard Class"/>
    <s v="Dp-13240"/>
    <s v="Dean percer"/>
    <x v="2"/>
    <x v="0"/>
    <x v="58"/>
    <x v="30"/>
    <n v="7090"/>
    <s v="East"/>
    <s v="OFF-AR-10001573"/>
    <x v="1"/>
    <x v="6"/>
    <s v="American Pencil"/>
    <n v="4.66"/>
    <n v="2"/>
    <n v="0"/>
    <n v="1.3513999999999995"/>
  </r>
  <r>
    <n v="2880"/>
    <x v="1426"/>
    <x v="0"/>
    <x v="804"/>
    <d v="2013-01-19T00:00:00"/>
    <s v="Standard Class"/>
    <s v="Dp-13240"/>
    <s v="Dean percer"/>
    <x v="2"/>
    <x v="0"/>
    <x v="58"/>
    <x v="30"/>
    <n v="7090"/>
    <s v="East"/>
    <s v="TEC-AC-10000844"/>
    <x v="2"/>
    <x v="11"/>
    <s v="Logitech Gaming G510s - Keyboard"/>
    <n v="254.96999999999997"/>
    <n v="3"/>
    <n v="0"/>
    <n v="91.789199999999994"/>
  </r>
  <r>
    <n v="2881"/>
    <x v="1427"/>
    <x v="0"/>
    <x v="251"/>
    <d v="2013-09-24T00:00:00"/>
    <s v="Second Class"/>
    <s v="SD-20485"/>
    <s v="Shirley Daniels"/>
    <x v="2"/>
    <x v="0"/>
    <x v="334"/>
    <x v="30"/>
    <n v="7050"/>
    <s v="East"/>
    <s v="OFF-BI-10000756"/>
    <x v="1"/>
    <x v="8"/>
    <s v="Storex DuraTech Recycled Plastic Frosted Binders"/>
    <n v="25.44"/>
    <n v="6"/>
    <n v="0"/>
    <n v="12.72"/>
  </r>
  <r>
    <n v="2882"/>
    <x v="1427"/>
    <x v="0"/>
    <x v="251"/>
    <d v="2013-09-24T00:00:00"/>
    <s v="Second Class"/>
    <s v="SD-20485"/>
    <s v="Shirley Daniels"/>
    <x v="2"/>
    <x v="0"/>
    <x v="334"/>
    <x v="30"/>
    <n v="7050"/>
    <s v="East"/>
    <s v="OFF-SU-10000381"/>
    <x v="1"/>
    <x v="14"/>
    <s v="Acme Forged Steel Scissors with Black Enamel Handles"/>
    <n v="27.93"/>
    <n v="3"/>
    <n v="0"/>
    <n v="8.0996999999999986"/>
  </r>
  <r>
    <n v="2883"/>
    <x v="1428"/>
    <x v="2"/>
    <x v="805"/>
    <d v="2011-02-26T00:00:00"/>
    <s v="Standard Class"/>
    <s v="TM-21010"/>
    <s v="Tamara Manning"/>
    <x v="0"/>
    <x v="0"/>
    <x v="318"/>
    <x v="10"/>
    <n v="60098"/>
    <s v="Central"/>
    <s v="OFF-BI-10004094"/>
    <x v="1"/>
    <x v="8"/>
    <s v="GBC Standard Plastic Binding Systems Combs"/>
    <n v="8.8499999999999979"/>
    <n v="5"/>
    <n v="0.8"/>
    <n v="-13.717499999999998"/>
  </r>
  <r>
    <n v="2884"/>
    <x v="1429"/>
    <x v="0"/>
    <x v="583"/>
    <d v="2013-11-17T00:00:00"/>
    <s v="Second Class"/>
    <s v="BK-11260"/>
    <s v="Berenike Kampe"/>
    <x v="0"/>
    <x v="0"/>
    <x v="8"/>
    <x v="1"/>
    <n v="94110"/>
    <s v="West"/>
    <s v="FUR-FU-10001852"/>
    <x v="0"/>
    <x v="5"/>
    <s v="Eldon Regeneration Recycled Desk Accessories, Smoke"/>
    <n v="6.96"/>
    <n v="4"/>
    <n v="0"/>
    <n v="2.2271999999999998"/>
  </r>
  <r>
    <n v="2885"/>
    <x v="1430"/>
    <x v="0"/>
    <x v="806"/>
    <d v="2013-02-03T00:00:00"/>
    <s v="Standard Class"/>
    <s v="JF-15490"/>
    <s v="Jeremy Farry"/>
    <x v="0"/>
    <x v="0"/>
    <x v="8"/>
    <x v="1"/>
    <n v="94122"/>
    <s v="West"/>
    <s v="OFF-BI-10000014"/>
    <x v="1"/>
    <x v="8"/>
    <s v="Heavy-Duty E-Z-D Binders"/>
    <n v="17.456"/>
    <n v="2"/>
    <n v="0.2"/>
    <n v="5.8914"/>
  </r>
  <r>
    <n v="2886"/>
    <x v="1431"/>
    <x v="0"/>
    <x v="807"/>
    <d v="2013-10-23T00:00:00"/>
    <s v="Standard Class"/>
    <s v="EP-13915"/>
    <s v="Emily Phan"/>
    <x v="0"/>
    <x v="0"/>
    <x v="228"/>
    <x v="16"/>
    <n v="85281"/>
    <s v="West"/>
    <s v="FUR-CH-10003396"/>
    <x v="0"/>
    <x v="1"/>
    <s v="Global Deluxe Steno Chair"/>
    <n v="307.92"/>
    <n v="5"/>
    <n v="0.2"/>
    <n v="-34.64100000000002"/>
  </r>
  <r>
    <n v="2887"/>
    <x v="1432"/>
    <x v="3"/>
    <x v="404"/>
    <d v="2014-12-20T00:00:00"/>
    <s v="First Class"/>
    <s v="EP-13915"/>
    <s v="Emily Phan"/>
    <x v="0"/>
    <x v="0"/>
    <x v="1"/>
    <x v="1"/>
    <n v="90008"/>
    <s v="West"/>
    <s v="OFF-AR-10003811"/>
    <x v="1"/>
    <x v="6"/>
    <s v="Newell 327"/>
    <n v="6.63"/>
    <n v="3"/>
    <n v="0"/>
    <n v="1.7901"/>
  </r>
  <r>
    <n v="2888"/>
    <x v="1432"/>
    <x v="3"/>
    <x v="404"/>
    <d v="2014-12-20T00:00:00"/>
    <s v="First Class"/>
    <s v="EP-13915"/>
    <s v="Emily Phan"/>
    <x v="0"/>
    <x v="0"/>
    <x v="1"/>
    <x v="1"/>
    <n v="90008"/>
    <s v="West"/>
    <s v="OFF-PA-10003172"/>
    <x v="1"/>
    <x v="10"/>
    <s v="Xerox 1996"/>
    <n v="12.96"/>
    <n v="2"/>
    <n v="0"/>
    <n v="6.2208000000000006"/>
  </r>
  <r>
    <n v="2889"/>
    <x v="1432"/>
    <x v="3"/>
    <x v="404"/>
    <d v="2014-12-20T00:00:00"/>
    <s v="First Class"/>
    <s v="EP-13915"/>
    <s v="Emily Phan"/>
    <x v="0"/>
    <x v="0"/>
    <x v="1"/>
    <x v="1"/>
    <n v="90008"/>
    <s v="West"/>
    <s v="OFF-PA-10000289"/>
    <x v="1"/>
    <x v="10"/>
    <s v="Xerox 213"/>
    <n v="32.400000000000006"/>
    <n v="5"/>
    <n v="0"/>
    <n v="15.552000000000001"/>
  </r>
  <r>
    <n v="2890"/>
    <x v="1433"/>
    <x v="3"/>
    <x v="808"/>
    <d v="2014-11-07T00:00:00"/>
    <s v="Standard Class"/>
    <s v="KH-16630"/>
    <s v="Ken Heidel"/>
    <x v="1"/>
    <x v="0"/>
    <x v="4"/>
    <x v="4"/>
    <n v="98105"/>
    <s v="West"/>
    <s v="OFF-PA-10000791"/>
    <x v="1"/>
    <x v="10"/>
    <s v="Wirebound Message Books, Four 2 3/4 x 5 Forms per Page, 200 Sets per Book"/>
    <n v="23.849999999999998"/>
    <n v="5"/>
    <n v="0"/>
    <n v="10.732499999999998"/>
  </r>
  <r>
    <n v="2891"/>
    <x v="1434"/>
    <x v="2"/>
    <x v="333"/>
    <d v="2011-05-01T00:00:00"/>
    <s v="Second Class"/>
    <s v="HG-14845"/>
    <s v="Harry Greene"/>
    <x v="0"/>
    <x v="0"/>
    <x v="335"/>
    <x v="28"/>
    <n v="70601"/>
    <s v="South"/>
    <s v="FUR-CH-10002304"/>
    <x v="0"/>
    <x v="1"/>
    <s v="Global Stack Chair without Arms, Black"/>
    <n v="51.96"/>
    <n v="2"/>
    <n v="0"/>
    <n v="12.990000000000002"/>
  </r>
  <r>
    <n v="2892"/>
    <x v="1434"/>
    <x v="2"/>
    <x v="333"/>
    <d v="2011-05-01T00:00:00"/>
    <s v="Second Class"/>
    <s v="HG-14845"/>
    <s v="Harry Greene"/>
    <x v="0"/>
    <x v="0"/>
    <x v="335"/>
    <x v="28"/>
    <n v="70601"/>
    <s v="South"/>
    <s v="OFF-BI-10000136"/>
    <x v="1"/>
    <x v="8"/>
    <s v="Avery Non-Stick Heavy Duty View Round Locking Ring Binders"/>
    <n v="17.940000000000001"/>
    <n v="3"/>
    <n v="0"/>
    <n v="8.6112000000000002"/>
  </r>
  <r>
    <n v="2893"/>
    <x v="1435"/>
    <x v="3"/>
    <x v="436"/>
    <d v="2014-10-30T00:00:00"/>
    <s v="Standard Class"/>
    <s v="JC-16105"/>
    <s v="Julie Creighton"/>
    <x v="1"/>
    <x v="0"/>
    <x v="30"/>
    <x v="15"/>
    <n v="14609"/>
    <s v="East"/>
    <s v="OFF-PA-10003739"/>
    <x v="1"/>
    <x v="10"/>
    <s v="Xerox 1969"/>
    <n v="11.56"/>
    <n v="2"/>
    <n v="0"/>
    <n v="5.6644000000000005"/>
  </r>
  <r>
    <n v="2894"/>
    <x v="1435"/>
    <x v="3"/>
    <x v="436"/>
    <d v="2014-10-30T00:00:00"/>
    <s v="Standard Class"/>
    <s v="JC-16105"/>
    <s v="Julie Creighton"/>
    <x v="1"/>
    <x v="0"/>
    <x v="30"/>
    <x v="15"/>
    <n v="14609"/>
    <s v="East"/>
    <s v="OFF-PA-10002479"/>
    <x v="1"/>
    <x v="10"/>
    <s v="Xerox 4200 Series MultiUse Premium Copy Paper (20Lb. and 84 Bright)"/>
    <n v="26.400000000000002"/>
    <n v="5"/>
    <n v="0"/>
    <n v="11.879999999999999"/>
  </r>
  <r>
    <n v="2895"/>
    <x v="1435"/>
    <x v="3"/>
    <x v="436"/>
    <d v="2014-10-30T00:00:00"/>
    <s v="Standard Class"/>
    <s v="JC-16105"/>
    <s v="Julie Creighton"/>
    <x v="1"/>
    <x v="0"/>
    <x v="30"/>
    <x v="15"/>
    <n v="14609"/>
    <s v="East"/>
    <s v="FUR-FU-10000771"/>
    <x v="0"/>
    <x v="5"/>
    <s v="Eldon 200 Class Desk Accessories, Smoke"/>
    <n v="69.08"/>
    <n v="11"/>
    <n v="0"/>
    <n v="29.013600000000004"/>
  </r>
  <r>
    <n v="2896"/>
    <x v="1435"/>
    <x v="3"/>
    <x v="436"/>
    <d v="2014-10-30T00:00:00"/>
    <s v="Standard Class"/>
    <s v="JC-16105"/>
    <s v="Julie Creighton"/>
    <x v="1"/>
    <x v="0"/>
    <x v="30"/>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x v="85"/>
    <x v="15"/>
    <n v="11561"/>
    <s v="East"/>
    <s v="OFF-AR-10001915"/>
    <x v="1"/>
    <x v="6"/>
    <s v="Peel-Off China Markers"/>
    <n v="49.65"/>
    <n v="5"/>
    <n v="0"/>
    <n v="20.853000000000002"/>
  </r>
  <r>
    <n v="2898"/>
    <x v="1437"/>
    <x v="0"/>
    <x v="810"/>
    <d v="2013-01-09T00:00:00"/>
    <s v="Standard Class"/>
    <s v="EB-13975"/>
    <s v="Erica Bern"/>
    <x v="1"/>
    <x v="0"/>
    <x v="35"/>
    <x v="3"/>
    <n v="28205"/>
    <s v="South"/>
    <s v="TEC-CO-10000971"/>
    <x v="2"/>
    <x v="16"/>
    <s v="Hewlett Packard 310 Color Digital Copier"/>
    <n v="959.96800000000007"/>
    <n v="4"/>
    <n v="0.2"/>
    <n v="119.99599999999992"/>
  </r>
  <r>
    <n v="2899"/>
    <x v="1438"/>
    <x v="1"/>
    <x v="33"/>
    <d v="2012-04-30T00:00:00"/>
    <s v="Standard Class"/>
    <s v="PW-19240"/>
    <s v="Pierre Wener"/>
    <x v="0"/>
    <x v="0"/>
    <x v="12"/>
    <x v="5"/>
    <n v="77036"/>
    <s v="Central"/>
    <s v="FUR-CH-10004086"/>
    <x v="0"/>
    <x v="1"/>
    <s v="Hon 4070 Series Pagoda Armless Upholstered Stacking Chairs"/>
    <n v="408.42200000000003"/>
    <n v="2"/>
    <n v="0.3"/>
    <n v="-5.8346000000000231"/>
  </r>
  <r>
    <n v="2900"/>
    <x v="1439"/>
    <x v="1"/>
    <x v="811"/>
    <d v="2012-09-17T00:00:00"/>
    <s v="Standard Class"/>
    <s v="PG-18895"/>
    <s v="Paul Gonzalez"/>
    <x v="0"/>
    <x v="0"/>
    <x v="20"/>
    <x v="15"/>
    <n v="10035"/>
    <s v="East"/>
    <s v="TEC-CO-10000971"/>
    <x v="2"/>
    <x v="16"/>
    <s v="Hewlett Packard 310 Color Digital Copier"/>
    <n v="479.98400000000004"/>
    <n v="2"/>
    <n v="0.2"/>
    <n v="59.997999999999962"/>
  </r>
  <r>
    <n v="2901"/>
    <x v="1439"/>
    <x v="1"/>
    <x v="811"/>
    <d v="2012-09-17T00:00:00"/>
    <s v="Standard Class"/>
    <s v="PG-18895"/>
    <s v="Paul Gonzalez"/>
    <x v="0"/>
    <x v="0"/>
    <x v="20"/>
    <x v="15"/>
    <n v="10035"/>
    <s v="East"/>
    <s v="OFF-LA-10001317"/>
    <x v="1"/>
    <x v="2"/>
    <s v="Avery 520"/>
    <n v="12.6"/>
    <n v="4"/>
    <n v="0"/>
    <n v="6.048"/>
  </r>
  <r>
    <n v="2902"/>
    <x v="1440"/>
    <x v="3"/>
    <x v="220"/>
    <d v="2014-09-16T00:00:00"/>
    <s v="Standard Class"/>
    <s v="DB-12910"/>
    <s v="Daniel Byrd"/>
    <x v="2"/>
    <x v="0"/>
    <x v="38"/>
    <x v="32"/>
    <n v="31907"/>
    <s v="South"/>
    <s v="OFF-PA-10003656"/>
    <x v="1"/>
    <x v="10"/>
    <s v="Xerox 1935"/>
    <n v="184.66"/>
    <n v="7"/>
    <n v="0"/>
    <n v="84.943599999999989"/>
  </r>
  <r>
    <n v="2903"/>
    <x v="1441"/>
    <x v="0"/>
    <x v="1"/>
    <d v="2013-06-18T00:00:00"/>
    <s v="Standard Class"/>
    <s v="CR-12730"/>
    <s v="Craig Reiter"/>
    <x v="0"/>
    <x v="0"/>
    <x v="22"/>
    <x v="10"/>
    <n v="60610"/>
    <s v="Central"/>
    <s v="OFF-PA-10002160"/>
    <x v="1"/>
    <x v="10"/>
    <s v="Xerox 1978"/>
    <n v="23.120000000000005"/>
    <n v="5"/>
    <n v="0.2"/>
    <n v="8.3810000000000002"/>
  </r>
  <r>
    <n v="2904"/>
    <x v="1442"/>
    <x v="0"/>
    <x v="812"/>
    <d v="2013-07-02T00:00:00"/>
    <s v="Standard Class"/>
    <s v="KH-16330"/>
    <s v="Katharine Harms"/>
    <x v="1"/>
    <x v="0"/>
    <x v="336"/>
    <x v="10"/>
    <n v="60035"/>
    <s v="Central"/>
    <s v="OFF-PA-10000575"/>
    <x v="1"/>
    <x v="10"/>
    <s v="Wirebound Message Books, Four 2 3/4 x 5 White Forms per Page"/>
    <n v="37.463999999999999"/>
    <n v="7"/>
    <n v="0.2"/>
    <n v="12.175799999999999"/>
  </r>
  <r>
    <n v="2905"/>
    <x v="1442"/>
    <x v="0"/>
    <x v="812"/>
    <d v="2013-07-02T00:00:00"/>
    <s v="Standard Class"/>
    <s v="KH-16330"/>
    <s v="Katharine Harms"/>
    <x v="1"/>
    <x v="0"/>
    <x v="336"/>
    <x v="10"/>
    <n v="60035"/>
    <s v="Central"/>
    <s v="FUR-CH-10003981"/>
    <x v="0"/>
    <x v="1"/>
    <s v="Global Commerce Series Low-Back Swivel/Tilt Chairs"/>
    <n v="539.65800000000002"/>
    <n v="3"/>
    <n v="0.3"/>
    <n v="-7.7094000000001017"/>
  </r>
  <r>
    <n v="2906"/>
    <x v="1443"/>
    <x v="2"/>
    <x v="467"/>
    <d v="2011-09-30T00:00:00"/>
    <s v="Standard Class"/>
    <s v="CS-12400"/>
    <s v="Christopher Schild"/>
    <x v="2"/>
    <x v="0"/>
    <x v="4"/>
    <x v="4"/>
    <n v="98115"/>
    <s v="West"/>
    <s v="OFF-ST-10002615"/>
    <x v="1"/>
    <x v="4"/>
    <s v="Dual Level, Single-Width Filing Carts"/>
    <n v="310.12"/>
    <n v="2"/>
    <n v="0"/>
    <n v="80.631200000000007"/>
  </r>
  <r>
    <n v="2907"/>
    <x v="1444"/>
    <x v="3"/>
    <x v="132"/>
    <d v="2014-11-10T00:00:00"/>
    <s v="Standard Class"/>
    <s v="DL-12925"/>
    <s v="Daniel Lacy"/>
    <x v="0"/>
    <x v="0"/>
    <x v="16"/>
    <x v="11"/>
    <n v="55122"/>
    <s v="Central"/>
    <s v="OFF-PA-10000327"/>
    <x v="1"/>
    <x v="10"/>
    <s v="Xerox 1971"/>
    <n v="8.56"/>
    <n v="2"/>
    <n v="0"/>
    <n v="3.8519999999999994"/>
  </r>
  <r>
    <n v="2908"/>
    <x v="1444"/>
    <x v="3"/>
    <x v="132"/>
    <d v="2014-11-10T00:00:00"/>
    <s v="Standard Class"/>
    <s v="DL-12925"/>
    <s v="Daniel Lacy"/>
    <x v="0"/>
    <x v="0"/>
    <x v="16"/>
    <x v="11"/>
    <n v="55122"/>
    <s v="Central"/>
    <s v="OFF-ST-10001325"/>
    <x v="1"/>
    <x v="4"/>
    <s v="Sterilite Officeware Hinged File Box"/>
    <n v="52.400000000000006"/>
    <n v="5"/>
    <n v="0"/>
    <n v="14.148"/>
  </r>
  <r>
    <n v="2909"/>
    <x v="1444"/>
    <x v="3"/>
    <x v="132"/>
    <d v="2014-11-10T00:00:00"/>
    <s v="Standard Class"/>
    <s v="DL-12925"/>
    <s v="Daniel Lacy"/>
    <x v="0"/>
    <x v="0"/>
    <x v="16"/>
    <x v="11"/>
    <n v="55122"/>
    <s v="Central"/>
    <s v="OFF-LA-10001771"/>
    <x v="1"/>
    <x v="2"/>
    <s v="Avery 513"/>
    <n v="14.940000000000001"/>
    <n v="3"/>
    <n v="0"/>
    <n v="6.8723999999999998"/>
  </r>
  <r>
    <n v="2910"/>
    <x v="1445"/>
    <x v="3"/>
    <x v="600"/>
    <d v="2014-02-24T00:00:00"/>
    <s v="Standard Class"/>
    <s v="ME-17725"/>
    <s v="Max Engle"/>
    <x v="0"/>
    <x v="0"/>
    <x v="4"/>
    <x v="4"/>
    <n v="98103"/>
    <s v="West"/>
    <s v="OFF-FA-10004968"/>
    <x v="1"/>
    <x v="13"/>
    <s v="Rubber Band Ball"/>
    <n v="11.22"/>
    <n v="3"/>
    <n v="0"/>
    <n v="0.2244000000000006"/>
  </r>
  <r>
    <n v="2911"/>
    <x v="1446"/>
    <x v="1"/>
    <x v="599"/>
    <d v="2012-11-09T00:00:00"/>
    <s v="Standard Class"/>
    <s v="VD-21670"/>
    <s v="Valerie Dominguez"/>
    <x v="0"/>
    <x v="0"/>
    <x v="197"/>
    <x v="2"/>
    <n v="33065"/>
    <s v="South"/>
    <s v="OFF-AP-10000576"/>
    <x v="1"/>
    <x v="9"/>
    <s v="Belkin 325VA UPS Surge Protector, 6'"/>
    <n v="387.13600000000002"/>
    <n v="4"/>
    <n v="0.2"/>
    <n v="24.196000000000012"/>
  </r>
  <r>
    <n v="2912"/>
    <x v="1447"/>
    <x v="2"/>
    <x v="737"/>
    <d v="2011-06-21T00:00:00"/>
    <s v="Standard Class"/>
    <s v="CK-12205"/>
    <s v="Chloris Kastensmidt"/>
    <x v="0"/>
    <x v="0"/>
    <x v="337"/>
    <x v="15"/>
    <n v="11550"/>
    <s v="East"/>
    <s v="OFF-EN-10003286"/>
    <x v="1"/>
    <x v="12"/>
    <s v="Staples"/>
    <n v="41.4"/>
    <n v="5"/>
    <n v="0"/>
    <n v="19.457999999999998"/>
  </r>
  <r>
    <n v="2913"/>
    <x v="1447"/>
    <x v="2"/>
    <x v="737"/>
    <d v="2011-06-21T00:00:00"/>
    <s v="Standard Class"/>
    <s v="CK-12205"/>
    <s v="Chloris Kastensmidt"/>
    <x v="0"/>
    <x v="0"/>
    <x v="337"/>
    <x v="15"/>
    <n v="11550"/>
    <s v="East"/>
    <s v="OFF-AR-10003772"/>
    <x v="1"/>
    <x v="6"/>
    <s v="Boston 16750 Black Compact Battery Pencil Sharpener"/>
    <n v="35"/>
    <n v="4"/>
    <n v="0"/>
    <n v="10.499999999999996"/>
  </r>
  <r>
    <n v="2914"/>
    <x v="1447"/>
    <x v="2"/>
    <x v="737"/>
    <d v="2011-06-21T00:00:00"/>
    <s v="Standard Class"/>
    <s v="CK-12205"/>
    <s v="Chloris Kastensmidt"/>
    <x v="0"/>
    <x v="0"/>
    <x v="337"/>
    <x v="15"/>
    <n v="11550"/>
    <s v="East"/>
    <s v="OFF-BI-10002852"/>
    <x v="1"/>
    <x v="8"/>
    <s v="Ibico Standard Transparent Covers"/>
    <n v="39.552000000000007"/>
    <n v="3"/>
    <n v="0.2"/>
    <n v="14.337599999999998"/>
  </r>
  <r>
    <n v="2915"/>
    <x v="1448"/>
    <x v="1"/>
    <x v="88"/>
    <d v="2012-10-17T00:00:00"/>
    <s v="Second Class"/>
    <s v="DL-12925"/>
    <s v="Daniel Lacy"/>
    <x v="0"/>
    <x v="0"/>
    <x v="338"/>
    <x v="14"/>
    <n v="46060"/>
    <s v="Central"/>
    <s v="TEC-PH-10002890"/>
    <x v="2"/>
    <x v="7"/>
    <s v="AT&amp;T 17929 Lendline Telephone"/>
    <n v="135.72"/>
    <n v="3"/>
    <n v="0"/>
    <n v="35.287199999999999"/>
  </r>
  <r>
    <n v="2916"/>
    <x v="1448"/>
    <x v="1"/>
    <x v="88"/>
    <d v="2012-10-17T00:00:00"/>
    <s v="Second Class"/>
    <s v="DL-12925"/>
    <s v="Daniel Lacy"/>
    <x v="0"/>
    <x v="0"/>
    <x v="338"/>
    <x v="14"/>
    <n v="46060"/>
    <s v="Central"/>
    <s v="OFF-BI-10001308"/>
    <x v="1"/>
    <x v="8"/>
    <s v="GBC Standard Plastic Binding Systems' Combs"/>
    <n v="12.56"/>
    <n v="2"/>
    <n v="0"/>
    <n v="5.6519999999999992"/>
  </r>
  <r>
    <n v="2917"/>
    <x v="1448"/>
    <x v="1"/>
    <x v="88"/>
    <d v="2012-10-17T00:00:00"/>
    <s v="Second Class"/>
    <s v="DL-12925"/>
    <s v="Daniel Lacy"/>
    <x v="0"/>
    <x v="0"/>
    <x v="338"/>
    <x v="14"/>
    <n v="46060"/>
    <s v="Central"/>
    <s v="TEC-PH-10001750"/>
    <x v="2"/>
    <x v="7"/>
    <s v="Samsung Rugby III"/>
    <n v="263.95999999999998"/>
    <n v="4"/>
    <n v="0"/>
    <n v="71.269200000000012"/>
  </r>
  <r>
    <n v="2918"/>
    <x v="1449"/>
    <x v="3"/>
    <x v="151"/>
    <d v="2014-08-31T00:00:00"/>
    <s v="First Class"/>
    <s v="SE-20110"/>
    <s v="Sanjit Engle"/>
    <x v="0"/>
    <x v="0"/>
    <x v="61"/>
    <x v="5"/>
    <n v="75220"/>
    <s v="Central"/>
    <s v="OFF-AR-10003338"/>
    <x v="1"/>
    <x v="6"/>
    <s v="Eberhard Faber 3 1/2&quot; Golf Pencils"/>
    <n v="5.9520000000000008"/>
    <n v="1"/>
    <n v="0.2"/>
    <n v="0.37200000000000011"/>
  </r>
  <r>
    <n v="2919"/>
    <x v="1450"/>
    <x v="0"/>
    <x v="813"/>
    <d v="2013-11-24T00:00:00"/>
    <s v="Same Day"/>
    <s v="LS-17200"/>
    <s v="Luke Schmidt"/>
    <x v="1"/>
    <x v="0"/>
    <x v="10"/>
    <x v="9"/>
    <n v="19140"/>
    <s v="East"/>
    <s v="OFF-FA-10002763"/>
    <x v="1"/>
    <x v="13"/>
    <s v="Advantus Map Pennant Flags and Round Head Tacks"/>
    <n v="15.8"/>
    <n v="5"/>
    <n v="0.2"/>
    <n v="2.3699999999999983"/>
  </r>
  <r>
    <n v="2920"/>
    <x v="1450"/>
    <x v="0"/>
    <x v="813"/>
    <d v="2013-11-24T00:00:00"/>
    <s v="Same Day"/>
    <s v="LS-17200"/>
    <s v="Luke Schmidt"/>
    <x v="1"/>
    <x v="0"/>
    <x v="10"/>
    <x v="9"/>
    <n v="19140"/>
    <s v="East"/>
    <s v="FUR-FU-10002088"/>
    <x v="0"/>
    <x v="5"/>
    <s v="Nu-Dell Float Frame 11 x 14 1/2"/>
    <n v="14.368000000000002"/>
    <n v="2"/>
    <n v="0.2"/>
    <n v="3.9512"/>
  </r>
  <r>
    <n v="2921"/>
    <x v="1450"/>
    <x v="0"/>
    <x v="813"/>
    <d v="2013-11-24T00:00:00"/>
    <s v="Same Day"/>
    <s v="LS-17200"/>
    <s v="Luke Schmidt"/>
    <x v="1"/>
    <x v="0"/>
    <x v="10"/>
    <x v="9"/>
    <n v="19140"/>
    <s v="East"/>
    <s v="FUR-FU-10003976"/>
    <x v="0"/>
    <x v="5"/>
    <s v="DAX Executive Solid Wood Document Frame, Desktop or Hang, Mahogany, 5 x 7"/>
    <n v="70.448000000000008"/>
    <n v="7"/>
    <n v="0.2"/>
    <n v="12.328399999999988"/>
  </r>
  <r>
    <n v="2922"/>
    <x v="1451"/>
    <x v="3"/>
    <x v="289"/>
    <d v="2014-01-31T00:00:00"/>
    <s v="Same Day"/>
    <s v="MM-17920"/>
    <s v="Michael Moore"/>
    <x v="0"/>
    <x v="0"/>
    <x v="8"/>
    <x v="1"/>
    <n v="94109"/>
    <s v="West"/>
    <s v="OFF-ST-10001511"/>
    <x v="1"/>
    <x v="4"/>
    <s v="Space Solutions Commercial Steel Shelving"/>
    <n v="129.30000000000001"/>
    <n v="2"/>
    <n v="0"/>
    <n v="6.4649999999999892"/>
  </r>
  <r>
    <n v="2923"/>
    <x v="1452"/>
    <x v="1"/>
    <x v="672"/>
    <d v="2012-12-03T00:00:00"/>
    <s v="Second Class"/>
    <s v="DB-13270"/>
    <s v="Deborah Brumfield"/>
    <x v="2"/>
    <x v="0"/>
    <x v="89"/>
    <x v="5"/>
    <n v="78745"/>
    <s v="Central"/>
    <s v="OFF-BI-10000301"/>
    <x v="1"/>
    <x v="8"/>
    <s v="GBC Instant Report Kit"/>
    <n v="3.8819999999999988"/>
    <n v="3"/>
    <n v="0.8"/>
    <n v="-5.8230000000000004"/>
  </r>
  <r>
    <n v="2924"/>
    <x v="1453"/>
    <x v="2"/>
    <x v="307"/>
    <d v="2011-07-04T00:00:00"/>
    <s v="Standard Class"/>
    <s v="RW-19630"/>
    <s v="Rob Williams"/>
    <x v="1"/>
    <x v="0"/>
    <x v="66"/>
    <x v="12"/>
    <n v="48234"/>
    <s v="Central"/>
    <s v="OFF-FA-10003495"/>
    <x v="1"/>
    <x v="13"/>
    <s v="Staples"/>
    <n v="6.08"/>
    <n v="1"/>
    <n v="0"/>
    <n v="3.04"/>
  </r>
  <r>
    <n v="2925"/>
    <x v="1454"/>
    <x v="2"/>
    <x v="814"/>
    <d v="2011-09-05T00:00:00"/>
    <s v="First Class"/>
    <s v="JM-16195"/>
    <s v="Justin MacKendrick"/>
    <x v="0"/>
    <x v="0"/>
    <x v="232"/>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x v="232"/>
    <x v="15"/>
    <n v="13601"/>
    <s v="East"/>
    <s v="FUR-FU-10002116"/>
    <x v="0"/>
    <x v="5"/>
    <s v="Tenex Carpeted, Granite-Look or Clear Contemporary Contour Shape Chair Mats"/>
    <n v="70.709999999999994"/>
    <n v="1"/>
    <n v="0"/>
    <n v="4.9496999999999929"/>
  </r>
  <r>
    <n v="2927"/>
    <x v="1455"/>
    <x v="3"/>
    <x v="815"/>
    <d v="2014-07-15T00:00:00"/>
    <s v="Second Class"/>
    <s v="BP-11155"/>
    <s v="Becky Pak"/>
    <x v="0"/>
    <x v="0"/>
    <x v="38"/>
    <x v="32"/>
    <n v="31907"/>
    <s v="South"/>
    <s v="FUR-FU-10000771"/>
    <x v="0"/>
    <x v="5"/>
    <s v="Eldon 200 Class Desk Accessories, Smoke"/>
    <n v="18.84"/>
    <n v="3"/>
    <n v="0"/>
    <n v="7.9128000000000007"/>
  </r>
  <r>
    <n v="2928"/>
    <x v="1456"/>
    <x v="3"/>
    <x v="400"/>
    <d v="2014-06-11T00:00:00"/>
    <s v="Standard Class"/>
    <s v="CT-11995"/>
    <s v="Carol Triggs"/>
    <x v="0"/>
    <x v="0"/>
    <x v="339"/>
    <x v="11"/>
    <n v="55124"/>
    <s v="Central"/>
    <s v="OFF-AR-10002255"/>
    <x v="1"/>
    <x v="6"/>
    <s v="Newell 346"/>
    <n v="8.64"/>
    <n v="3"/>
    <n v="0"/>
    <n v="2.5055999999999998"/>
  </r>
  <r>
    <n v="2929"/>
    <x v="1457"/>
    <x v="3"/>
    <x v="15"/>
    <d v="2014-10-27T00:00:00"/>
    <s v="Standard Class"/>
    <s v="TH-21550"/>
    <s v="Tracy Hopkins"/>
    <x v="2"/>
    <x v="0"/>
    <x v="140"/>
    <x v="3"/>
    <n v="27217"/>
    <s v="South"/>
    <s v="OFF-BI-10004995"/>
    <x v="1"/>
    <x v="8"/>
    <s v="GBC DocuBind P400 Electric Binding System"/>
    <n v="1633.1880000000003"/>
    <n v="4"/>
    <n v="0.7"/>
    <n v="-1306.5504000000001"/>
  </r>
  <r>
    <n v="2930"/>
    <x v="1458"/>
    <x v="3"/>
    <x v="551"/>
    <d v="2014-11-25T00:00:00"/>
    <s v="Standard Class"/>
    <s v="ME-17320"/>
    <s v="Maria Etezadi"/>
    <x v="2"/>
    <x v="0"/>
    <x v="63"/>
    <x v="12"/>
    <n v="48601"/>
    <s v="Central"/>
    <s v="FUR-FU-10002597"/>
    <x v="0"/>
    <x v="5"/>
    <s v="C-Line Magnetic Cubicle Keepers, Clear Polypropylene"/>
    <n v="19.760000000000002"/>
    <n v="4"/>
    <n v="0"/>
    <n v="8.2992000000000008"/>
  </r>
  <r>
    <n v="2931"/>
    <x v="1459"/>
    <x v="1"/>
    <x v="816"/>
    <d v="2012-08-08T00:00:00"/>
    <s v="Same Day"/>
    <s v="TT-21220"/>
    <s v="Thomas Thornton"/>
    <x v="0"/>
    <x v="0"/>
    <x v="8"/>
    <x v="1"/>
    <n v="94109"/>
    <s v="West"/>
    <s v="OFF-BI-10004970"/>
    <x v="1"/>
    <x v="8"/>
    <s v="ACCOHIDE 3-Ring Binder, Blue, 1&quot;"/>
    <n v="6.6080000000000005"/>
    <n v="2"/>
    <n v="0.2"/>
    <n v="2.2302"/>
  </r>
  <r>
    <n v="2932"/>
    <x v="1459"/>
    <x v="1"/>
    <x v="816"/>
    <d v="2012-08-08T00:00:00"/>
    <s v="Same Day"/>
    <s v="TT-21220"/>
    <s v="Thomas Thornton"/>
    <x v="0"/>
    <x v="0"/>
    <x v="8"/>
    <x v="1"/>
    <n v="94109"/>
    <s v="West"/>
    <s v="OFF-BI-10002557"/>
    <x v="1"/>
    <x v="8"/>
    <s v="Presstex Flexible Ring Binders"/>
    <n v="7.28"/>
    <n v="2"/>
    <n v="0.2"/>
    <n v="2.7299999999999995"/>
  </r>
  <r>
    <n v="2933"/>
    <x v="1459"/>
    <x v="1"/>
    <x v="816"/>
    <d v="2012-08-08T00:00:00"/>
    <s v="Same Day"/>
    <s v="TT-21220"/>
    <s v="Thomas Thornton"/>
    <x v="0"/>
    <x v="0"/>
    <x v="8"/>
    <x v="1"/>
    <n v="94109"/>
    <s v="West"/>
    <s v="FUR-CH-10000785"/>
    <x v="0"/>
    <x v="1"/>
    <s v="Global Ergonomic Managers Chair"/>
    <n v="144.78399999999999"/>
    <n v="1"/>
    <n v="0.2"/>
    <n v="10.858800000000002"/>
  </r>
  <r>
    <n v="2934"/>
    <x v="1460"/>
    <x v="0"/>
    <x v="409"/>
    <d v="2013-12-13T00:00:00"/>
    <s v="Standard Class"/>
    <s v="GT-14710"/>
    <s v="Greg Tran"/>
    <x v="0"/>
    <x v="0"/>
    <x v="4"/>
    <x v="4"/>
    <n v="98105"/>
    <s v="West"/>
    <s v="TEC-PH-10002310"/>
    <x v="2"/>
    <x v="7"/>
    <s v="Plantronics Calisto P620-M USB Wireless Speakerphone System"/>
    <n v="156.79200000000003"/>
    <n v="1"/>
    <n v="0.2"/>
    <n v="13.719300000000004"/>
  </r>
  <r>
    <n v="2935"/>
    <x v="1460"/>
    <x v="0"/>
    <x v="409"/>
    <d v="2013-12-13T00:00:00"/>
    <s v="Standard Class"/>
    <s v="GT-14710"/>
    <s v="Greg Tran"/>
    <x v="0"/>
    <x v="0"/>
    <x v="4"/>
    <x v="4"/>
    <n v="98105"/>
    <s v="West"/>
    <s v="TEC-PH-10002834"/>
    <x v="2"/>
    <x v="7"/>
    <s v="Google Nexus 5"/>
    <n v="431.97600000000006"/>
    <n v="3"/>
    <n v="0.2"/>
    <n v="26.998499999999993"/>
  </r>
  <r>
    <n v="2936"/>
    <x v="1460"/>
    <x v="0"/>
    <x v="409"/>
    <d v="2013-12-13T00:00:00"/>
    <s v="Standard Class"/>
    <s v="GT-14710"/>
    <s v="Greg Tran"/>
    <x v="0"/>
    <x v="0"/>
    <x v="4"/>
    <x v="4"/>
    <n v="98105"/>
    <s v="West"/>
    <s v="OFF-EN-10000927"/>
    <x v="1"/>
    <x v="12"/>
    <s v="Jet-Pak Recycled Peel 'N' Seal Padded Mailers"/>
    <n v="35.89"/>
    <n v="1"/>
    <n v="0"/>
    <n v="16.150499999999997"/>
  </r>
  <r>
    <n v="2937"/>
    <x v="1460"/>
    <x v="0"/>
    <x v="409"/>
    <d v="2013-12-13T00:00:00"/>
    <s v="Standard Class"/>
    <s v="GT-14710"/>
    <s v="Greg Tran"/>
    <x v="0"/>
    <x v="0"/>
    <x v="4"/>
    <x v="4"/>
    <n v="98105"/>
    <s v="West"/>
    <s v="OFF-BI-10001636"/>
    <x v="1"/>
    <x v="8"/>
    <s v="Ibico Plastic and Wire Spiral Binding Combs"/>
    <n v="47.207999999999998"/>
    <n v="7"/>
    <n v="0.2"/>
    <n v="15.342599999999997"/>
  </r>
  <r>
    <n v="2938"/>
    <x v="1460"/>
    <x v="0"/>
    <x v="409"/>
    <d v="2013-12-13T00:00:00"/>
    <s v="Standard Class"/>
    <s v="GT-14710"/>
    <s v="Greg Tran"/>
    <x v="0"/>
    <x v="0"/>
    <x v="4"/>
    <x v="4"/>
    <n v="98105"/>
    <s v="West"/>
    <s v="OFF-PA-10001736"/>
    <x v="1"/>
    <x v="10"/>
    <s v="Xerox 1880"/>
    <n v="248.07999999999998"/>
    <n v="7"/>
    <n v="0"/>
    <n v="116.59759999999997"/>
  </r>
  <r>
    <n v="2939"/>
    <x v="1460"/>
    <x v="0"/>
    <x v="409"/>
    <d v="2013-12-13T00:00:00"/>
    <s v="Standard Class"/>
    <s v="GT-14710"/>
    <s v="Greg Tran"/>
    <x v="0"/>
    <x v="0"/>
    <x v="4"/>
    <x v="4"/>
    <n v="98105"/>
    <s v="West"/>
    <s v="OFF-PA-10000482"/>
    <x v="1"/>
    <x v="10"/>
    <s v="Snap-A-Way Black Print Carbonless Ruled Speed Letter, Triplicate"/>
    <n v="189.7"/>
    <n v="5"/>
    <n v="0"/>
    <n v="89.158999999999992"/>
  </r>
  <r>
    <n v="2940"/>
    <x v="1460"/>
    <x v="0"/>
    <x v="409"/>
    <d v="2013-12-13T00:00:00"/>
    <s v="Standard Class"/>
    <s v="GT-14710"/>
    <s v="Greg Tran"/>
    <x v="0"/>
    <x v="0"/>
    <x v="4"/>
    <x v="4"/>
    <n v="98105"/>
    <s v="West"/>
    <s v="OFF-BI-10001658"/>
    <x v="1"/>
    <x v="8"/>
    <s v="GBC Standard Therm-A-Bind Covers"/>
    <n v="59.808000000000007"/>
    <n v="3"/>
    <n v="0.2"/>
    <n v="19.4376"/>
  </r>
  <r>
    <n v="2941"/>
    <x v="1461"/>
    <x v="3"/>
    <x v="613"/>
    <d v="2014-04-01T00:00:00"/>
    <s v="Standard Class"/>
    <s v="JD-16150"/>
    <s v="Justin Deggeller"/>
    <x v="1"/>
    <x v="0"/>
    <x v="158"/>
    <x v="6"/>
    <n v="53209"/>
    <s v="Central"/>
    <s v="FUR-CH-10000422"/>
    <x v="0"/>
    <x v="1"/>
    <s v="Global Highback Leather Tilter in Burgundy"/>
    <n v="90.99"/>
    <n v="1"/>
    <n v="0"/>
    <n v="14.558400000000006"/>
  </r>
  <r>
    <n v="2942"/>
    <x v="1461"/>
    <x v="3"/>
    <x v="613"/>
    <d v="2014-04-01T00:00:00"/>
    <s v="Standard Class"/>
    <s v="JD-16150"/>
    <s v="Justin Deggeller"/>
    <x v="1"/>
    <x v="0"/>
    <x v="158"/>
    <x v="6"/>
    <n v="53209"/>
    <s v="Central"/>
    <s v="FUR-CH-10004675"/>
    <x v="0"/>
    <x v="1"/>
    <s v="Lifetime Advantage Folding Chairs, 4/Carton"/>
    <n v="1526.5600000000002"/>
    <n v="7"/>
    <n v="0"/>
    <n v="427.43679999999995"/>
  </r>
  <r>
    <n v="2943"/>
    <x v="1461"/>
    <x v="3"/>
    <x v="613"/>
    <d v="2014-04-01T00:00:00"/>
    <s v="Standard Class"/>
    <s v="JD-16150"/>
    <s v="Justin Deggeller"/>
    <x v="1"/>
    <x v="0"/>
    <x v="158"/>
    <x v="6"/>
    <n v="53209"/>
    <s v="Central"/>
    <s v="FUR-CH-10002880"/>
    <x v="0"/>
    <x v="1"/>
    <s v="Global High-Back Leather Tilter, Burgundy"/>
    <n v="368.96999999999997"/>
    <n v="3"/>
    <n v="0"/>
    <n v="40.586699999999979"/>
  </r>
  <r>
    <n v="2944"/>
    <x v="1462"/>
    <x v="3"/>
    <x v="123"/>
    <d v="2014-11-25T00:00:00"/>
    <s v="Standard Class"/>
    <s v="MC-18100"/>
    <s v="Mick Crebagga"/>
    <x v="0"/>
    <x v="0"/>
    <x v="1"/>
    <x v="1"/>
    <n v="90049"/>
    <s v="West"/>
    <s v="OFF-ST-10000675"/>
    <x v="1"/>
    <x v="4"/>
    <s v="File Shuttle II and Handi-File, Black"/>
    <n v="305.01"/>
    <n v="9"/>
    <n v="0"/>
    <n v="76.252499999999998"/>
  </r>
  <r>
    <n v="2945"/>
    <x v="1462"/>
    <x v="3"/>
    <x v="123"/>
    <d v="2014-11-25T00:00:00"/>
    <s v="Standard Class"/>
    <s v="MC-18100"/>
    <s v="Mick Crebagga"/>
    <x v="0"/>
    <x v="0"/>
    <x v="1"/>
    <x v="1"/>
    <n v="90049"/>
    <s v="West"/>
    <s v="FUR-FU-10002685"/>
    <x v="0"/>
    <x v="5"/>
    <s v="Executive Impressions 13-1/2&quot; Indoor/Outdoor Wall Clock"/>
    <n v="18.7"/>
    <n v="1"/>
    <n v="0"/>
    <n v="7.1059999999999999"/>
  </r>
  <r>
    <n v="2946"/>
    <x v="1463"/>
    <x v="0"/>
    <x v="254"/>
    <d v="2013-11-06T00:00:00"/>
    <s v="First Class"/>
    <s v="LH-17020"/>
    <s v="Lisa Hazard"/>
    <x v="0"/>
    <x v="0"/>
    <x v="8"/>
    <x v="1"/>
    <n v="94122"/>
    <s v="West"/>
    <s v="FUR-FU-10004020"/>
    <x v="0"/>
    <x v="5"/>
    <s v="Advantus Panel Wall Acrylic Frame"/>
    <n v="38.29"/>
    <n v="7"/>
    <n v="0"/>
    <n v="16.464700000000001"/>
  </r>
  <r>
    <n v="2947"/>
    <x v="1464"/>
    <x v="3"/>
    <x v="817"/>
    <d v="2014-12-19T00:00:00"/>
    <s v="Standard Class"/>
    <s v="MP-18175"/>
    <s v="Mike Pelletier"/>
    <x v="2"/>
    <x v="0"/>
    <x v="70"/>
    <x v="1"/>
    <n v="92024"/>
    <s v="West"/>
    <s v="FUR-FU-10004963"/>
    <x v="0"/>
    <x v="5"/>
    <s v="Eldon 400 Class Desk Accessories, Black Carbon"/>
    <n v="26.25"/>
    <n v="3"/>
    <n v="0"/>
    <n v="11.025000000000002"/>
  </r>
  <r>
    <n v="2948"/>
    <x v="1464"/>
    <x v="3"/>
    <x v="817"/>
    <d v="2014-12-19T00:00:00"/>
    <s v="Standard Class"/>
    <s v="MP-18175"/>
    <s v="Mike Pelletier"/>
    <x v="2"/>
    <x v="0"/>
    <x v="70"/>
    <x v="1"/>
    <n v="92024"/>
    <s v="West"/>
    <s v="OFF-BI-10000174"/>
    <x v="1"/>
    <x v="8"/>
    <s v="Wilson Jones Clip &amp; Carry Folder Binder Tool for Ring Binders, Clear"/>
    <n v="64.959999999999994"/>
    <n v="14"/>
    <n v="0.2"/>
    <n v="22.736000000000001"/>
  </r>
  <r>
    <n v="2949"/>
    <x v="1464"/>
    <x v="3"/>
    <x v="817"/>
    <d v="2014-12-19T00:00:00"/>
    <s v="Standard Class"/>
    <s v="MP-18175"/>
    <s v="Mike Pelletier"/>
    <x v="2"/>
    <x v="0"/>
    <x v="70"/>
    <x v="1"/>
    <n v="92024"/>
    <s v="West"/>
    <s v="OFF-EN-10000461"/>
    <x v="1"/>
    <x v="12"/>
    <s v="#10- 4 1/8&quot; x 9 1/2&quot; Recycled Envelopes"/>
    <n v="43.7"/>
    <n v="5"/>
    <n v="0"/>
    <n v="20.539000000000001"/>
  </r>
  <r>
    <n v="2950"/>
    <x v="1465"/>
    <x v="3"/>
    <x v="105"/>
    <d v="2014-11-13T00:00:00"/>
    <s v="Same Day"/>
    <s v="EM-14140"/>
    <s v="Eugene Moren"/>
    <x v="2"/>
    <x v="0"/>
    <x v="220"/>
    <x v="16"/>
    <n v="85301"/>
    <s v="West"/>
    <s v="TEC-AC-10001266"/>
    <x v="2"/>
    <x v="11"/>
    <s v="Memorex Micro Travel Drive 8 GB"/>
    <n v="41.6"/>
    <n v="4"/>
    <n v="0.2"/>
    <n v="12.999999999999998"/>
  </r>
  <r>
    <n v="2951"/>
    <x v="1465"/>
    <x v="3"/>
    <x v="105"/>
    <d v="2014-11-13T00:00:00"/>
    <s v="Same Day"/>
    <s v="EM-14140"/>
    <s v="Eugene Moren"/>
    <x v="2"/>
    <x v="0"/>
    <x v="220"/>
    <x v="16"/>
    <n v="85301"/>
    <s v="West"/>
    <s v="OFF-PA-10002160"/>
    <x v="1"/>
    <x v="10"/>
    <s v="Xerox 1978"/>
    <n v="23.120000000000005"/>
    <n v="5"/>
    <n v="0.2"/>
    <n v="8.3810000000000002"/>
  </r>
  <r>
    <n v="2952"/>
    <x v="1465"/>
    <x v="3"/>
    <x v="105"/>
    <d v="2014-11-13T00:00:00"/>
    <s v="Same Day"/>
    <s v="EM-14140"/>
    <s v="Eugene Moren"/>
    <x v="2"/>
    <x v="0"/>
    <x v="220"/>
    <x v="16"/>
    <n v="85301"/>
    <s v="West"/>
    <s v="FUR-CH-10004875"/>
    <x v="0"/>
    <x v="1"/>
    <s v="Harbour Creations 67200 Series Stacking Chairs"/>
    <n v="113.88800000000002"/>
    <n v="2"/>
    <n v="0.2"/>
    <n v="9.9651999999999994"/>
  </r>
  <r>
    <n v="2953"/>
    <x v="1465"/>
    <x v="3"/>
    <x v="105"/>
    <d v="2014-11-13T00:00:00"/>
    <s v="Same Day"/>
    <s v="EM-14140"/>
    <s v="Eugene Moren"/>
    <x v="2"/>
    <x v="0"/>
    <x v="220"/>
    <x v="16"/>
    <n v="85301"/>
    <s v="West"/>
    <s v="FUR-FU-10000305"/>
    <x v="0"/>
    <x v="5"/>
    <s v="Tenex V2T-RE Standard Weight Series Chair Mat, 45&quot; x 53&quot;, Lip 25&quot; x 12&quot;"/>
    <n v="113.56800000000001"/>
    <n v="2"/>
    <n v="0.2"/>
    <n v="-5.6784000000000034"/>
  </r>
  <r>
    <n v="2954"/>
    <x v="1465"/>
    <x v="3"/>
    <x v="105"/>
    <d v="2014-11-13T00:00:00"/>
    <s v="Same Day"/>
    <s v="EM-14140"/>
    <s v="Eugene Moren"/>
    <x v="2"/>
    <x v="0"/>
    <x v="220"/>
    <x v="16"/>
    <n v="85301"/>
    <s v="West"/>
    <s v="TEC-PH-10000347"/>
    <x v="2"/>
    <x v="7"/>
    <s v="Cush Cases Heavy Duty Rugged Cover Case for Samsung Galaxy S5 - Purple"/>
    <n v="7.9200000000000008"/>
    <n v="2"/>
    <n v="0.2"/>
    <n v="0.69299999999999984"/>
  </r>
  <r>
    <n v="2955"/>
    <x v="1465"/>
    <x v="3"/>
    <x v="105"/>
    <d v="2014-11-13T00:00:00"/>
    <s v="Same Day"/>
    <s v="EM-14140"/>
    <s v="Eugene Moren"/>
    <x v="2"/>
    <x v="0"/>
    <x v="220"/>
    <x v="16"/>
    <n v="85301"/>
    <s v="West"/>
    <s v="TEC-PH-10001459"/>
    <x v="2"/>
    <x v="7"/>
    <s v="Samsung Galaxy Mega 6.3"/>
    <n v="671.98400000000004"/>
    <n v="2"/>
    <n v="0.2"/>
    <n v="50.398800000000023"/>
  </r>
  <r>
    <n v="2956"/>
    <x v="1466"/>
    <x v="0"/>
    <x v="298"/>
    <d v="2013-08-25T00:00:00"/>
    <s v="Standard Class"/>
    <s v="GG-14650"/>
    <s v="Greg Guthrie"/>
    <x v="1"/>
    <x v="0"/>
    <x v="20"/>
    <x v="15"/>
    <n v="10035"/>
    <s v="East"/>
    <s v="TEC-PH-10000439"/>
    <x v="2"/>
    <x v="7"/>
    <s v="GE DSL Phone Line Filter"/>
    <n v="39.99"/>
    <n v="1"/>
    <n v="0"/>
    <n v="11.597099999999998"/>
  </r>
  <r>
    <n v="2957"/>
    <x v="1467"/>
    <x v="3"/>
    <x v="818"/>
    <d v="2014-07-05T00:00:00"/>
    <s v="Standard Class"/>
    <s v="MA-17995"/>
    <s v="Michelle Arnett"/>
    <x v="2"/>
    <x v="0"/>
    <x v="232"/>
    <x v="15"/>
    <n v="13601"/>
    <s v="East"/>
    <s v="FUR-CH-10002647"/>
    <x v="0"/>
    <x v="1"/>
    <s v="Situations Contoured Folding Chairs, 4/Set"/>
    <n v="191.64600000000002"/>
    <n v="3"/>
    <n v="0.1"/>
    <n v="31.94100000000001"/>
  </r>
  <r>
    <n v="2958"/>
    <x v="1468"/>
    <x v="3"/>
    <x v="464"/>
    <d v="2014-05-10T00:00:00"/>
    <s v="Standard Class"/>
    <s v="SH-20395"/>
    <s v="Shahid Hopkins"/>
    <x v="0"/>
    <x v="0"/>
    <x v="24"/>
    <x v="24"/>
    <n v="45503"/>
    <s v="East"/>
    <s v="OFF-BI-10003910"/>
    <x v="1"/>
    <x v="8"/>
    <s v="DXL Angle-View Binders with Locking Rings by Samsill"/>
    <n v="2.3130000000000002"/>
    <n v="1"/>
    <n v="0.7"/>
    <n v="-1.9274999999999993"/>
  </r>
  <r>
    <n v="2959"/>
    <x v="1469"/>
    <x v="1"/>
    <x v="100"/>
    <d v="2012-12-29T00:00:00"/>
    <s v="Standard Class"/>
    <s v="KT-16465"/>
    <s v="Kean Takahito"/>
    <x v="0"/>
    <x v="0"/>
    <x v="1"/>
    <x v="1"/>
    <n v="90032"/>
    <s v="West"/>
    <s v="OFF-BI-10001097"/>
    <x v="1"/>
    <x v="8"/>
    <s v="Avery Hole Reinforcements"/>
    <n v="19.936000000000003"/>
    <n v="4"/>
    <n v="0.2"/>
    <n v="7.2267999999999999"/>
  </r>
  <r>
    <n v="2960"/>
    <x v="1469"/>
    <x v="1"/>
    <x v="100"/>
    <d v="2012-12-29T00:00:00"/>
    <s v="Standard Class"/>
    <s v="KT-16465"/>
    <s v="Kean Takahito"/>
    <x v="0"/>
    <x v="0"/>
    <x v="1"/>
    <x v="1"/>
    <n v="90032"/>
    <s v="West"/>
    <s v="OFF-FA-10004854"/>
    <x v="1"/>
    <x v="13"/>
    <s v="Vinyl Coated Wire Paper Clips in Organizer Box, 800/Box"/>
    <n v="45.92"/>
    <n v="4"/>
    <n v="0"/>
    <n v="21.5824"/>
  </r>
  <r>
    <n v="2961"/>
    <x v="1470"/>
    <x v="3"/>
    <x v="466"/>
    <d v="2014-05-02T00:00:00"/>
    <s v="Standard Class"/>
    <s v="PO-19180"/>
    <s v="Philisse Overcash"/>
    <x v="2"/>
    <x v="0"/>
    <x v="4"/>
    <x v="4"/>
    <n v="98115"/>
    <s v="West"/>
    <s v="OFF-PA-10003673"/>
    <x v="1"/>
    <x v="10"/>
    <s v="Strathmore Photo Mount Cards"/>
    <n v="20.34"/>
    <n v="3"/>
    <n v="0"/>
    <n v="9.3563999999999989"/>
  </r>
  <r>
    <n v="2962"/>
    <x v="1470"/>
    <x v="3"/>
    <x v="466"/>
    <d v="2014-05-02T00:00:00"/>
    <s v="Standard Class"/>
    <s v="PO-19180"/>
    <s v="Philisse Overcash"/>
    <x v="2"/>
    <x v="0"/>
    <x v="4"/>
    <x v="4"/>
    <n v="98115"/>
    <s v="West"/>
    <s v="OFF-LA-10002034"/>
    <x v="1"/>
    <x v="2"/>
    <s v="Avery 478"/>
    <n v="39.28"/>
    <n v="8"/>
    <n v="0"/>
    <n v="19.247199999999999"/>
  </r>
  <r>
    <n v="2963"/>
    <x v="1471"/>
    <x v="3"/>
    <x v="819"/>
    <d v="2014-12-22T00:00:00"/>
    <s v="Second Class"/>
    <s v="AY-10555"/>
    <s v="Andy Yotov"/>
    <x v="1"/>
    <x v="0"/>
    <x v="147"/>
    <x v="1"/>
    <n v="92054"/>
    <s v="West"/>
    <s v="FUR-CH-10002774"/>
    <x v="0"/>
    <x v="1"/>
    <s v="Global Deluxe Stacking Chair, Gray"/>
    <n v="81.567999999999998"/>
    <n v="2"/>
    <n v="0.2"/>
    <n v="9.1763999999999974"/>
  </r>
  <r>
    <n v="2964"/>
    <x v="1471"/>
    <x v="3"/>
    <x v="819"/>
    <d v="2014-12-22T00:00:00"/>
    <s v="Second Class"/>
    <s v="AY-10555"/>
    <s v="Andy Yotov"/>
    <x v="1"/>
    <x v="0"/>
    <x v="147"/>
    <x v="1"/>
    <n v="92054"/>
    <s v="West"/>
    <s v="FUR-CH-10003817"/>
    <x v="0"/>
    <x v="1"/>
    <s v="Global Value Steno Chair, Gray"/>
    <n v="97.184000000000012"/>
    <n v="2"/>
    <n v="0.2"/>
    <n v="6.0740000000000016"/>
  </r>
  <r>
    <n v="2965"/>
    <x v="1471"/>
    <x v="3"/>
    <x v="819"/>
    <d v="2014-12-22T00:00:00"/>
    <s v="Second Class"/>
    <s v="AY-10555"/>
    <s v="Andy Yotov"/>
    <x v="1"/>
    <x v="0"/>
    <x v="147"/>
    <x v="1"/>
    <n v="92054"/>
    <s v="West"/>
    <s v="OFF-BI-10002949"/>
    <x v="1"/>
    <x v="8"/>
    <s v="Prestige Round Ring Binders"/>
    <n v="24.320000000000004"/>
    <n v="5"/>
    <n v="0.2"/>
    <n v="8.2079999999999984"/>
  </r>
  <r>
    <n v="2966"/>
    <x v="1471"/>
    <x v="3"/>
    <x v="819"/>
    <d v="2014-12-22T00:00:00"/>
    <s v="Second Class"/>
    <s v="AY-10555"/>
    <s v="Andy Yotov"/>
    <x v="1"/>
    <x v="0"/>
    <x v="147"/>
    <x v="1"/>
    <n v="92054"/>
    <s v="West"/>
    <s v="FUR-FU-10002445"/>
    <x v="0"/>
    <x v="5"/>
    <s v="DAX Two-Tone Rosewood/Black Document Frame, Desktop, 5 x 7"/>
    <n v="18.96"/>
    <n v="2"/>
    <n v="0"/>
    <n v="7.5840000000000014"/>
  </r>
  <r>
    <n v="2967"/>
    <x v="1472"/>
    <x v="2"/>
    <x v="422"/>
    <d v="2011-12-31T00:00:00"/>
    <s v="Standard Class"/>
    <s v="Co-12640"/>
    <s v="Corey-Lock"/>
    <x v="0"/>
    <x v="0"/>
    <x v="242"/>
    <x v="10"/>
    <n v="60076"/>
    <s v="Central"/>
    <s v="FUR-FU-10001473"/>
    <x v="0"/>
    <x v="5"/>
    <s v="DAX Wood Document Frame"/>
    <n v="32.952000000000005"/>
    <n v="6"/>
    <n v="0.6"/>
    <n v="-19.771199999999997"/>
  </r>
  <r>
    <n v="2968"/>
    <x v="1472"/>
    <x v="2"/>
    <x v="422"/>
    <d v="2011-12-31T00:00:00"/>
    <s v="Standard Class"/>
    <s v="Co-12640"/>
    <s v="Corey-Lock"/>
    <x v="0"/>
    <x v="0"/>
    <x v="242"/>
    <x v="10"/>
    <n v="60076"/>
    <s v="Central"/>
    <s v="OFF-ST-10002562"/>
    <x v="1"/>
    <x v="4"/>
    <s v="Staples"/>
    <n v="30.016000000000005"/>
    <n v="4"/>
    <n v="0.2"/>
    <n v="3.0015999999999998"/>
  </r>
  <r>
    <n v="2969"/>
    <x v="1473"/>
    <x v="3"/>
    <x v="44"/>
    <d v="2014-11-10T00:00:00"/>
    <s v="Second Class"/>
    <s v="JF-15565"/>
    <s v="Jill Fjeld"/>
    <x v="0"/>
    <x v="0"/>
    <x v="115"/>
    <x v="3"/>
    <n v="28314"/>
    <s v="South"/>
    <s v="OFF-AP-10002118"/>
    <x v="1"/>
    <x v="9"/>
    <s v="1.7 Cubic Foot Compact &quot;Cube&quot; Office Refrigerators"/>
    <n v="499.58400000000006"/>
    <n v="3"/>
    <n v="0.2"/>
    <n v="43.713600000000014"/>
  </r>
  <r>
    <n v="2970"/>
    <x v="1473"/>
    <x v="3"/>
    <x v="44"/>
    <d v="2014-11-10T00:00:00"/>
    <s v="Second Class"/>
    <s v="JF-15565"/>
    <s v="Jill Fjeld"/>
    <x v="0"/>
    <x v="0"/>
    <x v="115"/>
    <x v="3"/>
    <n v="28314"/>
    <s v="South"/>
    <s v="OFF-PA-10001800"/>
    <x v="1"/>
    <x v="10"/>
    <s v="Xerox 220"/>
    <n v="31.104000000000006"/>
    <n v="6"/>
    <n v="0.2"/>
    <n v="10.8864"/>
  </r>
  <r>
    <n v="2971"/>
    <x v="1473"/>
    <x v="3"/>
    <x v="44"/>
    <d v="2014-11-10T00:00:00"/>
    <s v="Second Class"/>
    <s v="JF-15565"/>
    <s v="Jill Fjeld"/>
    <x v="0"/>
    <x v="0"/>
    <x v="115"/>
    <x v="3"/>
    <n v="28314"/>
    <s v="South"/>
    <s v="OFF-BI-10002827"/>
    <x v="1"/>
    <x v="8"/>
    <s v="Avery Durable Poly Binders"/>
    <n v="13.272000000000002"/>
    <n v="8"/>
    <n v="0.7"/>
    <n v="-10.617599999999999"/>
  </r>
  <r>
    <n v="2972"/>
    <x v="1473"/>
    <x v="3"/>
    <x v="44"/>
    <d v="2014-11-10T00:00:00"/>
    <s v="Second Class"/>
    <s v="JF-15565"/>
    <s v="Jill Fjeld"/>
    <x v="0"/>
    <x v="0"/>
    <x v="115"/>
    <x v="3"/>
    <n v="28314"/>
    <s v="South"/>
    <s v="FUR-FU-10004671"/>
    <x v="0"/>
    <x v="5"/>
    <s v="Executive Impressions 12&quot; Wall Clock"/>
    <n v="28.272000000000006"/>
    <n v="2"/>
    <n v="0.2"/>
    <n v="6.3612000000000002"/>
  </r>
  <r>
    <n v="2973"/>
    <x v="1473"/>
    <x v="3"/>
    <x v="44"/>
    <d v="2014-11-10T00:00:00"/>
    <s v="Second Class"/>
    <s v="JF-15565"/>
    <s v="Jill Fjeld"/>
    <x v="0"/>
    <x v="0"/>
    <x v="115"/>
    <x v="3"/>
    <n v="28314"/>
    <s v="South"/>
    <s v="OFF-ST-10000736"/>
    <x v="1"/>
    <x v="4"/>
    <s v="Carina Double Wide Media Storage Towers in Natural &amp; Black"/>
    <n v="259.13600000000002"/>
    <n v="4"/>
    <n v="0.2"/>
    <n v="-51.827200000000019"/>
  </r>
  <r>
    <n v="2974"/>
    <x v="1474"/>
    <x v="3"/>
    <x v="819"/>
    <d v="2014-12-21T00:00:00"/>
    <s v="Standard Class"/>
    <s v="AR-10510"/>
    <s v="Andrew Roberts"/>
    <x v="0"/>
    <x v="0"/>
    <x v="251"/>
    <x v="26"/>
    <n v="74133"/>
    <s v="Central"/>
    <s v="OFF-BI-10004656"/>
    <x v="1"/>
    <x v="8"/>
    <s v="Peel &amp; Stick Add-On Corner Pockets"/>
    <n v="10.8"/>
    <n v="5"/>
    <n v="0"/>
    <n v="5.1839999999999993"/>
  </r>
  <r>
    <n v="2975"/>
    <x v="1475"/>
    <x v="1"/>
    <x v="820"/>
    <d v="2012-05-12T00:00:00"/>
    <s v="Standard Class"/>
    <s v="AG-10675"/>
    <s v="Anna Gayman"/>
    <x v="0"/>
    <x v="0"/>
    <x v="235"/>
    <x v="5"/>
    <n v="75002"/>
    <s v="Central"/>
    <s v="FUR-TA-10001095"/>
    <x v="0"/>
    <x v="3"/>
    <s v="Chromcraft Round Conference Tables"/>
    <n v="244.00599999999997"/>
    <n v="2"/>
    <n v="0.3"/>
    <n v="-31.372200000000007"/>
  </r>
  <r>
    <n v="2976"/>
    <x v="1475"/>
    <x v="1"/>
    <x v="820"/>
    <d v="2012-05-12T00:00:00"/>
    <s v="Standard Class"/>
    <s v="AG-10675"/>
    <s v="Anna Gayman"/>
    <x v="0"/>
    <x v="0"/>
    <x v="235"/>
    <x v="5"/>
    <n v="75002"/>
    <s v="Central"/>
    <s v="OFF-PA-10000213"/>
    <x v="1"/>
    <x v="10"/>
    <s v="Xerox 198"/>
    <n v="15.936000000000002"/>
    <n v="4"/>
    <n v="0.2"/>
    <n v="5.378400000000001"/>
  </r>
  <r>
    <n v="2977"/>
    <x v="1476"/>
    <x v="3"/>
    <x v="769"/>
    <d v="2014-12-05T00:00:00"/>
    <s v="Same Day"/>
    <s v="DV-13045"/>
    <s v="Darrin Van Huff"/>
    <x v="1"/>
    <x v="0"/>
    <x v="10"/>
    <x v="9"/>
    <n v="19143"/>
    <s v="East"/>
    <s v="FUR-CH-10001797"/>
    <x v="0"/>
    <x v="1"/>
    <s v="Safco Chair Connectors, 6/Carton"/>
    <n v="188.55199999999996"/>
    <n v="7"/>
    <n v="0.3"/>
    <n v="-2.693600000000032"/>
  </r>
  <r>
    <n v="2978"/>
    <x v="1477"/>
    <x v="3"/>
    <x v="621"/>
    <d v="2014-10-09T00:00:00"/>
    <s v="Second Class"/>
    <s v="HL-15040"/>
    <s v="Hunter Lopez"/>
    <x v="0"/>
    <x v="0"/>
    <x v="30"/>
    <x v="15"/>
    <n v="14609"/>
    <s v="East"/>
    <s v="OFF-ST-10002214"/>
    <x v="1"/>
    <x v="4"/>
    <s v="X-Rack File for Hanging Folders"/>
    <n v="22.58"/>
    <n v="2"/>
    <n v="0"/>
    <n v="5.8707999999999991"/>
  </r>
  <r>
    <n v="2979"/>
    <x v="1478"/>
    <x v="2"/>
    <x v="286"/>
    <d v="2011-01-17T00:00:00"/>
    <s v="Second Class"/>
    <s v="ND-18370"/>
    <s v="Natalie DeCherney"/>
    <x v="0"/>
    <x v="0"/>
    <x v="340"/>
    <x v="20"/>
    <n v="29464"/>
    <s v="South"/>
    <s v="FUR-CH-10000422"/>
    <x v="0"/>
    <x v="1"/>
    <s v="Global Highback Leather Tilter in Burgundy"/>
    <n v="545.93999999999994"/>
    <n v="6"/>
    <n v="0"/>
    <n v="87.350400000000036"/>
  </r>
  <r>
    <n v="2980"/>
    <x v="1479"/>
    <x v="1"/>
    <x v="821"/>
    <d v="2012-06-17T00:00:00"/>
    <s v="Standard Class"/>
    <s v="GB-14575"/>
    <s v="Giulietta Baptist"/>
    <x v="0"/>
    <x v="0"/>
    <x v="10"/>
    <x v="9"/>
    <n v="19134"/>
    <s v="East"/>
    <s v="OFF-PA-10003848"/>
    <x v="1"/>
    <x v="10"/>
    <s v="Xerox 1997"/>
    <n v="20.736000000000004"/>
    <n v="4"/>
    <n v="0.2"/>
    <n v="7.2576000000000001"/>
  </r>
  <r>
    <n v="2981"/>
    <x v="1479"/>
    <x v="1"/>
    <x v="821"/>
    <d v="2012-06-17T00:00:00"/>
    <s v="Standard Class"/>
    <s v="GB-14575"/>
    <s v="Giulietta Baptist"/>
    <x v="0"/>
    <x v="0"/>
    <x v="10"/>
    <x v="9"/>
    <n v="19134"/>
    <s v="East"/>
    <s v="FUR-FU-10003623"/>
    <x v="0"/>
    <x v="5"/>
    <s v="DataProducts Ampli Magnifier Task Lamp, Black,"/>
    <n v="43.295999999999999"/>
    <n v="2"/>
    <n v="0.2"/>
    <n v="4.3295999999999975"/>
  </r>
  <r>
    <n v="2982"/>
    <x v="1480"/>
    <x v="2"/>
    <x v="136"/>
    <d v="2011-07-18T00:00:00"/>
    <s v="Standard Class"/>
    <s v="CL-12565"/>
    <s v="Clay Ludtke"/>
    <x v="0"/>
    <x v="0"/>
    <x v="4"/>
    <x v="4"/>
    <n v="98115"/>
    <s v="West"/>
    <s v="FUR-CH-10001797"/>
    <x v="0"/>
    <x v="1"/>
    <s v="Safco Chair Connectors, 6/Carton"/>
    <n v="123.136"/>
    <n v="4"/>
    <n v="0.2"/>
    <n v="13.852799999999981"/>
  </r>
  <r>
    <n v="2983"/>
    <x v="1480"/>
    <x v="2"/>
    <x v="136"/>
    <d v="2011-07-18T00:00:00"/>
    <s v="Standard Class"/>
    <s v="CL-12565"/>
    <s v="Clay Ludtke"/>
    <x v="0"/>
    <x v="0"/>
    <x v="4"/>
    <x v="4"/>
    <n v="98115"/>
    <s v="West"/>
    <s v="OFF-BI-10003094"/>
    <x v="1"/>
    <x v="8"/>
    <s v="Self-Adhesive Ring Binder Labels"/>
    <n v="11.264000000000001"/>
    <n v="4"/>
    <n v="0.2"/>
    <n v="3.8015999999999992"/>
  </r>
  <r>
    <n v="2984"/>
    <x v="1481"/>
    <x v="2"/>
    <x v="776"/>
    <d v="2011-12-11T00:00:00"/>
    <s v="Second Class"/>
    <s v="RC-19960"/>
    <s v="Ryan Crowe"/>
    <x v="0"/>
    <x v="0"/>
    <x v="24"/>
    <x v="21"/>
    <n v="97477"/>
    <s v="West"/>
    <s v="OFF-ST-10002205"/>
    <x v="1"/>
    <x v="4"/>
    <s v="File Shuttle I and Handi-File"/>
    <n v="53.424000000000007"/>
    <n v="3"/>
    <n v="0.2"/>
    <n v="4.6746000000000016"/>
  </r>
  <r>
    <n v="2985"/>
    <x v="1481"/>
    <x v="2"/>
    <x v="776"/>
    <d v="2011-12-11T00:00:00"/>
    <s v="Second Class"/>
    <s v="RC-19960"/>
    <s v="Ryan Crowe"/>
    <x v="0"/>
    <x v="0"/>
    <x v="24"/>
    <x v="21"/>
    <n v="97477"/>
    <s v="West"/>
    <s v="FUR-TA-10003238"/>
    <x v="0"/>
    <x v="3"/>
    <s v="Chromcraft Bull-Nose Wood 48&quot; x 96&quot; Rectangular Conference Tables"/>
    <n v="275.49"/>
    <n v="1"/>
    <n v="0.5"/>
    <n v="-170.80380000000002"/>
  </r>
  <r>
    <n v="2986"/>
    <x v="1482"/>
    <x v="0"/>
    <x v="822"/>
    <d v="2013-05-31T00:00:00"/>
    <s v="Standard Class"/>
    <s v="JB-16045"/>
    <s v="Julia Barnett"/>
    <x v="2"/>
    <x v="0"/>
    <x v="38"/>
    <x v="32"/>
    <n v="31907"/>
    <s v="South"/>
    <s v="FUR-FU-10000755"/>
    <x v="0"/>
    <x v="5"/>
    <s v="Eldon Expressions Mahogany Wood Desk Collection"/>
    <n v="24.96"/>
    <n v="4"/>
    <n v="0"/>
    <n v="6.240000000000002"/>
  </r>
  <r>
    <n v="2987"/>
    <x v="1482"/>
    <x v="0"/>
    <x v="822"/>
    <d v="2013-05-31T00:00:00"/>
    <s v="Standard Class"/>
    <s v="JB-16045"/>
    <s v="Julia Barnett"/>
    <x v="2"/>
    <x v="0"/>
    <x v="38"/>
    <x v="32"/>
    <n v="31907"/>
    <s v="South"/>
    <s v="OFF-PA-10002893"/>
    <x v="1"/>
    <x v="10"/>
    <s v="Wirebound Service Call Books, 5 1/2&quot; x 4&quot;"/>
    <n v="19.36"/>
    <n v="2"/>
    <n v="0"/>
    <n v="9.2927999999999997"/>
  </r>
  <r>
    <n v="2988"/>
    <x v="1482"/>
    <x v="0"/>
    <x v="822"/>
    <d v="2013-05-31T00:00:00"/>
    <s v="Standard Class"/>
    <s v="JB-16045"/>
    <s v="Julia Barnett"/>
    <x v="2"/>
    <x v="0"/>
    <x v="38"/>
    <x v="32"/>
    <n v="31907"/>
    <s v="South"/>
    <s v="OFF-ST-10000689"/>
    <x v="1"/>
    <x v="4"/>
    <s v="Fellowes Strictly Business Drawer File, Letter/Legal Size"/>
    <n v="1267.6499999999999"/>
    <n v="9"/>
    <n v="0"/>
    <n v="152.11799999999999"/>
  </r>
  <r>
    <n v="2989"/>
    <x v="1483"/>
    <x v="0"/>
    <x v="823"/>
    <d v="2013-02-26T00:00:00"/>
    <s v="Second Class"/>
    <s v="MC-17635"/>
    <s v="Matthew Clasen"/>
    <x v="1"/>
    <x v="0"/>
    <x v="1"/>
    <x v="1"/>
    <n v="90032"/>
    <s v="West"/>
    <s v="TEC-AC-10004227"/>
    <x v="2"/>
    <x v="11"/>
    <s v="SanDisk Ultra 16 GB MicroSDHC Class 10 Memory Card"/>
    <n v="12.99"/>
    <n v="1"/>
    <n v="0"/>
    <n v="0.77939999999999898"/>
  </r>
  <r>
    <n v="2990"/>
    <x v="1483"/>
    <x v="0"/>
    <x v="823"/>
    <d v="2013-02-26T00:00:00"/>
    <s v="Second Class"/>
    <s v="MC-17635"/>
    <s v="Matthew Clasen"/>
    <x v="1"/>
    <x v="0"/>
    <x v="1"/>
    <x v="1"/>
    <n v="90032"/>
    <s v="West"/>
    <s v="OFF-BI-10000174"/>
    <x v="1"/>
    <x v="8"/>
    <s v="Wilson Jones Clip &amp; Carry Folder Binder Tool for Ring Binders, Clear"/>
    <n v="18.559999999999999"/>
    <n v="4"/>
    <n v="0.2"/>
    <n v="6.4959999999999996"/>
  </r>
  <r>
    <n v="2991"/>
    <x v="1483"/>
    <x v="0"/>
    <x v="823"/>
    <d v="2013-02-26T00:00:00"/>
    <s v="Second Class"/>
    <s v="MC-17635"/>
    <s v="Matthew Clasen"/>
    <x v="1"/>
    <x v="0"/>
    <x v="1"/>
    <x v="1"/>
    <n v="90032"/>
    <s v="West"/>
    <s v="OFF-ST-10001809"/>
    <x v="1"/>
    <x v="4"/>
    <s v="Fellowes Officeware Wire Shelving"/>
    <n v="449.15"/>
    <n v="5"/>
    <n v="0"/>
    <n v="8.9829999999999899"/>
  </r>
  <r>
    <n v="2992"/>
    <x v="1483"/>
    <x v="0"/>
    <x v="823"/>
    <d v="2013-02-26T00:00:00"/>
    <s v="Second Class"/>
    <s v="MC-17635"/>
    <s v="Matthew Clasen"/>
    <x v="1"/>
    <x v="0"/>
    <x v="1"/>
    <x v="1"/>
    <n v="90032"/>
    <s v="West"/>
    <s v="OFF-BI-10002309"/>
    <x v="1"/>
    <x v="8"/>
    <s v="Avery Heavy-Duty EZD  Binder With Locking Rings"/>
    <n v="31.248000000000005"/>
    <n v="7"/>
    <n v="0.2"/>
    <n v="10.936799999999998"/>
  </r>
  <r>
    <n v="2993"/>
    <x v="1484"/>
    <x v="0"/>
    <x v="824"/>
    <d v="2013-10-07T00:00:00"/>
    <s v="Standard Class"/>
    <s v="TT-21265"/>
    <s v="Tim Taslimi"/>
    <x v="1"/>
    <x v="0"/>
    <x v="20"/>
    <x v="15"/>
    <n v="10024"/>
    <s v="East"/>
    <s v="OFF-AP-10004532"/>
    <x v="1"/>
    <x v="9"/>
    <s v="Kensington 6 Outlet Guardian Standard Surge Protector"/>
    <n v="61.44"/>
    <n v="3"/>
    <n v="0"/>
    <n v="16.588799999999999"/>
  </r>
  <r>
    <n v="2994"/>
    <x v="1485"/>
    <x v="3"/>
    <x v="825"/>
    <d v="2014-03-18T00:00:00"/>
    <s v="Standard Class"/>
    <s v="MJ-17740"/>
    <s v="Max Jones"/>
    <x v="0"/>
    <x v="0"/>
    <x v="66"/>
    <x v="12"/>
    <n v="48227"/>
    <s v="Central"/>
    <s v="OFF-BI-10003091"/>
    <x v="1"/>
    <x v="8"/>
    <s v="GBC DocuBind TL200 Manual Binding Machine"/>
    <n v="895.92"/>
    <n v="4"/>
    <n v="0"/>
    <n v="421.08239999999995"/>
  </r>
  <r>
    <n v="2995"/>
    <x v="1486"/>
    <x v="0"/>
    <x v="369"/>
    <d v="2013-09-14T00:00:00"/>
    <s v="Second Class"/>
    <s v="AT-10735"/>
    <s v="Annie Thurman"/>
    <x v="0"/>
    <x v="0"/>
    <x v="280"/>
    <x v="1"/>
    <n v="95207"/>
    <s v="West"/>
    <s v="OFF-BI-10004654"/>
    <x v="1"/>
    <x v="8"/>
    <s v="VariCap6 Expandable Binder"/>
    <n v="55.360000000000007"/>
    <n v="4"/>
    <n v="0.2"/>
    <n v="18.683999999999997"/>
  </r>
  <r>
    <n v="2996"/>
    <x v="1487"/>
    <x v="2"/>
    <x v="686"/>
    <d v="2011-07-21T00:00:00"/>
    <s v="Standard Class"/>
    <s v="PB-19150"/>
    <s v="Philip Brown"/>
    <x v="0"/>
    <x v="0"/>
    <x v="42"/>
    <x v="16"/>
    <n v="85023"/>
    <s v="West"/>
    <s v="OFF-ST-10000760"/>
    <x v="1"/>
    <x v="4"/>
    <s v="Eldon Fold 'N Roll Cart System"/>
    <n v="55.92"/>
    <n v="5"/>
    <n v="0.2"/>
    <n v="6.2910000000000004"/>
  </r>
  <r>
    <n v="2997"/>
    <x v="1488"/>
    <x v="2"/>
    <x v="261"/>
    <d v="2011-06-25T00:00:00"/>
    <s v="Standard Class"/>
    <s v="NW-18400"/>
    <s v="Natalie Webber"/>
    <x v="0"/>
    <x v="0"/>
    <x v="10"/>
    <x v="9"/>
    <n v="19120"/>
    <s v="East"/>
    <s v="OFF-EN-10001539"/>
    <x v="1"/>
    <x v="12"/>
    <s v="Staples"/>
    <n v="24.896000000000001"/>
    <n v="4"/>
    <n v="0.2"/>
    <n v="8.4024000000000001"/>
  </r>
  <r>
    <n v="2998"/>
    <x v="1488"/>
    <x v="2"/>
    <x v="261"/>
    <d v="2011-06-25T00:00:00"/>
    <s v="Standard Class"/>
    <s v="NW-18400"/>
    <s v="Natalie Webber"/>
    <x v="0"/>
    <x v="0"/>
    <x v="10"/>
    <x v="9"/>
    <n v="19120"/>
    <s v="East"/>
    <s v="FUR-FU-10000550"/>
    <x v="0"/>
    <x v="5"/>
    <s v="Stacking Trays by OIC"/>
    <n v="3.9840000000000004"/>
    <n v="1"/>
    <n v="0.2"/>
    <n v="0.64739999999999964"/>
  </r>
  <r>
    <n v="2999"/>
    <x v="1488"/>
    <x v="2"/>
    <x v="261"/>
    <d v="2011-06-25T00:00:00"/>
    <s v="Standard Class"/>
    <s v="NW-18400"/>
    <s v="Natalie Webber"/>
    <x v="0"/>
    <x v="0"/>
    <x v="10"/>
    <x v="9"/>
    <n v="19120"/>
    <s v="East"/>
    <s v="TEC-AC-10003628"/>
    <x v="2"/>
    <x v="11"/>
    <s v="Logitech 910-002974 M325 Wireless Mouse for Web Scrolling"/>
    <n v="95.968000000000004"/>
    <n v="4"/>
    <n v="0.2"/>
    <n v="28.790400000000009"/>
  </r>
  <r>
    <n v="3000"/>
    <x v="1488"/>
    <x v="2"/>
    <x v="261"/>
    <d v="2011-06-25T00:00:00"/>
    <s v="Standard Class"/>
    <s v="NW-18400"/>
    <s v="Natalie Webber"/>
    <x v="0"/>
    <x v="0"/>
    <x v="10"/>
    <x v="9"/>
    <n v="19120"/>
    <s v="East"/>
    <s v="TEC-MA-10004521"/>
    <x v="2"/>
    <x v="15"/>
    <s v="Epson Perfection V600 Photo Scanner"/>
    <n v="206.99100000000004"/>
    <n v="3"/>
    <n v="0.7"/>
    <n v="-172.49250000000001"/>
  </r>
  <r>
    <n v="3001"/>
    <x v="1488"/>
    <x v="2"/>
    <x v="261"/>
    <d v="2011-06-25T00:00:00"/>
    <s v="Standard Class"/>
    <s v="NW-18400"/>
    <s v="Natalie Webber"/>
    <x v="0"/>
    <x v="0"/>
    <x v="10"/>
    <x v="9"/>
    <n v="19120"/>
    <s v="East"/>
    <s v="OFF-AP-10003860"/>
    <x v="1"/>
    <x v="9"/>
    <s v="Fellowes Advanced 8 Outlet Surge Suppressor with Phone/Fax Protection"/>
    <n v="44.416000000000004"/>
    <n v="2"/>
    <n v="0.2"/>
    <n v="3.8864000000000001"/>
  </r>
  <r>
    <n v="3002"/>
    <x v="1488"/>
    <x v="2"/>
    <x v="261"/>
    <d v="2011-06-25T00:00:00"/>
    <s v="Standard Class"/>
    <s v="NW-18400"/>
    <s v="Natalie Webber"/>
    <x v="0"/>
    <x v="0"/>
    <x v="10"/>
    <x v="9"/>
    <n v="19120"/>
    <s v="East"/>
    <s v="OFF-BI-10000069"/>
    <x v="1"/>
    <x v="8"/>
    <s v="GBC Prepunched Paper, 19-Hole, for Binding Systems, 24-lb"/>
    <n v="9.006000000000002"/>
    <n v="2"/>
    <n v="0.7"/>
    <n v="-7.2048000000000023"/>
  </r>
  <r>
    <n v="3003"/>
    <x v="1489"/>
    <x v="1"/>
    <x v="761"/>
    <d v="2012-07-10T00:00:00"/>
    <s v="Standard Class"/>
    <s v="VP-21730"/>
    <s v="Victor Preis"/>
    <x v="2"/>
    <x v="0"/>
    <x v="341"/>
    <x v="12"/>
    <n v="48310"/>
    <s v="Central"/>
    <s v="OFF-BI-10003655"/>
    <x v="1"/>
    <x v="8"/>
    <s v="Durable Pressboard Binders"/>
    <n v="19"/>
    <n v="5"/>
    <n v="0"/>
    <n v="8.93"/>
  </r>
  <r>
    <n v="3004"/>
    <x v="1490"/>
    <x v="3"/>
    <x v="819"/>
    <d v="2014-12-24T00:00:00"/>
    <s v="Standard Class"/>
    <s v="RD-19810"/>
    <s v="Ross DeVincentis"/>
    <x v="2"/>
    <x v="0"/>
    <x v="30"/>
    <x v="15"/>
    <n v="14609"/>
    <s v="East"/>
    <s v="OFF-BI-10001628"/>
    <x v="1"/>
    <x v="8"/>
    <s v="Acco Data Flex Cable Posts For Top &amp; Bottom Load Binders, 6&quot; Capacity"/>
    <n v="33.375999999999998"/>
    <n v="4"/>
    <n v="0.2"/>
    <n v="10.429999999999998"/>
  </r>
  <r>
    <n v="3005"/>
    <x v="1491"/>
    <x v="0"/>
    <x v="162"/>
    <d v="2013-09-11T00:00:00"/>
    <s v="First Class"/>
    <s v="MG-17875"/>
    <s v="Michael Grace"/>
    <x v="2"/>
    <x v="0"/>
    <x v="20"/>
    <x v="15"/>
    <n v="10011"/>
    <s v="East"/>
    <s v="OFF-AP-10003779"/>
    <x v="1"/>
    <x v="9"/>
    <s v="Kensington 7 Outlet MasterPiece Power Center with Fax/Phone Line Protection"/>
    <n v="207.48"/>
    <n v="1"/>
    <n v="0"/>
    <n v="62.243999999999971"/>
  </r>
  <r>
    <n v="3006"/>
    <x v="1492"/>
    <x v="2"/>
    <x v="826"/>
    <d v="2011-05-21T00:00:00"/>
    <s v="Standard Class"/>
    <s v="PA-19060"/>
    <s v="Pete Armstrong"/>
    <x v="2"/>
    <x v="0"/>
    <x v="342"/>
    <x v="6"/>
    <n v="54703"/>
    <s v="Central"/>
    <s v="OFF-BI-10000666"/>
    <x v="1"/>
    <x v="8"/>
    <s v="Surelock Post Binders"/>
    <n v="91.679999999999993"/>
    <n v="3"/>
    <n v="0"/>
    <n v="45.839999999999996"/>
  </r>
  <r>
    <n v="3007"/>
    <x v="1493"/>
    <x v="3"/>
    <x v="119"/>
    <d v="2014-10-16T00:00:00"/>
    <s v="First Class"/>
    <s v="CR-12730"/>
    <s v="Craig Reiter"/>
    <x v="0"/>
    <x v="0"/>
    <x v="20"/>
    <x v="15"/>
    <n v="10009"/>
    <s v="East"/>
    <s v="OFF-AP-10000828"/>
    <x v="1"/>
    <x v="9"/>
    <s v="Avanti 4.4 Cu. Ft. Refrigerator"/>
    <n v="904.9"/>
    <n v="5"/>
    <n v="0"/>
    <n v="253.37199999999996"/>
  </r>
  <r>
    <n v="3008"/>
    <x v="1494"/>
    <x v="2"/>
    <x v="745"/>
    <d v="2011-10-29T00:00:00"/>
    <s v="Standard Class"/>
    <s v="AA-10375"/>
    <s v="Allen Armold"/>
    <x v="0"/>
    <x v="0"/>
    <x v="277"/>
    <x v="1"/>
    <n v="91730"/>
    <s v="West"/>
    <s v="OFF-BI-10002706"/>
    <x v="1"/>
    <x v="8"/>
    <s v="Avery Premier Heavy-Duty Binder with Round Locking Rings"/>
    <n v="34.271999999999998"/>
    <n v="3"/>
    <n v="0.2"/>
    <n v="11.138399999999999"/>
  </r>
  <r>
    <n v="3009"/>
    <x v="1495"/>
    <x v="0"/>
    <x v="5"/>
    <d v="2013-12-07T00:00:00"/>
    <s v="First Class"/>
    <s v="JG-15160"/>
    <s v="James Galang"/>
    <x v="0"/>
    <x v="0"/>
    <x v="208"/>
    <x v="0"/>
    <n v="42071"/>
    <s v="South"/>
    <s v="FUR-FU-10004748"/>
    <x v="0"/>
    <x v="5"/>
    <s v="Howard Miller 16&quot; Diameter Gallery Wall Clock"/>
    <n v="191.82"/>
    <n v="3"/>
    <n v="0"/>
    <n v="74.809799999999996"/>
  </r>
  <r>
    <n v="3010"/>
    <x v="1496"/>
    <x v="0"/>
    <x v="197"/>
    <d v="2013-07-30T00:00:00"/>
    <s v="Standard Class"/>
    <s v="RR-19525"/>
    <s v="Rick Reed"/>
    <x v="1"/>
    <x v="0"/>
    <x v="167"/>
    <x v="24"/>
    <n v="43615"/>
    <s v="East"/>
    <s v="OFF-AP-10000026"/>
    <x v="1"/>
    <x v="9"/>
    <s v="Tripp Lite Isotel 6 Outlet Surge Protector with Fax/Modem Protection"/>
    <n v="243.88000000000002"/>
    <n v="5"/>
    <n v="0.2"/>
    <n v="27.43649999999996"/>
  </r>
  <r>
    <n v="3011"/>
    <x v="1497"/>
    <x v="3"/>
    <x v="827"/>
    <d v="2014-04-24T00:00:00"/>
    <s v="Standard Class"/>
    <s v="SR-20425"/>
    <s v="Sharelle Roach"/>
    <x v="2"/>
    <x v="0"/>
    <x v="103"/>
    <x v="22"/>
    <n v="80027"/>
    <s v="West"/>
    <s v="OFF-BI-10000773"/>
    <x v="1"/>
    <x v="8"/>
    <s v="Insertable Tab Post Binder Dividers"/>
    <n v="12.030000000000001"/>
    <n v="5"/>
    <n v="0.7"/>
    <n v="-9.222999999999999"/>
  </r>
  <r>
    <n v="3012"/>
    <x v="1497"/>
    <x v="3"/>
    <x v="827"/>
    <d v="2014-04-24T00:00:00"/>
    <s v="Standard Class"/>
    <s v="SR-20425"/>
    <s v="Sharelle Roach"/>
    <x v="2"/>
    <x v="0"/>
    <x v="103"/>
    <x v="22"/>
    <n v="80027"/>
    <s v="West"/>
    <s v="TEC-MA-10000822"/>
    <x v="2"/>
    <x v="15"/>
    <s v="Lexmark MX611dhe Monochrome Laser Printer"/>
    <n v="2549.9850000000006"/>
    <n v="5"/>
    <n v="0.7"/>
    <n v="-3399.9800000000009"/>
  </r>
  <r>
    <n v="3013"/>
    <x v="1497"/>
    <x v="3"/>
    <x v="827"/>
    <d v="2014-04-24T00:00:00"/>
    <s v="Standard Class"/>
    <s v="SR-20425"/>
    <s v="Sharelle Roach"/>
    <x v="2"/>
    <x v="0"/>
    <x v="103"/>
    <x v="22"/>
    <n v="80027"/>
    <s v="West"/>
    <s v="OFF-BI-10001543"/>
    <x v="1"/>
    <x v="8"/>
    <s v="GBC VeloBinder Manual Binding System"/>
    <n v="21.594000000000005"/>
    <n v="2"/>
    <n v="0.7"/>
    <n v="-15.835599999999999"/>
  </r>
  <r>
    <n v="3014"/>
    <x v="1497"/>
    <x v="3"/>
    <x v="827"/>
    <d v="2014-04-24T00:00:00"/>
    <s v="Standard Class"/>
    <s v="SR-20425"/>
    <s v="Sharelle Roach"/>
    <x v="2"/>
    <x v="0"/>
    <x v="103"/>
    <x v="22"/>
    <n v="80027"/>
    <s v="West"/>
    <s v="OFF-BI-10003355"/>
    <x v="1"/>
    <x v="8"/>
    <s v="Cardinal Holdit Business Card Pockets"/>
    <n v="8.9640000000000022"/>
    <n v="6"/>
    <n v="0.7"/>
    <n v="-6.573599999999999"/>
  </r>
  <r>
    <n v="3015"/>
    <x v="1497"/>
    <x v="3"/>
    <x v="827"/>
    <d v="2014-04-24T00:00:00"/>
    <s v="Standard Class"/>
    <s v="SR-20425"/>
    <s v="Sharelle Roach"/>
    <x v="2"/>
    <x v="0"/>
    <x v="103"/>
    <x v="22"/>
    <n v="80027"/>
    <s v="West"/>
    <s v="OFF-PA-10002005"/>
    <x v="1"/>
    <x v="10"/>
    <s v="Xerox 225"/>
    <n v="20.736000000000004"/>
    <n v="4"/>
    <n v="0.2"/>
    <n v="7.2576000000000001"/>
  </r>
  <r>
    <n v="3016"/>
    <x v="1498"/>
    <x v="1"/>
    <x v="14"/>
    <d v="2012-09-21T00:00:00"/>
    <s v="Standard Class"/>
    <s v="LS-16975"/>
    <s v="Lindsay Shagiari"/>
    <x v="2"/>
    <x v="0"/>
    <x v="20"/>
    <x v="15"/>
    <n v="10035"/>
    <s v="East"/>
    <s v="FUR-TA-10004154"/>
    <x v="0"/>
    <x v="3"/>
    <s v="Riverside Furniture Oval Coffee Table, Oval End Table, End Table with Drawer"/>
    <n v="344.22"/>
    <n v="2"/>
    <n v="0.4"/>
    <n v="-103.26600000000002"/>
  </r>
  <r>
    <n v="3017"/>
    <x v="1499"/>
    <x v="0"/>
    <x v="828"/>
    <d v="2013-08-31T00:00:00"/>
    <s v="Standard Class"/>
    <s v="MH-18115"/>
    <s v="Mick Hernandez"/>
    <x v="2"/>
    <x v="0"/>
    <x v="343"/>
    <x v="5"/>
    <n v="78577"/>
    <s v="Central"/>
    <s v="OFF-ST-10002743"/>
    <x v="1"/>
    <x v="4"/>
    <s v="SAFCO Boltless Steel Shelving"/>
    <n v="727.29600000000005"/>
    <n v="8"/>
    <n v="0.2"/>
    <n v="-172.73280000000005"/>
  </r>
  <r>
    <n v="3018"/>
    <x v="1499"/>
    <x v="0"/>
    <x v="828"/>
    <d v="2013-08-31T00:00:00"/>
    <s v="Standard Class"/>
    <s v="MH-18115"/>
    <s v="Mick Hernandez"/>
    <x v="2"/>
    <x v="0"/>
    <x v="343"/>
    <x v="5"/>
    <n v="78577"/>
    <s v="Central"/>
    <s v="FUR-FU-10004973"/>
    <x v="0"/>
    <x v="5"/>
    <s v="Flat Face Poster Frame"/>
    <n v="22.608000000000001"/>
    <n v="3"/>
    <n v="0.6"/>
    <n v="-10.173599999999997"/>
  </r>
  <r>
    <n v="3019"/>
    <x v="1499"/>
    <x v="0"/>
    <x v="828"/>
    <d v="2013-08-31T00:00:00"/>
    <s v="Standard Class"/>
    <s v="MH-18115"/>
    <s v="Mick Hernandez"/>
    <x v="2"/>
    <x v="0"/>
    <x v="343"/>
    <x v="5"/>
    <n v="78577"/>
    <s v="Central"/>
    <s v="TEC-AC-10002842"/>
    <x v="2"/>
    <x v="11"/>
    <s v="WD My Passport Ultra 2TB Portable External Hard Drive"/>
    <n v="666.4"/>
    <n v="7"/>
    <n v="0.2"/>
    <n v="-33.319999999999965"/>
  </r>
  <r>
    <n v="3020"/>
    <x v="1500"/>
    <x v="1"/>
    <x v="627"/>
    <d v="2012-11-14T00:00:00"/>
    <s v="Standard Class"/>
    <s v="SC-20095"/>
    <s v="Sanjit Chand"/>
    <x v="0"/>
    <x v="0"/>
    <x v="7"/>
    <x v="7"/>
    <n v="84084"/>
    <s v="West"/>
    <s v="OFF-FA-10002701"/>
    <x v="1"/>
    <x v="13"/>
    <s v="Alliance Rubber Bands"/>
    <n v="5.04"/>
    <n v="3"/>
    <n v="0"/>
    <n v="0.20159999999999978"/>
  </r>
  <r>
    <n v="3021"/>
    <x v="1500"/>
    <x v="1"/>
    <x v="627"/>
    <d v="2012-11-14T00:00:00"/>
    <s v="Standard Class"/>
    <s v="SC-20095"/>
    <s v="Sanjit Chand"/>
    <x v="0"/>
    <x v="0"/>
    <x v="7"/>
    <x v="7"/>
    <n v="84084"/>
    <s v="West"/>
    <s v="OFF-PA-10001125"/>
    <x v="1"/>
    <x v="10"/>
    <s v="Xerox 1988"/>
    <n v="92.94"/>
    <n v="3"/>
    <n v="0"/>
    <n v="41.822999999999993"/>
  </r>
  <r>
    <n v="3022"/>
    <x v="1500"/>
    <x v="1"/>
    <x v="627"/>
    <d v="2012-11-14T00:00:00"/>
    <s v="Standard Class"/>
    <s v="SC-20095"/>
    <s v="Sanjit Chand"/>
    <x v="0"/>
    <x v="0"/>
    <x v="7"/>
    <x v="7"/>
    <n v="84084"/>
    <s v="West"/>
    <s v="FUR-FU-10004090"/>
    <x v="0"/>
    <x v="5"/>
    <s v="Executive Impressions 14&quot; Contract Wall Clock"/>
    <n v="66.69"/>
    <n v="3"/>
    <n v="0"/>
    <n v="22.007699999999996"/>
  </r>
  <r>
    <n v="3023"/>
    <x v="1500"/>
    <x v="1"/>
    <x v="627"/>
    <d v="2012-11-14T00:00:00"/>
    <s v="Standard Class"/>
    <s v="SC-20095"/>
    <s v="Sanjit Chand"/>
    <x v="0"/>
    <x v="0"/>
    <x v="7"/>
    <x v="7"/>
    <n v="84084"/>
    <s v="West"/>
    <s v="OFF-BI-10001510"/>
    <x v="1"/>
    <x v="8"/>
    <s v="Deluxe Heavy-Duty Vinyl Round Ring Binder"/>
    <n v="91.68"/>
    <n v="5"/>
    <n v="0.2"/>
    <n v="28.65"/>
  </r>
  <r>
    <n v="3024"/>
    <x v="1501"/>
    <x v="3"/>
    <x v="701"/>
    <d v="2014-11-24T00:00:00"/>
    <s v="Standard Class"/>
    <s v="JB-16000"/>
    <s v="Joy Bell-"/>
    <x v="0"/>
    <x v="0"/>
    <x v="180"/>
    <x v="5"/>
    <n v="78521"/>
    <s v="Central"/>
    <s v="FUR-BO-10002202"/>
    <x v="0"/>
    <x v="0"/>
    <s v="Atlantic Metals Mobile 2-Shelf Bookcases, Custom Colors"/>
    <n v="327.73279999999994"/>
    <n v="2"/>
    <n v="0.32"/>
    <n v="-14.458800000000025"/>
  </r>
  <r>
    <n v="3025"/>
    <x v="1502"/>
    <x v="1"/>
    <x v="627"/>
    <d v="2012-11-13T00:00:00"/>
    <s v="Standard Class"/>
    <s v="AC-10450"/>
    <s v="Amy Cox"/>
    <x v="0"/>
    <x v="0"/>
    <x v="20"/>
    <x v="15"/>
    <n v="10011"/>
    <s v="East"/>
    <s v="OFF-BI-10001922"/>
    <x v="1"/>
    <x v="8"/>
    <s v="Storex Dura Pro Binders"/>
    <n v="52.272000000000006"/>
    <n v="11"/>
    <n v="0.2"/>
    <n v="17.641799999999996"/>
  </r>
  <r>
    <n v="3026"/>
    <x v="1502"/>
    <x v="1"/>
    <x v="627"/>
    <d v="2012-11-13T00:00:00"/>
    <s v="Standard Class"/>
    <s v="AC-10450"/>
    <s v="Amy Cox"/>
    <x v="0"/>
    <x v="0"/>
    <x v="20"/>
    <x v="15"/>
    <n v="10011"/>
    <s v="East"/>
    <s v="OFF-PA-10001667"/>
    <x v="1"/>
    <x v="10"/>
    <s v="Great White Multi-Use Recycled Paper (20Lb. and 84 Bright)"/>
    <n v="17.940000000000001"/>
    <n v="3"/>
    <n v="0"/>
    <n v="8.0730000000000004"/>
  </r>
  <r>
    <n v="3027"/>
    <x v="1503"/>
    <x v="3"/>
    <x v="300"/>
    <d v="2014-04-27T00:00:00"/>
    <s v="Standard Class"/>
    <s v="MO-17800"/>
    <s v="Meg O'Connel"/>
    <x v="2"/>
    <x v="0"/>
    <x v="10"/>
    <x v="9"/>
    <n v="19140"/>
    <s v="East"/>
    <s v="FUR-FU-10001488"/>
    <x v="0"/>
    <x v="5"/>
    <s v="Tenex 46&quot; x 60&quot; Computer Anti-Static Chairmat, Rectangular Shaped"/>
    <n v="254.35200000000003"/>
    <n v="3"/>
    <n v="0.2"/>
    <n v="0"/>
  </r>
  <r>
    <n v="3028"/>
    <x v="1504"/>
    <x v="2"/>
    <x v="829"/>
    <d v="2011-08-24T00:00:00"/>
    <s v="Same Day"/>
    <s v="RB-19645"/>
    <s v="Robert Barroso"/>
    <x v="1"/>
    <x v="0"/>
    <x v="344"/>
    <x v="37"/>
    <n v="59102"/>
    <s v="West"/>
    <s v="OFF-BI-10002799"/>
    <x v="1"/>
    <x v="8"/>
    <s v="SlimView Poly Binder, 3/8&quot;"/>
    <n v="8.2880000000000003"/>
    <n v="2"/>
    <n v="0.2"/>
    <n v="2.6935999999999991"/>
  </r>
  <r>
    <n v="3029"/>
    <x v="1505"/>
    <x v="3"/>
    <x v="94"/>
    <d v="2014-12-22T00:00:00"/>
    <s v="Standard Class"/>
    <s v="AI-10855"/>
    <s v="Arianne Irving"/>
    <x v="0"/>
    <x v="0"/>
    <x v="269"/>
    <x v="17"/>
    <n v="23320"/>
    <s v="South"/>
    <s v="FUR-CH-10003846"/>
    <x v="0"/>
    <x v="1"/>
    <s v="Hon Valutask Swivel Chairs"/>
    <n v="504.90000000000003"/>
    <n v="5"/>
    <n v="0"/>
    <n v="80.78400000000002"/>
  </r>
  <r>
    <n v="3030"/>
    <x v="1506"/>
    <x v="0"/>
    <x v="830"/>
    <d v="2013-03-29T00:00:00"/>
    <s v="Standard Class"/>
    <s v="DR-12880"/>
    <s v="Dan Reichenbach"/>
    <x v="1"/>
    <x v="0"/>
    <x v="345"/>
    <x v="21"/>
    <n v="97030"/>
    <s v="West"/>
    <s v="TEC-PH-10003691"/>
    <x v="2"/>
    <x v="7"/>
    <s v="BlackBerry Q10"/>
    <n v="403.16800000000001"/>
    <n v="4"/>
    <n v="0.2"/>
    <n v="25.198000000000008"/>
  </r>
  <r>
    <n v="3031"/>
    <x v="1507"/>
    <x v="1"/>
    <x v="481"/>
    <d v="2012-09-27T00:00:00"/>
    <s v="Standard Class"/>
    <s v="DM-12955"/>
    <s v="Dario Medina"/>
    <x v="1"/>
    <x v="0"/>
    <x v="291"/>
    <x v="12"/>
    <n v="48146"/>
    <s v="Central"/>
    <s v="FUR-BO-10000468"/>
    <x v="0"/>
    <x v="0"/>
    <s v="O'Sullivan 2-Shelf Heavy-Duty Bookcases"/>
    <n v="194.32"/>
    <n v="4"/>
    <n v="0"/>
    <n v="31.091200000000015"/>
  </r>
  <r>
    <n v="3032"/>
    <x v="1507"/>
    <x v="1"/>
    <x v="481"/>
    <d v="2012-09-27T00:00:00"/>
    <s v="Standard Class"/>
    <s v="DM-12955"/>
    <s v="Dario Medina"/>
    <x v="1"/>
    <x v="0"/>
    <x v="291"/>
    <x v="12"/>
    <n v="48146"/>
    <s v="Central"/>
    <s v="OFF-AR-10001044"/>
    <x v="1"/>
    <x v="6"/>
    <s v="BOSTON Ranger #55 Pencil Sharpener, Black"/>
    <n v="25.99"/>
    <n v="1"/>
    <n v="0"/>
    <n v="7.5370999999999988"/>
  </r>
  <r>
    <n v="3033"/>
    <x v="1508"/>
    <x v="0"/>
    <x v="831"/>
    <d v="2013-11-27T00:00:00"/>
    <s v="Standard Class"/>
    <s v="JH-16180"/>
    <s v="Justin Hirsh"/>
    <x v="0"/>
    <x v="0"/>
    <x v="345"/>
    <x v="21"/>
    <n v="97030"/>
    <s v="West"/>
    <s v="FUR-CH-10003833"/>
    <x v="0"/>
    <x v="1"/>
    <s v="Novimex Fabric Task Chair"/>
    <n v="195.136"/>
    <n v="4"/>
    <n v="0.2"/>
    <n v="-12.196000000000005"/>
  </r>
  <r>
    <n v="3034"/>
    <x v="1509"/>
    <x v="3"/>
    <x v="118"/>
    <d v="2014-09-22T00:00:00"/>
    <s v="Standard Class"/>
    <s v="AB-10060"/>
    <s v="Adam Bellavance"/>
    <x v="2"/>
    <x v="0"/>
    <x v="10"/>
    <x v="9"/>
    <n v="19143"/>
    <s v="East"/>
    <s v="OFF-PA-10004355"/>
    <x v="1"/>
    <x v="10"/>
    <s v="Xerox 231"/>
    <n v="20.736000000000004"/>
    <n v="4"/>
    <n v="0.2"/>
    <n v="7.2576000000000001"/>
  </r>
  <r>
    <n v="3035"/>
    <x v="1510"/>
    <x v="1"/>
    <x v="832"/>
    <d v="2012-06-16T00:00:00"/>
    <s v="Standard Class"/>
    <s v="BD-11605"/>
    <s v="Brian Dahlen"/>
    <x v="0"/>
    <x v="0"/>
    <x v="53"/>
    <x v="28"/>
    <n v="71203"/>
    <s v="South"/>
    <s v="TEC-AC-10003038"/>
    <x v="2"/>
    <x v="11"/>
    <s v="Kingston Digital DataTraveler 16GB USB 2.0"/>
    <n v="53.699999999999996"/>
    <n v="6"/>
    <n v="0"/>
    <n v="10.202999999999994"/>
  </r>
  <r>
    <n v="3036"/>
    <x v="1510"/>
    <x v="1"/>
    <x v="832"/>
    <d v="2012-06-16T00:00:00"/>
    <s v="Standard Class"/>
    <s v="BD-11605"/>
    <s v="Brian Dahlen"/>
    <x v="0"/>
    <x v="0"/>
    <x v="53"/>
    <x v="28"/>
    <n v="71203"/>
    <s v="South"/>
    <s v="OFF-BI-10002799"/>
    <x v="1"/>
    <x v="8"/>
    <s v="SlimView Poly Binder, 3/8&quot;"/>
    <n v="36.26"/>
    <n v="7"/>
    <n v="0"/>
    <n v="16.679599999999997"/>
  </r>
  <r>
    <n v="3037"/>
    <x v="1510"/>
    <x v="1"/>
    <x v="832"/>
    <d v="2012-06-16T00:00:00"/>
    <s v="Standard Class"/>
    <s v="BD-11605"/>
    <s v="Brian Dahlen"/>
    <x v="0"/>
    <x v="0"/>
    <x v="53"/>
    <x v="28"/>
    <n v="71203"/>
    <s v="South"/>
    <s v="OFF-AR-10003582"/>
    <x v="1"/>
    <x v="6"/>
    <s v="Boston Electric Pencil Sharpener, Model 1818, Charcoal Black"/>
    <n v="56.3"/>
    <n v="2"/>
    <n v="0"/>
    <n v="15.764000000000003"/>
  </r>
  <r>
    <n v="3038"/>
    <x v="1510"/>
    <x v="1"/>
    <x v="832"/>
    <d v="2012-06-16T00:00:00"/>
    <s v="Standard Class"/>
    <s v="BD-11605"/>
    <s v="Brian Dahlen"/>
    <x v="0"/>
    <x v="0"/>
    <x v="53"/>
    <x v="28"/>
    <n v="71203"/>
    <s v="South"/>
    <s v="OFF-PA-10004451"/>
    <x v="1"/>
    <x v="10"/>
    <s v="Xerox 222"/>
    <n v="32.400000000000006"/>
    <n v="5"/>
    <n v="0"/>
    <n v="15.552000000000001"/>
  </r>
  <r>
    <n v="3039"/>
    <x v="1510"/>
    <x v="1"/>
    <x v="832"/>
    <d v="2012-06-16T00:00:00"/>
    <s v="Standard Class"/>
    <s v="BD-11605"/>
    <s v="Brian Dahlen"/>
    <x v="0"/>
    <x v="0"/>
    <x v="53"/>
    <x v="28"/>
    <n v="71203"/>
    <s v="South"/>
    <s v="FUR-FU-10004666"/>
    <x v="0"/>
    <x v="5"/>
    <s v="DAX Clear Channel Poster Frame"/>
    <n v="29.16"/>
    <n v="2"/>
    <n v="0"/>
    <n v="10.789200000000001"/>
  </r>
  <r>
    <n v="3040"/>
    <x v="1511"/>
    <x v="3"/>
    <x v="621"/>
    <d v="2014-10-09T00:00:00"/>
    <s v="Standard Class"/>
    <s v="AS-10045"/>
    <s v="Aaron Smayling"/>
    <x v="1"/>
    <x v="0"/>
    <x v="45"/>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x v="0"/>
    <x v="0"/>
    <x v="346"/>
    <x v="18"/>
    <n v="37421"/>
    <s v="South"/>
    <s v="FUR-FU-10004270"/>
    <x v="0"/>
    <x v="5"/>
    <s v="Eldon Image Series Desk Accessories, Burgundy"/>
    <n v="16.72"/>
    <n v="5"/>
    <n v="0.2"/>
    <n v="3.3439999999999994"/>
  </r>
  <r>
    <n v="3042"/>
    <x v="1513"/>
    <x v="3"/>
    <x v="220"/>
    <d v="2014-09-13T00:00:00"/>
    <s v="Same Day"/>
    <s v="KF-16285"/>
    <s v="Karen Ferguson"/>
    <x v="2"/>
    <x v="0"/>
    <x v="85"/>
    <x v="1"/>
    <n v="90805"/>
    <s v="West"/>
    <s v="OFF-PA-10003172"/>
    <x v="1"/>
    <x v="10"/>
    <s v="Xerox 1996"/>
    <n v="12.96"/>
    <n v="2"/>
    <n v="0"/>
    <n v="6.2208000000000006"/>
  </r>
  <r>
    <n v="3043"/>
    <x v="1513"/>
    <x v="3"/>
    <x v="220"/>
    <d v="2014-09-13T00:00:00"/>
    <s v="Same Day"/>
    <s v="KF-16285"/>
    <s v="Karen Ferguson"/>
    <x v="2"/>
    <x v="0"/>
    <x v="85"/>
    <x v="1"/>
    <n v="90805"/>
    <s v="West"/>
    <s v="OFF-EN-10002312"/>
    <x v="1"/>
    <x v="12"/>
    <s v="#10 Self-Seal White Envelopes"/>
    <n v="22.18"/>
    <n v="2"/>
    <n v="0"/>
    <n v="10.8682"/>
  </r>
  <r>
    <n v="3044"/>
    <x v="1513"/>
    <x v="3"/>
    <x v="220"/>
    <d v="2014-09-13T00:00:00"/>
    <s v="Same Day"/>
    <s v="KF-16285"/>
    <s v="Karen Ferguson"/>
    <x v="2"/>
    <x v="0"/>
    <x v="85"/>
    <x v="1"/>
    <n v="90805"/>
    <s v="West"/>
    <s v="FUR-CH-10002320"/>
    <x v="0"/>
    <x v="1"/>
    <s v="Hon Pagoda Stacking Chairs"/>
    <n v="2054.2720000000004"/>
    <n v="8"/>
    <n v="0.2"/>
    <n v="256.78399999999976"/>
  </r>
  <r>
    <n v="3045"/>
    <x v="1514"/>
    <x v="1"/>
    <x v="28"/>
    <d v="2012-05-02T00:00:00"/>
    <s v="Second Class"/>
    <s v="BP-11230"/>
    <s v="Benjamin Patterson"/>
    <x v="0"/>
    <x v="0"/>
    <x v="21"/>
    <x v="24"/>
    <n v="45373"/>
    <s v="East"/>
    <s v="TEC-PH-10001530"/>
    <x v="2"/>
    <x v="7"/>
    <s v="Cisco Unified IP Phone 7945G VoIP phone"/>
    <n v="1022.97"/>
    <n v="5"/>
    <n v="0.4"/>
    <n v="-255.74250000000001"/>
  </r>
  <r>
    <n v="3046"/>
    <x v="1515"/>
    <x v="3"/>
    <x v="44"/>
    <d v="2014-11-11T00:00:00"/>
    <s v="Second Class"/>
    <s v="CC-12430"/>
    <s v="Chuck Clark"/>
    <x v="2"/>
    <x v="0"/>
    <x v="31"/>
    <x v="11"/>
    <n v="55407"/>
    <s v="Central"/>
    <s v="OFF-AR-10001216"/>
    <x v="1"/>
    <x v="6"/>
    <s v="Newell 339"/>
    <n v="13.899999999999999"/>
    <n v="5"/>
    <n v="0"/>
    <n v="3.6139999999999994"/>
  </r>
  <r>
    <n v="3047"/>
    <x v="1515"/>
    <x v="3"/>
    <x v="44"/>
    <d v="2014-11-11T00:00:00"/>
    <s v="Second Class"/>
    <s v="CC-12430"/>
    <s v="Chuck Clark"/>
    <x v="2"/>
    <x v="0"/>
    <x v="31"/>
    <x v="11"/>
    <n v="55407"/>
    <s v="Central"/>
    <s v="OFF-PA-10003127"/>
    <x v="1"/>
    <x v="10"/>
    <s v="Staples"/>
    <n v="26.38"/>
    <n v="1"/>
    <n v="0"/>
    <n v="12.134799999999998"/>
  </r>
  <r>
    <n v="3048"/>
    <x v="1516"/>
    <x v="2"/>
    <x v="587"/>
    <d v="2011-10-04T00:00:00"/>
    <s v="Standard Class"/>
    <s v="DB-13615"/>
    <s v="Doug Bickford"/>
    <x v="0"/>
    <x v="0"/>
    <x v="4"/>
    <x v="4"/>
    <n v="98105"/>
    <s v="West"/>
    <s v="OFF-BI-10003910"/>
    <x v="1"/>
    <x v="8"/>
    <s v="DXL Angle-View Binders with Locking Rings by Samsill"/>
    <n v="43.176000000000002"/>
    <n v="7"/>
    <n v="0.2"/>
    <n v="13.4925"/>
  </r>
  <r>
    <n v="3049"/>
    <x v="1517"/>
    <x v="3"/>
    <x v="459"/>
    <d v="2014-04-05T00:00:00"/>
    <s v="First Class"/>
    <s v="TC-21475"/>
    <s v="Tony Chapman"/>
    <x v="2"/>
    <x v="0"/>
    <x v="38"/>
    <x v="32"/>
    <n v="31907"/>
    <s v="South"/>
    <s v="FUR-TA-10004534"/>
    <x v="0"/>
    <x v="3"/>
    <s v="Bevis 44 x 96 Conference Tables"/>
    <n v="411.8"/>
    <n v="2"/>
    <n v="0"/>
    <n v="70.005999999999972"/>
  </r>
  <r>
    <n v="3050"/>
    <x v="1517"/>
    <x v="3"/>
    <x v="459"/>
    <d v="2014-04-05T00:00:00"/>
    <s v="First Class"/>
    <s v="TC-21475"/>
    <s v="Tony Chapman"/>
    <x v="2"/>
    <x v="0"/>
    <x v="38"/>
    <x v="32"/>
    <n v="31907"/>
    <s v="South"/>
    <s v="TEC-AC-10000892"/>
    <x v="2"/>
    <x v="11"/>
    <s v="NETGEAR N750 Dual Band Wi-Fi Gigabit Router"/>
    <n v="360"/>
    <n v="4"/>
    <n v="0"/>
    <n v="129.6"/>
  </r>
  <r>
    <n v="3051"/>
    <x v="1518"/>
    <x v="3"/>
    <x v="833"/>
    <d v="2014-10-12T00:00:00"/>
    <s v="Standard Class"/>
    <s v="NZ-18565"/>
    <s v="Nick Zandusky"/>
    <x v="2"/>
    <x v="0"/>
    <x v="347"/>
    <x v="45"/>
    <n v="83642"/>
    <s v="West"/>
    <s v="FUR-FU-10003247"/>
    <x v="0"/>
    <x v="5"/>
    <s v="36X48 HARDFLOOR CHAIRMAT"/>
    <n v="41.96"/>
    <n v="2"/>
    <n v="0"/>
    <n v="2.9371999999999971"/>
  </r>
  <r>
    <n v="3052"/>
    <x v="1518"/>
    <x v="3"/>
    <x v="833"/>
    <d v="2014-10-12T00:00:00"/>
    <s v="Standard Class"/>
    <s v="NZ-18565"/>
    <s v="Nick Zandusky"/>
    <x v="2"/>
    <x v="0"/>
    <x v="347"/>
    <x v="45"/>
    <n v="83642"/>
    <s v="West"/>
    <s v="OFF-AP-10004336"/>
    <x v="1"/>
    <x v="9"/>
    <s v="Conquest 14 Commercial Heavy-Duty Upright Vacuum, Collection System, Accessory Kit"/>
    <n v="227.84"/>
    <n v="4"/>
    <n v="0"/>
    <n v="66.073599999999971"/>
  </r>
  <r>
    <n v="3053"/>
    <x v="1518"/>
    <x v="3"/>
    <x v="833"/>
    <d v="2014-10-12T00:00:00"/>
    <s v="Standard Class"/>
    <s v="NZ-18565"/>
    <s v="Nick Zandusky"/>
    <x v="2"/>
    <x v="0"/>
    <x v="347"/>
    <x v="45"/>
    <n v="83642"/>
    <s v="West"/>
    <s v="OFF-PA-10001295"/>
    <x v="1"/>
    <x v="10"/>
    <s v="Computer Printout Paper with Letter-Trim Perforations"/>
    <n v="37.94"/>
    <n v="2"/>
    <n v="0"/>
    <n v="18.211199999999998"/>
  </r>
  <r>
    <n v="3054"/>
    <x v="1519"/>
    <x v="0"/>
    <x v="526"/>
    <d v="2013-04-15T00:00:00"/>
    <s v="Second Class"/>
    <s v="SW-20350"/>
    <s v="Sean Wendt"/>
    <x v="2"/>
    <x v="0"/>
    <x v="66"/>
    <x v="12"/>
    <n v="48227"/>
    <s v="Central"/>
    <s v="TEC-PH-10002555"/>
    <x v="2"/>
    <x v="7"/>
    <s v="Nortel Meridian M5316 Digital phone"/>
    <n v="517.9"/>
    <n v="2"/>
    <n v="0"/>
    <n v="134.654"/>
  </r>
  <r>
    <n v="3055"/>
    <x v="1519"/>
    <x v="0"/>
    <x v="526"/>
    <d v="2013-04-15T00:00:00"/>
    <s v="Second Class"/>
    <s v="SW-20350"/>
    <s v="Sean Wendt"/>
    <x v="2"/>
    <x v="0"/>
    <x v="66"/>
    <x v="12"/>
    <n v="48227"/>
    <s v="Central"/>
    <s v="OFF-BI-10000831"/>
    <x v="1"/>
    <x v="8"/>
    <s v="Storex Flexible Poly Binders with Double Pockets"/>
    <n v="5.28"/>
    <n v="2"/>
    <n v="0"/>
    <n v="2.4287999999999998"/>
  </r>
  <r>
    <n v="3056"/>
    <x v="1520"/>
    <x v="1"/>
    <x v="834"/>
    <d v="2012-09-01T00:00:00"/>
    <s v="Standard Class"/>
    <s v="TS-21370"/>
    <s v="Todd Sumrall"/>
    <x v="1"/>
    <x v="0"/>
    <x v="22"/>
    <x v="10"/>
    <n v="60623"/>
    <s v="Central"/>
    <s v="TEC-CO-10001046"/>
    <x v="2"/>
    <x v="16"/>
    <s v="Canon Imageclass D680 Copier / Fax"/>
    <n v="2799.9600000000005"/>
    <n v="5"/>
    <n v="0.2"/>
    <n v="874.98749999999984"/>
  </r>
  <r>
    <n v="3057"/>
    <x v="1521"/>
    <x v="3"/>
    <x v="15"/>
    <d v="2014-10-25T00:00:00"/>
    <s v="Second Class"/>
    <s v="HH-15010"/>
    <s v="Hilary Holden"/>
    <x v="1"/>
    <x v="0"/>
    <x v="8"/>
    <x v="1"/>
    <n v="94110"/>
    <s v="West"/>
    <s v="OFF-EN-10002973"/>
    <x v="1"/>
    <x v="12"/>
    <s v="Ampad #10 Peel &amp; Seel Holiday Envelopes"/>
    <n v="8.9600000000000009"/>
    <n v="2"/>
    <n v="0"/>
    <n v="4.3008000000000006"/>
  </r>
  <r>
    <n v="3058"/>
    <x v="1521"/>
    <x v="3"/>
    <x v="15"/>
    <d v="2014-10-25T00:00:00"/>
    <s v="Second Class"/>
    <s v="HH-15010"/>
    <s v="Hilary Holden"/>
    <x v="1"/>
    <x v="0"/>
    <x v="8"/>
    <x v="1"/>
    <n v="94110"/>
    <s v="West"/>
    <s v="OFF-LA-10001641"/>
    <x v="1"/>
    <x v="2"/>
    <s v="Avery 518"/>
    <n v="31.5"/>
    <n v="10"/>
    <n v="0"/>
    <n v="15.120000000000001"/>
  </r>
  <r>
    <n v="3059"/>
    <x v="1521"/>
    <x v="3"/>
    <x v="15"/>
    <d v="2014-10-25T00:00:00"/>
    <s v="Second Class"/>
    <s v="HH-15010"/>
    <s v="Hilary Holden"/>
    <x v="1"/>
    <x v="0"/>
    <x v="8"/>
    <x v="1"/>
    <n v="94110"/>
    <s v="West"/>
    <s v="FUR-FU-10003878"/>
    <x v="0"/>
    <x v="5"/>
    <s v="Linden 10&quot; Round Wall Clock, Black"/>
    <n v="30.56"/>
    <n v="2"/>
    <n v="0"/>
    <n v="10.3904"/>
  </r>
  <r>
    <n v="3060"/>
    <x v="1521"/>
    <x v="3"/>
    <x v="15"/>
    <d v="2014-10-25T00:00:00"/>
    <s v="Second Class"/>
    <s v="HH-15010"/>
    <s v="Hilary Holden"/>
    <x v="1"/>
    <x v="0"/>
    <x v="8"/>
    <x v="1"/>
    <n v="94110"/>
    <s v="West"/>
    <s v="FUR-TA-10003837"/>
    <x v="0"/>
    <x v="3"/>
    <s v="Anderson Hickey Conga Table Tops &amp; Accessories"/>
    <n v="24.368000000000002"/>
    <n v="2"/>
    <n v="0.2"/>
    <n v="-3.3506000000000018"/>
  </r>
  <r>
    <n v="3061"/>
    <x v="1522"/>
    <x v="0"/>
    <x v="77"/>
    <d v="2013-11-13T00:00:00"/>
    <s v="Standard Class"/>
    <s v="DM-13345"/>
    <s v="Denise Monton"/>
    <x v="1"/>
    <x v="0"/>
    <x v="46"/>
    <x v="24"/>
    <n v="43055"/>
    <s v="East"/>
    <s v="TEC-AC-10002800"/>
    <x v="2"/>
    <x v="11"/>
    <s v="Plantronics Audio 478 Stereo USB Headset"/>
    <n v="119.97600000000001"/>
    <n v="3"/>
    <n v="0.2"/>
    <n v="22.495499999999989"/>
  </r>
  <r>
    <n v="3062"/>
    <x v="1523"/>
    <x v="3"/>
    <x v="448"/>
    <d v="2014-03-08T00:00:00"/>
    <s v="Standard Class"/>
    <s v="RE-19450"/>
    <s v="Richard Eichhorn"/>
    <x v="0"/>
    <x v="0"/>
    <x v="61"/>
    <x v="5"/>
    <n v="75081"/>
    <s v="Central"/>
    <s v="OFF-PA-10001307"/>
    <x v="1"/>
    <x v="10"/>
    <s v="Important Message Pads, 50 4-1/4 x 5-1/2 Forms per Pad"/>
    <n v="26.880000000000003"/>
    <n v="8"/>
    <n v="0.2"/>
    <n v="9.743999999999998"/>
  </r>
  <r>
    <n v="3063"/>
    <x v="1524"/>
    <x v="1"/>
    <x v="154"/>
    <d v="2012-11-29T00:00:00"/>
    <s v="First Class"/>
    <s v="JD-16150"/>
    <s v="Justin Deggeller"/>
    <x v="1"/>
    <x v="0"/>
    <x v="46"/>
    <x v="13"/>
    <n v="19711"/>
    <s v="East"/>
    <s v="TEC-PH-10002350"/>
    <x v="2"/>
    <x v="7"/>
    <s v="Apple EarPods with Remote and Mic"/>
    <n v="83.97"/>
    <n v="3"/>
    <n v="0"/>
    <n v="23.511599999999998"/>
  </r>
  <r>
    <n v="3064"/>
    <x v="1524"/>
    <x v="1"/>
    <x v="154"/>
    <d v="2012-11-29T00:00:00"/>
    <s v="First Class"/>
    <s v="JD-16150"/>
    <s v="Justin Deggeller"/>
    <x v="1"/>
    <x v="0"/>
    <x v="46"/>
    <x v="13"/>
    <n v="19711"/>
    <s v="East"/>
    <s v="TEC-AC-10000397"/>
    <x v="2"/>
    <x v="11"/>
    <s v="Perixx PERIBOARD-512B, Ergonomic Split Keyboard"/>
    <n v="104.97"/>
    <n v="3"/>
    <n v="0"/>
    <n v="7.3479000000000028"/>
  </r>
  <r>
    <n v="3065"/>
    <x v="1525"/>
    <x v="3"/>
    <x v="677"/>
    <d v="2014-03-19T00:00:00"/>
    <s v="Second Class"/>
    <s v="BF-11215"/>
    <s v="Benjamin Farhat"/>
    <x v="2"/>
    <x v="0"/>
    <x v="305"/>
    <x v="27"/>
    <n v="87105"/>
    <s v="West"/>
    <s v="OFF-ST-10000615"/>
    <x v="1"/>
    <x v="4"/>
    <s v="SimpliFile Personal File, Black Granite, 15w x 6-15/16d x 11-1/4h"/>
    <n v="90.8"/>
    <n v="8"/>
    <n v="0"/>
    <n v="25.424000000000007"/>
  </r>
  <r>
    <n v="3066"/>
    <x v="1525"/>
    <x v="3"/>
    <x v="677"/>
    <d v="2014-03-19T00:00:00"/>
    <s v="Second Class"/>
    <s v="BF-11215"/>
    <s v="Benjamin Farhat"/>
    <x v="2"/>
    <x v="0"/>
    <x v="305"/>
    <x v="27"/>
    <n v="87105"/>
    <s v="West"/>
    <s v="TEC-PH-10004531"/>
    <x v="2"/>
    <x v="7"/>
    <s v="OtterBox Commuter Series Case - iPhone 5 &amp; 5s"/>
    <n v="140.73599999999999"/>
    <n v="8"/>
    <n v="0.2"/>
    <n v="49.257599999999996"/>
  </r>
  <r>
    <n v="3067"/>
    <x v="1525"/>
    <x v="3"/>
    <x v="677"/>
    <d v="2014-03-19T00:00:00"/>
    <s v="Second Class"/>
    <s v="BF-11215"/>
    <s v="Benjamin Farhat"/>
    <x v="2"/>
    <x v="0"/>
    <x v="305"/>
    <x v="27"/>
    <n v="87105"/>
    <s v="West"/>
    <s v="TEC-AC-10004001"/>
    <x v="2"/>
    <x v="11"/>
    <s v="Logitech Wireless Headset H600 Over-The-Head Design"/>
    <n v="214.95000000000002"/>
    <n v="5"/>
    <n v="0"/>
    <n v="88.129500000000007"/>
  </r>
  <r>
    <n v="3068"/>
    <x v="1525"/>
    <x v="3"/>
    <x v="677"/>
    <d v="2014-03-19T00:00:00"/>
    <s v="Second Class"/>
    <s v="BF-11215"/>
    <s v="Benjamin Farhat"/>
    <x v="2"/>
    <x v="0"/>
    <x v="305"/>
    <x v="27"/>
    <n v="87105"/>
    <s v="West"/>
    <s v="OFF-PA-10001534"/>
    <x v="1"/>
    <x v="10"/>
    <s v="Xerox 230"/>
    <n v="45.36"/>
    <n v="7"/>
    <n v="0"/>
    <n v="21.772800000000004"/>
  </r>
  <r>
    <n v="3069"/>
    <x v="1525"/>
    <x v="3"/>
    <x v="677"/>
    <d v="2014-03-19T00:00:00"/>
    <s v="Second Class"/>
    <s v="BF-11215"/>
    <s v="Benjamin Farhat"/>
    <x v="2"/>
    <x v="0"/>
    <x v="305"/>
    <x v="27"/>
    <n v="87105"/>
    <s v="West"/>
    <s v="OFF-PA-10001815"/>
    <x v="1"/>
    <x v="10"/>
    <s v="Xerox 1885"/>
    <n v="288.24"/>
    <n v="6"/>
    <n v="0"/>
    <n v="138.35519999999997"/>
  </r>
  <r>
    <n v="3070"/>
    <x v="1526"/>
    <x v="3"/>
    <x v="329"/>
    <d v="2014-12-01T00:00:00"/>
    <s v="Same Day"/>
    <s v="ML-17755"/>
    <s v="Max Ludwig"/>
    <x v="2"/>
    <x v="0"/>
    <x v="167"/>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x v="1"/>
    <x v="0"/>
    <x v="46"/>
    <x v="13"/>
    <n v="19711"/>
    <s v="East"/>
    <s v="OFF-ST-10002011"/>
    <x v="1"/>
    <x v="4"/>
    <s v="Smead Adjustable Mobile File Trolley with Lockable Top"/>
    <n v="2934.33"/>
    <n v="7"/>
    <n v="0"/>
    <n v="792.26910000000021"/>
  </r>
  <r>
    <n v="3072"/>
    <x v="1527"/>
    <x v="2"/>
    <x v="664"/>
    <d v="2011-11-22T00:00:00"/>
    <s v="Standard Class"/>
    <s v="YC-21895"/>
    <s v="Yoseph Carroll"/>
    <x v="1"/>
    <x v="0"/>
    <x v="46"/>
    <x v="13"/>
    <n v="19711"/>
    <s v="East"/>
    <s v="FUR-FU-10002379"/>
    <x v="0"/>
    <x v="5"/>
    <s v="Eldon Econocleat Chair Mats for Low Pile Carpets"/>
    <n v="124.41"/>
    <n v="3"/>
    <n v="0"/>
    <n v="14.929199999999994"/>
  </r>
  <r>
    <n v="3073"/>
    <x v="1527"/>
    <x v="2"/>
    <x v="664"/>
    <d v="2011-11-22T00:00:00"/>
    <s v="Standard Class"/>
    <s v="YC-21895"/>
    <s v="Yoseph Carroll"/>
    <x v="1"/>
    <x v="0"/>
    <x v="46"/>
    <x v="13"/>
    <n v="19711"/>
    <s v="East"/>
    <s v="OFF-AR-10003752"/>
    <x v="1"/>
    <x v="6"/>
    <s v="Deluxe Chalkboard Eraser Cleaner"/>
    <n v="57.75"/>
    <n v="5"/>
    <n v="0"/>
    <n v="26.564999999999998"/>
  </r>
  <r>
    <n v="3074"/>
    <x v="1528"/>
    <x v="0"/>
    <x v="835"/>
    <d v="2013-01-05T00:00:00"/>
    <s v="First Class"/>
    <s v="LR-16915"/>
    <s v="Lena Radford"/>
    <x v="0"/>
    <x v="0"/>
    <x v="1"/>
    <x v="1"/>
    <n v="90045"/>
    <s v="West"/>
    <s v="OFF-ST-10003692"/>
    <x v="1"/>
    <x v="4"/>
    <s v="Recycled Steel Personal File for Hanging File Folders"/>
    <n v="114.46"/>
    <n v="2"/>
    <n v="0"/>
    <n v="28.614999999999995"/>
  </r>
  <r>
    <n v="3075"/>
    <x v="1529"/>
    <x v="1"/>
    <x v="292"/>
    <d v="2012-10-08T00:00:00"/>
    <s v="Standard Class"/>
    <s v="BS-11755"/>
    <s v="Bruce Stewart"/>
    <x v="0"/>
    <x v="0"/>
    <x v="1"/>
    <x v="1"/>
    <n v="90032"/>
    <s v="West"/>
    <s v="FUR-BO-10004409"/>
    <x v="0"/>
    <x v="0"/>
    <s v="Safco Value Mate Series Steel Bookcases, Baked Enamel Finish on Steel, Gray"/>
    <n v="120.666"/>
    <n v="2"/>
    <n v="0.15"/>
    <n v="18.454800000000002"/>
  </r>
  <r>
    <n v="3076"/>
    <x v="1530"/>
    <x v="2"/>
    <x v="836"/>
    <d v="2011-07-24T00:00:00"/>
    <s v="Standard Class"/>
    <s v="KM-16375"/>
    <s v="Katherine Murray"/>
    <x v="2"/>
    <x v="0"/>
    <x v="61"/>
    <x v="5"/>
    <n v="75217"/>
    <s v="Central"/>
    <s v="OFF-ST-10003306"/>
    <x v="1"/>
    <x v="4"/>
    <s v="Letter Size Cart"/>
    <n v="342.86400000000003"/>
    <n v="3"/>
    <n v="0.2"/>
    <n v="38.572199999999953"/>
  </r>
  <r>
    <n v="3077"/>
    <x v="1530"/>
    <x v="2"/>
    <x v="836"/>
    <d v="2011-07-24T00:00:00"/>
    <s v="Standard Class"/>
    <s v="KM-16375"/>
    <s v="Katherine Murray"/>
    <x v="2"/>
    <x v="0"/>
    <x v="61"/>
    <x v="5"/>
    <n v="75217"/>
    <s v="Central"/>
    <s v="FUR-FU-10003724"/>
    <x v="0"/>
    <x v="5"/>
    <s v="Westinghouse Clip-On Gooseneck Lamps"/>
    <n v="16.739999999999998"/>
    <n v="5"/>
    <n v="0.6"/>
    <n v="-14.228999999999997"/>
  </r>
  <r>
    <n v="3078"/>
    <x v="1530"/>
    <x v="2"/>
    <x v="836"/>
    <d v="2011-07-24T00:00:00"/>
    <s v="Standard Class"/>
    <s v="KM-16375"/>
    <s v="Katherine Murray"/>
    <x v="2"/>
    <x v="0"/>
    <x v="61"/>
    <x v="5"/>
    <n v="75217"/>
    <s v="Central"/>
    <s v="FUR-CH-10002024"/>
    <x v="0"/>
    <x v="1"/>
    <s v="HON 5400 Series Task Chairs for Big and Tall"/>
    <n v="981.37199999999996"/>
    <n v="2"/>
    <n v="0.3"/>
    <n v="-140.19599999999997"/>
  </r>
  <r>
    <n v="3079"/>
    <x v="1531"/>
    <x v="2"/>
    <x v="371"/>
    <d v="2011-05-25T00:00:00"/>
    <s v="Standard Class"/>
    <s v="BT-11530"/>
    <s v="Bradley Talbott"/>
    <x v="2"/>
    <x v="0"/>
    <x v="70"/>
    <x v="1"/>
    <n v="92037"/>
    <s v="West"/>
    <s v="OFF-AR-10003514"/>
    <x v="1"/>
    <x v="6"/>
    <s v="4009 Highlighters by Sanford"/>
    <n v="31.84"/>
    <n v="8"/>
    <n v="0"/>
    <n v="10.507199999999997"/>
  </r>
  <r>
    <n v="3080"/>
    <x v="1532"/>
    <x v="3"/>
    <x v="507"/>
    <d v="2014-09-06T00:00:00"/>
    <s v="First Class"/>
    <s v="KB-16405"/>
    <s v="Katrina Bavinger"/>
    <x v="2"/>
    <x v="0"/>
    <x v="339"/>
    <x v="1"/>
    <n v="92307"/>
    <s v="West"/>
    <s v="OFF-PA-10001800"/>
    <x v="1"/>
    <x v="10"/>
    <s v="Xerox 220"/>
    <n v="12.96"/>
    <n v="2"/>
    <n v="0"/>
    <n v="6.2208000000000006"/>
  </r>
  <r>
    <n v="3081"/>
    <x v="1532"/>
    <x v="3"/>
    <x v="507"/>
    <d v="2014-09-06T00:00:00"/>
    <s v="First Class"/>
    <s v="KB-16405"/>
    <s v="Katrina Bavinger"/>
    <x v="2"/>
    <x v="0"/>
    <x v="339"/>
    <x v="1"/>
    <n v="92307"/>
    <s v="West"/>
    <s v="TEC-PH-10003589"/>
    <x v="2"/>
    <x v="7"/>
    <s v="invisibleSHIELD by ZAGG Smudge-Free Screen Protector"/>
    <n v="43.176000000000002"/>
    <n v="3"/>
    <n v="0.2"/>
    <n v="15.111599999999999"/>
  </r>
  <r>
    <n v="3082"/>
    <x v="1533"/>
    <x v="3"/>
    <x v="837"/>
    <d v="2014-06-03T00:00:00"/>
    <s v="Standard Class"/>
    <s v="DW-13480"/>
    <s v="Dianna Wilson"/>
    <x v="2"/>
    <x v="0"/>
    <x v="103"/>
    <x v="0"/>
    <n v="40214"/>
    <s v="South"/>
    <s v="OFF-BI-10003364"/>
    <x v="1"/>
    <x v="8"/>
    <s v="Binding Machine Supplies"/>
    <n v="58.34"/>
    <n v="2"/>
    <n v="0"/>
    <n v="28.0032"/>
  </r>
  <r>
    <n v="3083"/>
    <x v="1533"/>
    <x v="3"/>
    <x v="837"/>
    <d v="2014-06-03T00:00:00"/>
    <s v="Standard Class"/>
    <s v="DW-13480"/>
    <s v="Dianna Wilson"/>
    <x v="2"/>
    <x v="0"/>
    <x v="103"/>
    <x v="0"/>
    <n v="40214"/>
    <s v="South"/>
    <s v="TEC-PH-10002834"/>
    <x v="2"/>
    <x v="7"/>
    <s v="Google Nexus 5"/>
    <n v="539.97"/>
    <n v="3"/>
    <n v="0"/>
    <n v="134.99250000000001"/>
  </r>
  <r>
    <n v="3084"/>
    <x v="1534"/>
    <x v="2"/>
    <x v="838"/>
    <d v="2011-02-04T00:00:00"/>
    <s v="Standard Class"/>
    <s v="JC-15340"/>
    <s v="Jasper Cacioppo"/>
    <x v="0"/>
    <x v="0"/>
    <x v="20"/>
    <x v="15"/>
    <n v="10024"/>
    <s v="East"/>
    <s v="OFF-BI-10000343"/>
    <x v="1"/>
    <x v="8"/>
    <s v="Pressboard Covers with Storage Hooks, 9 1/2&quot; x 11&quot;, Light Blue"/>
    <n v="3.9280000000000004"/>
    <n v="1"/>
    <n v="0.2"/>
    <n v="1.3256999999999999"/>
  </r>
  <r>
    <n v="3085"/>
    <x v="1535"/>
    <x v="3"/>
    <x v="839"/>
    <d v="2014-02-15T00:00:00"/>
    <s v="Standard Class"/>
    <s v="TP-21415"/>
    <s v="Tom Prescott"/>
    <x v="0"/>
    <x v="0"/>
    <x v="12"/>
    <x v="5"/>
    <n v="77070"/>
    <s v="Central"/>
    <s v="OFF-BI-10004584"/>
    <x v="1"/>
    <x v="8"/>
    <s v="GBC ProClick 150 Presentation Binding System"/>
    <n v="252.78399999999996"/>
    <n v="4"/>
    <n v="0.8"/>
    <n v="-417.09360000000004"/>
  </r>
  <r>
    <n v="3086"/>
    <x v="1535"/>
    <x v="3"/>
    <x v="839"/>
    <d v="2014-02-15T00:00:00"/>
    <s v="Standard Class"/>
    <s v="TP-21415"/>
    <s v="Tom Prescott"/>
    <x v="0"/>
    <x v="0"/>
    <x v="12"/>
    <x v="5"/>
    <n v="77070"/>
    <s v="Central"/>
    <s v="TEC-AC-10002402"/>
    <x v="2"/>
    <x v="11"/>
    <s v="Razer Kraken PRO Over Ear PC and Music Headset"/>
    <n v="127.98399999999999"/>
    <n v="2"/>
    <n v="0.2"/>
    <n v="15.997999999999987"/>
  </r>
  <r>
    <n v="3087"/>
    <x v="1535"/>
    <x v="3"/>
    <x v="839"/>
    <d v="2014-02-15T00:00:00"/>
    <s v="Standard Class"/>
    <s v="TP-21415"/>
    <s v="Tom Prescott"/>
    <x v="0"/>
    <x v="0"/>
    <x v="12"/>
    <x v="5"/>
    <n v="77070"/>
    <s v="Central"/>
    <s v="FUR-FU-10000550"/>
    <x v="0"/>
    <x v="5"/>
    <s v="Stacking Trays by OIC"/>
    <n v="3.9840000000000004"/>
    <n v="2"/>
    <n v="0.6"/>
    <n v="-2.6892000000000005"/>
  </r>
  <r>
    <n v="3088"/>
    <x v="1535"/>
    <x v="3"/>
    <x v="839"/>
    <d v="2014-02-15T00:00:00"/>
    <s v="Standard Class"/>
    <s v="TP-21415"/>
    <s v="Tom Prescott"/>
    <x v="0"/>
    <x v="0"/>
    <x v="12"/>
    <x v="5"/>
    <n v="77070"/>
    <s v="Central"/>
    <s v="OFF-AP-10000055"/>
    <x v="1"/>
    <x v="9"/>
    <s v="Belkin F9S820V06 8 Outlet Surge"/>
    <n v="12.991999999999996"/>
    <n v="2"/>
    <n v="0.8"/>
    <n v="-32.480000000000004"/>
  </r>
  <r>
    <n v="3089"/>
    <x v="1536"/>
    <x v="3"/>
    <x v="185"/>
    <d v="2014-04-03T00:00:00"/>
    <s v="Second Class"/>
    <s v="DB-12910"/>
    <s v="Daniel Byrd"/>
    <x v="2"/>
    <x v="0"/>
    <x v="0"/>
    <x v="0"/>
    <n v="42420"/>
    <s v="South"/>
    <s v="FUR-FU-10001591"/>
    <x v="0"/>
    <x v="5"/>
    <s v="Advantus Panel Wall Certificate Holder - 8.5x11"/>
    <n v="61"/>
    <n v="5"/>
    <n v="0"/>
    <n v="25.620000000000005"/>
  </r>
  <r>
    <n v="3090"/>
    <x v="1536"/>
    <x v="3"/>
    <x v="185"/>
    <d v="2014-04-03T00:00:00"/>
    <s v="Second Class"/>
    <s v="DB-12910"/>
    <s v="Daniel Byrd"/>
    <x v="2"/>
    <x v="0"/>
    <x v="0"/>
    <x v="0"/>
    <n v="42420"/>
    <s v="South"/>
    <s v="TEC-PH-10000526"/>
    <x v="2"/>
    <x v="7"/>
    <s v="Vtech CS6719"/>
    <n v="671.93"/>
    <n v="7"/>
    <n v="0"/>
    <n v="188.1404"/>
  </r>
  <r>
    <n v="3091"/>
    <x v="1537"/>
    <x v="0"/>
    <x v="840"/>
    <d v="2013-03-09T00:00:00"/>
    <s v="Standard Class"/>
    <s v="BH-11710"/>
    <s v="Brosina Hoffman"/>
    <x v="0"/>
    <x v="0"/>
    <x v="46"/>
    <x v="13"/>
    <n v="19711"/>
    <s v="East"/>
    <s v="OFF-BI-10001071"/>
    <x v="1"/>
    <x v="8"/>
    <s v="GBC ProClick Punch Binding System"/>
    <n v="447.85999999999996"/>
    <n v="7"/>
    <n v="0"/>
    <n v="219.45140000000001"/>
  </r>
  <r>
    <n v="3092"/>
    <x v="1537"/>
    <x v="0"/>
    <x v="840"/>
    <d v="2013-03-09T00:00:00"/>
    <s v="Standard Class"/>
    <s v="BH-11710"/>
    <s v="Brosina Hoffman"/>
    <x v="0"/>
    <x v="0"/>
    <x v="46"/>
    <x v="13"/>
    <n v="19711"/>
    <s v="East"/>
    <s v="TEC-PH-10001557"/>
    <x v="2"/>
    <x v="7"/>
    <s v="Pyle PMP37LED"/>
    <n v="479.95"/>
    <n v="5"/>
    <n v="0"/>
    <n v="129.5865"/>
  </r>
  <r>
    <n v="3093"/>
    <x v="1537"/>
    <x v="0"/>
    <x v="840"/>
    <d v="2013-03-09T00:00:00"/>
    <s v="Standard Class"/>
    <s v="BH-11710"/>
    <s v="Brosina Hoffman"/>
    <x v="0"/>
    <x v="0"/>
    <x v="46"/>
    <x v="13"/>
    <n v="19711"/>
    <s v="East"/>
    <s v="OFF-PA-10001977"/>
    <x v="1"/>
    <x v="10"/>
    <s v="Xerox 194"/>
    <n v="166.44"/>
    <n v="3"/>
    <n v="0"/>
    <n v="79.891199999999998"/>
  </r>
  <r>
    <n v="3094"/>
    <x v="1538"/>
    <x v="1"/>
    <x v="841"/>
    <d v="2012-08-23T00:00:00"/>
    <s v="Same Day"/>
    <s v="TD-20995"/>
    <s v="Tamara Dahlen"/>
    <x v="0"/>
    <x v="0"/>
    <x v="348"/>
    <x v="10"/>
    <n v="60440"/>
    <s v="Central"/>
    <s v="OFF-SU-10004231"/>
    <x v="1"/>
    <x v="14"/>
    <s v="Acme Tagit Stainless Steel Antibacterial Scissors"/>
    <n v="31.680000000000003"/>
    <n v="4"/>
    <n v="0.2"/>
    <n v="2.7719999999999994"/>
  </r>
  <r>
    <n v="3095"/>
    <x v="1538"/>
    <x v="1"/>
    <x v="841"/>
    <d v="2012-08-23T00:00:00"/>
    <s v="Same Day"/>
    <s v="TD-20995"/>
    <s v="Tamara Dahlen"/>
    <x v="0"/>
    <x v="0"/>
    <x v="348"/>
    <x v="10"/>
    <n v="60440"/>
    <s v="Central"/>
    <s v="OFF-PA-10000809"/>
    <x v="1"/>
    <x v="10"/>
    <s v="Xerox 206"/>
    <n v="10.368000000000002"/>
    <n v="2"/>
    <n v="0.2"/>
    <n v="3.6288"/>
  </r>
  <r>
    <n v="3096"/>
    <x v="1538"/>
    <x v="1"/>
    <x v="841"/>
    <d v="2012-08-23T00:00:00"/>
    <s v="Same Day"/>
    <s v="TD-20995"/>
    <s v="Tamara Dahlen"/>
    <x v="0"/>
    <x v="0"/>
    <x v="348"/>
    <x v="10"/>
    <n v="60440"/>
    <s v="Central"/>
    <s v="OFF-FA-10003021"/>
    <x v="1"/>
    <x v="13"/>
    <s v="Staples"/>
    <n v="12.032"/>
    <n v="8"/>
    <n v="0.2"/>
    <n v="2.2559999999999993"/>
  </r>
  <r>
    <n v="3097"/>
    <x v="1538"/>
    <x v="1"/>
    <x v="841"/>
    <d v="2012-08-23T00:00:00"/>
    <s v="Same Day"/>
    <s v="TD-20995"/>
    <s v="Tamara Dahlen"/>
    <x v="0"/>
    <x v="0"/>
    <x v="348"/>
    <x v="10"/>
    <n v="60440"/>
    <s v="Central"/>
    <s v="OFF-AP-10000696"/>
    <x v="1"/>
    <x v="9"/>
    <s v="Holmes Odor Grabber"/>
    <n v="5.7679999999999989"/>
    <n v="2"/>
    <n v="0.8"/>
    <n v="-13.554800000000004"/>
  </r>
  <r>
    <n v="3098"/>
    <x v="1539"/>
    <x v="3"/>
    <x v="842"/>
    <d v="2014-05-02T00:00:00"/>
    <s v="Standard Class"/>
    <s v="CV-12805"/>
    <s v="Cynthia Voltz"/>
    <x v="1"/>
    <x v="0"/>
    <x v="5"/>
    <x v="5"/>
    <n v="76106"/>
    <s v="Central"/>
    <s v="OFF-LA-10001158"/>
    <x v="1"/>
    <x v="2"/>
    <s v="Avery Address/Shipping Labels for Typewriters, 4&quot; x 2&quot;"/>
    <n v="33.119999999999997"/>
    <n v="4"/>
    <n v="0.2"/>
    <n v="11.592000000000001"/>
  </r>
  <r>
    <n v="3099"/>
    <x v="1539"/>
    <x v="3"/>
    <x v="842"/>
    <d v="2014-05-02T00:00:00"/>
    <s v="Standard Class"/>
    <s v="CV-12805"/>
    <s v="Cynthia Voltz"/>
    <x v="1"/>
    <x v="0"/>
    <x v="5"/>
    <x v="5"/>
    <n v="76106"/>
    <s v="Central"/>
    <s v="FUR-BO-10002268"/>
    <x v="0"/>
    <x v="0"/>
    <s v="Sauder Barrister Bookcases"/>
    <n v="220.26559999999998"/>
    <n v="4"/>
    <n v="0.32"/>
    <n v="-42.1096"/>
  </r>
  <r>
    <n v="3100"/>
    <x v="1540"/>
    <x v="3"/>
    <x v="349"/>
    <d v="2014-04-20T00:00:00"/>
    <s v="Standard Class"/>
    <s v="CS-12355"/>
    <s v="Christine Sundaresam"/>
    <x v="0"/>
    <x v="0"/>
    <x v="20"/>
    <x v="15"/>
    <n v="10024"/>
    <s v="East"/>
    <s v="OFF-BI-10000829"/>
    <x v="1"/>
    <x v="8"/>
    <s v="Avery Non-Stick Binders"/>
    <n v="10.776000000000002"/>
    <n v="3"/>
    <n v="0.2"/>
    <n v="3.5021999999999989"/>
  </r>
  <r>
    <n v="3101"/>
    <x v="1540"/>
    <x v="3"/>
    <x v="349"/>
    <d v="2014-04-20T00:00:00"/>
    <s v="Standard Class"/>
    <s v="CS-12355"/>
    <s v="Christine Sundaresam"/>
    <x v="0"/>
    <x v="0"/>
    <x v="20"/>
    <x v="15"/>
    <n v="10024"/>
    <s v="East"/>
    <s v="FUR-BO-10003441"/>
    <x v="0"/>
    <x v="0"/>
    <s v="Bush Westfield Collection Bookcases, Fully Assembled"/>
    <n v="242.35200000000003"/>
    <n v="3"/>
    <n v="0.2"/>
    <n v="9.0881999999999721"/>
  </r>
  <r>
    <n v="3102"/>
    <x v="1541"/>
    <x v="3"/>
    <x v="66"/>
    <d v="2014-12-28T00:00:00"/>
    <s v="Second Class"/>
    <s v="JG-15310"/>
    <s v="Jason Gross"/>
    <x v="1"/>
    <x v="0"/>
    <x v="205"/>
    <x v="34"/>
    <n v="2908"/>
    <s v="East"/>
    <s v="OFF-SU-10003505"/>
    <x v="1"/>
    <x v="14"/>
    <s v="Premier Electric Letter Opener"/>
    <n v="695.16"/>
    <n v="6"/>
    <n v="0"/>
    <n v="34.757999999999953"/>
  </r>
  <r>
    <n v="3103"/>
    <x v="1541"/>
    <x v="3"/>
    <x v="66"/>
    <d v="2014-12-28T00:00:00"/>
    <s v="Second Class"/>
    <s v="JG-15310"/>
    <s v="Jason Gross"/>
    <x v="1"/>
    <x v="0"/>
    <x v="205"/>
    <x v="34"/>
    <n v="2908"/>
    <s v="East"/>
    <s v="FUR-BO-10003660"/>
    <x v="0"/>
    <x v="0"/>
    <s v="Bush Cubix Collection Bookcases, Fully Assembled"/>
    <n v="220.98"/>
    <n v="1"/>
    <n v="0"/>
    <n v="50.825400000000002"/>
  </r>
  <r>
    <n v="3104"/>
    <x v="1542"/>
    <x v="0"/>
    <x v="16"/>
    <d v="2013-12-13T00:00:00"/>
    <s v="Standard Class"/>
    <s v="JP-16135"/>
    <s v="Julie Prescott"/>
    <x v="2"/>
    <x v="0"/>
    <x v="38"/>
    <x v="24"/>
    <n v="43229"/>
    <s v="East"/>
    <s v="OFF-BI-10001267"/>
    <x v="1"/>
    <x v="8"/>
    <s v="Universal Recycled Hanging Pressboard Report Binders, Letter Size"/>
    <n v="12.957000000000001"/>
    <n v="7"/>
    <n v="0.7"/>
    <n v="-9.5018000000000029"/>
  </r>
  <r>
    <n v="3105"/>
    <x v="1543"/>
    <x v="3"/>
    <x v="721"/>
    <d v="2014-03-30T00:00:00"/>
    <s v="Standard Class"/>
    <s v="EC-14050"/>
    <s v="Erin Creighton"/>
    <x v="0"/>
    <x v="0"/>
    <x v="20"/>
    <x v="15"/>
    <n v="10024"/>
    <s v="East"/>
    <s v="OFF-PA-10002741"/>
    <x v="1"/>
    <x v="10"/>
    <s v="Xerox 1980"/>
    <n v="25.68"/>
    <n v="6"/>
    <n v="0"/>
    <n v="11.555999999999997"/>
  </r>
  <r>
    <n v="3106"/>
    <x v="1544"/>
    <x v="0"/>
    <x v="197"/>
    <d v="2013-07-30T00:00:00"/>
    <s v="Standard Class"/>
    <s v="KH-16630"/>
    <s v="Ken Heidel"/>
    <x v="1"/>
    <x v="0"/>
    <x v="12"/>
    <x v="5"/>
    <n v="77070"/>
    <s v="Central"/>
    <s v="OFF-LA-10004345"/>
    <x v="1"/>
    <x v="2"/>
    <s v="Avery 493"/>
    <n v="15.712000000000002"/>
    <n v="4"/>
    <n v="0.2"/>
    <n v="5.6955999999999989"/>
  </r>
  <r>
    <n v="3107"/>
    <x v="1545"/>
    <x v="3"/>
    <x v="815"/>
    <d v="2014-07-15T00:00:00"/>
    <s v="Standard Class"/>
    <s v="FG-14260"/>
    <s v="Frank Gastineau"/>
    <x v="2"/>
    <x v="0"/>
    <x v="34"/>
    <x v="10"/>
    <n v="60505"/>
    <s v="Central"/>
    <s v="OFF-ST-10004340"/>
    <x v="1"/>
    <x v="4"/>
    <s v="Fellowes Mobile File Cart, Black"/>
    <n v="298.464"/>
    <n v="6"/>
    <n v="0.2"/>
    <n v="26.115600000000015"/>
  </r>
  <r>
    <n v="3108"/>
    <x v="1546"/>
    <x v="0"/>
    <x v="19"/>
    <d v="2013-07-23T00:00:00"/>
    <s v="Standard Class"/>
    <s v="AA-10480"/>
    <s v="Andrew Allen"/>
    <x v="0"/>
    <x v="0"/>
    <x v="24"/>
    <x v="25"/>
    <n v="65807"/>
    <s v="Central"/>
    <s v="OFF-PA-10001471"/>
    <x v="1"/>
    <x v="10"/>
    <s v="Strathmore Photo Frame Cards"/>
    <n v="21.93"/>
    <n v="3"/>
    <n v="0"/>
    <n v="10.087799999999998"/>
  </r>
  <r>
    <n v="3109"/>
    <x v="1546"/>
    <x v="0"/>
    <x v="19"/>
    <d v="2013-07-23T00:00:00"/>
    <s v="Standard Class"/>
    <s v="AA-10480"/>
    <s v="Andrew Allen"/>
    <x v="0"/>
    <x v="0"/>
    <x v="24"/>
    <x v="25"/>
    <n v="65807"/>
    <s v="Central"/>
    <s v="OFF-ST-10002344"/>
    <x v="1"/>
    <x v="4"/>
    <s v="Carina 42&quot;Hx23 3/4&quot;W Media Storage Unit"/>
    <n v="242.94"/>
    <n v="3"/>
    <n v="0"/>
    <n v="4.8588000000000164"/>
  </r>
  <r>
    <n v="3110"/>
    <x v="1546"/>
    <x v="0"/>
    <x v="19"/>
    <d v="2013-07-23T00:00:00"/>
    <s v="Standard Class"/>
    <s v="AA-10480"/>
    <s v="Andrew Allen"/>
    <x v="0"/>
    <x v="0"/>
    <x v="24"/>
    <x v="25"/>
    <n v="65807"/>
    <s v="Central"/>
    <s v="OFF-PA-10001892"/>
    <x v="1"/>
    <x v="10"/>
    <s v="Rediform Wirebound &quot;Phone Memo&quot; Message Book, 11 x 5-3/4"/>
    <n v="7.64"/>
    <n v="1"/>
    <n v="0"/>
    <n v="3.7435999999999998"/>
  </r>
  <r>
    <n v="3111"/>
    <x v="1546"/>
    <x v="0"/>
    <x v="19"/>
    <d v="2013-07-23T00:00:00"/>
    <s v="Standard Class"/>
    <s v="AA-10480"/>
    <s v="Andrew Allen"/>
    <x v="0"/>
    <x v="0"/>
    <x v="24"/>
    <x v="25"/>
    <n v="65807"/>
    <s v="Central"/>
    <s v="OFF-PA-10001934"/>
    <x v="1"/>
    <x v="10"/>
    <s v="Xerox 1993"/>
    <n v="51.84"/>
    <n v="8"/>
    <n v="0"/>
    <n v="25.401600000000002"/>
  </r>
  <r>
    <n v="3112"/>
    <x v="1546"/>
    <x v="0"/>
    <x v="19"/>
    <d v="2013-07-23T00:00:00"/>
    <s v="Standard Class"/>
    <s v="AA-10480"/>
    <s v="Andrew Allen"/>
    <x v="0"/>
    <x v="0"/>
    <x v="24"/>
    <x v="25"/>
    <n v="65807"/>
    <s v="Central"/>
    <s v="OFF-ST-10000078"/>
    <x v="1"/>
    <x v="4"/>
    <s v="Tennsco 6- and 18-Compartment Lockers"/>
    <n v="265.17"/>
    <n v="1"/>
    <n v="0"/>
    <n v="47.730599999999981"/>
  </r>
  <r>
    <n v="3113"/>
    <x v="1547"/>
    <x v="0"/>
    <x v="828"/>
    <d v="2013-08-31T00:00:00"/>
    <s v="Standard Class"/>
    <s v="MS-17770"/>
    <s v="Maxwell Schwartz"/>
    <x v="0"/>
    <x v="0"/>
    <x v="4"/>
    <x v="4"/>
    <n v="98105"/>
    <s v="West"/>
    <s v="TEC-MA-10001972"/>
    <x v="2"/>
    <x v="15"/>
    <s v="Okidata C331dn Printer"/>
    <n v="837.59999999999991"/>
    <n v="3"/>
    <n v="0.2"/>
    <n v="62.82000000000005"/>
  </r>
  <r>
    <n v="3114"/>
    <x v="1547"/>
    <x v="0"/>
    <x v="828"/>
    <d v="2013-08-31T00:00:00"/>
    <s v="Standard Class"/>
    <s v="MS-17770"/>
    <s v="Maxwell Schwartz"/>
    <x v="0"/>
    <x v="0"/>
    <x v="4"/>
    <x v="4"/>
    <n v="98105"/>
    <s v="West"/>
    <s v="OFF-EN-10002504"/>
    <x v="1"/>
    <x v="12"/>
    <s v="Tyvek  Top-Opening Peel &amp; Seel Envelopes, Plain White"/>
    <n v="135.9"/>
    <n v="5"/>
    <n v="0"/>
    <n v="63.872999999999998"/>
  </r>
  <r>
    <n v="3115"/>
    <x v="1547"/>
    <x v="0"/>
    <x v="828"/>
    <d v="2013-08-31T00:00:00"/>
    <s v="Standard Class"/>
    <s v="MS-17770"/>
    <s v="Maxwell Schwartz"/>
    <x v="0"/>
    <x v="0"/>
    <x v="4"/>
    <x v="4"/>
    <n v="98105"/>
    <s v="West"/>
    <s v="OFF-PA-10002160"/>
    <x v="1"/>
    <x v="10"/>
    <s v="Xerox 1978"/>
    <n v="34.68"/>
    <n v="6"/>
    <n v="0"/>
    <n v="16.993200000000002"/>
  </r>
  <r>
    <n v="3116"/>
    <x v="1547"/>
    <x v="0"/>
    <x v="828"/>
    <d v="2013-08-31T00:00:00"/>
    <s v="Standard Class"/>
    <s v="MS-17770"/>
    <s v="Maxwell Schwartz"/>
    <x v="0"/>
    <x v="0"/>
    <x v="4"/>
    <x v="4"/>
    <n v="98105"/>
    <s v="West"/>
    <s v="FUR-CH-10001973"/>
    <x v="0"/>
    <x v="1"/>
    <s v="Office Star Flex Back Scooter Chair with White Frame"/>
    <n v="532.70400000000006"/>
    <n v="6"/>
    <n v="0.2"/>
    <n v="-39.952800000000025"/>
  </r>
  <r>
    <n v="3117"/>
    <x v="1547"/>
    <x v="0"/>
    <x v="828"/>
    <d v="2013-08-31T00:00:00"/>
    <s v="Standard Class"/>
    <s v="MS-17770"/>
    <s v="Maxwell Schwartz"/>
    <x v="0"/>
    <x v="0"/>
    <x v="4"/>
    <x v="4"/>
    <n v="98105"/>
    <s v="West"/>
    <s v="OFF-AP-10001492"/>
    <x v="1"/>
    <x v="9"/>
    <s v="Acco Six-Outlet Power Strip, 4' Cord Length"/>
    <n v="43.099999999999994"/>
    <n v="5"/>
    <n v="0"/>
    <n v="11.206"/>
  </r>
  <r>
    <n v="3118"/>
    <x v="1547"/>
    <x v="0"/>
    <x v="828"/>
    <d v="2013-08-31T00:00:00"/>
    <s v="Standard Class"/>
    <s v="MS-17770"/>
    <s v="Maxwell Schwartz"/>
    <x v="0"/>
    <x v="0"/>
    <x v="4"/>
    <x v="4"/>
    <n v="98105"/>
    <s v="West"/>
    <s v="OFF-SU-10002189"/>
    <x v="1"/>
    <x v="14"/>
    <s v="Acme Rosewood Handle Letter Opener"/>
    <n v="15.88"/>
    <n v="4"/>
    <n v="0"/>
    <n v="0.15879999999999939"/>
  </r>
  <r>
    <n v="3119"/>
    <x v="1548"/>
    <x v="1"/>
    <x v="832"/>
    <d v="2012-06-12T00:00:00"/>
    <s v="First Class"/>
    <s v="JE-15610"/>
    <s v="Jim Epp"/>
    <x v="1"/>
    <x v="0"/>
    <x v="121"/>
    <x v="2"/>
    <n v="33801"/>
    <s v="South"/>
    <s v="FUR-CH-10003312"/>
    <x v="0"/>
    <x v="1"/>
    <s v="Hon 2090 “Pillow Soft” Series Mid Back Swivel/Tilt Chairs"/>
    <n v="1123.92"/>
    <n v="5"/>
    <n v="0.2"/>
    <n v="-182.63700000000017"/>
  </r>
  <r>
    <n v="3120"/>
    <x v="1548"/>
    <x v="1"/>
    <x v="832"/>
    <d v="2012-06-12T00:00:00"/>
    <s v="First Class"/>
    <s v="JE-15610"/>
    <s v="Jim Epp"/>
    <x v="1"/>
    <x v="0"/>
    <x v="121"/>
    <x v="2"/>
    <n v="33801"/>
    <s v="South"/>
    <s v="TEC-PH-10002496"/>
    <x v="2"/>
    <x v="7"/>
    <s v="Cisco SPA301"/>
    <n v="249.58400000000003"/>
    <n v="2"/>
    <n v="0.2"/>
    <n v="31.197999999999986"/>
  </r>
  <r>
    <n v="3121"/>
    <x v="1548"/>
    <x v="1"/>
    <x v="832"/>
    <d v="2012-06-12T00:00:00"/>
    <s v="First Class"/>
    <s v="JE-15610"/>
    <s v="Jim Epp"/>
    <x v="1"/>
    <x v="0"/>
    <x v="121"/>
    <x v="2"/>
    <n v="33801"/>
    <s v="South"/>
    <s v="FUR-FU-10003464"/>
    <x v="0"/>
    <x v="5"/>
    <s v="Seth Thomas 8 1/2&quot; Cubicle Clock"/>
    <n v="48.671999999999997"/>
    <n v="3"/>
    <n v="0.2"/>
    <n v="7.3007999999999988"/>
  </r>
  <r>
    <n v="3122"/>
    <x v="1548"/>
    <x v="1"/>
    <x v="832"/>
    <d v="2012-06-12T00:00:00"/>
    <s v="First Class"/>
    <s v="JE-15610"/>
    <s v="Jim Epp"/>
    <x v="1"/>
    <x v="0"/>
    <x v="121"/>
    <x v="2"/>
    <n v="33801"/>
    <s v="South"/>
    <s v="OFF-AR-10000380"/>
    <x v="1"/>
    <x v="6"/>
    <s v="Hunt PowerHouse Electric Pencil Sharpener, Blue"/>
    <n v="60.768000000000001"/>
    <n v="2"/>
    <n v="0.2"/>
    <n v="7.5959999999999894"/>
  </r>
  <r>
    <n v="3123"/>
    <x v="1548"/>
    <x v="1"/>
    <x v="832"/>
    <d v="2012-06-12T00:00:00"/>
    <s v="First Class"/>
    <s v="JE-15610"/>
    <s v="Jim Epp"/>
    <x v="1"/>
    <x v="0"/>
    <x v="121"/>
    <x v="2"/>
    <n v="33801"/>
    <s v="South"/>
    <s v="OFF-BI-10004593"/>
    <x v="1"/>
    <x v="8"/>
    <s v="Ibico Laser Imprintable Binding System Covers"/>
    <n v="78.600000000000009"/>
    <n v="5"/>
    <n v="0.7"/>
    <n v="-62.88000000000001"/>
  </r>
  <r>
    <n v="3124"/>
    <x v="1548"/>
    <x v="1"/>
    <x v="832"/>
    <d v="2012-06-12T00:00:00"/>
    <s v="First Class"/>
    <s v="JE-15610"/>
    <s v="Jim Epp"/>
    <x v="1"/>
    <x v="0"/>
    <x v="121"/>
    <x v="2"/>
    <n v="33801"/>
    <s v="South"/>
    <s v="OFF-BI-10001308"/>
    <x v="1"/>
    <x v="8"/>
    <s v="GBC Standard Plastic Binding Systems' Combs"/>
    <n v="3.7680000000000007"/>
    <n v="2"/>
    <n v="0.7"/>
    <n v="-3.1400000000000006"/>
  </r>
  <r>
    <n v="3125"/>
    <x v="1548"/>
    <x v="1"/>
    <x v="832"/>
    <d v="2012-06-12T00:00:00"/>
    <s v="First Class"/>
    <s v="JE-15610"/>
    <s v="Jim Epp"/>
    <x v="1"/>
    <x v="0"/>
    <x v="121"/>
    <x v="2"/>
    <n v="33801"/>
    <s v="South"/>
    <s v="OFF-ST-10001780"/>
    <x v="1"/>
    <x v="4"/>
    <s v="Tennsco 16-Compartment Lockers with Coat Rack"/>
    <n v="1036.624"/>
    <n v="2"/>
    <n v="0.2"/>
    <n v="51.831200000000024"/>
  </r>
  <r>
    <n v="3126"/>
    <x v="1548"/>
    <x v="1"/>
    <x v="832"/>
    <d v="2012-06-12T00:00:00"/>
    <s v="First Class"/>
    <s v="JE-15610"/>
    <s v="Jim Epp"/>
    <x v="1"/>
    <x v="0"/>
    <x v="121"/>
    <x v="2"/>
    <n v="33801"/>
    <s v="South"/>
    <s v="OFF-ST-10003816"/>
    <x v="1"/>
    <x v="4"/>
    <s v="Fellowes High-Stak Drawer Files"/>
    <n v="563.80799999999999"/>
    <n v="4"/>
    <n v="0.2"/>
    <n v="21.142799999999966"/>
  </r>
  <r>
    <n v="3127"/>
    <x v="1549"/>
    <x v="3"/>
    <x v="565"/>
    <d v="2014-09-13T00:00:00"/>
    <s v="Standard Class"/>
    <s v="EB-14110"/>
    <s v="Eugene Barchas"/>
    <x v="0"/>
    <x v="0"/>
    <x v="10"/>
    <x v="9"/>
    <n v="19134"/>
    <s v="East"/>
    <s v="TEC-PH-10002200"/>
    <x v="2"/>
    <x v="7"/>
    <s v="Aastra 6757i CT Wireless VoIP phone"/>
    <n v="258.52799999999996"/>
    <n v="2"/>
    <n v="0.4"/>
    <n v="-47.396800000000013"/>
  </r>
  <r>
    <n v="3128"/>
    <x v="1550"/>
    <x v="3"/>
    <x v="280"/>
    <d v="2014-10-07T00:00:00"/>
    <s v="Standard Class"/>
    <s v="BP-11155"/>
    <s v="Becky Pak"/>
    <x v="0"/>
    <x v="0"/>
    <x v="20"/>
    <x v="15"/>
    <n v="10011"/>
    <s v="East"/>
    <s v="OFF-PA-10004438"/>
    <x v="1"/>
    <x v="10"/>
    <s v="Xerox 1907"/>
    <n v="49.12"/>
    <n v="4"/>
    <n v="0"/>
    <n v="23.086399999999998"/>
  </r>
  <r>
    <n v="3129"/>
    <x v="1551"/>
    <x v="2"/>
    <x v="757"/>
    <d v="2011-12-17T00:00:00"/>
    <s v="First Class"/>
    <s v="CC-12100"/>
    <s v="Chad Cunningham"/>
    <x v="2"/>
    <x v="0"/>
    <x v="1"/>
    <x v="1"/>
    <n v="90049"/>
    <s v="West"/>
    <s v="FUR-FU-10004090"/>
    <x v="0"/>
    <x v="5"/>
    <s v="Executive Impressions 14&quot; Contract Wall Clock"/>
    <n v="44.46"/>
    <n v="2"/>
    <n v="0"/>
    <n v="14.671799999999998"/>
  </r>
  <r>
    <n v="3130"/>
    <x v="1551"/>
    <x v="2"/>
    <x v="757"/>
    <d v="2011-12-17T00:00:00"/>
    <s v="First Class"/>
    <s v="CC-12100"/>
    <s v="Chad Cunningham"/>
    <x v="2"/>
    <x v="0"/>
    <x v="1"/>
    <x v="1"/>
    <n v="90049"/>
    <s v="West"/>
    <s v="FUR-CH-10002602"/>
    <x v="0"/>
    <x v="1"/>
    <s v="DMI Arturo Collection Mission-style Design Wood Chair"/>
    <n v="241.56799999999998"/>
    <n v="2"/>
    <n v="0.2"/>
    <n v="18.11760000000001"/>
  </r>
  <r>
    <n v="3131"/>
    <x v="1551"/>
    <x v="2"/>
    <x v="757"/>
    <d v="2011-12-17T00:00:00"/>
    <s v="First Class"/>
    <s v="CC-12100"/>
    <s v="Chad Cunningham"/>
    <x v="2"/>
    <x v="0"/>
    <x v="1"/>
    <x v="1"/>
    <n v="90049"/>
    <s v="West"/>
    <s v="TEC-AC-10001142"/>
    <x v="2"/>
    <x v="11"/>
    <s v="First Data FD10 PIN Pad"/>
    <n v="395"/>
    <n v="5"/>
    <n v="0"/>
    <n v="39.499999999999957"/>
  </r>
  <r>
    <n v="3132"/>
    <x v="1551"/>
    <x v="2"/>
    <x v="757"/>
    <d v="2011-12-17T00:00:00"/>
    <s v="First Class"/>
    <s v="CC-12100"/>
    <s v="Chad Cunningham"/>
    <x v="2"/>
    <x v="0"/>
    <x v="1"/>
    <x v="1"/>
    <n v="90049"/>
    <s v="West"/>
    <s v="TEC-PH-10004977"/>
    <x v="2"/>
    <x v="7"/>
    <s v="GE 30524EE4"/>
    <n v="627.16800000000012"/>
    <n v="4"/>
    <n v="0.2"/>
    <n v="70.55639999999994"/>
  </r>
  <r>
    <n v="3133"/>
    <x v="1552"/>
    <x v="2"/>
    <x v="829"/>
    <d v="2011-08-26T00:00:00"/>
    <s v="First Class"/>
    <s v="JP-15460"/>
    <s v="Jennifer Patt"/>
    <x v="1"/>
    <x v="0"/>
    <x v="147"/>
    <x v="15"/>
    <n v="11572"/>
    <s v="East"/>
    <s v="FUR-FU-10004586"/>
    <x v="0"/>
    <x v="5"/>
    <s v="G.E. Longer-Life Indoor Recessed Floodlight Bulbs"/>
    <n v="13.28"/>
    <n v="2"/>
    <n v="0"/>
    <n v="6.3743999999999996"/>
  </r>
  <r>
    <n v="3134"/>
    <x v="1552"/>
    <x v="2"/>
    <x v="829"/>
    <d v="2011-08-26T00:00:00"/>
    <s v="First Class"/>
    <s v="JP-15460"/>
    <s v="Jennifer Patt"/>
    <x v="1"/>
    <x v="0"/>
    <x v="147"/>
    <x v="15"/>
    <n v="11572"/>
    <s v="East"/>
    <s v="OFF-BI-10001116"/>
    <x v="1"/>
    <x v="8"/>
    <s v="Wilson Jones 1&quot; Hanging DublLock Ring Binders"/>
    <n v="12.672000000000001"/>
    <n v="3"/>
    <n v="0.2"/>
    <n v="4.4352000000000009"/>
  </r>
  <r>
    <n v="3135"/>
    <x v="1553"/>
    <x v="3"/>
    <x v="105"/>
    <d v="2014-11-19T00:00:00"/>
    <s v="Standard Class"/>
    <s v="LS-16975"/>
    <s v="Lindsay Shagiari"/>
    <x v="2"/>
    <x v="0"/>
    <x v="61"/>
    <x v="5"/>
    <n v="75081"/>
    <s v="Central"/>
    <s v="OFF-BI-10000666"/>
    <x v="1"/>
    <x v="8"/>
    <s v="Surelock Post Binders"/>
    <n v="30.559999999999992"/>
    <n v="5"/>
    <n v="0.8"/>
    <n v="-45.840000000000018"/>
  </r>
  <r>
    <n v="3136"/>
    <x v="1553"/>
    <x v="3"/>
    <x v="105"/>
    <d v="2014-11-19T00:00:00"/>
    <s v="Standard Class"/>
    <s v="LS-16975"/>
    <s v="Lindsay Shagiari"/>
    <x v="2"/>
    <x v="0"/>
    <x v="61"/>
    <x v="5"/>
    <n v="75081"/>
    <s v="Central"/>
    <s v="OFF-ST-10002583"/>
    <x v="1"/>
    <x v="4"/>
    <s v="Fellowes Neat Ideas Storage Cubes"/>
    <n v="77.951999999999998"/>
    <n v="3"/>
    <n v="0.2"/>
    <n v="-15.590400000000002"/>
  </r>
  <r>
    <n v="3137"/>
    <x v="1553"/>
    <x v="3"/>
    <x v="105"/>
    <d v="2014-11-19T00:00:00"/>
    <s v="Standard Class"/>
    <s v="LS-16975"/>
    <s v="Lindsay Shagiari"/>
    <x v="2"/>
    <x v="0"/>
    <x v="61"/>
    <x v="5"/>
    <n v="75081"/>
    <s v="Central"/>
    <s v="TEC-PH-10004908"/>
    <x v="2"/>
    <x v="7"/>
    <s v="Panasonic KX TS3282W Corded phone"/>
    <n v="67.992000000000004"/>
    <n v="1"/>
    <n v="0.2"/>
    <n v="8.4989999999999917"/>
  </r>
  <r>
    <n v="3138"/>
    <x v="1553"/>
    <x v="3"/>
    <x v="105"/>
    <d v="2014-11-19T00:00:00"/>
    <s v="Standard Class"/>
    <s v="LS-16975"/>
    <s v="Lindsay Shagiari"/>
    <x v="2"/>
    <x v="0"/>
    <x v="61"/>
    <x v="5"/>
    <n v="75081"/>
    <s v="Central"/>
    <s v="OFF-EN-10001219"/>
    <x v="1"/>
    <x v="12"/>
    <s v="#10- 4 1/8&quot; x 9 1/2&quot; Security-Tint Envelopes"/>
    <n v="12.224"/>
    <n v="2"/>
    <n v="0.2"/>
    <n v="4.4311999999999996"/>
  </r>
  <r>
    <n v="3139"/>
    <x v="1553"/>
    <x v="3"/>
    <x v="105"/>
    <d v="2014-11-19T00:00:00"/>
    <s v="Standard Class"/>
    <s v="LS-16975"/>
    <s v="Lindsay Shagiari"/>
    <x v="2"/>
    <x v="0"/>
    <x v="61"/>
    <x v="5"/>
    <n v="75081"/>
    <s v="Central"/>
    <s v="TEC-AC-10004568"/>
    <x v="2"/>
    <x v="11"/>
    <s v="Maxell LTO Ultrium - 800 GB"/>
    <n v="44.783999999999999"/>
    <n v="2"/>
    <n v="0.2"/>
    <n v="-0.55980000000000452"/>
  </r>
  <r>
    <n v="3140"/>
    <x v="1553"/>
    <x v="3"/>
    <x v="105"/>
    <d v="2014-11-19T00:00:00"/>
    <s v="Standard Class"/>
    <s v="LS-16975"/>
    <s v="Lindsay Shagiari"/>
    <x v="2"/>
    <x v="0"/>
    <x v="61"/>
    <x v="5"/>
    <n v="75081"/>
    <s v="Central"/>
    <s v="FUR-FU-10001756"/>
    <x v="0"/>
    <x v="5"/>
    <s v="Eldon Expressions Desk Accessory, Wood Photo Frame, Mahogany"/>
    <n v="22.847999999999999"/>
    <n v="3"/>
    <n v="0.6"/>
    <n v="-17.707200000000007"/>
  </r>
  <r>
    <n v="3141"/>
    <x v="1554"/>
    <x v="1"/>
    <x v="334"/>
    <d v="2012-04-28T00:00:00"/>
    <s v="First Class"/>
    <s v="JL-15850"/>
    <s v="John Lucas"/>
    <x v="0"/>
    <x v="0"/>
    <x v="20"/>
    <x v="15"/>
    <n v="10035"/>
    <s v="East"/>
    <s v="OFF-AP-10002311"/>
    <x v="1"/>
    <x v="9"/>
    <s v="Holmes Replacement Filter for HEPA Air Cleaner, Very Large Room, HEPA Filter"/>
    <n v="206.43"/>
    <n v="3"/>
    <n v="0"/>
    <n v="90.829200000000014"/>
  </r>
  <r>
    <n v="3142"/>
    <x v="1555"/>
    <x v="2"/>
    <x v="432"/>
    <d v="2011-12-12T00:00:00"/>
    <s v="Same Day"/>
    <s v="CY-12745"/>
    <s v="Craig Yedwab"/>
    <x v="1"/>
    <x v="0"/>
    <x v="52"/>
    <x v="5"/>
    <n v="78207"/>
    <s v="Central"/>
    <s v="OFF-BI-10003650"/>
    <x v="1"/>
    <x v="8"/>
    <s v="GBC DocuBind 300 Electric Binding Machine"/>
    <n v="210.39199999999997"/>
    <n v="2"/>
    <n v="0.8"/>
    <n v="-336.62720000000013"/>
  </r>
  <r>
    <n v="3143"/>
    <x v="1556"/>
    <x v="3"/>
    <x v="145"/>
    <d v="2014-09-28T00:00:00"/>
    <s v="Second Class"/>
    <s v="RB-19360"/>
    <s v="Raymond Buch"/>
    <x v="0"/>
    <x v="0"/>
    <x v="74"/>
    <x v="24"/>
    <n v="45231"/>
    <s v="East"/>
    <s v="TEC-AC-10003628"/>
    <x v="2"/>
    <x v="11"/>
    <s v="Logitech 910-002974 M325 Wireless Mouse for Web Scrolling"/>
    <n v="119.96000000000001"/>
    <n v="5"/>
    <n v="0.2"/>
    <n v="35.988000000000007"/>
  </r>
  <r>
    <n v="3144"/>
    <x v="1556"/>
    <x v="3"/>
    <x v="145"/>
    <d v="2014-09-28T00:00:00"/>
    <s v="Second Class"/>
    <s v="RB-19360"/>
    <s v="Raymond Buch"/>
    <x v="0"/>
    <x v="0"/>
    <x v="74"/>
    <x v="24"/>
    <n v="45231"/>
    <s v="East"/>
    <s v="OFF-AR-10001547"/>
    <x v="1"/>
    <x v="6"/>
    <s v="Newell 311"/>
    <n v="10.608000000000001"/>
    <n v="6"/>
    <n v="0.2"/>
    <n v="0.92819999999999991"/>
  </r>
  <r>
    <n v="3145"/>
    <x v="1557"/>
    <x v="0"/>
    <x v="64"/>
    <d v="2013-09-12T00:00:00"/>
    <s v="Standard Class"/>
    <s v="AR-10825"/>
    <s v="Anthony Rawles"/>
    <x v="1"/>
    <x v="0"/>
    <x v="89"/>
    <x v="5"/>
    <n v="78745"/>
    <s v="Central"/>
    <s v="FUR-CH-10002647"/>
    <x v="0"/>
    <x v="1"/>
    <s v="Situations Contoured Folding Chairs, 4/Set"/>
    <n v="347.80200000000002"/>
    <n v="7"/>
    <n v="0.3"/>
    <n v="-24.842999999999961"/>
  </r>
  <r>
    <n v="3146"/>
    <x v="1558"/>
    <x v="3"/>
    <x v="512"/>
    <d v="2014-02-14T00:00:00"/>
    <s v="Second Class"/>
    <s v="CS-11845"/>
    <s v="Cari Sayre"/>
    <x v="1"/>
    <x v="0"/>
    <x v="4"/>
    <x v="4"/>
    <n v="98105"/>
    <s v="West"/>
    <s v="FUR-CH-10004495"/>
    <x v="0"/>
    <x v="1"/>
    <s v="Global Leather and Oak Executive Chair, Black"/>
    <n v="963.13600000000008"/>
    <n v="4"/>
    <n v="0.2"/>
    <n v="108.35279999999986"/>
  </r>
  <r>
    <n v="3147"/>
    <x v="1558"/>
    <x v="3"/>
    <x v="512"/>
    <d v="2014-02-14T00:00:00"/>
    <s v="Second Class"/>
    <s v="CS-11845"/>
    <s v="Cari Sayre"/>
    <x v="1"/>
    <x v="0"/>
    <x v="4"/>
    <x v="4"/>
    <n v="98105"/>
    <s v="West"/>
    <s v="TEC-PH-10002923"/>
    <x v="2"/>
    <x v="7"/>
    <s v="Logitech B530 USB Headset - headset - Full size, Binaural"/>
    <n v="88.77600000000001"/>
    <n v="3"/>
    <n v="0.2"/>
    <n v="7.7679000000000009"/>
  </r>
  <r>
    <n v="3148"/>
    <x v="1559"/>
    <x v="2"/>
    <x v="479"/>
    <d v="2011-07-03T00:00:00"/>
    <s v="Second Class"/>
    <s v="AR-10825"/>
    <s v="Anthony Rawles"/>
    <x v="1"/>
    <x v="0"/>
    <x v="1"/>
    <x v="1"/>
    <n v="90004"/>
    <s v="West"/>
    <s v="OFF-AR-10001374"/>
    <x v="1"/>
    <x v="6"/>
    <s v="BIC Brite Liner Highlighters, Chisel Tip"/>
    <n v="32.400000000000006"/>
    <n v="5"/>
    <n v="0"/>
    <n v="10.367999999999999"/>
  </r>
  <r>
    <n v="3149"/>
    <x v="1560"/>
    <x v="0"/>
    <x v="843"/>
    <d v="2013-06-11T00:00:00"/>
    <s v="First Class"/>
    <s v="RD-19810"/>
    <s v="Ross DeVincentis"/>
    <x v="2"/>
    <x v="0"/>
    <x v="20"/>
    <x v="15"/>
    <n v="10035"/>
    <s v="East"/>
    <s v="OFF-PA-10003441"/>
    <x v="1"/>
    <x v="10"/>
    <s v="Xerox 226"/>
    <n v="32.400000000000006"/>
    <n v="5"/>
    <n v="0"/>
    <n v="15.552000000000001"/>
  </r>
  <r>
    <n v="3150"/>
    <x v="1561"/>
    <x v="2"/>
    <x v="414"/>
    <d v="2011-12-25T00:00:00"/>
    <s v="Standard Class"/>
    <s v="KH-16510"/>
    <s v="Keith Herrera"/>
    <x v="0"/>
    <x v="0"/>
    <x v="4"/>
    <x v="4"/>
    <n v="98103"/>
    <s v="West"/>
    <s v="OFF-LA-10002043"/>
    <x v="1"/>
    <x v="2"/>
    <s v="Avery 489"/>
    <n v="31.049999999999997"/>
    <n v="3"/>
    <n v="0"/>
    <n v="14.904"/>
  </r>
  <r>
    <n v="3151"/>
    <x v="1562"/>
    <x v="1"/>
    <x v="83"/>
    <d v="2012-12-18T00:00:00"/>
    <s v="First Class"/>
    <s v="NF-18385"/>
    <s v="Natalie Fritzler"/>
    <x v="0"/>
    <x v="0"/>
    <x v="46"/>
    <x v="24"/>
    <n v="43055"/>
    <s v="East"/>
    <s v="TEC-AC-10002049"/>
    <x v="2"/>
    <x v="11"/>
    <s v="Plantronics Savi W720 Multi-Device Wireless Headset System"/>
    <n v="2025.3600000000001"/>
    <n v="6"/>
    <n v="0.2"/>
    <n v="607.60800000000006"/>
  </r>
  <r>
    <n v="3152"/>
    <x v="1562"/>
    <x v="1"/>
    <x v="83"/>
    <d v="2012-12-18T00:00:00"/>
    <s v="First Class"/>
    <s v="NF-18385"/>
    <s v="Natalie Fritzler"/>
    <x v="0"/>
    <x v="0"/>
    <x v="46"/>
    <x v="24"/>
    <n v="43055"/>
    <s v="East"/>
    <s v="TEC-MA-10000418"/>
    <x v="2"/>
    <x v="15"/>
    <s v="Cubify CubeX 3D Printer Double Head Print"/>
    <n v="1799.9940000000001"/>
    <n v="2"/>
    <n v="0.7"/>
    <n v="-2639.9912000000004"/>
  </r>
  <r>
    <n v="3153"/>
    <x v="1562"/>
    <x v="1"/>
    <x v="83"/>
    <d v="2012-12-18T00:00:00"/>
    <s v="First Class"/>
    <s v="NF-18385"/>
    <s v="Natalie Fritzler"/>
    <x v="0"/>
    <x v="0"/>
    <x v="46"/>
    <x v="24"/>
    <n v="43055"/>
    <s v="East"/>
    <s v="TEC-PH-10004908"/>
    <x v="2"/>
    <x v="7"/>
    <s v="Panasonic KX TS3282W Corded phone"/>
    <n v="101.98799999999999"/>
    <n v="2"/>
    <n v="0.4"/>
    <n v="-16.998000000000019"/>
  </r>
  <r>
    <n v="3154"/>
    <x v="1562"/>
    <x v="1"/>
    <x v="83"/>
    <d v="2012-12-18T00:00:00"/>
    <s v="First Class"/>
    <s v="NF-18385"/>
    <s v="Natalie Fritzler"/>
    <x v="0"/>
    <x v="0"/>
    <x v="46"/>
    <x v="24"/>
    <n v="43055"/>
    <s v="East"/>
    <s v="FUR-FU-10004091"/>
    <x v="0"/>
    <x v="5"/>
    <s v="Howard Miller 13&quot; Diameter Goldtone Round Wall Clock"/>
    <n v="262.86399999999998"/>
    <n v="7"/>
    <n v="0.2"/>
    <n v="69.001800000000017"/>
  </r>
  <r>
    <n v="3155"/>
    <x v="1563"/>
    <x v="3"/>
    <x v="228"/>
    <d v="2014-07-25T00:00:00"/>
    <s v="Standard Class"/>
    <s v="SM-20950"/>
    <s v="Suzanne McNair"/>
    <x v="1"/>
    <x v="0"/>
    <x v="349"/>
    <x v="11"/>
    <n v="55369"/>
    <s v="Central"/>
    <s v="OFF-BI-10004600"/>
    <x v="1"/>
    <x v="8"/>
    <s v="Ibico Ibimaster 300 Manual Binding System"/>
    <n v="735.98"/>
    <n v="2"/>
    <n v="0"/>
    <n v="331.19099999999997"/>
  </r>
  <r>
    <n v="3156"/>
    <x v="1564"/>
    <x v="2"/>
    <x v="93"/>
    <d v="2011-08-05T00:00:00"/>
    <s v="Second Class"/>
    <s v="GH-14410"/>
    <s v="Gary Hansen"/>
    <x v="2"/>
    <x v="0"/>
    <x v="220"/>
    <x v="16"/>
    <n v="85301"/>
    <s v="West"/>
    <s v="OFF-PA-10001289"/>
    <x v="1"/>
    <x v="10"/>
    <s v="White Computer Printout Paper by Universal"/>
    <n v="93.024000000000001"/>
    <n v="3"/>
    <n v="0.2"/>
    <n v="33.721199999999996"/>
  </r>
  <r>
    <n v="3157"/>
    <x v="1565"/>
    <x v="1"/>
    <x v="252"/>
    <d v="2012-08-28T00:00:00"/>
    <s v="Standard Class"/>
    <s v="EM-13810"/>
    <s v="Eleni McCrary"/>
    <x v="1"/>
    <x v="0"/>
    <x v="20"/>
    <x v="15"/>
    <n v="10009"/>
    <s v="East"/>
    <s v="FUR-TA-10001539"/>
    <x v="0"/>
    <x v="3"/>
    <s v="Chromcraft Rectangular Conference Tables"/>
    <n v="284.36399999999998"/>
    <n v="2"/>
    <n v="0.4"/>
    <n v="-75.830400000000054"/>
  </r>
  <r>
    <n v="3158"/>
    <x v="1565"/>
    <x v="1"/>
    <x v="252"/>
    <d v="2012-08-28T00:00:00"/>
    <s v="Standard Class"/>
    <s v="EM-13810"/>
    <s v="Eleni McCrary"/>
    <x v="1"/>
    <x v="0"/>
    <x v="20"/>
    <x v="15"/>
    <n v="10009"/>
    <s v="East"/>
    <s v="TEC-AC-10001266"/>
    <x v="2"/>
    <x v="11"/>
    <s v="Memorex Micro Travel Drive 8 GB"/>
    <n v="26"/>
    <n v="2"/>
    <n v="0"/>
    <n v="11.7"/>
  </r>
  <r>
    <n v="3159"/>
    <x v="1566"/>
    <x v="0"/>
    <x v="253"/>
    <d v="2013-03-28T00:00:00"/>
    <s v="First Class"/>
    <s v="DB-13210"/>
    <s v="Dean Braden"/>
    <x v="0"/>
    <x v="0"/>
    <x v="108"/>
    <x v="3"/>
    <n v="28540"/>
    <s v="South"/>
    <s v="OFF-ST-10001291"/>
    <x v="1"/>
    <x v="4"/>
    <s v="Tenex Personal Self-Stacking Standard File Box, Black/Gray"/>
    <n v="67.64"/>
    <n v="5"/>
    <n v="0.2"/>
    <n v="5.9184999999999981"/>
  </r>
  <r>
    <n v="3160"/>
    <x v="1566"/>
    <x v="0"/>
    <x v="253"/>
    <d v="2013-03-28T00:00:00"/>
    <s v="First Class"/>
    <s v="DB-13210"/>
    <s v="Dean Braden"/>
    <x v="0"/>
    <x v="0"/>
    <x v="108"/>
    <x v="3"/>
    <n v="28540"/>
    <s v="South"/>
    <s v="TEC-AC-10001314"/>
    <x v="2"/>
    <x v="11"/>
    <s v="Case Logic 2.4GHz Wireless Keyboard"/>
    <n v="119.97600000000001"/>
    <n v="3"/>
    <n v="0.2"/>
    <n v="-17.996400000000019"/>
  </r>
  <r>
    <n v="3161"/>
    <x v="1567"/>
    <x v="2"/>
    <x v="171"/>
    <d v="2011-09-16T00:00:00"/>
    <s v="Second Class"/>
    <s v="PT-19090"/>
    <s v="Pete Takahito"/>
    <x v="0"/>
    <x v="0"/>
    <x v="12"/>
    <x v="5"/>
    <n v="77070"/>
    <s v="Central"/>
    <s v="OFF-BI-10004040"/>
    <x v="1"/>
    <x v="8"/>
    <s v="Wilson Jones Impact Binders"/>
    <n v="5.1799999999999988"/>
    <n v="5"/>
    <n v="0.8"/>
    <n v="-8.0289999999999999"/>
  </r>
  <r>
    <n v="3162"/>
    <x v="1568"/>
    <x v="2"/>
    <x v="158"/>
    <d v="2011-09-25T00:00:00"/>
    <s v="Standard Class"/>
    <s v="HF-14995"/>
    <s v="Herbert Flentye"/>
    <x v="0"/>
    <x v="0"/>
    <x v="8"/>
    <x v="1"/>
    <n v="94109"/>
    <s v="West"/>
    <s v="OFF-EN-10001539"/>
    <x v="1"/>
    <x v="12"/>
    <s v="Staples"/>
    <n v="15.56"/>
    <n v="2"/>
    <n v="0"/>
    <n v="7.3132000000000001"/>
  </r>
  <r>
    <n v="3163"/>
    <x v="1568"/>
    <x v="2"/>
    <x v="158"/>
    <d v="2011-09-25T00:00:00"/>
    <s v="Standard Class"/>
    <s v="HF-14995"/>
    <s v="Herbert Flentye"/>
    <x v="0"/>
    <x v="0"/>
    <x v="8"/>
    <x v="1"/>
    <n v="94109"/>
    <s v="West"/>
    <s v="OFF-EN-10004483"/>
    <x v="1"/>
    <x v="12"/>
    <s v="#10 White Business Envelopes,4 1/8 x 9 1/2"/>
    <n v="78.349999999999994"/>
    <n v="5"/>
    <n v="0"/>
    <n v="36.824499999999993"/>
  </r>
  <r>
    <n v="3164"/>
    <x v="1568"/>
    <x v="2"/>
    <x v="158"/>
    <d v="2011-09-25T00:00:00"/>
    <s v="Standard Class"/>
    <s v="HF-14995"/>
    <s v="Herbert Flentye"/>
    <x v="0"/>
    <x v="0"/>
    <x v="8"/>
    <x v="1"/>
    <n v="94109"/>
    <s v="West"/>
    <s v="OFF-AR-10001615"/>
    <x v="1"/>
    <x v="6"/>
    <s v="Newell 34"/>
    <n v="59.519999999999996"/>
    <n v="3"/>
    <n v="0"/>
    <n v="15.475200000000001"/>
  </r>
  <r>
    <n v="3165"/>
    <x v="1568"/>
    <x v="2"/>
    <x v="158"/>
    <d v="2011-09-25T00:00:00"/>
    <s v="Standard Class"/>
    <s v="HF-14995"/>
    <s v="Herbert Flentye"/>
    <x v="0"/>
    <x v="0"/>
    <x v="8"/>
    <x v="1"/>
    <n v="94109"/>
    <s v="West"/>
    <s v="OFF-PA-10000327"/>
    <x v="1"/>
    <x v="10"/>
    <s v="Xerox 1971"/>
    <n v="38.520000000000003"/>
    <n v="9"/>
    <n v="0"/>
    <n v="17.333999999999996"/>
  </r>
  <r>
    <n v="3166"/>
    <x v="1568"/>
    <x v="2"/>
    <x v="158"/>
    <d v="2011-09-25T00:00:00"/>
    <s v="Standard Class"/>
    <s v="HF-14995"/>
    <s v="Herbert Flentye"/>
    <x v="0"/>
    <x v="0"/>
    <x v="8"/>
    <x v="1"/>
    <n v="94109"/>
    <s v="West"/>
    <s v="TEC-PH-10001299"/>
    <x v="2"/>
    <x v="7"/>
    <s v="Polycom CX300 Desktop Phone USB VoIP phone"/>
    <n v="239.98400000000004"/>
    <n v="2"/>
    <n v="0.2"/>
    <n v="23.998400000000004"/>
  </r>
  <r>
    <n v="3167"/>
    <x v="1568"/>
    <x v="2"/>
    <x v="158"/>
    <d v="2011-09-25T00:00:00"/>
    <s v="Standard Class"/>
    <s v="HF-14995"/>
    <s v="Herbert Flentye"/>
    <x v="0"/>
    <x v="0"/>
    <x v="8"/>
    <x v="1"/>
    <n v="94109"/>
    <s v="West"/>
    <s v="OFF-PA-10002246"/>
    <x v="1"/>
    <x v="10"/>
    <s v="Wirebound Four 2-3/4 x 5 Forms per Page, 400 Sets per Book"/>
    <n v="19.350000000000001"/>
    <n v="3"/>
    <n v="0"/>
    <n v="9.4815000000000005"/>
  </r>
  <r>
    <n v="3168"/>
    <x v="1569"/>
    <x v="0"/>
    <x v="517"/>
    <d v="2013-11-01T00:00:00"/>
    <s v="First Class"/>
    <s v="KW-16435"/>
    <s v="Katrina Willman"/>
    <x v="0"/>
    <x v="0"/>
    <x v="190"/>
    <x v="12"/>
    <n v="48911"/>
    <s v="Central"/>
    <s v="FUR-FU-10002671"/>
    <x v="0"/>
    <x v="5"/>
    <s v="Electrix 20W Halogen Replacement Bulb for Zoom-In Desk Lamp"/>
    <n v="67"/>
    <n v="5"/>
    <n v="0"/>
    <n v="32.159999999999997"/>
  </r>
  <r>
    <n v="3169"/>
    <x v="1570"/>
    <x v="0"/>
    <x v="316"/>
    <d v="2013-06-04T00:00:00"/>
    <s v="Standard Class"/>
    <s v="KC-16675"/>
    <s v="Kimberly Carter"/>
    <x v="1"/>
    <x v="0"/>
    <x v="315"/>
    <x v="2"/>
    <n v="32303"/>
    <s v="South"/>
    <s v="FUR-CH-10003833"/>
    <x v="0"/>
    <x v="1"/>
    <s v="Novimex Fabric Task Chair"/>
    <n v="390.27199999999999"/>
    <n v="8"/>
    <n v="0.2"/>
    <n v="-24.39200000000001"/>
  </r>
  <r>
    <n v="3170"/>
    <x v="1570"/>
    <x v="0"/>
    <x v="316"/>
    <d v="2013-06-04T00:00:00"/>
    <s v="Standard Class"/>
    <s v="KC-16675"/>
    <s v="Kimberly Carter"/>
    <x v="1"/>
    <x v="0"/>
    <x v="315"/>
    <x v="2"/>
    <n v="32303"/>
    <s v="South"/>
    <s v="OFF-PA-10001667"/>
    <x v="1"/>
    <x v="10"/>
    <s v="Great White Multi-Use Recycled Paper (20Lb. and 84 Bright)"/>
    <n v="62.192000000000007"/>
    <n v="13"/>
    <n v="0.2"/>
    <n v="19.434999999999995"/>
  </r>
  <r>
    <n v="3171"/>
    <x v="1571"/>
    <x v="3"/>
    <x v="202"/>
    <d v="2014-12-27T00:00:00"/>
    <s v="Second Class"/>
    <s v="PK-19075"/>
    <s v="Pete Kriz"/>
    <x v="0"/>
    <x v="0"/>
    <x v="29"/>
    <x v="20"/>
    <n v="29203"/>
    <s v="South"/>
    <s v="OFF-BI-10002003"/>
    <x v="1"/>
    <x v="8"/>
    <s v="Ibico Presentation Index for Binding Systems"/>
    <n v="23.88"/>
    <n v="6"/>
    <n v="0"/>
    <n v="11.223600000000001"/>
  </r>
  <r>
    <n v="3172"/>
    <x v="1572"/>
    <x v="0"/>
    <x v="844"/>
    <d v="2013-03-29T00:00:00"/>
    <s v="Standard Class"/>
    <s v="KT-16465"/>
    <s v="Kean Takahito"/>
    <x v="0"/>
    <x v="0"/>
    <x v="22"/>
    <x v="10"/>
    <n v="60623"/>
    <s v="Central"/>
    <s v="OFF-BI-10004465"/>
    <x v="1"/>
    <x v="8"/>
    <s v="Avery Durable Slant Ring Binders"/>
    <n v="3.1679999999999993"/>
    <n v="2"/>
    <n v="0.8"/>
    <n v="-4.7520000000000007"/>
  </r>
  <r>
    <n v="3173"/>
    <x v="1572"/>
    <x v="0"/>
    <x v="844"/>
    <d v="2013-03-29T00:00:00"/>
    <s v="Standard Class"/>
    <s v="KT-16465"/>
    <s v="Kean Takahito"/>
    <x v="0"/>
    <x v="0"/>
    <x v="22"/>
    <x v="10"/>
    <n v="60623"/>
    <s v="Central"/>
    <s v="FUR-CH-10000665"/>
    <x v="0"/>
    <x v="1"/>
    <s v="Global Airflow Leather Mesh Back Chair, Black"/>
    <n v="528.42999999999995"/>
    <n v="5"/>
    <n v="0.3"/>
    <n v="0"/>
  </r>
  <r>
    <n v="3174"/>
    <x v="1572"/>
    <x v="0"/>
    <x v="844"/>
    <d v="2013-03-29T00:00:00"/>
    <s v="Standard Class"/>
    <s v="KT-16465"/>
    <s v="Kean Takahito"/>
    <x v="0"/>
    <x v="0"/>
    <x v="22"/>
    <x v="10"/>
    <n v="60623"/>
    <s v="Central"/>
    <s v="OFF-AR-10004956"/>
    <x v="1"/>
    <x v="6"/>
    <s v="Newell 33"/>
    <n v="13.392000000000001"/>
    <n v="3"/>
    <n v="0.2"/>
    <n v="1.5065999999999975"/>
  </r>
  <r>
    <n v="3175"/>
    <x v="1573"/>
    <x v="3"/>
    <x v="343"/>
    <d v="2014-11-19T00:00:00"/>
    <s v="Standard Class"/>
    <s v="EP-13915"/>
    <s v="Emily Phan"/>
    <x v="0"/>
    <x v="0"/>
    <x v="66"/>
    <x v="12"/>
    <n v="48227"/>
    <s v="Central"/>
    <s v="OFF-AR-10004260"/>
    <x v="1"/>
    <x v="6"/>
    <s v="Boston 1799 Powerhouse Electric Pencil Sharpener"/>
    <n v="181.86"/>
    <n v="7"/>
    <n v="0"/>
    <n v="50.9208"/>
  </r>
  <r>
    <n v="3176"/>
    <x v="1574"/>
    <x v="3"/>
    <x v="397"/>
    <d v="2014-09-30T00:00:00"/>
    <s v="Standard Class"/>
    <s v="AP-10915"/>
    <s v="Arthur Prichep"/>
    <x v="0"/>
    <x v="0"/>
    <x v="299"/>
    <x v="22"/>
    <n v="80525"/>
    <s v="West"/>
    <s v="FUR-BO-10001811"/>
    <x v="0"/>
    <x v="0"/>
    <s v="Atlantic Metals Mobile 5-Shelf Bookcases, Custom Colors"/>
    <n v="180.58800000000005"/>
    <n v="2"/>
    <n v="0.7"/>
    <n v="-240.78400000000005"/>
  </r>
  <r>
    <n v="3177"/>
    <x v="1574"/>
    <x v="3"/>
    <x v="397"/>
    <d v="2014-09-30T00:00:00"/>
    <s v="Standard Class"/>
    <s v="AP-10915"/>
    <s v="Arthur Prichep"/>
    <x v="0"/>
    <x v="0"/>
    <x v="299"/>
    <x v="22"/>
    <n v="80525"/>
    <s v="West"/>
    <s v="TEC-AC-10003280"/>
    <x v="2"/>
    <x v="11"/>
    <s v="Belkin F8E887 USB Wired Ergonomic Keyboard"/>
    <n v="47.984000000000002"/>
    <n v="2"/>
    <n v="0.2"/>
    <n v="0.59979999999999656"/>
  </r>
  <r>
    <n v="3178"/>
    <x v="1575"/>
    <x v="3"/>
    <x v="18"/>
    <d v="2014-09-11T00:00:00"/>
    <s v="Same Day"/>
    <s v="SH-20395"/>
    <s v="Shahid Hopkins"/>
    <x v="0"/>
    <x v="0"/>
    <x v="20"/>
    <x v="15"/>
    <n v="10024"/>
    <s v="East"/>
    <s v="OFF-PA-10004911"/>
    <x v="1"/>
    <x v="10"/>
    <s v="Rediform S.O.S. 1-Up Phone Message Bk, 4-1/4x3-1/16 Bk, 1 Form/Pg, 40 Messages/Bk, 3/Pk"/>
    <n v="18.760000000000002"/>
    <n v="2"/>
    <n v="0"/>
    <n v="9.0048000000000012"/>
  </r>
  <r>
    <n v="3179"/>
    <x v="1576"/>
    <x v="3"/>
    <x v="256"/>
    <d v="2014-12-12T00:00:00"/>
    <s v="Standard Class"/>
    <s v="SM-20950"/>
    <s v="Suzanne McNair"/>
    <x v="1"/>
    <x v="0"/>
    <x v="20"/>
    <x v="15"/>
    <n v="10011"/>
    <s v="East"/>
    <s v="FUR-FU-10001487"/>
    <x v="0"/>
    <x v="5"/>
    <s v="Eldon Expressions Wood and Plastic Desk Accessories, Cherry Wood"/>
    <n v="20.94"/>
    <n v="3"/>
    <n v="0"/>
    <n v="6.0725999999999987"/>
  </r>
  <r>
    <n v="3180"/>
    <x v="1576"/>
    <x v="3"/>
    <x v="256"/>
    <d v="2014-12-12T00:00:00"/>
    <s v="Standard Class"/>
    <s v="SM-20950"/>
    <s v="Suzanne McNair"/>
    <x v="1"/>
    <x v="0"/>
    <x v="20"/>
    <x v="15"/>
    <n v="10011"/>
    <s v="East"/>
    <s v="FUR-FU-10000521"/>
    <x v="0"/>
    <x v="5"/>
    <s v="Seth Thomas 14&quot; Putty-Colored Wall Clock"/>
    <n v="58.68"/>
    <n v="2"/>
    <n v="0"/>
    <n v="18.190799999999996"/>
  </r>
  <r>
    <n v="3181"/>
    <x v="1576"/>
    <x v="3"/>
    <x v="256"/>
    <d v="2014-12-12T00:00:00"/>
    <s v="Standard Class"/>
    <s v="SM-20950"/>
    <s v="Suzanne McNair"/>
    <x v="1"/>
    <x v="0"/>
    <x v="20"/>
    <x v="15"/>
    <n v="10011"/>
    <s v="East"/>
    <s v="OFF-AP-10001271"/>
    <x v="1"/>
    <x v="9"/>
    <s v="Eureka The Boss Cordless Rechargeable Stick Vac"/>
    <n v="254.89999999999998"/>
    <n v="5"/>
    <n v="0"/>
    <n v="68.823000000000008"/>
  </r>
  <r>
    <n v="3182"/>
    <x v="1577"/>
    <x v="3"/>
    <x v="45"/>
    <d v="2014-11-13T00:00:00"/>
    <s v="Second Class"/>
    <s v="BM-11650"/>
    <s v="Brian Moss"/>
    <x v="1"/>
    <x v="0"/>
    <x v="29"/>
    <x v="39"/>
    <n v="21044"/>
    <s v="East"/>
    <s v="OFF-BI-10004728"/>
    <x v="1"/>
    <x v="8"/>
    <s v="Wilson Jones Turn Tabs Binder Tool for Ring Binders"/>
    <n v="9.64"/>
    <n v="2"/>
    <n v="0"/>
    <n v="4.4344000000000001"/>
  </r>
  <r>
    <n v="3183"/>
    <x v="1577"/>
    <x v="3"/>
    <x v="45"/>
    <d v="2014-11-13T00:00:00"/>
    <s v="Second Class"/>
    <s v="BM-11650"/>
    <s v="Brian Moss"/>
    <x v="1"/>
    <x v="0"/>
    <x v="29"/>
    <x v="39"/>
    <n v="21044"/>
    <s v="East"/>
    <s v="TEC-AC-10004666"/>
    <x v="2"/>
    <x v="11"/>
    <s v="Maxell iVDR EX 500GB Cartridge"/>
    <n v="826.62000000000012"/>
    <n v="3"/>
    <n v="0"/>
    <n v="355.4466000000001"/>
  </r>
  <r>
    <n v="3184"/>
    <x v="1577"/>
    <x v="3"/>
    <x v="45"/>
    <d v="2014-11-13T00:00:00"/>
    <s v="Second Class"/>
    <s v="BM-11650"/>
    <s v="Brian Moss"/>
    <x v="1"/>
    <x v="0"/>
    <x v="29"/>
    <x v="39"/>
    <n v="21044"/>
    <s v="East"/>
    <s v="OFF-ST-10003208"/>
    <x v="1"/>
    <x v="4"/>
    <s v="Adjustable Depth Letter/Legal Cart"/>
    <n v="1633.14"/>
    <n v="9"/>
    <n v="0"/>
    <n v="473.61059999999975"/>
  </r>
  <r>
    <n v="3185"/>
    <x v="1577"/>
    <x v="3"/>
    <x v="45"/>
    <d v="2014-11-13T00:00:00"/>
    <s v="Second Class"/>
    <s v="BM-11650"/>
    <s v="Brian Moss"/>
    <x v="1"/>
    <x v="0"/>
    <x v="29"/>
    <x v="39"/>
    <n v="21044"/>
    <s v="East"/>
    <s v="OFF-ST-10003208"/>
    <x v="1"/>
    <x v="4"/>
    <s v="Adjustable Depth Letter/Legal Cart"/>
    <n v="544.38"/>
    <n v="3"/>
    <n v="0"/>
    <n v="157.87019999999993"/>
  </r>
  <r>
    <n v="3186"/>
    <x v="1578"/>
    <x v="2"/>
    <x v="845"/>
    <d v="2011-11-09T00:00:00"/>
    <s v="First Class"/>
    <s v="TC-20980"/>
    <s v="Tamara Chand"/>
    <x v="1"/>
    <x v="0"/>
    <x v="12"/>
    <x v="5"/>
    <n v="77041"/>
    <s v="Central"/>
    <s v="OFF-BI-10000632"/>
    <x v="1"/>
    <x v="8"/>
    <s v="Satellite Sectional Post Binders"/>
    <n v="26.045999999999992"/>
    <n v="3"/>
    <n v="0.8"/>
    <n v="-44.278199999999998"/>
  </r>
  <r>
    <n v="3187"/>
    <x v="1578"/>
    <x v="2"/>
    <x v="845"/>
    <d v="2011-11-09T00:00:00"/>
    <s v="First Class"/>
    <s v="TC-20980"/>
    <s v="Tamara Chand"/>
    <x v="1"/>
    <x v="0"/>
    <x v="12"/>
    <x v="5"/>
    <n v="77041"/>
    <s v="Central"/>
    <s v="OFF-EN-10004773"/>
    <x v="1"/>
    <x v="12"/>
    <s v="Staples"/>
    <n v="74.352000000000004"/>
    <n v="3"/>
    <n v="0.2"/>
    <n v="26.952599999999997"/>
  </r>
  <r>
    <n v="3188"/>
    <x v="1579"/>
    <x v="3"/>
    <x v="846"/>
    <d v="2014-03-18T00:00:00"/>
    <s v="Standard Class"/>
    <s v="KB-16585"/>
    <s v="Ken Black"/>
    <x v="1"/>
    <x v="0"/>
    <x v="90"/>
    <x v="31"/>
    <n v="1852"/>
    <s v="East"/>
    <s v="TEC-PH-10004700"/>
    <x v="2"/>
    <x v="7"/>
    <s v="PowerGen Dual USB Car Charger"/>
    <n v="69.930000000000007"/>
    <n v="7"/>
    <n v="0"/>
    <n v="32.1678"/>
  </r>
  <r>
    <n v="3189"/>
    <x v="1580"/>
    <x v="3"/>
    <x v="179"/>
    <d v="2014-10-23T00:00:00"/>
    <s v="Second Class"/>
    <s v="JE-16165"/>
    <s v="Justin Ellison"/>
    <x v="1"/>
    <x v="0"/>
    <x v="350"/>
    <x v="1"/>
    <n v="95695"/>
    <s v="West"/>
    <s v="OFF-LA-10003714"/>
    <x v="1"/>
    <x v="2"/>
    <s v="Avery 510"/>
    <n v="3.75"/>
    <n v="1"/>
    <n v="0"/>
    <n v="1.7999999999999998"/>
  </r>
  <r>
    <n v="3190"/>
    <x v="1580"/>
    <x v="3"/>
    <x v="179"/>
    <d v="2014-10-23T00:00:00"/>
    <s v="Second Class"/>
    <s v="JE-16165"/>
    <s v="Justin Ellison"/>
    <x v="1"/>
    <x v="0"/>
    <x v="350"/>
    <x v="1"/>
    <n v="95695"/>
    <s v="West"/>
    <s v="OFF-BI-10001787"/>
    <x v="1"/>
    <x v="8"/>
    <s v="Wilson Jones Four-Pocket Poly Binders"/>
    <n v="20.928000000000001"/>
    <n v="4"/>
    <n v="0.2"/>
    <n v="7.5864000000000003"/>
  </r>
  <r>
    <n v="3191"/>
    <x v="1581"/>
    <x v="1"/>
    <x v="17"/>
    <d v="2013-01-01T00:00:00"/>
    <s v="Standard Class"/>
    <s v="DR-12940"/>
    <s v="Daniel Raglin"/>
    <x v="2"/>
    <x v="0"/>
    <x v="22"/>
    <x v="10"/>
    <n v="60610"/>
    <s v="Central"/>
    <s v="OFF-ST-10002957"/>
    <x v="1"/>
    <x v="4"/>
    <s v="Sterilite Show Offs Storage Containers"/>
    <n v="12.672000000000001"/>
    <n v="3"/>
    <n v="0.2"/>
    <n v="-3.1680000000000001"/>
  </r>
  <r>
    <n v="3192"/>
    <x v="1582"/>
    <x v="3"/>
    <x v="280"/>
    <d v="2014-10-09T00:00:00"/>
    <s v="Standard Class"/>
    <s v="RW-19630"/>
    <s v="Rob Williams"/>
    <x v="1"/>
    <x v="0"/>
    <x v="20"/>
    <x v="15"/>
    <n v="10035"/>
    <s v="East"/>
    <s v="TEC-PH-10002115"/>
    <x v="2"/>
    <x v="7"/>
    <s v="Plantronics 81402"/>
    <n v="65.989999999999995"/>
    <n v="1"/>
    <n v="0"/>
    <n v="17.157400000000003"/>
  </r>
  <r>
    <n v="3193"/>
    <x v="1583"/>
    <x v="3"/>
    <x v="400"/>
    <d v="2014-06-09T00:00:00"/>
    <s v="Standard Class"/>
    <s v="ML-18040"/>
    <s v="Michelle Lonsdale"/>
    <x v="1"/>
    <x v="0"/>
    <x v="351"/>
    <x v="5"/>
    <n v="77489"/>
    <s v="Central"/>
    <s v="OFF-BI-10002557"/>
    <x v="1"/>
    <x v="8"/>
    <s v="Presstex Flexible Ring Binders"/>
    <n v="6.3699999999999983"/>
    <n v="7"/>
    <n v="0.8"/>
    <n v="-9.5550000000000015"/>
  </r>
  <r>
    <n v="3194"/>
    <x v="1584"/>
    <x v="2"/>
    <x v="416"/>
    <d v="2011-09-04T00:00:00"/>
    <s v="First Class"/>
    <s v="JL-15130"/>
    <s v="Jack Lebron"/>
    <x v="0"/>
    <x v="0"/>
    <x v="12"/>
    <x v="5"/>
    <n v="77036"/>
    <s v="Central"/>
    <s v="OFF-BI-10002949"/>
    <x v="1"/>
    <x v="8"/>
    <s v="Prestige Round Ring Binders"/>
    <n v="3.6479999999999992"/>
    <n v="3"/>
    <n v="0.8"/>
    <n v="-6.0192000000000032"/>
  </r>
  <r>
    <n v="3195"/>
    <x v="1584"/>
    <x v="2"/>
    <x v="416"/>
    <d v="2011-09-04T00:00:00"/>
    <s v="First Class"/>
    <s v="JL-15130"/>
    <s v="Jack Lebron"/>
    <x v="0"/>
    <x v="0"/>
    <x v="12"/>
    <x v="5"/>
    <n v="77036"/>
    <s v="Central"/>
    <s v="OFF-PA-10004100"/>
    <x v="1"/>
    <x v="10"/>
    <s v="Xerox 216"/>
    <n v="31.104000000000006"/>
    <n v="6"/>
    <n v="0.2"/>
    <n v="10.8864"/>
  </r>
  <r>
    <n v="3196"/>
    <x v="1585"/>
    <x v="0"/>
    <x v="590"/>
    <d v="2013-08-14T00:00:00"/>
    <s v="Standard Class"/>
    <s v="CM-12655"/>
    <s v="Corinna Mitchell"/>
    <x v="2"/>
    <x v="0"/>
    <x v="25"/>
    <x v="35"/>
    <n v="39212"/>
    <s v="South"/>
    <s v="OFF-FA-10001883"/>
    <x v="1"/>
    <x v="13"/>
    <s v="Alliance Super-Size Bands, Assorted Sizes"/>
    <n v="23.34"/>
    <n v="3"/>
    <n v="0"/>
    <n v="0.23339999999999961"/>
  </r>
  <r>
    <n v="3197"/>
    <x v="1586"/>
    <x v="3"/>
    <x v="847"/>
    <d v="2014-07-29T00:00:00"/>
    <s v="Standard Class"/>
    <s v="FH-14365"/>
    <s v="Fred Hopkins"/>
    <x v="1"/>
    <x v="0"/>
    <x v="20"/>
    <x v="15"/>
    <n v="10009"/>
    <s v="East"/>
    <s v="TEC-PH-10000702"/>
    <x v="2"/>
    <x v="7"/>
    <s v="Square Credit Card Reader, 4 1/2&quot; x 4 1/2&quot; x 1&quot;, White"/>
    <n v="29.97"/>
    <n v="3"/>
    <n v="0"/>
    <n v="14.085899999999999"/>
  </r>
  <r>
    <n v="3198"/>
    <x v="1587"/>
    <x v="1"/>
    <x v="848"/>
    <d v="2012-07-10T00:00:00"/>
    <s v="Same Day"/>
    <s v="EH-13945"/>
    <s v="Eric Hoffmann"/>
    <x v="0"/>
    <x v="0"/>
    <x v="228"/>
    <x v="16"/>
    <n v="85281"/>
    <s v="West"/>
    <s v="OFF-BI-10003196"/>
    <x v="1"/>
    <x v="8"/>
    <s v="Accohide Poly Flexible Ring Binders"/>
    <n v="3.366000000000001"/>
    <n v="3"/>
    <n v="0.7"/>
    <n v="-2.2439999999999989"/>
  </r>
  <r>
    <n v="3199"/>
    <x v="1588"/>
    <x v="2"/>
    <x v="588"/>
    <d v="2011-12-07T00:00:00"/>
    <s v="Standard Class"/>
    <s v="TB-21280"/>
    <s v="Toby Braunhardt"/>
    <x v="0"/>
    <x v="0"/>
    <x v="108"/>
    <x v="3"/>
    <n v="28540"/>
    <s v="South"/>
    <s v="TEC-PH-10001644"/>
    <x v="2"/>
    <x v="7"/>
    <s v="BlueLounge Milo Smartphone Stand, White/Metallic"/>
    <n v="95.968000000000004"/>
    <n v="4"/>
    <n v="0.2"/>
    <n v="9.5968000000000053"/>
  </r>
  <r>
    <n v="3200"/>
    <x v="1589"/>
    <x v="3"/>
    <x v="404"/>
    <d v="2014-12-23T00:00:00"/>
    <s v="Standard Class"/>
    <s v="AH-10030"/>
    <s v="Aaron Hawkins"/>
    <x v="1"/>
    <x v="0"/>
    <x v="10"/>
    <x v="9"/>
    <n v="19134"/>
    <s v="East"/>
    <s v="OFF-AR-10003183"/>
    <x v="1"/>
    <x v="6"/>
    <s v="Avery Fluorescent Highlighter Four-Color Set"/>
    <n v="18.704000000000001"/>
    <n v="7"/>
    <n v="0.2"/>
    <n v="2.3379999999999983"/>
  </r>
  <r>
    <n v="3201"/>
    <x v="1590"/>
    <x v="2"/>
    <x v="598"/>
    <d v="2011-05-20T00:00:00"/>
    <s v="Second Class"/>
    <s v="TT-21070"/>
    <s v="Ted Trevino"/>
    <x v="0"/>
    <x v="0"/>
    <x v="59"/>
    <x v="24"/>
    <n v="44312"/>
    <s v="East"/>
    <s v="FUR-FU-10000308"/>
    <x v="0"/>
    <x v="5"/>
    <s v="Deflect-o Glass Clear Studded Chair Mats"/>
    <n v="149.232"/>
    <n v="3"/>
    <n v="0.2"/>
    <n v="3.7308000000000021"/>
  </r>
  <r>
    <n v="3202"/>
    <x v="1590"/>
    <x v="2"/>
    <x v="598"/>
    <d v="2011-05-20T00:00:00"/>
    <s v="Second Class"/>
    <s v="TT-21070"/>
    <s v="Ted Trevino"/>
    <x v="0"/>
    <x v="0"/>
    <x v="59"/>
    <x v="24"/>
    <n v="44312"/>
    <s v="East"/>
    <s v="OFF-PA-10001526"/>
    <x v="1"/>
    <x v="10"/>
    <s v="Xerox 1949"/>
    <n v="15.936000000000002"/>
    <n v="4"/>
    <n v="0.2"/>
    <n v="5.7768000000000015"/>
  </r>
  <r>
    <n v="3203"/>
    <x v="1591"/>
    <x v="2"/>
    <x v="849"/>
    <d v="2011-11-16T00:00:00"/>
    <s v="Standard Class"/>
    <s v="RD-19900"/>
    <s v="Ruben Dartt"/>
    <x v="0"/>
    <x v="0"/>
    <x v="70"/>
    <x v="1"/>
    <n v="92037"/>
    <s v="West"/>
    <s v="TEC-PH-10002103"/>
    <x v="2"/>
    <x v="7"/>
    <s v="Jabra SPEAK 410"/>
    <n v="601.53599999999994"/>
    <n v="8"/>
    <n v="0.2"/>
    <n v="60.153600000000012"/>
  </r>
  <r>
    <n v="3204"/>
    <x v="1591"/>
    <x v="2"/>
    <x v="849"/>
    <d v="2011-11-16T00:00:00"/>
    <s v="Standard Class"/>
    <s v="RD-19900"/>
    <s v="Ruben Dartt"/>
    <x v="0"/>
    <x v="0"/>
    <x v="70"/>
    <x v="1"/>
    <n v="92037"/>
    <s v="West"/>
    <s v="TEC-AC-10004209"/>
    <x v="2"/>
    <x v="11"/>
    <s v="Memorex Froggy Flash Drive 4 GB"/>
    <n v="10.99"/>
    <n v="1"/>
    <n v="0"/>
    <n v="4.2861000000000002"/>
  </r>
  <r>
    <n v="3205"/>
    <x v="1591"/>
    <x v="2"/>
    <x v="849"/>
    <d v="2011-11-16T00:00:00"/>
    <s v="Standard Class"/>
    <s v="RD-19900"/>
    <s v="Ruben Dartt"/>
    <x v="0"/>
    <x v="0"/>
    <x v="70"/>
    <x v="1"/>
    <n v="92037"/>
    <s v="West"/>
    <s v="FUR-FU-10000397"/>
    <x v="0"/>
    <x v="5"/>
    <s v="Luxo Economy Swing Arm Lamp"/>
    <n v="39.880000000000003"/>
    <n v="2"/>
    <n v="0"/>
    <n v="11.166400000000003"/>
  </r>
  <r>
    <n v="3206"/>
    <x v="1591"/>
    <x v="2"/>
    <x v="849"/>
    <d v="2011-11-16T00:00:00"/>
    <s v="Standard Class"/>
    <s v="RD-19900"/>
    <s v="Ruben Dartt"/>
    <x v="0"/>
    <x v="0"/>
    <x v="70"/>
    <x v="1"/>
    <n v="92037"/>
    <s v="West"/>
    <s v="OFF-PA-10002137"/>
    <x v="1"/>
    <x v="10"/>
    <s v="Southworth 100% Résumé Paper, 24lb."/>
    <n v="62.24"/>
    <n v="8"/>
    <n v="0"/>
    <n v="28.007999999999996"/>
  </r>
  <r>
    <n v="3207"/>
    <x v="1591"/>
    <x v="2"/>
    <x v="849"/>
    <d v="2011-11-16T00:00:00"/>
    <s v="Standard Class"/>
    <s v="RD-19900"/>
    <s v="Ruben Dartt"/>
    <x v="0"/>
    <x v="0"/>
    <x v="70"/>
    <x v="1"/>
    <n v="92037"/>
    <s v="West"/>
    <s v="FUR-FU-10001867"/>
    <x v="0"/>
    <x v="5"/>
    <s v="Eldon Expressions Punched Metal &amp; Wood Desk Accessories, Pewter &amp; Cherry"/>
    <n v="53.2"/>
    <n v="5"/>
    <n v="0"/>
    <n v="14.896000000000003"/>
  </r>
  <r>
    <n v="3208"/>
    <x v="1591"/>
    <x v="2"/>
    <x v="849"/>
    <d v="2011-11-16T00:00:00"/>
    <s v="Standard Class"/>
    <s v="RD-19900"/>
    <s v="Ruben Dartt"/>
    <x v="0"/>
    <x v="0"/>
    <x v="70"/>
    <x v="1"/>
    <n v="92037"/>
    <s v="West"/>
    <s v="OFF-LA-10000407"/>
    <x v="1"/>
    <x v="2"/>
    <s v="Avery White Multi-Purpose Labels"/>
    <n v="39.840000000000003"/>
    <n v="8"/>
    <n v="0"/>
    <n v="18.3264"/>
  </r>
  <r>
    <n v="3209"/>
    <x v="1592"/>
    <x v="0"/>
    <x v="850"/>
    <d v="2013-01-15T00:00:00"/>
    <s v="Standard Class"/>
    <s v="LA-16780"/>
    <s v="Laura Armstrong"/>
    <x v="1"/>
    <x v="0"/>
    <x v="201"/>
    <x v="1"/>
    <n v="93727"/>
    <s v="West"/>
    <s v="TEC-AC-10000420"/>
    <x v="2"/>
    <x v="11"/>
    <s v="Logitech G500s Laser Gaming Mouse with Adjustable Weight Tuning"/>
    <n v="349.95"/>
    <n v="5"/>
    <n v="0"/>
    <n v="118.98299999999999"/>
  </r>
  <r>
    <n v="3210"/>
    <x v="1592"/>
    <x v="0"/>
    <x v="850"/>
    <d v="2013-01-15T00:00:00"/>
    <s v="Standard Class"/>
    <s v="LA-16780"/>
    <s v="Laura Armstrong"/>
    <x v="1"/>
    <x v="0"/>
    <x v="201"/>
    <x v="1"/>
    <n v="93727"/>
    <s v="West"/>
    <s v="TEC-PH-10002726"/>
    <x v="2"/>
    <x v="7"/>
    <s v="netTALK DUO VoIP Telephone Service"/>
    <n v="377.92800000000005"/>
    <n v="9"/>
    <n v="0.2"/>
    <n v="141.72300000000001"/>
  </r>
  <r>
    <n v="3211"/>
    <x v="1593"/>
    <x v="3"/>
    <x v="585"/>
    <d v="2014-09-28T00:00:00"/>
    <s v="Standard Class"/>
    <s v="SH-19975"/>
    <s v="Sally Hughsby"/>
    <x v="1"/>
    <x v="0"/>
    <x v="352"/>
    <x v="5"/>
    <n v="77581"/>
    <s v="Central"/>
    <s v="OFF-EN-10001415"/>
    <x v="1"/>
    <x v="12"/>
    <s v="Staples"/>
    <n v="13.392000000000001"/>
    <n v="3"/>
    <n v="0.2"/>
    <n v="5.0220000000000002"/>
  </r>
  <r>
    <n v="3212"/>
    <x v="1593"/>
    <x v="3"/>
    <x v="585"/>
    <d v="2014-09-28T00:00:00"/>
    <s v="Standard Class"/>
    <s v="SH-19975"/>
    <s v="Sally Hughsby"/>
    <x v="1"/>
    <x v="0"/>
    <x v="352"/>
    <x v="5"/>
    <n v="77581"/>
    <s v="Central"/>
    <s v="OFF-BI-10000773"/>
    <x v="1"/>
    <x v="8"/>
    <s v="Insertable Tab Post Binder Dividers"/>
    <n v="11.227999999999998"/>
    <n v="7"/>
    <n v="0.8"/>
    <n v="-18.52620000000001"/>
  </r>
  <r>
    <n v="3213"/>
    <x v="1594"/>
    <x v="2"/>
    <x v="851"/>
    <d v="2011-12-28T00:00:00"/>
    <s v="Standard Class"/>
    <s v="SF-20200"/>
    <s v="Sarah Foster"/>
    <x v="0"/>
    <x v="0"/>
    <x v="102"/>
    <x v="14"/>
    <n v="47374"/>
    <s v="Central"/>
    <s v="OFF-AP-10002350"/>
    <x v="1"/>
    <x v="9"/>
    <s v="Belkin F9H710-06 7 Outlet SurgeMaster Surge Protector"/>
    <n v="207.24"/>
    <n v="11"/>
    <n v="0"/>
    <n v="58.027200000000001"/>
  </r>
  <r>
    <n v="3214"/>
    <x v="1595"/>
    <x v="0"/>
    <x v="439"/>
    <d v="2013-06-02T00:00:00"/>
    <s v="Standard Class"/>
    <s v="TH-21235"/>
    <s v="Tiffany House"/>
    <x v="1"/>
    <x v="0"/>
    <x v="10"/>
    <x v="9"/>
    <n v="19134"/>
    <s v="East"/>
    <s v="OFF-AR-10001919"/>
    <x v="1"/>
    <x v="6"/>
    <s v="OIC #2 Pencils, Medium Soft"/>
    <n v="1.504"/>
    <n v="1"/>
    <n v="0.2"/>
    <n v="0.16919999999999991"/>
  </r>
  <r>
    <n v="3215"/>
    <x v="1595"/>
    <x v="0"/>
    <x v="439"/>
    <d v="2013-06-02T00:00:00"/>
    <s v="Standard Class"/>
    <s v="TH-21235"/>
    <s v="Tiffany House"/>
    <x v="1"/>
    <x v="0"/>
    <x v="10"/>
    <x v="9"/>
    <n v="19134"/>
    <s v="East"/>
    <s v="OFF-AP-10002082"/>
    <x v="1"/>
    <x v="9"/>
    <s v="Holmes HEPA Air Purifier"/>
    <n v="34.848000000000006"/>
    <n v="2"/>
    <n v="0.2"/>
    <n v="6.5339999999999971"/>
  </r>
  <r>
    <n v="3216"/>
    <x v="1596"/>
    <x v="3"/>
    <x v="141"/>
    <d v="2014-07-11T00:00:00"/>
    <s v="First Class"/>
    <s v="VG-21790"/>
    <s v="Vivek Gonzalez"/>
    <x v="0"/>
    <x v="0"/>
    <x v="353"/>
    <x v="1"/>
    <n v="94403"/>
    <s v="West"/>
    <s v="OFF-LA-10002762"/>
    <x v="1"/>
    <x v="2"/>
    <s v="Avery 485"/>
    <n v="75.179999999999993"/>
    <n v="6"/>
    <n v="0"/>
    <n v="35.334599999999995"/>
  </r>
  <r>
    <n v="3217"/>
    <x v="1597"/>
    <x v="2"/>
    <x v="8"/>
    <d v="2011-05-17T00:00:00"/>
    <s v="Standard Class"/>
    <s v="NP-18325"/>
    <s v="Naresj Patel"/>
    <x v="0"/>
    <x v="0"/>
    <x v="182"/>
    <x v="1"/>
    <n v="94601"/>
    <s v="West"/>
    <s v="TEC-AC-10002800"/>
    <x v="2"/>
    <x v="11"/>
    <s v="Plantronics Audio 478 Stereo USB Headset"/>
    <n v="149.97"/>
    <n v="3"/>
    <n v="0"/>
    <n v="52.489499999999992"/>
  </r>
  <r>
    <n v="3218"/>
    <x v="1598"/>
    <x v="3"/>
    <x v="468"/>
    <d v="2014-11-17T00:00:00"/>
    <s v="Standard Class"/>
    <s v="FH-14275"/>
    <s v="Frank Hawley"/>
    <x v="1"/>
    <x v="0"/>
    <x v="20"/>
    <x v="15"/>
    <n v="10024"/>
    <s v="East"/>
    <s v="OFF-BI-10003925"/>
    <x v="1"/>
    <x v="8"/>
    <s v="Fellowes PB300 Plastic Comb Binding Machine"/>
    <n v="931.17600000000016"/>
    <n v="3"/>
    <n v="0.2"/>
    <n v="314.27190000000002"/>
  </r>
  <r>
    <n v="3219"/>
    <x v="1598"/>
    <x v="3"/>
    <x v="468"/>
    <d v="2014-11-17T00:00:00"/>
    <s v="Standard Class"/>
    <s v="FH-14275"/>
    <s v="Frank Hawley"/>
    <x v="1"/>
    <x v="0"/>
    <x v="20"/>
    <x v="15"/>
    <n v="10024"/>
    <s v="East"/>
    <s v="TEC-PH-10002200"/>
    <x v="2"/>
    <x v="7"/>
    <s v="Aastra 6757i CT Wireless VoIP phone"/>
    <n v="430.88"/>
    <n v="2"/>
    <n v="0"/>
    <n v="124.95519999999999"/>
  </r>
  <r>
    <n v="3220"/>
    <x v="1599"/>
    <x v="1"/>
    <x v="653"/>
    <d v="2012-10-08T00:00:00"/>
    <s v="Standard Class"/>
    <s v="JP-15460"/>
    <s v="Jennifer Patt"/>
    <x v="1"/>
    <x v="0"/>
    <x v="80"/>
    <x v="30"/>
    <n v="8701"/>
    <s v="East"/>
    <s v="OFF-PA-10001295"/>
    <x v="1"/>
    <x v="10"/>
    <s v="Computer Printout Paper with Letter-Trim Perforations"/>
    <n v="94.85"/>
    <n v="5"/>
    <n v="0"/>
    <n v="45.527999999999992"/>
  </r>
  <r>
    <n v="3221"/>
    <x v="1599"/>
    <x v="1"/>
    <x v="653"/>
    <d v="2012-10-08T00:00:00"/>
    <s v="Standard Class"/>
    <s v="JP-15460"/>
    <s v="Jennifer Patt"/>
    <x v="1"/>
    <x v="0"/>
    <x v="80"/>
    <x v="30"/>
    <n v="8701"/>
    <s v="East"/>
    <s v="OFF-EN-10002500"/>
    <x v="1"/>
    <x v="12"/>
    <s v="Globe Weis Peel &amp; Seel First Class Envelopes"/>
    <n v="51.12"/>
    <n v="4"/>
    <n v="0"/>
    <n v="23.003999999999998"/>
  </r>
  <r>
    <n v="3222"/>
    <x v="1599"/>
    <x v="1"/>
    <x v="653"/>
    <d v="2012-10-08T00:00:00"/>
    <s v="Standard Class"/>
    <s v="JP-15460"/>
    <s v="Jennifer Patt"/>
    <x v="1"/>
    <x v="0"/>
    <x v="80"/>
    <x v="30"/>
    <n v="8701"/>
    <s v="East"/>
    <s v="TEC-AC-10000892"/>
    <x v="2"/>
    <x v="11"/>
    <s v="NETGEAR N750 Dual Band Wi-Fi Gigabit Router"/>
    <n v="90"/>
    <n v="1"/>
    <n v="0"/>
    <n v="32.4"/>
  </r>
  <r>
    <n v="3223"/>
    <x v="1600"/>
    <x v="2"/>
    <x v="852"/>
    <d v="2011-10-05T00:00:00"/>
    <s v="First Class"/>
    <s v="ES-14080"/>
    <s v="Erin Smith"/>
    <x v="1"/>
    <x v="0"/>
    <x v="228"/>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x v="1"/>
    <x v="0"/>
    <x v="228"/>
    <x v="16"/>
    <n v="85281"/>
    <s v="West"/>
    <s v="OFF-FA-10000735"/>
    <x v="1"/>
    <x v="13"/>
    <s v="Staples"/>
    <n v="4.6719999999999997"/>
    <n v="2"/>
    <n v="0.2"/>
    <n v="1.4599999999999997"/>
  </r>
  <r>
    <n v="3225"/>
    <x v="1600"/>
    <x v="2"/>
    <x v="852"/>
    <d v="2011-10-05T00:00:00"/>
    <s v="First Class"/>
    <s v="ES-14080"/>
    <s v="Erin Smith"/>
    <x v="1"/>
    <x v="0"/>
    <x v="228"/>
    <x v="16"/>
    <n v="85281"/>
    <s v="West"/>
    <s v="TEC-PH-10001760"/>
    <x v="2"/>
    <x v="7"/>
    <s v="Bose SoundLink Bluetooth Speaker"/>
    <n v="318.40000000000003"/>
    <n v="2"/>
    <n v="0.2"/>
    <n v="107.46"/>
  </r>
  <r>
    <n v="3226"/>
    <x v="1600"/>
    <x v="2"/>
    <x v="852"/>
    <d v="2011-10-05T00:00:00"/>
    <s v="First Class"/>
    <s v="ES-14080"/>
    <s v="Erin Smith"/>
    <x v="1"/>
    <x v="0"/>
    <x v="228"/>
    <x v="16"/>
    <n v="85281"/>
    <s v="West"/>
    <s v="OFF-EN-10004846"/>
    <x v="1"/>
    <x v="12"/>
    <s v="Letter or Legal Size Expandable Poly String Tie Envelopes"/>
    <n v="12.768000000000001"/>
    <n v="6"/>
    <n v="0.2"/>
    <n v="4.628400000000001"/>
  </r>
  <r>
    <n v="3227"/>
    <x v="1600"/>
    <x v="2"/>
    <x v="852"/>
    <d v="2011-10-05T00:00:00"/>
    <s v="First Class"/>
    <s v="ES-14080"/>
    <s v="Erin Smith"/>
    <x v="1"/>
    <x v="0"/>
    <x v="228"/>
    <x v="16"/>
    <n v="85281"/>
    <s v="West"/>
    <s v="OFF-SU-10003567"/>
    <x v="1"/>
    <x v="14"/>
    <s v="Stiletto Hand Letter Openers"/>
    <n v="15.36"/>
    <n v="2"/>
    <n v="0.2"/>
    <n v="-3.2639999999999993"/>
  </r>
  <r>
    <n v="3228"/>
    <x v="1600"/>
    <x v="2"/>
    <x v="852"/>
    <d v="2011-10-05T00:00:00"/>
    <s v="First Class"/>
    <s v="ES-14080"/>
    <s v="Erin Smith"/>
    <x v="1"/>
    <x v="0"/>
    <x v="228"/>
    <x v="16"/>
    <n v="85281"/>
    <s v="West"/>
    <s v="TEC-PH-10001557"/>
    <x v="2"/>
    <x v="7"/>
    <s v="Pyle PMP37LED"/>
    <n v="230.376"/>
    <n v="3"/>
    <n v="0.2"/>
    <n v="20.157899999999991"/>
  </r>
  <r>
    <n v="3229"/>
    <x v="1600"/>
    <x v="2"/>
    <x v="852"/>
    <d v="2011-10-05T00:00:00"/>
    <s v="First Class"/>
    <s v="ES-14080"/>
    <s v="Erin Smith"/>
    <x v="1"/>
    <x v="0"/>
    <x v="228"/>
    <x v="16"/>
    <n v="85281"/>
    <s v="West"/>
    <s v="TEC-AC-10003038"/>
    <x v="2"/>
    <x v="11"/>
    <s v="Kingston Digital DataTraveler 16GB USB 2.0"/>
    <n v="7.16"/>
    <n v="1"/>
    <n v="0.2"/>
    <n v="-8.9500000000001023E-2"/>
  </r>
  <r>
    <n v="3230"/>
    <x v="1601"/>
    <x v="2"/>
    <x v="430"/>
    <d v="2011-08-16T00:00:00"/>
    <s v="Standard Class"/>
    <s v="KL-16645"/>
    <s v="Ken Lonsdale"/>
    <x v="0"/>
    <x v="0"/>
    <x v="20"/>
    <x v="15"/>
    <n v="10035"/>
    <s v="East"/>
    <s v="OFF-ST-10004459"/>
    <x v="1"/>
    <x v="4"/>
    <s v="Tennsco Single-Tier Lockers"/>
    <n v="375.34"/>
    <n v="1"/>
    <n v="0"/>
    <n v="18.766999999999996"/>
  </r>
  <r>
    <n v="3231"/>
    <x v="1602"/>
    <x v="3"/>
    <x v="853"/>
    <d v="2014-09-06T00:00:00"/>
    <s v="Second Class"/>
    <s v="BN-11515"/>
    <s v="Bradley Nguyen"/>
    <x v="0"/>
    <x v="0"/>
    <x v="20"/>
    <x v="15"/>
    <n v="10009"/>
    <s v="East"/>
    <s v="FUR-FU-10004960"/>
    <x v="0"/>
    <x v="5"/>
    <s v="Seth Thomas 12&quot; Clock w/ Goldtone Case"/>
    <n v="114.9"/>
    <n v="5"/>
    <n v="0"/>
    <n v="39.066000000000003"/>
  </r>
  <r>
    <n v="3232"/>
    <x v="1603"/>
    <x v="3"/>
    <x v="513"/>
    <d v="2014-04-23T00:00:00"/>
    <s v="Standard Class"/>
    <s v="ND-18370"/>
    <s v="Natalie DeCherney"/>
    <x v="0"/>
    <x v="0"/>
    <x v="12"/>
    <x v="5"/>
    <n v="77095"/>
    <s v="Central"/>
    <s v="OFF-BI-10000632"/>
    <x v="1"/>
    <x v="8"/>
    <s v="Satellite Sectional Post Binders"/>
    <n v="26.045999999999992"/>
    <n v="3"/>
    <n v="0.8"/>
    <n v="-44.278199999999998"/>
  </r>
  <r>
    <n v="3233"/>
    <x v="1603"/>
    <x v="3"/>
    <x v="513"/>
    <d v="2014-04-23T00:00:00"/>
    <s v="Standard Class"/>
    <s v="ND-18370"/>
    <s v="Natalie DeCherney"/>
    <x v="0"/>
    <x v="0"/>
    <x v="12"/>
    <x v="5"/>
    <n v="77095"/>
    <s v="Central"/>
    <s v="OFF-BI-10001107"/>
    <x v="1"/>
    <x v="8"/>
    <s v="GBC White Gloss Covers, Plain Front"/>
    <n v="2.8959999999999995"/>
    <n v="1"/>
    <n v="0.8"/>
    <n v="-4.7784000000000013"/>
  </r>
  <r>
    <n v="3234"/>
    <x v="1603"/>
    <x v="3"/>
    <x v="513"/>
    <d v="2014-04-23T00:00:00"/>
    <s v="Standard Class"/>
    <s v="ND-18370"/>
    <s v="Natalie DeCherney"/>
    <x v="0"/>
    <x v="0"/>
    <x v="12"/>
    <x v="5"/>
    <n v="77095"/>
    <s v="Central"/>
    <s v="OFF-ST-10002301"/>
    <x v="1"/>
    <x v="4"/>
    <s v="Tennsco Commercial Shelving"/>
    <n v="32.544000000000004"/>
    <n v="2"/>
    <n v="0.2"/>
    <n v="-7.7292000000000041"/>
  </r>
  <r>
    <n v="3235"/>
    <x v="1604"/>
    <x v="0"/>
    <x v="423"/>
    <d v="2013-04-28T00:00:00"/>
    <s v="First Class"/>
    <s v="JL-15130"/>
    <s v="Jack Lebron"/>
    <x v="0"/>
    <x v="0"/>
    <x v="169"/>
    <x v="1"/>
    <n v="92503"/>
    <s v="West"/>
    <s v="OFF-BI-10003355"/>
    <x v="1"/>
    <x v="8"/>
    <s v="Cardinal Holdit Business Card Pockets"/>
    <n v="3.9840000000000004"/>
    <n v="1"/>
    <n v="0.2"/>
    <n v="1.3944000000000001"/>
  </r>
  <r>
    <n v="3236"/>
    <x v="1605"/>
    <x v="0"/>
    <x v="804"/>
    <d v="2013-01-15T00:00:00"/>
    <s v="Same Day"/>
    <s v="RC-19825"/>
    <s v="Roy Collins"/>
    <x v="0"/>
    <x v="0"/>
    <x v="54"/>
    <x v="29"/>
    <n v="6824"/>
    <s v="East"/>
    <s v="FUR-TA-10002903"/>
    <x v="0"/>
    <x v="3"/>
    <s v="Bevis Round Bullnose 29&quot; High Table Top"/>
    <n v="181.79699999999997"/>
    <n v="1"/>
    <n v="0.3"/>
    <n v="-15.582599999999999"/>
  </r>
  <r>
    <n v="3237"/>
    <x v="1606"/>
    <x v="0"/>
    <x v="440"/>
    <d v="2013-05-03T00:00:00"/>
    <s v="Same Day"/>
    <s v="CC-12475"/>
    <s v="Cindy Chapman"/>
    <x v="0"/>
    <x v="0"/>
    <x v="20"/>
    <x v="15"/>
    <n v="10024"/>
    <s v="East"/>
    <s v="OFF-ST-10001580"/>
    <x v="1"/>
    <x v="4"/>
    <s v="Super Decoflex Portable Personal File"/>
    <n v="44.94"/>
    <n v="3"/>
    <n v="0"/>
    <n v="12.5832"/>
  </r>
  <r>
    <n v="3238"/>
    <x v="1606"/>
    <x v="0"/>
    <x v="440"/>
    <d v="2013-05-03T00:00:00"/>
    <s v="Same Day"/>
    <s v="CC-12475"/>
    <s v="Cindy Chapman"/>
    <x v="0"/>
    <x v="0"/>
    <x v="20"/>
    <x v="15"/>
    <n v="10024"/>
    <s v="East"/>
    <s v="OFF-BI-10000315"/>
    <x v="1"/>
    <x v="8"/>
    <s v="Poly Designer Cover &amp; Back"/>
    <n v="45.576000000000001"/>
    <n v="3"/>
    <n v="0.2"/>
    <n v="15.951599999999997"/>
  </r>
  <r>
    <n v="3239"/>
    <x v="1607"/>
    <x v="0"/>
    <x v="73"/>
    <d v="2013-11-28T00:00:00"/>
    <s v="Standard Class"/>
    <s v="DW-13195"/>
    <s v="David Wiener"/>
    <x v="1"/>
    <x v="0"/>
    <x v="12"/>
    <x v="5"/>
    <n v="77095"/>
    <s v="Central"/>
    <s v="FUR-CH-10003774"/>
    <x v="0"/>
    <x v="1"/>
    <s v="Global Wood Trimmed Manager's Task Chair, Khaki"/>
    <n v="318.43"/>
    <n v="5"/>
    <n v="0.3"/>
    <n v="-77.333000000000013"/>
  </r>
  <r>
    <n v="3240"/>
    <x v="1607"/>
    <x v="0"/>
    <x v="73"/>
    <d v="2013-11-28T00:00:00"/>
    <s v="Standard Class"/>
    <s v="DW-13195"/>
    <s v="David Wiener"/>
    <x v="1"/>
    <x v="0"/>
    <x v="12"/>
    <x v="5"/>
    <n v="77095"/>
    <s v="Central"/>
    <s v="TEC-PH-10003095"/>
    <x v="2"/>
    <x v="7"/>
    <s v="Samsung HM1900 Bluetooth Headset"/>
    <n v="122.91999999999999"/>
    <n v="7"/>
    <n v="0.2"/>
    <n v="46.095000000000006"/>
  </r>
  <r>
    <n v="3241"/>
    <x v="1607"/>
    <x v="0"/>
    <x v="73"/>
    <d v="2013-11-28T00:00:00"/>
    <s v="Standard Class"/>
    <s v="DW-13195"/>
    <s v="David Wiener"/>
    <x v="1"/>
    <x v="0"/>
    <x v="12"/>
    <x v="5"/>
    <n v="77095"/>
    <s v="Central"/>
    <s v="FUR-FU-10000023"/>
    <x v="0"/>
    <x v="5"/>
    <s v="Eldon Wave Desk Accessories"/>
    <n v="7.0679999999999996"/>
    <n v="3"/>
    <n v="0.6"/>
    <n v="-2.8271999999999995"/>
  </r>
  <r>
    <n v="3242"/>
    <x v="1608"/>
    <x v="0"/>
    <x v="854"/>
    <d v="2013-02-03T00:00:00"/>
    <s v="First Class"/>
    <s v="CK-12760"/>
    <s v="Cyma Kinney"/>
    <x v="1"/>
    <x v="0"/>
    <x v="81"/>
    <x v="17"/>
    <n v="22204"/>
    <s v="South"/>
    <s v="OFF-ST-10002214"/>
    <x v="1"/>
    <x v="4"/>
    <s v="X-Rack File for Hanging Folders"/>
    <n v="56.449999999999996"/>
    <n v="5"/>
    <n v="0"/>
    <n v="14.676999999999998"/>
  </r>
  <r>
    <n v="3243"/>
    <x v="1609"/>
    <x v="3"/>
    <x v="185"/>
    <d v="2014-04-06T00:00:00"/>
    <s v="Second Class"/>
    <s v="EG-13900"/>
    <s v="Emily Grady"/>
    <x v="0"/>
    <x v="0"/>
    <x v="22"/>
    <x v="10"/>
    <n v="60623"/>
    <s v="Central"/>
    <s v="OFF-BI-10002799"/>
    <x v="1"/>
    <x v="8"/>
    <s v="SlimView Poly Binder, 3/8&quot;"/>
    <n v="13.467999999999998"/>
    <n v="13"/>
    <n v="0.8"/>
    <n v="-22.895600000000005"/>
  </r>
  <r>
    <n v="3244"/>
    <x v="1610"/>
    <x v="3"/>
    <x v="96"/>
    <d v="2014-12-06T00:00:00"/>
    <s v="Standard Class"/>
    <s v="SJ-20215"/>
    <s v="Sarah Jordon"/>
    <x v="0"/>
    <x v="0"/>
    <x v="55"/>
    <x v="5"/>
    <n v="75051"/>
    <s v="Central"/>
    <s v="TEC-PH-10004912"/>
    <x v="2"/>
    <x v="7"/>
    <s v="Cisco SPA112 2 Port Phone Adapter"/>
    <n v="219.80000000000004"/>
    <n v="5"/>
    <n v="0.2"/>
    <n v="24.727499999999971"/>
  </r>
  <r>
    <n v="3245"/>
    <x v="1610"/>
    <x v="3"/>
    <x v="96"/>
    <d v="2014-12-06T00:00:00"/>
    <s v="Standard Class"/>
    <s v="SJ-20215"/>
    <s v="Sarah Jordon"/>
    <x v="0"/>
    <x v="0"/>
    <x v="55"/>
    <x v="5"/>
    <n v="75051"/>
    <s v="Central"/>
    <s v="FUR-CH-10002602"/>
    <x v="0"/>
    <x v="1"/>
    <s v="DMI Arturo Collection Mission-style Design Wood Chair"/>
    <n v="317.05799999999999"/>
    <n v="3"/>
    <n v="0.3"/>
    <n v="-18.117599999999996"/>
  </r>
  <r>
    <n v="3246"/>
    <x v="1611"/>
    <x v="3"/>
    <x v="389"/>
    <d v="2014-12-13T00:00:00"/>
    <s v="Second Class"/>
    <s v="BP-11185"/>
    <s v="Ben Peterman"/>
    <x v="1"/>
    <x v="0"/>
    <x v="4"/>
    <x v="4"/>
    <n v="98103"/>
    <s v="West"/>
    <s v="TEC-AC-10004510"/>
    <x v="2"/>
    <x v="11"/>
    <s v="Logitech Desktop MK120 Mouse and keyboard Combo"/>
    <n v="49.08"/>
    <n v="3"/>
    <n v="0"/>
    <n v="4.9079999999999977"/>
  </r>
  <r>
    <n v="3247"/>
    <x v="1611"/>
    <x v="3"/>
    <x v="389"/>
    <d v="2014-12-13T00:00:00"/>
    <s v="Second Class"/>
    <s v="BP-11185"/>
    <s v="Ben Peterman"/>
    <x v="1"/>
    <x v="0"/>
    <x v="4"/>
    <x v="4"/>
    <n v="98103"/>
    <s v="West"/>
    <s v="OFF-ST-10000060"/>
    <x v="1"/>
    <x v="4"/>
    <s v="Fellowes Bankers Box Staxonsteel Drawer File/Stacking System"/>
    <n v="324.90000000000003"/>
    <n v="5"/>
    <n v="0"/>
    <n v="38.988000000000014"/>
  </r>
  <r>
    <n v="3248"/>
    <x v="1611"/>
    <x v="3"/>
    <x v="389"/>
    <d v="2014-12-13T00:00:00"/>
    <s v="Second Class"/>
    <s v="BP-11185"/>
    <s v="Ben Peterman"/>
    <x v="1"/>
    <x v="0"/>
    <x v="4"/>
    <x v="4"/>
    <n v="98103"/>
    <s v="West"/>
    <s v="OFF-AR-10000799"/>
    <x v="1"/>
    <x v="6"/>
    <s v="Col-Erase Pencils with Erasers"/>
    <n v="18.240000000000002"/>
    <n v="3"/>
    <n v="0"/>
    <n v="5.2895999999999983"/>
  </r>
  <r>
    <n v="3249"/>
    <x v="1612"/>
    <x v="0"/>
    <x v="42"/>
    <d v="2013-09-22T00:00:00"/>
    <s v="Standard Class"/>
    <s v="SJ-20125"/>
    <s v="Sanjit Jacobs"/>
    <x v="2"/>
    <x v="0"/>
    <x v="4"/>
    <x v="4"/>
    <n v="98103"/>
    <s v="West"/>
    <s v="FUR-CH-10004875"/>
    <x v="0"/>
    <x v="1"/>
    <s v="Harbour Creations 67200 Series Stacking Chairs"/>
    <n v="113.88800000000002"/>
    <n v="2"/>
    <n v="0.2"/>
    <n v="9.9651999999999994"/>
  </r>
  <r>
    <n v="3250"/>
    <x v="1612"/>
    <x v="0"/>
    <x v="42"/>
    <d v="2013-09-22T00:00:00"/>
    <s v="Standard Class"/>
    <s v="SJ-20125"/>
    <s v="Sanjit Jacobs"/>
    <x v="2"/>
    <x v="0"/>
    <x v="4"/>
    <x v="4"/>
    <n v="98103"/>
    <s v="West"/>
    <s v="TEC-PH-10002085"/>
    <x v="2"/>
    <x v="7"/>
    <s v="Clarity 53712"/>
    <n v="105.584"/>
    <n v="2"/>
    <n v="0.2"/>
    <n v="7.9188000000000045"/>
  </r>
  <r>
    <n v="3251"/>
    <x v="1613"/>
    <x v="0"/>
    <x v="443"/>
    <d v="2013-12-30T00:00:00"/>
    <s v="Standard Class"/>
    <s v="MC-17590"/>
    <s v="Matt Collister"/>
    <x v="1"/>
    <x v="0"/>
    <x v="354"/>
    <x v="12"/>
    <n v="49505"/>
    <s v="Central"/>
    <s v="OFF-FA-10000992"/>
    <x v="1"/>
    <x v="13"/>
    <s v="Acco Clips to Go Binder Clips, 24 Clips in Two Sizes"/>
    <n v="24.849999999999998"/>
    <n v="7"/>
    <n v="0"/>
    <n v="11.679499999999999"/>
  </r>
  <r>
    <n v="3252"/>
    <x v="1614"/>
    <x v="3"/>
    <x v="827"/>
    <d v="2014-04-20T00:00:00"/>
    <s v="First Class"/>
    <s v="BG-11740"/>
    <s v="Bruce Geld"/>
    <x v="0"/>
    <x v="0"/>
    <x v="10"/>
    <x v="9"/>
    <n v="19120"/>
    <s v="East"/>
    <s v="FUR-FU-10001473"/>
    <x v="0"/>
    <x v="5"/>
    <s v="Eldon Executive Woodline II Desk Accessories, Mahogany"/>
    <n v="60.311999999999998"/>
    <n v="3"/>
    <n v="0.2"/>
    <n v="5.2773000000000003"/>
  </r>
  <r>
    <n v="3253"/>
    <x v="1615"/>
    <x v="3"/>
    <x v="855"/>
    <d v="2014-10-31T00:00:00"/>
    <s v="Second Class"/>
    <s v="MA-17560"/>
    <s v="Matt Abelman"/>
    <x v="2"/>
    <x v="0"/>
    <x v="22"/>
    <x v="10"/>
    <n v="60610"/>
    <s v="Central"/>
    <s v="OFF-AR-10003045"/>
    <x v="1"/>
    <x v="6"/>
    <s v="Prang Colored Pencils"/>
    <n v="7.0559999999999992"/>
    <n v="3"/>
    <n v="0.2"/>
    <n v="2.2050000000000001"/>
  </r>
  <r>
    <n v="3254"/>
    <x v="1615"/>
    <x v="3"/>
    <x v="855"/>
    <d v="2014-10-31T00:00:00"/>
    <s v="Second Class"/>
    <s v="MA-17560"/>
    <s v="Matt Abelman"/>
    <x v="2"/>
    <x v="0"/>
    <x v="22"/>
    <x v="10"/>
    <n v="60610"/>
    <s v="Central"/>
    <s v="TEC-PH-10001536"/>
    <x v="2"/>
    <x v="7"/>
    <s v="Spigen Samsung Galaxy S5 Case Wallet"/>
    <n v="27.183999999999997"/>
    <n v="2"/>
    <n v="0.2"/>
    <n v="2.0387999999999984"/>
  </r>
  <r>
    <n v="3255"/>
    <x v="1616"/>
    <x v="0"/>
    <x v="630"/>
    <d v="2013-07-15T00:00:00"/>
    <s v="Standard Class"/>
    <s v="CC-12220"/>
    <s v="Chris Cortes"/>
    <x v="0"/>
    <x v="0"/>
    <x v="4"/>
    <x v="4"/>
    <n v="98105"/>
    <s v="West"/>
    <s v="TEC-PH-10001580"/>
    <x v="2"/>
    <x v="7"/>
    <s v="Logitech Mobile Speakerphone P710e - speaker phone"/>
    <n v="107.98399999999999"/>
    <n v="1"/>
    <n v="0.2"/>
    <n v="9.4485999999999954"/>
  </r>
  <r>
    <n v="3256"/>
    <x v="1616"/>
    <x v="0"/>
    <x v="630"/>
    <d v="2013-07-15T00:00:00"/>
    <s v="Standard Class"/>
    <s v="CC-12220"/>
    <s v="Chris Cortes"/>
    <x v="0"/>
    <x v="0"/>
    <x v="4"/>
    <x v="4"/>
    <n v="98105"/>
    <s v="West"/>
    <s v="OFF-BI-10004209"/>
    <x v="1"/>
    <x v="8"/>
    <s v="Fellowes Twister Kit, Gray/Clear, 3/pkg"/>
    <n v="19.295999999999999"/>
    <n v="3"/>
    <n v="0.2"/>
    <n v="6.0299999999999994"/>
  </r>
  <r>
    <n v="3257"/>
    <x v="1617"/>
    <x v="1"/>
    <x v="101"/>
    <d v="2012-08-14T00:00:00"/>
    <s v="Standard Class"/>
    <s v="RA-19885"/>
    <s v="Ruben Ausman"/>
    <x v="1"/>
    <x v="0"/>
    <x v="108"/>
    <x v="2"/>
    <n v="32216"/>
    <s v="South"/>
    <s v="OFF-LA-10001613"/>
    <x v="1"/>
    <x v="2"/>
    <s v="Avery File Folder Labels"/>
    <n v="4.6079999999999997"/>
    <n v="2"/>
    <n v="0.2"/>
    <n v="1.6704000000000001"/>
  </r>
  <r>
    <n v="3258"/>
    <x v="1618"/>
    <x v="0"/>
    <x v="10"/>
    <d v="2013-12-15T00:00:00"/>
    <s v="Second Class"/>
    <s v="DK-12835"/>
    <s v="Damala Kotsonis"/>
    <x v="1"/>
    <x v="0"/>
    <x v="47"/>
    <x v="18"/>
    <n v="37064"/>
    <s v="South"/>
    <s v="FUR-TA-10001676"/>
    <x v="0"/>
    <x v="3"/>
    <s v="Hon 61000 Series Interactive Training Tables"/>
    <n v="79.97399999999999"/>
    <n v="3"/>
    <n v="0.4"/>
    <n v="-29.323800000000006"/>
  </r>
  <r>
    <n v="3259"/>
    <x v="1618"/>
    <x v="0"/>
    <x v="10"/>
    <d v="2013-12-15T00:00:00"/>
    <s v="Second Class"/>
    <s v="DK-12835"/>
    <s v="Damala Kotsonis"/>
    <x v="1"/>
    <x v="0"/>
    <x v="47"/>
    <x v="18"/>
    <n v="37064"/>
    <s v="South"/>
    <s v="OFF-BI-10003712"/>
    <x v="1"/>
    <x v="8"/>
    <s v="Acco Pressboard Covers with Storage Hooks, 14 7/8&quot; x 11&quot;, Light Blue"/>
    <n v="2.9460000000000006"/>
    <n v="2"/>
    <n v="0.7"/>
    <n v="-2.0621999999999998"/>
  </r>
  <r>
    <n v="3260"/>
    <x v="1619"/>
    <x v="0"/>
    <x v="373"/>
    <d v="2013-11-18T00:00:00"/>
    <s v="Standard Class"/>
    <s v="LB-16795"/>
    <s v="Laurel Beltran"/>
    <x v="2"/>
    <x v="0"/>
    <x v="336"/>
    <x v="10"/>
    <n v="60035"/>
    <s v="Central"/>
    <s v="OFF-BI-10000285"/>
    <x v="1"/>
    <x v="8"/>
    <s v="XtraLife ClearVue Slant-D Ring Binders by Cardinal"/>
    <n v="3.1359999999999992"/>
    <n v="2"/>
    <n v="0.8"/>
    <n v="-4.7040000000000006"/>
  </r>
  <r>
    <n v="3261"/>
    <x v="1620"/>
    <x v="2"/>
    <x v="687"/>
    <d v="2011-11-15T00:00:00"/>
    <s v="First Class"/>
    <s v="CM-11815"/>
    <s v="Candace McMahon"/>
    <x v="1"/>
    <x v="0"/>
    <x v="45"/>
    <x v="5"/>
    <n v="77506"/>
    <s v="Central"/>
    <s v="OFF-PA-10004609"/>
    <x v="1"/>
    <x v="10"/>
    <s v="Xerox 221"/>
    <n v="20.736000000000004"/>
    <n v="4"/>
    <n v="0.2"/>
    <n v="7.2576000000000001"/>
  </r>
  <r>
    <n v="3262"/>
    <x v="1621"/>
    <x v="2"/>
    <x v="664"/>
    <d v="2011-11-19T00:00:00"/>
    <s v="First Class"/>
    <s v="TS-21205"/>
    <s v="Thomas Seio"/>
    <x v="1"/>
    <x v="0"/>
    <x v="8"/>
    <x v="1"/>
    <n v="94109"/>
    <s v="West"/>
    <s v="TEC-AC-10001314"/>
    <x v="2"/>
    <x v="11"/>
    <s v="Case Logic 2.4GHz Wireless Keyboard"/>
    <n v="99.98"/>
    <n v="2"/>
    <n v="0"/>
    <n v="7.9983999999999895"/>
  </r>
  <r>
    <n v="3263"/>
    <x v="1621"/>
    <x v="2"/>
    <x v="664"/>
    <d v="2011-11-19T00:00:00"/>
    <s v="First Class"/>
    <s v="TS-21205"/>
    <s v="Thomas Seio"/>
    <x v="1"/>
    <x v="0"/>
    <x v="8"/>
    <x v="1"/>
    <n v="94109"/>
    <s v="West"/>
    <s v="OFF-PA-10003395"/>
    <x v="1"/>
    <x v="10"/>
    <s v="Xerox 1941"/>
    <n v="733.94999999999993"/>
    <n v="7"/>
    <n v="0"/>
    <n v="352.29599999999999"/>
  </r>
  <r>
    <n v="3264"/>
    <x v="1621"/>
    <x v="2"/>
    <x v="664"/>
    <d v="2011-11-19T00:00:00"/>
    <s v="First Class"/>
    <s v="TS-21205"/>
    <s v="Thomas Seio"/>
    <x v="1"/>
    <x v="0"/>
    <x v="8"/>
    <x v="1"/>
    <n v="94109"/>
    <s v="West"/>
    <s v="OFF-AP-10001242"/>
    <x v="1"/>
    <x v="9"/>
    <s v="APC 7 Outlet Network SurgeArrest Surge Protector"/>
    <n v="241.44"/>
    <n v="3"/>
    <n v="0"/>
    <n v="72.431999999999988"/>
  </r>
  <r>
    <n v="3265"/>
    <x v="1622"/>
    <x v="0"/>
    <x v="758"/>
    <d v="2013-03-09T00:00:00"/>
    <s v="Second Class"/>
    <s v="RF-19345"/>
    <s v="Randy Ferguson"/>
    <x v="1"/>
    <x v="0"/>
    <x v="100"/>
    <x v="2"/>
    <n v="33180"/>
    <s v="South"/>
    <s v="OFF-LA-10001641"/>
    <x v="1"/>
    <x v="2"/>
    <s v="Avery 518"/>
    <n v="10.08"/>
    <n v="4"/>
    <n v="0.2"/>
    <n v="3.528"/>
  </r>
  <r>
    <n v="3266"/>
    <x v="1623"/>
    <x v="2"/>
    <x v="856"/>
    <d v="2011-10-15T00:00:00"/>
    <s v="Standard Class"/>
    <s v="JF-15565"/>
    <s v="Jill Fjeld"/>
    <x v="0"/>
    <x v="0"/>
    <x v="10"/>
    <x v="9"/>
    <n v="19120"/>
    <s v="East"/>
    <s v="OFF-ST-10003816"/>
    <x v="1"/>
    <x v="4"/>
    <s v="Fellowes High-Stak Drawer Files"/>
    <n v="281.904"/>
    <n v="2"/>
    <n v="0.2"/>
    <n v="10.571399999999983"/>
  </r>
  <r>
    <n v="3267"/>
    <x v="1623"/>
    <x v="2"/>
    <x v="856"/>
    <d v="2011-10-15T00:00:00"/>
    <s v="Standard Class"/>
    <s v="JF-15565"/>
    <s v="Jill Fjeld"/>
    <x v="0"/>
    <x v="0"/>
    <x v="10"/>
    <x v="9"/>
    <n v="19120"/>
    <s v="East"/>
    <s v="OFF-EN-10002230"/>
    <x v="1"/>
    <x v="12"/>
    <s v="Airmail Envelopes"/>
    <n v="201.43200000000002"/>
    <n v="3"/>
    <n v="0.2"/>
    <n v="67.983299999999986"/>
  </r>
  <r>
    <n v="3268"/>
    <x v="1624"/>
    <x v="2"/>
    <x v="857"/>
    <d v="2011-05-29T00:00:00"/>
    <s v="Standard Class"/>
    <s v="EH-14185"/>
    <s v="Evan Henry"/>
    <x v="0"/>
    <x v="0"/>
    <x v="27"/>
    <x v="19"/>
    <n v="35601"/>
    <s v="South"/>
    <s v="TEC-PH-10002660"/>
    <x v="2"/>
    <x v="7"/>
    <s v="Nortel Networks T7316 E Nt8 B27"/>
    <n v="135.97999999999999"/>
    <n v="2"/>
    <n v="0"/>
    <n v="33.995000000000005"/>
  </r>
  <r>
    <n v="3269"/>
    <x v="1624"/>
    <x v="2"/>
    <x v="857"/>
    <d v="2011-05-29T00:00:00"/>
    <s v="Standard Class"/>
    <s v="EH-14185"/>
    <s v="Evan Henry"/>
    <x v="0"/>
    <x v="0"/>
    <x v="27"/>
    <x v="19"/>
    <n v="35601"/>
    <s v="South"/>
    <s v="TEC-PH-10003171"/>
    <x v="2"/>
    <x v="7"/>
    <s v="Plantronics Encore H101 Dual Earpieces Headset"/>
    <n v="44.95"/>
    <n v="1"/>
    <n v="0"/>
    <n v="12.585999999999999"/>
  </r>
  <r>
    <n v="3270"/>
    <x v="1625"/>
    <x v="2"/>
    <x v="858"/>
    <d v="2011-07-19T00:00:00"/>
    <s v="Standard Class"/>
    <s v="VW-21775"/>
    <s v="Victoria Wilson"/>
    <x v="1"/>
    <x v="0"/>
    <x v="298"/>
    <x v="44"/>
    <n v="57103"/>
    <s v="Central"/>
    <s v="TEC-AC-10003709"/>
    <x v="2"/>
    <x v="11"/>
    <s v="Maxell 4.7GB DVD-R 5/Pack"/>
    <n v="2.9699999999999998"/>
    <n v="3"/>
    <n v="0"/>
    <n v="1.3068000000000004"/>
  </r>
  <r>
    <n v="3271"/>
    <x v="1625"/>
    <x v="2"/>
    <x v="858"/>
    <d v="2011-07-19T00:00:00"/>
    <s v="Standard Class"/>
    <s v="VW-21775"/>
    <s v="Victoria Wilson"/>
    <x v="1"/>
    <x v="0"/>
    <x v="298"/>
    <x v="44"/>
    <n v="57103"/>
    <s v="Central"/>
    <s v="OFF-FA-10000304"/>
    <x v="1"/>
    <x v="13"/>
    <s v="Advantus Push Pins"/>
    <n v="6.5400000000000009"/>
    <n v="3"/>
    <n v="0"/>
    <n v="2.6814000000000004"/>
  </r>
  <r>
    <n v="3272"/>
    <x v="1626"/>
    <x v="1"/>
    <x v="17"/>
    <d v="2012-12-29T00:00:00"/>
    <s v="Second Class"/>
    <s v="KN-16450"/>
    <s v="Kean Nguyen"/>
    <x v="1"/>
    <x v="0"/>
    <x v="355"/>
    <x v="1"/>
    <n v="93277"/>
    <s v="West"/>
    <s v="TEC-AC-10003709"/>
    <x v="2"/>
    <x v="11"/>
    <s v="Maxell 4.7GB DVD-R 5/Pack"/>
    <n v="7.92"/>
    <n v="8"/>
    <n v="0"/>
    <n v="3.4848000000000008"/>
  </r>
  <r>
    <n v="3273"/>
    <x v="1627"/>
    <x v="1"/>
    <x v="97"/>
    <d v="2012-02-16T00:00:00"/>
    <s v="Standard Class"/>
    <s v="SJ-20215"/>
    <s v="Sarah Jordon"/>
    <x v="0"/>
    <x v="0"/>
    <x v="1"/>
    <x v="1"/>
    <n v="90049"/>
    <s v="West"/>
    <s v="FUR-CH-10002774"/>
    <x v="0"/>
    <x v="1"/>
    <s v="Global Deluxe Stacking Chair, Gray"/>
    <n v="203.92"/>
    <n v="5"/>
    <n v="0.2"/>
    <n v="22.940999999999995"/>
  </r>
  <r>
    <n v="3274"/>
    <x v="1628"/>
    <x v="3"/>
    <x v="540"/>
    <d v="2014-05-13T00:00:00"/>
    <s v="Standard Class"/>
    <s v="PS-19045"/>
    <s v="Penelope Sewall"/>
    <x v="2"/>
    <x v="0"/>
    <x v="1"/>
    <x v="1"/>
    <n v="90032"/>
    <s v="West"/>
    <s v="TEC-CO-10001046"/>
    <x v="2"/>
    <x v="16"/>
    <s v="Canon Imageclass D680 Copier / Fax"/>
    <n v="3359.9520000000002"/>
    <n v="6"/>
    <n v="0.2"/>
    <n v="1049.9849999999999"/>
  </r>
  <r>
    <n v="3275"/>
    <x v="1629"/>
    <x v="3"/>
    <x v="808"/>
    <d v="2014-11-07T00:00:00"/>
    <s v="Standard Class"/>
    <s v="KM-16225"/>
    <s v="Kalyca Meade"/>
    <x v="1"/>
    <x v="0"/>
    <x v="356"/>
    <x v="41"/>
    <n v="66212"/>
    <s v="Central"/>
    <s v="OFF-FA-10003495"/>
    <x v="1"/>
    <x v="13"/>
    <s v="Staples"/>
    <n v="18.240000000000002"/>
    <n v="3"/>
    <n v="0"/>
    <n v="9.120000000000001"/>
  </r>
  <r>
    <n v="3276"/>
    <x v="1629"/>
    <x v="3"/>
    <x v="808"/>
    <d v="2014-11-07T00:00:00"/>
    <s v="Standard Class"/>
    <s v="KM-16225"/>
    <s v="Kalyca Meade"/>
    <x v="1"/>
    <x v="0"/>
    <x v="356"/>
    <x v="41"/>
    <n v="66212"/>
    <s v="Central"/>
    <s v="OFF-AR-10004685"/>
    <x v="1"/>
    <x v="6"/>
    <s v="Binney &amp; Smith Crayola Metallic Colored Pencils, 8-Color Set"/>
    <n v="27.78"/>
    <n v="6"/>
    <n v="0"/>
    <n v="9.1673999999999989"/>
  </r>
  <r>
    <n v="3277"/>
    <x v="1630"/>
    <x v="2"/>
    <x v="267"/>
    <d v="2011-04-09T00:00:00"/>
    <s v="Second Class"/>
    <s v="GM-14695"/>
    <s v="Greg Maxwell"/>
    <x v="1"/>
    <x v="0"/>
    <x v="166"/>
    <x v="17"/>
    <n v="22304"/>
    <s v="South"/>
    <s v="OFF-AR-10004757"/>
    <x v="1"/>
    <x v="6"/>
    <s v="Crayola Colored Pencils"/>
    <n v="22.959999999999997"/>
    <n v="7"/>
    <n v="0"/>
    <n v="7.5767999999999986"/>
  </r>
  <r>
    <n v="3278"/>
    <x v="1630"/>
    <x v="2"/>
    <x v="267"/>
    <d v="2011-04-09T00:00:00"/>
    <s v="Second Class"/>
    <s v="GM-14695"/>
    <s v="Greg Maxwell"/>
    <x v="1"/>
    <x v="0"/>
    <x v="166"/>
    <x v="17"/>
    <n v="22304"/>
    <s v="South"/>
    <s v="TEC-PH-10001615"/>
    <x v="2"/>
    <x v="7"/>
    <s v="AT&amp;T CL82213"/>
    <n v="28.99"/>
    <n v="1"/>
    <n v="0"/>
    <n v="8.4070999999999962"/>
  </r>
  <r>
    <n v="3279"/>
    <x v="1630"/>
    <x v="2"/>
    <x v="267"/>
    <d v="2011-04-09T00:00:00"/>
    <s v="Second Class"/>
    <s v="GM-14695"/>
    <s v="Greg Maxwell"/>
    <x v="1"/>
    <x v="0"/>
    <x v="166"/>
    <x v="17"/>
    <n v="22304"/>
    <s v="South"/>
    <s v="OFF-PA-10003349"/>
    <x v="1"/>
    <x v="10"/>
    <s v="Xerox 1957"/>
    <n v="12.96"/>
    <n v="2"/>
    <n v="0"/>
    <n v="6.3504000000000005"/>
  </r>
  <r>
    <n v="3280"/>
    <x v="1630"/>
    <x v="2"/>
    <x v="267"/>
    <d v="2011-04-09T00:00:00"/>
    <s v="Second Class"/>
    <s v="GM-14695"/>
    <s v="Greg Maxwell"/>
    <x v="1"/>
    <x v="0"/>
    <x v="166"/>
    <x v="17"/>
    <n v="22304"/>
    <s v="South"/>
    <s v="OFF-AR-10000127"/>
    <x v="1"/>
    <x v="6"/>
    <s v="Newell 321"/>
    <n v="22.959999999999997"/>
    <n v="7"/>
    <n v="0"/>
    <n v="6.6583999999999968"/>
  </r>
  <r>
    <n v="3281"/>
    <x v="1630"/>
    <x v="2"/>
    <x v="267"/>
    <d v="2011-04-09T00:00:00"/>
    <s v="Second Class"/>
    <s v="GM-14695"/>
    <s v="Greg Maxwell"/>
    <x v="1"/>
    <x v="0"/>
    <x v="166"/>
    <x v="17"/>
    <n v="22304"/>
    <s v="South"/>
    <s v="OFF-SU-10002881"/>
    <x v="1"/>
    <x v="14"/>
    <s v="Martin Yale Chadless Opener Electric Letter Opener"/>
    <n v="4164.0499999999993"/>
    <n v="5"/>
    <n v="0"/>
    <n v="83.281000000000063"/>
  </r>
  <r>
    <n v="3282"/>
    <x v="1631"/>
    <x v="2"/>
    <x v="328"/>
    <d v="2011-09-24T00:00:00"/>
    <s v="Standard Class"/>
    <s v="KT-16465"/>
    <s v="Kean Takahito"/>
    <x v="0"/>
    <x v="0"/>
    <x v="253"/>
    <x v="3"/>
    <n v="27604"/>
    <s v="South"/>
    <s v="TEC-AC-10001109"/>
    <x v="2"/>
    <x v="11"/>
    <s v="Logitech Trackman Marble Mouse"/>
    <n v="47.984000000000002"/>
    <n v="2"/>
    <n v="0.2"/>
    <n v="13.195600000000001"/>
  </r>
  <r>
    <n v="3283"/>
    <x v="1631"/>
    <x v="2"/>
    <x v="328"/>
    <d v="2011-09-24T00:00:00"/>
    <s v="Standard Class"/>
    <s v="KT-16465"/>
    <s v="Kean Takahito"/>
    <x v="0"/>
    <x v="0"/>
    <x v="253"/>
    <x v="3"/>
    <n v="27604"/>
    <s v="South"/>
    <s v="OFF-PA-10000682"/>
    <x v="1"/>
    <x v="10"/>
    <s v="Xerox 1924"/>
    <n v="4.6240000000000006"/>
    <n v="1"/>
    <n v="0.2"/>
    <n v="1.6762000000000001"/>
  </r>
  <r>
    <n v="3284"/>
    <x v="1632"/>
    <x v="2"/>
    <x v="587"/>
    <d v="2011-10-06T00:00:00"/>
    <s v="Standard Class"/>
    <s v="MH-17785"/>
    <s v="Maya Herman"/>
    <x v="1"/>
    <x v="0"/>
    <x v="20"/>
    <x v="15"/>
    <n v="10035"/>
    <s v="East"/>
    <s v="FUR-FU-10000221"/>
    <x v="0"/>
    <x v="5"/>
    <s v="Master Caster Door Stop, Brown"/>
    <n v="15.24"/>
    <n v="3"/>
    <n v="0"/>
    <n v="5.1815999999999995"/>
  </r>
  <r>
    <n v="3285"/>
    <x v="1633"/>
    <x v="2"/>
    <x v="171"/>
    <d v="2011-09-17T00:00:00"/>
    <s v="Standard Class"/>
    <s v="AF-10885"/>
    <s v="Art Foster"/>
    <x v="0"/>
    <x v="0"/>
    <x v="54"/>
    <x v="24"/>
    <n v="45014"/>
    <s v="East"/>
    <s v="OFF-BI-10002429"/>
    <x v="1"/>
    <x v="8"/>
    <s v="Premier Elliptical Ring Binder, Black"/>
    <n v="63.924000000000007"/>
    <n v="7"/>
    <n v="0.7"/>
    <n v="-46.877600000000001"/>
  </r>
  <r>
    <n v="3286"/>
    <x v="1634"/>
    <x v="3"/>
    <x v="297"/>
    <d v="2014-02-26T00:00:00"/>
    <s v="Standard Class"/>
    <s v="JP-16135"/>
    <s v="Julie Prescott"/>
    <x v="2"/>
    <x v="0"/>
    <x v="254"/>
    <x v="26"/>
    <n v="74403"/>
    <s v="Central"/>
    <s v="OFF-AR-10002375"/>
    <x v="1"/>
    <x v="6"/>
    <s v="Newell 351"/>
    <n v="6.56"/>
    <n v="2"/>
    <n v="0"/>
    <n v="1.9023999999999992"/>
  </r>
  <r>
    <n v="3287"/>
    <x v="1634"/>
    <x v="3"/>
    <x v="297"/>
    <d v="2014-02-26T00:00:00"/>
    <s v="Standard Class"/>
    <s v="JP-16135"/>
    <s v="Julie Prescott"/>
    <x v="2"/>
    <x v="0"/>
    <x v="254"/>
    <x v="26"/>
    <n v="74403"/>
    <s v="Central"/>
    <s v="OFF-AP-10000595"/>
    <x v="1"/>
    <x v="9"/>
    <s v="Disposable Triple-Filter Dust Bags"/>
    <n v="13.11"/>
    <n v="3"/>
    <n v="0"/>
    <n v="3.4086000000000003"/>
  </r>
  <r>
    <n v="3288"/>
    <x v="1635"/>
    <x v="1"/>
    <x v="350"/>
    <d v="2012-12-15T00:00:00"/>
    <s v="First Class"/>
    <s v="RD-19585"/>
    <s v="Rob Dowd"/>
    <x v="0"/>
    <x v="0"/>
    <x v="357"/>
    <x v="1"/>
    <n v="92592"/>
    <s v="West"/>
    <s v="TEC-PH-10001530"/>
    <x v="2"/>
    <x v="7"/>
    <s v="Plantronics Voyager Pro Legend"/>
    <n v="494.37600000000009"/>
    <n v="3"/>
    <n v="0.2"/>
    <n v="49.437599999999975"/>
  </r>
  <r>
    <n v="3289"/>
    <x v="1635"/>
    <x v="1"/>
    <x v="350"/>
    <d v="2012-12-15T00:00:00"/>
    <s v="First Class"/>
    <s v="RD-19585"/>
    <s v="Rob Dowd"/>
    <x v="0"/>
    <x v="0"/>
    <x v="357"/>
    <x v="1"/>
    <n v="92592"/>
    <s v="West"/>
    <s v="OFF-BI-10000050"/>
    <x v="1"/>
    <x v="8"/>
    <s v="Angle-D Binders with Locking Rings, Label Holders"/>
    <n v="29.2"/>
    <n v="5"/>
    <n v="0.2"/>
    <n v="9.8549999999999969"/>
  </r>
  <r>
    <n v="3290"/>
    <x v="1635"/>
    <x v="1"/>
    <x v="350"/>
    <d v="2012-12-15T00:00:00"/>
    <s v="First Class"/>
    <s v="RD-19585"/>
    <s v="Rob Dowd"/>
    <x v="0"/>
    <x v="0"/>
    <x v="357"/>
    <x v="1"/>
    <n v="92592"/>
    <s v="West"/>
    <s v="TEC-AC-10001552"/>
    <x v="2"/>
    <x v="11"/>
    <s v="Logitech K350 2.4Ghz Wireless Keyboard"/>
    <n v="248.85000000000002"/>
    <n v="5"/>
    <n v="0"/>
    <n v="27.373499999999993"/>
  </r>
  <r>
    <n v="3291"/>
    <x v="1635"/>
    <x v="1"/>
    <x v="350"/>
    <d v="2012-12-15T00:00:00"/>
    <s v="First Class"/>
    <s v="RD-19585"/>
    <s v="Rob Dowd"/>
    <x v="0"/>
    <x v="0"/>
    <x v="357"/>
    <x v="1"/>
    <n v="92592"/>
    <s v="West"/>
    <s v="TEC-AC-10003399"/>
    <x v="2"/>
    <x v="11"/>
    <s v="Memorex Mini Travel Drive 64 GB USB 2.0 Flash Drive"/>
    <n v="36.24"/>
    <n v="1"/>
    <n v="0"/>
    <n v="15.220800000000001"/>
  </r>
  <r>
    <n v="3292"/>
    <x v="1636"/>
    <x v="0"/>
    <x v="859"/>
    <d v="2013-11-05T00:00:00"/>
    <s v="Standard Class"/>
    <s v="JF-15295"/>
    <s v="Jason Fortune-"/>
    <x v="0"/>
    <x v="0"/>
    <x v="341"/>
    <x v="12"/>
    <n v="48310"/>
    <s v="Central"/>
    <s v="OFF-AR-10004078"/>
    <x v="1"/>
    <x v="6"/>
    <s v="Newell 312"/>
    <n v="11.68"/>
    <n v="2"/>
    <n v="0"/>
    <n v="3.5039999999999996"/>
  </r>
  <r>
    <n v="3293"/>
    <x v="1637"/>
    <x v="2"/>
    <x v="58"/>
    <d v="2011-12-30T00:00:00"/>
    <s v="Standard Class"/>
    <s v="CK-12595"/>
    <s v="Clytie Kelty"/>
    <x v="0"/>
    <x v="0"/>
    <x v="70"/>
    <x v="1"/>
    <n v="92024"/>
    <s v="West"/>
    <s v="OFF-SU-10002189"/>
    <x v="1"/>
    <x v="14"/>
    <s v="Acme Rosewood Handle Letter Opener"/>
    <n v="11.91"/>
    <n v="3"/>
    <n v="0"/>
    <n v="0.11909999999999954"/>
  </r>
  <r>
    <n v="3294"/>
    <x v="1637"/>
    <x v="2"/>
    <x v="58"/>
    <d v="2011-12-30T00:00:00"/>
    <s v="Standard Class"/>
    <s v="CK-12595"/>
    <s v="Clytie Kelty"/>
    <x v="0"/>
    <x v="0"/>
    <x v="70"/>
    <x v="1"/>
    <n v="92024"/>
    <s v="West"/>
    <s v="FUR-FU-10001852"/>
    <x v="0"/>
    <x v="5"/>
    <s v="Eldon Regeneration Recycled Desk Accessories, Smoke"/>
    <n v="3.48"/>
    <n v="2"/>
    <n v="0"/>
    <n v="1.1135999999999999"/>
  </r>
  <r>
    <n v="3295"/>
    <x v="1638"/>
    <x v="2"/>
    <x v="860"/>
    <d v="2011-08-18T00:00:00"/>
    <s v="First Class"/>
    <s v="KH-16510"/>
    <s v="Keith Herrera"/>
    <x v="0"/>
    <x v="0"/>
    <x v="61"/>
    <x v="5"/>
    <n v="75081"/>
    <s v="Central"/>
    <s v="OFF-BI-10003638"/>
    <x v="1"/>
    <x v="8"/>
    <s v="GBC Durable Plastic Covers"/>
    <n v="30.959999999999994"/>
    <n v="8"/>
    <n v="0.8"/>
    <n v="-52.632000000000019"/>
  </r>
  <r>
    <n v="3296"/>
    <x v="1639"/>
    <x v="3"/>
    <x v="172"/>
    <d v="2014-10-04T00:00:00"/>
    <s v="First Class"/>
    <s v="CM-12655"/>
    <s v="Corinna Mitchell"/>
    <x v="2"/>
    <x v="0"/>
    <x v="20"/>
    <x v="15"/>
    <n v="10035"/>
    <s v="East"/>
    <s v="TEC-MA-10002428"/>
    <x v="2"/>
    <x v="15"/>
    <s v="Fellowes Powershred HS-440 4-Sheet High Security Shredder"/>
    <n v="1704.89"/>
    <n v="11"/>
    <n v="0"/>
    <n v="767.20049999999992"/>
  </r>
  <r>
    <n v="3297"/>
    <x v="1640"/>
    <x v="1"/>
    <x v="293"/>
    <d v="2012-05-30T00:00:00"/>
    <s v="Standard Class"/>
    <s v="EB-13870"/>
    <s v="Emily Burns"/>
    <x v="0"/>
    <x v="0"/>
    <x v="42"/>
    <x v="16"/>
    <n v="85023"/>
    <s v="West"/>
    <s v="OFF-BI-10001036"/>
    <x v="1"/>
    <x v="8"/>
    <s v="Cardinal EasyOpen D-Ring Binders"/>
    <n v="19.194000000000003"/>
    <n v="7"/>
    <n v="0.7"/>
    <n v="-12.795999999999999"/>
  </r>
  <r>
    <n v="3298"/>
    <x v="1640"/>
    <x v="1"/>
    <x v="293"/>
    <d v="2012-05-30T00:00:00"/>
    <s v="Standard Class"/>
    <s v="EB-13870"/>
    <s v="Emily Burns"/>
    <x v="0"/>
    <x v="0"/>
    <x v="42"/>
    <x v="16"/>
    <n v="85023"/>
    <s v="West"/>
    <s v="OFF-AP-10004708"/>
    <x v="1"/>
    <x v="9"/>
    <s v="Fellowes Superior 10 Outlet Split Surge Protector"/>
    <n v="121.79200000000002"/>
    <n v="4"/>
    <n v="0.2"/>
    <n v="13.701599999999988"/>
  </r>
  <r>
    <n v="3299"/>
    <x v="1641"/>
    <x v="3"/>
    <x v="673"/>
    <d v="2014-11-17T00:00:00"/>
    <s v="Same Day"/>
    <s v="MW-18235"/>
    <s v="Mitch Willingham"/>
    <x v="1"/>
    <x v="0"/>
    <x v="8"/>
    <x v="1"/>
    <n v="94122"/>
    <s v="West"/>
    <s v="TEC-MA-10000488"/>
    <x v="2"/>
    <x v="15"/>
    <s v="Bady BDG101FRU Card Printer"/>
    <n v="1919.9760000000001"/>
    <n v="3"/>
    <n v="0.2"/>
    <n v="215.99729999999977"/>
  </r>
  <r>
    <n v="3300"/>
    <x v="1642"/>
    <x v="2"/>
    <x v="728"/>
    <d v="2011-11-22T00:00:00"/>
    <s v="Standard Class"/>
    <s v="CS-11950"/>
    <s v="Carlos Soltero"/>
    <x v="0"/>
    <x v="0"/>
    <x v="10"/>
    <x v="9"/>
    <n v="19140"/>
    <s v="East"/>
    <s v="OFF-BI-10003656"/>
    <x v="1"/>
    <x v="8"/>
    <s v="Fellowes PB200 Plastic Comb Binding Machine"/>
    <n v="50.997000000000007"/>
    <n v="1"/>
    <n v="0.7"/>
    <n v="-40.797600000000003"/>
  </r>
  <r>
    <n v="3301"/>
    <x v="1642"/>
    <x v="2"/>
    <x v="728"/>
    <d v="2011-11-22T00:00:00"/>
    <s v="Standard Class"/>
    <s v="CS-11950"/>
    <s v="Carlos Soltero"/>
    <x v="0"/>
    <x v="0"/>
    <x v="10"/>
    <x v="9"/>
    <n v="19140"/>
    <s v="East"/>
    <s v="OFF-ST-10003656"/>
    <x v="1"/>
    <x v="4"/>
    <s v="Safco Industrial Wire Shelving"/>
    <n v="76.792000000000002"/>
    <n v="1"/>
    <n v="0.2"/>
    <n v="-16.318300000000001"/>
  </r>
  <r>
    <n v="3302"/>
    <x v="1642"/>
    <x v="2"/>
    <x v="728"/>
    <d v="2011-11-22T00:00:00"/>
    <s v="Standard Class"/>
    <s v="CS-11950"/>
    <s v="Carlos Soltero"/>
    <x v="0"/>
    <x v="0"/>
    <x v="10"/>
    <x v="9"/>
    <n v="19140"/>
    <s v="East"/>
    <s v="TEC-PH-10001128"/>
    <x v="2"/>
    <x v="7"/>
    <s v="Motorola Droid Maxx"/>
    <n v="539.96399999999994"/>
    <n v="6"/>
    <n v="0.4"/>
    <n v="-107.99280000000002"/>
  </r>
  <r>
    <n v="3303"/>
    <x v="1642"/>
    <x v="2"/>
    <x v="728"/>
    <d v="2011-11-22T00:00:00"/>
    <s v="Standard Class"/>
    <s v="CS-11950"/>
    <s v="Carlos Soltero"/>
    <x v="0"/>
    <x v="0"/>
    <x v="10"/>
    <x v="9"/>
    <n v="19140"/>
    <s v="East"/>
    <s v="FUR-FU-10001473"/>
    <x v="0"/>
    <x v="5"/>
    <s v="Eldon Executive Woodline II Desk Accessories, Mahogany"/>
    <n v="60.311999999999998"/>
    <n v="3"/>
    <n v="0.2"/>
    <n v="5.2773000000000003"/>
  </r>
  <r>
    <n v="3304"/>
    <x v="1642"/>
    <x v="2"/>
    <x v="728"/>
    <d v="2011-11-22T00:00:00"/>
    <s v="Standard Class"/>
    <s v="CS-11950"/>
    <s v="Carlos Soltero"/>
    <x v="0"/>
    <x v="0"/>
    <x v="10"/>
    <x v="9"/>
    <n v="19140"/>
    <s v="East"/>
    <s v="OFF-BI-10004656"/>
    <x v="1"/>
    <x v="8"/>
    <s v="Peel &amp; Stick Add-On Corner Pockets"/>
    <n v="1.9440000000000004"/>
    <n v="3"/>
    <n v="0.7"/>
    <n v="-1.4255999999999998"/>
  </r>
  <r>
    <n v="3305"/>
    <x v="1643"/>
    <x v="2"/>
    <x v="125"/>
    <d v="2012-01-01T00:00:00"/>
    <s v="Second Class"/>
    <s v="SP-20620"/>
    <s v="Stefania Perrino"/>
    <x v="1"/>
    <x v="0"/>
    <x v="128"/>
    <x v="5"/>
    <n v="78041"/>
    <s v="Central"/>
    <s v="OFF-EN-10004955"/>
    <x v="1"/>
    <x v="12"/>
    <s v="Fashion Color Clasp Envelopes"/>
    <n v="12.984000000000002"/>
    <n v="3"/>
    <n v="0.2"/>
    <n v="4.7066999999999997"/>
  </r>
  <r>
    <n v="3306"/>
    <x v="1643"/>
    <x v="2"/>
    <x v="125"/>
    <d v="2012-01-01T00:00:00"/>
    <s v="Second Class"/>
    <s v="SP-20620"/>
    <s v="Stefania Perrino"/>
    <x v="1"/>
    <x v="0"/>
    <x v="128"/>
    <x v="5"/>
    <n v="78041"/>
    <s v="Central"/>
    <s v="TEC-PH-10002468"/>
    <x v="2"/>
    <x v="7"/>
    <s v="Plantronics CS 50-USB - headset - Convertible, Monaural"/>
    <n v="217.58400000000003"/>
    <n v="2"/>
    <n v="0.2"/>
    <n v="19.03860000000001"/>
  </r>
  <r>
    <n v="3307"/>
    <x v="1643"/>
    <x v="2"/>
    <x v="125"/>
    <d v="2012-01-01T00:00:00"/>
    <s v="Second Class"/>
    <s v="SP-20620"/>
    <s v="Stefania Perrino"/>
    <x v="1"/>
    <x v="0"/>
    <x v="128"/>
    <x v="5"/>
    <n v="78041"/>
    <s v="Central"/>
    <s v="TEC-PH-10000576"/>
    <x v="2"/>
    <x v="7"/>
    <s v="AT&amp;T 1080 Corded phone"/>
    <n v="328.77600000000007"/>
    <n v="3"/>
    <n v="0.2"/>
    <n v="28.767899999999997"/>
  </r>
  <r>
    <n v="3308"/>
    <x v="1643"/>
    <x v="2"/>
    <x v="125"/>
    <d v="2012-01-01T00:00:00"/>
    <s v="Second Class"/>
    <s v="SP-20620"/>
    <s v="Stefania Perrino"/>
    <x v="1"/>
    <x v="0"/>
    <x v="128"/>
    <x v="5"/>
    <n v="78041"/>
    <s v="Central"/>
    <s v="OFF-BI-10002160"/>
    <x v="1"/>
    <x v="8"/>
    <s v="Acco Hanging Data Binders"/>
    <n v="2.2859999999999996"/>
    <n v="3"/>
    <n v="0.8"/>
    <n v="-3.6576000000000004"/>
  </r>
  <r>
    <n v="3309"/>
    <x v="1643"/>
    <x v="2"/>
    <x v="125"/>
    <d v="2012-01-01T00:00:00"/>
    <s v="Second Class"/>
    <s v="SP-20620"/>
    <s v="Stefania Perrino"/>
    <x v="1"/>
    <x v="0"/>
    <x v="128"/>
    <x v="5"/>
    <n v="78041"/>
    <s v="Central"/>
    <s v="TEC-AC-10003628"/>
    <x v="2"/>
    <x v="11"/>
    <s v="Logitech 910-002974 M325 Wireless Mouse for Web Scrolling"/>
    <n v="47.984000000000002"/>
    <n v="2"/>
    <n v="0.2"/>
    <n v="14.395200000000004"/>
  </r>
  <r>
    <n v="3310"/>
    <x v="1644"/>
    <x v="1"/>
    <x v="599"/>
    <d v="2012-11-11T00:00:00"/>
    <s v="Standard Class"/>
    <s v="GT-14635"/>
    <s v="Grant Thornton"/>
    <x v="1"/>
    <x v="0"/>
    <x v="20"/>
    <x v="15"/>
    <n v="10009"/>
    <s v="East"/>
    <s v="OFF-BI-10001116"/>
    <x v="1"/>
    <x v="8"/>
    <s v="Wilson Jones 1&quot; Hanging DublLock Ring Binders"/>
    <n v="25.344000000000001"/>
    <n v="6"/>
    <n v="0.2"/>
    <n v="8.8704000000000018"/>
  </r>
  <r>
    <n v="3311"/>
    <x v="1645"/>
    <x v="0"/>
    <x v="42"/>
    <d v="2013-09-23T00:00:00"/>
    <s v="Standard Class"/>
    <s v="LW-17215"/>
    <s v="Luke Weiss"/>
    <x v="0"/>
    <x v="0"/>
    <x v="20"/>
    <x v="15"/>
    <n v="10035"/>
    <s v="East"/>
    <s v="OFF-BI-10002026"/>
    <x v="1"/>
    <x v="8"/>
    <s v="Avery Arch Ring Binders"/>
    <n v="232.40000000000003"/>
    <n v="5"/>
    <n v="0.2"/>
    <n v="78.434999999999988"/>
  </r>
  <r>
    <n v="3312"/>
    <x v="1646"/>
    <x v="0"/>
    <x v="231"/>
    <d v="2013-03-26T00:00:00"/>
    <s v="Second Class"/>
    <s v="AH-10030"/>
    <s v="Aaron Hawkins"/>
    <x v="1"/>
    <x v="0"/>
    <x v="200"/>
    <x v="35"/>
    <n v="39503"/>
    <s v="South"/>
    <s v="FUR-FU-10003691"/>
    <x v="0"/>
    <x v="5"/>
    <s v="Eldon Image Series Desk Accessories, Ebony"/>
    <n v="86.45"/>
    <n v="7"/>
    <n v="0"/>
    <n v="38.038000000000004"/>
  </r>
  <r>
    <n v="3313"/>
    <x v="1647"/>
    <x v="2"/>
    <x v="127"/>
    <d v="2011-10-01T00:00:00"/>
    <s v="Standard Class"/>
    <s v="TH-21100"/>
    <s v="Thea Hendricks"/>
    <x v="0"/>
    <x v="0"/>
    <x v="70"/>
    <x v="1"/>
    <n v="92037"/>
    <s v="West"/>
    <s v="FUR-CH-10002602"/>
    <x v="0"/>
    <x v="1"/>
    <s v="DMI Arturo Collection Mission-style Design Wood Chair"/>
    <n v="603.91999999999996"/>
    <n v="5"/>
    <n v="0.2"/>
    <n v="45.294000000000011"/>
  </r>
  <r>
    <n v="3314"/>
    <x v="1647"/>
    <x v="2"/>
    <x v="127"/>
    <d v="2011-10-01T00:00:00"/>
    <s v="Standard Class"/>
    <s v="TH-21100"/>
    <s v="Thea Hendricks"/>
    <x v="0"/>
    <x v="0"/>
    <x v="70"/>
    <x v="1"/>
    <n v="92037"/>
    <s v="West"/>
    <s v="OFF-PA-10000675"/>
    <x v="1"/>
    <x v="10"/>
    <s v="Xerox 1919"/>
    <n v="81.98"/>
    <n v="2"/>
    <n v="0"/>
    <n v="40.170200000000001"/>
  </r>
  <r>
    <n v="3315"/>
    <x v="1648"/>
    <x v="3"/>
    <x v="165"/>
    <d v="2014-12-29T00:00:00"/>
    <s v="Standard Class"/>
    <s v="HG-15025"/>
    <s v="Hunter Glantz"/>
    <x v="0"/>
    <x v="0"/>
    <x v="147"/>
    <x v="15"/>
    <n v="11572"/>
    <s v="East"/>
    <s v="FUR-CH-10002602"/>
    <x v="0"/>
    <x v="1"/>
    <s v="DMI Arturo Collection Mission-style Design Wood Chair"/>
    <n v="271.76400000000001"/>
    <n v="2"/>
    <n v="0.1"/>
    <n v="48.313600000000008"/>
  </r>
  <r>
    <n v="3316"/>
    <x v="1648"/>
    <x v="3"/>
    <x v="165"/>
    <d v="2014-12-29T00:00:00"/>
    <s v="Standard Class"/>
    <s v="HG-15025"/>
    <s v="Hunter Glantz"/>
    <x v="0"/>
    <x v="0"/>
    <x v="147"/>
    <x v="15"/>
    <n v="11572"/>
    <s v="East"/>
    <s v="OFF-BI-10001900"/>
    <x v="1"/>
    <x v="8"/>
    <s v="DXL Angle-View Binders with Locking Rings, Black"/>
    <n v="14.376000000000001"/>
    <n v="3"/>
    <n v="0.2"/>
    <n v="4.8518999999999997"/>
  </r>
  <r>
    <n v="3317"/>
    <x v="1649"/>
    <x v="3"/>
    <x v="468"/>
    <d v="2014-11-16T00:00:00"/>
    <s v="Second Class"/>
    <s v="EB-13750"/>
    <s v="Edward Becker"/>
    <x v="1"/>
    <x v="0"/>
    <x v="171"/>
    <x v="5"/>
    <n v="78664"/>
    <s v="Central"/>
    <s v="FUR-FU-10001468"/>
    <x v="0"/>
    <x v="5"/>
    <s v="Tenex Antistatic Computer Chair Mats"/>
    <n v="341.96"/>
    <n v="5"/>
    <n v="0.6"/>
    <n v="-427.45000000000005"/>
  </r>
  <r>
    <n v="3318"/>
    <x v="1650"/>
    <x v="1"/>
    <x v="861"/>
    <d v="2012-09-15T00:00:00"/>
    <s v="Standard Class"/>
    <s v="SC-20725"/>
    <s v="Steven Cartwright"/>
    <x v="0"/>
    <x v="0"/>
    <x v="56"/>
    <x v="1"/>
    <n v="92374"/>
    <s v="West"/>
    <s v="OFF-AR-10004648"/>
    <x v="1"/>
    <x v="6"/>
    <s v="Boston 19500 Mighty Mite Electric Pencil Sharpener"/>
    <n v="181.35"/>
    <n v="9"/>
    <n v="0"/>
    <n v="48.964500000000001"/>
  </r>
  <r>
    <n v="3319"/>
    <x v="1650"/>
    <x v="1"/>
    <x v="861"/>
    <d v="2012-09-15T00:00:00"/>
    <s v="Standard Class"/>
    <s v="SC-20725"/>
    <s v="Steven Cartwright"/>
    <x v="0"/>
    <x v="0"/>
    <x v="56"/>
    <x v="1"/>
    <n v="92374"/>
    <s v="West"/>
    <s v="OFF-LA-10003190"/>
    <x v="1"/>
    <x v="2"/>
    <s v="Avery 474"/>
    <n v="8.64"/>
    <n v="3"/>
    <n v="0"/>
    <n v="4.2336"/>
  </r>
  <r>
    <n v="3320"/>
    <x v="1651"/>
    <x v="2"/>
    <x v="414"/>
    <d v="2011-12-25T00:00:00"/>
    <s v="Standard Class"/>
    <s v="TS-21505"/>
    <s v="Tony Sayre"/>
    <x v="0"/>
    <x v="0"/>
    <x v="29"/>
    <x v="18"/>
    <n v="38401"/>
    <s v="South"/>
    <s v="OFF-AP-10004868"/>
    <x v="1"/>
    <x v="9"/>
    <s v="Hoover Commercial Soft Guard Upright Vacuum And Disposable Filtration Bags"/>
    <n v="43.512"/>
    <n v="7"/>
    <n v="0.2"/>
    <n v="3.8073000000000015"/>
  </r>
  <r>
    <n v="3321"/>
    <x v="1651"/>
    <x v="2"/>
    <x v="414"/>
    <d v="2011-12-25T00:00:00"/>
    <s v="Standard Class"/>
    <s v="TS-21505"/>
    <s v="Tony Sayre"/>
    <x v="0"/>
    <x v="0"/>
    <x v="29"/>
    <x v="18"/>
    <n v="38401"/>
    <s v="South"/>
    <s v="FUR-CH-10004287"/>
    <x v="0"/>
    <x v="1"/>
    <s v="SAFCO Arco Folding Chair"/>
    <n v="662.88"/>
    <n v="3"/>
    <n v="0.2"/>
    <n v="74.573999999999955"/>
  </r>
  <r>
    <n v="3322"/>
    <x v="1651"/>
    <x v="2"/>
    <x v="414"/>
    <d v="2011-12-25T00:00:00"/>
    <s v="Standard Class"/>
    <s v="TS-21505"/>
    <s v="Tony Sayre"/>
    <x v="0"/>
    <x v="0"/>
    <x v="29"/>
    <x v="18"/>
    <n v="38401"/>
    <s v="South"/>
    <s v="OFF-PA-10002689"/>
    <x v="1"/>
    <x v="10"/>
    <s v="Weyerhaeuser First Choice Laser/Copy Paper (20Lb. and 88 Bright)"/>
    <n v="25.920000000000005"/>
    <n v="5"/>
    <n v="0.2"/>
    <n v="9.0719999999999992"/>
  </r>
  <r>
    <n v="3323"/>
    <x v="1652"/>
    <x v="1"/>
    <x v="862"/>
    <d v="2012-07-27T00:00:00"/>
    <s v="Standard Class"/>
    <s v="TH-21550"/>
    <s v="Tracy Hopkins"/>
    <x v="2"/>
    <x v="0"/>
    <x v="20"/>
    <x v="15"/>
    <n v="10009"/>
    <s v="East"/>
    <s v="OFF-AP-10002892"/>
    <x v="1"/>
    <x v="9"/>
    <s v="Belkin F5C206VTEL 6 Outlet Surge"/>
    <n v="68.94"/>
    <n v="3"/>
    <n v="0"/>
    <n v="20.681999999999995"/>
  </r>
  <r>
    <n v="3324"/>
    <x v="1652"/>
    <x v="1"/>
    <x v="862"/>
    <d v="2012-07-27T00:00:00"/>
    <s v="Standard Class"/>
    <s v="TH-21550"/>
    <s v="Tracy Hopkins"/>
    <x v="2"/>
    <x v="0"/>
    <x v="20"/>
    <x v="15"/>
    <n v="10009"/>
    <s v="East"/>
    <s v="FUR-FU-10002253"/>
    <x v="0"/>
    <x v="5"/>
    <s v="Howard Miller 13&quot; Diameter Pewter Finish Round Wall Clock"/>
    <n v="128.82"/>
    <n v="3"/>
    <n v="0"/>
    <n v="50.239800000000002"/>
  </r>
  <r>
    <n v="3325"/>
    <x v="1653"/>
    <x v="2"/>
    <x v="7"/>
    <d v="2011-11-15T00:00:00"/>
    <s v="Standard Class"/>
    <s v="KD-16270"/>
    <s v="Karen Daniels"/>
    <x v="0"/>
    <x v="0"/>
    <x v="12"/>
    <x v="5"/>
    <n v="77095"/>
    <s v="Central"/>
    <s v="OFF-BI-10001359"/>
    <x v="1"/>
    <x v="8"/>
    <s v="GBC DocuBind TL300 Electric Binding System"/>
    <n v="896.98999999999978"/>
    <n v="5"/>
    <n v="0.8"/>
    <n v="-1480.0335000000009"/>
  </r>
  <r>
    <n v="3326"/>
    <x v="1653"/>
    <x v="2"/>
    <x v="7"/>
    <d v="2011-11-15T00:00:00"/>
    <s v="Standard Class"/>
    <s v="KD-16270"/>
    <s v="Karen Daniels"/>
    <x v="0"/>
    <x v="0"/>
    <x v="12"/>
    <x v="5"/>
    <n v="77095"/>
    <s v="Central"/>
    <s v="OFF-BI-10001267"/>
    <x v="1"/>
    <x v="8"/>
    <s v="Universal Recycled Hanging Pressboard Report Binders, Letter Size"/>
    <n v="1.2339999999999998"/>
    <n v="1"/>
    <n v="0.8"/>
    <n v="-1.9744000000000002"/>
  </r>
  <r>
    <n v="3327"/>
    <x v="1653"/>
    <x v="2"/>
    <x v="7"/>
    <d v="2011-11-15T00:00:00"/>
    <s v="Standard Class"/>
    <s v="KD-16270"/>
    <s v="Karen Daniels"/>
    <x v="0"/>
    <x v="0"/>
    <x v="12"/>
    <x v="5"/>
    <n v="77095"/>
    <s v="Central"/>
    <s v="OFF-AR-10003582"/>
    <x v="1"/>
    <x v="6"/>
    <s v="Boston Electric Pencil Sharpener, Model 1818, Charcoal Black"/>
    <n v="67.56"/>
    <n v="3"/>
    <n v="0.2"/>
    <n v="6.7560000000000038"/>
  </r>
  <r>
    <n v="3328"/>
    <x v="1653"/>
    <x v="2"/>
    <x v="7"/>
    <d v="2011-11-15T00:00:00"/>
    <s v="Standard Class"/>
    <s v="KD-16270"/>
    <s v="Karen Daniels"/>
    <x v="0"/>
    <x v="0"/>
    <x v="12"/>
    <x v="5"/>
    <n v="77095"/>
    <s v="Central"/>
    <s v="OFF-PA-10003724"/>
    <x v="1"/>
    <x v="10"/>
    <s v="Wirebound Message Book, 4 per Page"/>
    <n v="21.720000000000002"/>
    <n v="5"/>
    <n v="0.2"/>
    <n v="7.8734999999999991"/>
  </r>
  <r>
    <n v="3329"/>
    <x v="1653"/>
    <x v="2"/>
    <x v="7"/>
    <d v="2011-11-15T00:00:00"/>
    <s v="Standard Class"/>
    <s v="KD-16270"/>
    <s v="Karen Daniels"/>
    <x v="0"/>
    <x v="0"/>
    <x v="12"/>
    <x v="5"/>
    <n v="77095"/>
    <s v="Central"/>
    <s v="OFF-PA-10001033"/>
    <x v="1"/>
    <x v="10"/>
    <s v="Xerox 1893"/>
    <n v="262.33600000000001"/>
    <n v="8"/>
    <n v="0.2"/>
    <n v="95.096800000000002"/>
  </r>
  <r>
    <n v="3330"/>
    <x v="1653"/>
    <x v="2"/>
    <x v="7"/>
    <d v="2011-11-15T00:00:00"/>
    <s v="Standard Class"/>
    <s v="KD-16270"/>
    <s v="Karen Daniels"/>
    <x v="0"/>
    <x v="0"/>
    <x v="12"/>
    <x v="5"/>
    <n v="77095"/>
    <s v="Central"/>
    <s v="TEC-PH-10003505"/>
    <x v="2"/>
    <x v="7"/>
    <s v="Geemarc AmpliPOWER60"/>
    <n v="148.47999999999999"/>
    <n v="2"/>
    <n v="0.2"/>
    <n v="16.703999999999986"/>
  </r>
  <r>
    <n v="3331"/>
    <x v="1653"/>
    <x v="2"/>
    <x v="7"/>
    <d v="2011-11-15T00:00:00"/>
    <s v="Standard Class"/>
    <s v="KD-16270"/>
    <s v="Karen Daniels"/>
    <x v="0"/>
    <x v="0"/>
    <x v="12"/>
    <x v="5"/>
    <n v="77095"/>
    <s v="Central"/>
    <s v="TEC-PH-10004959"/>
    <x v="2"/>
    <x v="7"/>
    <s v="Classic Ivory Antique Telephone ZL1810"/>
    <n v="241.17599999999999"/>
    <n v="3"/>
    <n v="0.2"/>
    <n v="15.07350000000001"/>
  </r>
  <r>
    <n v="3332"/>
    <x v="1654"/>
    <x v="3"/>
    <x v="817"/>
    <d v="2014-12-21T00:00:00"/>
    <s v="Standard Class"/>
    <s v="GM-14455"/>
    <s v="Gary Mitchum"/>
    <x v="2"/>
    <x v="0"/>
    <x v="22"/>
    <x v="10"/>
    <n v="60653"/>
    <s v="Central"/>
    <s v="TEC-AC-10000474"/>
    <x v="2"/>
    <x v="11"/>
    <s v="Kensington Expert Mouse Optical USB Trackball for PC or Mac"/>
    <n v="227.976"/>
    <n v="3"/>
    <n v="0.2"/>
    <n v="28.496999999999957"/>
  </r>
  <r>
    <n v="3333"/>
    <x v="1654"/>
    <x v="3"/>
    <x v="817"/>
    <d v="2014-12-21T00:00:00"/>
    <s v="Standard Class"/>
    <s v="GM-14455"/>
    <s v="Gary Mitchum"/>
    <x v="2"/>
    <x v="0"/>
    <x v="22"/>
    <x v="10"/>
    <n v="60653"/>
    <s v="Central"/>
    <s v="TEC-PH-10003095"/>
    <x v="2"/>
    <x v="7"/>
    <s v="Samsung HM1900 Bluetooth Headset"/>
    <n v="52.679999999999993"/>
    <n v="3"/>
    <n v="0.2"/>
    <n v="19.754999999999999"/>
  </r>
  <r>
    <n v="3334"/>
    <x v="1654"/>
    <x v="3"/>
    <x v="817"/>
    <d v="2014-12-21T00:00:00"/>
    <s v="Standard Class"/>
    <s v="GM-14455"/>
    <s v="Gary Mitchum"/>
    <x v="2"/>
    <x v="0"/>
    <x v="22"/>
    <x v="10"/>
    <n v="60653"/>
    <s v="Central"/>
    <s v="FUR-FU-10002963"/>
    <x v="0"/>
    <x v="5"/>
    <s v="Master Caster Door Stop, Gray"/>
    <n v="2.032"/>
    <n v="1"/>
    <n v="0.6"/>
    <n v="-1.3208000000000002"/>
  </r>
  <r>
    <n v="3335"/>
    <x v="1655"/>
    <x v="3"/>
    <x v="170"/>
    <d v="2014-08-23T00:00:00"/>
    <s v="First Class"/>
    <s v="PR-18880"/>
    <s v="Patrick Ryan"/>
    <x v="0"/>
    <x v="0"/>
    <x v="182"/>
    <x v="1"/>
    <n v="94601"/>
    <s v="West"/>
    <s v="OFF-AR-10000203"/>
    <x v="1"/>
    <x v="6"/>
    <s v="Newell 336"/>
    <n v="17.12"/>
    <n v="4"/>
    <n v="0"/>
    <n v="4.9647999999999985"/>
  </r>
  <r>
    <n v="3336"/>
    <x v="1655"/>
    <x v="3"/>
    <x v="170"/>
    <d v="2014-08-23T00:00:00"/>
    <s v="First Class"/>
    <s v="PR-18880"/>
    <s v="Patrick Ryan"/>
    <x v="0"/>
    <x v="0"/>
    <x v="182"/>
    <x v="1"/>
    <n v="94601"/>
    <s v="West"/>
    <s v="TEC-PH-10004667"/>
    <x v="2"/>
    <x v="7"/>
    <s v="Cisco 8x8 Inc. 6753i IP Business Phone System"/>
    <n v="431.96800000000007"/>
    <n v="4"/>
    <n v="0.2"/>
    <n v="37.797199999999975"/>
  </r>
  <r>
    <n v="3337"/>
    <x v="1655"/>
    <x v="3"/>
    <x v="170"/>
    <d v="2014-08-23T00:00:00"/>
    <s v="First Class"/>
    <s v="PR-18880"/>
    <s v="Patrick Ryan"/>
    <x v="0"/>
    <x v="0"/>
    <x v="182"/>
    <x v="1"/>
    <n v="94601"/>
    <s v="West"/>
    <s v="FUR-FU-10000193"/>
    <x v="0"/>
    <x v="5"/>
    <s v="Tenex Chairmats For Use with Hard Floors"/>
    <n v="129.91999999999999"/>
    <n v="4"/>
    <n v="0"/>
    <n v="10.393599999999992"/>
  </r>
  <r>
    <n v="3338"/>
    <x v="1655"/>
    <x v="3"/>
    <x v="170"/>
    <d v="2014-08-23T00:00:00"/>
    <s v="First Class"/>
    <s v="PR-18880"/>
    <s v="Patrick Ryan"/>
    <x v="0"/>
    <x v="0"/>
    <x v="182"/>
    <x v="1"/>
    <n v="94601"/>
    <s v="West"/>
    <s v="FUR-TA-10001539"/>
    <x v="0"/>
    <x v="3"/>
    <s v="Chromcraft Rectangular Conference Tables"/>
    <n v="568.72800000000007"/>
    <n v="3"/>
    <n v="0.2"/>
    <n v="28.436399999999935"/>
  </r>
  <r>
    <n v="3339"/>
    <x v="1655"/>
    <x v="3"/>
    <x v="170"/>
    <d v="2014-08-23T00:00:00"/>
    <s v="First Class"/>
    <s v="PR-18880"/>
    <s v="Patrick Ryan"/>
    <x v="0"/>
    <x v="0"/>
    <x v="182"/>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x v="0"/>
    <x v="0"/>
    <x v="182"/>
    <x v="1"/>
    <n v="94601"/>
    <s v="West"/>
    <s v="OFF-AP-10002867"/>
    <x v="1"/>
    <x v="9"/>
    <s v="Fellowes Command Center 5-outlet power strip"/>
    <n v="203.52"/>
    <n v="3"/>
    <n v="0"/>
    <n v="54.950400000000002"/>
  </r>
  <r>
    <n v="3341"/>
    <x v="1655"/>
    <x v="3"/>
    <x v="170"/>
    <d v="2014-08-23T00:00:00"/>
    <s v="First Class"/>
    <s v="PR-18880"/>
    <s v="Patrick Ryan"/>
    <x v="0"/>
    <x v="0"/>
    <x v="182"/>
    <x v="1"/>
    <n v="94601"/>
    <s v="West"/>
    <s v="OFF-LA-10001158"/>
    <x v="1"/>
    <x v="2"/>
    <s v="Avery Address/Shipping Labels for Typewriters, 4&quot; x 2&quot;"/>
    <n v="51.75"/>
    <n v="5"/>
    <n v="0"/>
    <n v="24.84"/>
  </r>
  <r>
    <n v="3342"/>
    <x v="1656"/>
    <x v="0"/>
    <x v="278"/>
    <d v="2013-09-02T00:00:00"/>
    <s v="Second Class"/>
    <s v="TB-21055"/>
    <s v="Ted Butterfield"/>
    <x v="0"/>
    <x v="0"/>
    <x v="94"/>
    <x v="31"/>
    <n v="2169"/>
    <s v="East"/>
    <s v="OFF-PA-10000675"/>
    <x v="1"/>
    <x v="10"/>
    <s v="Xerox 1919"/>
    <n v="122.97"/>
    <n v="3"/>
    <n v="0"/>
    <n v="60.255300000000005"/>
  </r>
  <r>
    <n v="3343"/>
    <x v="1656"/>
    <x v="0"/>
    <x v="278"/>
    <d v="2013-09-02T00:00:00"/>
    <s v="Second Class"/>
    <s v="TB-21055"/>
    <s v="Ted Butterfield"/>
    <x v="0"/>
    <x v="0"/>
    <x v="94"/>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x v="0"/>
    <x v="0"/>
    <x v="94"/>
    <x v="31"/>
    <n v="2169"/>
    <s v="East"/>
    <s v="TEC-PH-10000011"/>
    <x v="2"/>
    <x v="7"/>
    <s v="PureGear Roll-On Screen Protector"/>
    <n v="59.97"/>
    <n v="3"/>
    <n v="0"/>
    <n v="28.785599999999995"/>
  </r>
  <r>
    <n v="3345"/>
    <x v="1656"/>
    <x v="0"/>
    <x v="278"/>
    <d v="2013-09-02T00:00:00"/>
    <s v="Second Class"/>
    <s v="TB-21055"/>
    <s v="Ted Butterfield"/>
    <x v="0"/>
    <x v="0"/>
    <x v="94"/>
    <x v="31"/>
    <n v="2169"/>
    <s v="East"/>
    <s v="OFF-PA-10002666"/>
    <x v="1"/>
    <x v="10"/>
    <s v="Southworth 25% Cotton Linen-Finish Paper &amp; Envelopes"/>
    <n v="81.540000000000006"/>
    <n v="9"/>
    <n v="0"/>
    <n v="36.692999999999998"/>
  </r>
  <r>
    <n v="3346"/>
    <x v="1656"/>
    <x v="0"/>
    <x v="278"/>
    <d v="2013-09-02T00:00:00"/>
    <s v="Second Class"/>
    <s v="TB-21055"/>
    <s v="Ted Butterfield"/>
    <x v="0"/>
    <x v="0"/>
    <x v="94"/>
    <x v="31"/>
    <n v="2169"/>
    <s v="East"/>
    <s v="OFF-FA-10000735"/>
    <x v="1"/>
    <x v="13"/>
    <s v="Staples"/>
    <n v="11.68"/>
    <n v="4"/>
    <n v="0"/>
    <n v="5.2559999999999993"/>
  </r>
  <r>
    <n v="3347"/>
    <x v="1656"/>
    <x v="0"/>
    <x v="278"/>
    <d v="2013-09-02T00:00:00"/>
    <s v="Second Class"/>
    <s v="TB-21055"/>
    <s v="Ted Butterfield"/>
    <x v="0"/>
    <x v="0"/>
    <x v="94"/>
    <x v="31"/>
    <n v="2169"/>
    <s v="East"/>
    <s v="OFF-BI-10000174"/>
    <x v="1"/>
    <x v="8"/>
    <s v="Wilson Jones Clip &amp; Carry Folder Binder Tool for Ring Binders, Clear"/>
    <n v="29"/>
    <n v="5"/>
    <n v="0"/>
    <n v="13.919999999999998"/>
  </r>
  <r>
    <n v="3348"/>
    <x v="1657"/>
    <x v="1"/>
    <x v="863"/>
    <d v="2012-08-20T00:00:00"/>
    <s v="Standard Class"/>
    <s v="ON-18715"/>
    <s v="Odella Nelson"/>
    <x v="1"/>
    <x v="0"/>
    <x v="358"/>
    <x v="1"/>
    <n v="92399"/>
    <s v="West"/>
    <s v="OFF-AR-10003156"/>
    <x v="1"/>
    <x v="6"/>
    <s v="50 Colored Long Pencils"/>
    <n v="50.8"/>
    <n v="5"/>
    <n v="0"/>
    <n v="13.208000000000002"/>
  </r>
  <r>
    <n v="3349"/>
    <x v="1658"/>
    <x v="3"/>
    <x v="60"/>
    <d v="2014-11-08T00:00:00"/>
    <s v="First Class"/>
    <s v="AH-10195"/>
    <s v="Alan Haines"/>
    <x v="1"/>
    <x v="0"/>
    <x v="22"/>
    <x v="10"/>
    <n v="60623"/>
    <s v="Central"/>
    <s v="OFF-BI-10000474"/>
    <x v="1"/>
    <x v="8"/>
    <s v="Avery Recycled Flexi-View Covers for Binding Systems"/>
    <n v="16.029999999999998"/>
    <n v="5"/>
    <n v="0.8"/>
    <n v="-25.648000000000003"/>
  </r>
  <r>
    <n v="3350"/>
    <x v="1659"/>
    <x v="0"/>
    <x v="864"/>
    <d v="2013-08-22T00:00:00"/>
    <s v="Standard Class"/>
    <s v="NM-18520"/>
    <s v="Neoma Murray"/>
    <x v="0"/>
    <x v="0"/>
    <x v="4"/>
    <x v="4"/>
    <n v="98105"/>
    <s v="West"/>
    <s v="OFF-BI-10003712"/>
    <x v="1"/>
    <x v="8"/>
    <s v="Acco Pressboard Covers with Storage Hooks, 14 7/8&quot; x 11&quot;, Light Blue"/>
    <n v="15.712000000000002"/>
    <n v="4"/>
    <n v="0.2"/>
    <n v="5.6955999999999989"/>
  </r>
  <r>
    <n v="3351"/>
    <x v="1660"/>
    <x v="0"/>
    <x v="482"/>
    <d v="2014-01-01T00:00:00"/>
    <s v="Standard Class"/>
    <s v="AR-10510"/>
    <s v="Andrew Roberts"/>
    <x v="0"/>
    <x v="0"/>
    <x v="20"/>
    <x v="15"/>
    <n v="10024"/>
    <s v="East"/>
    <s v="TEC-AC-10003280"/>
    <x v="2"/>
    <x v="11"/>
    <s v="Belkin F8E887 USB Wired Ergonomic Keyboard"/>
    <n v="89.97"/>
    <n v="3"/>
    <n v="0"/>
    <n v="18.893699999999995"/>
  </r>
  <r>
    <n v="3352"/>
    <x v="1661"/>
    <x v="2"/>
    <x v="865"/>
    <d v="2011-09-28T00:00:00"/>
    <s v="Standard Class"/>
    <s v="BM-11650"/>
    <s v="Brian Moss"/>
    <x v="1"/>
    <x v="0"/>
    <x v="70"/>
    <x v="1"/>
    <n v="92037"/>
    <s v="West"/>
    <s v="FUR-BO-10002916"/>
    <x v="0"/>
    <x v="0"/>
    <s v="Rush Hierlooms Collection 1&quot; Thick Stackable Bookcases"/>
    <n v="435.99900000000002"/>
    <n v="3"/>
    <n v="0.15"/>
    <n v="20.517599999999987"/>
  </r>
  <r>
    <n v="3353"/>
    <x v="1661"/>
    <x v="2"/>
    <x v="865"/>
    <d v="2011-09-28T00:00:00"/>
    <s v="Standard Class"/>
    <s v="BM-11650"/>
    <s v="Brian Moss"/>
    <x v="1"/>
    <x v="0"/>
    <x v="70"/>
    <x v="1"/>
    <n v="92037"/>
    <s v="West"/>
    <s v="TEC-PH-10002726"/>
    <x v="2"/>
    <x v="7"/>
    <s v="netTALK DUO VoIP Telephone Service"/>
    <n v="83.984000000000009"/>
    <n v="2"/>
    <n v="0.2"/>
    <n v="31.494"/>
  </r>
  <r>
    <n v="3354"/>
    <x v="1662"/>
    <x v="2"/>
    <x v="866"/>
    <d v="2011-07-24T00:00:00"/>
    <s v="Standard Class"/>
    <s v="CA-12310"/>
    <s v="Christine Abelman"/>
    <x v="1"/>
    <x v="0"/>
    <x v="39"/>
    <x v="29"/>
    <n v="6010"/>
    <s v="East"/>
    <s v="TEC-PH-10000895"/>
    <x v="2"/>
    <x v="7"/>
    <s v="Polycom VVX 310 VoIP phone"/>
    <n v="359.98"/>
    <n v="2"/>
    <n v="0"/>
    <n v="93.594800000000021"/>
  </r>
  <r>
    <n v="3355"/>
    <x v="1662"/>
    <x v="2"/>
    <x v="866"/>
    <d v="2011-07-24T00:00:00"/>
    <s v="Standard Class"/>
    <s v="CA-12310"/>
    <s v="Christine Abelman"/>
    <x v="1"/>
    <x v="0"/>
    <x v="39"/>
    <x v="29"/>
    <n v="6010"/>
    <s v="East"/>
    <s v="FUR-TA-10004152"/>
    <x v="0"/>
    <x v="3"/>
    <s v="Barricks 18&quot; x 48&quot; Non-Folding Utility Table with Bottom Storage Shelf"/>
    <n v="70.559999999999988"/>
    <n v="1"/>
    <n v="0.3"/>
    <n v="-4.032"/>
  </r>
  <r>
    <n v="3356"/>
    <x v="1662"/>
    <x v="2"/>
    <x v="866"/>
    <d v="2011-07-24T00:00:00"/>
    <s v="Standard Class"/>
    <s v="CA-12310"/>
    <s v="Christine Abelman"/>
    <x v="1"/>
    <x v="0"/>
    <x v="39"/>
    <x v="29"/>
    <n v="6010"/>
    <s v="East"/>
    <s v="OFF-BI-10003694"/>
    <x v="1"/>
    <x v="8"/>
    <s v="Avery 3 1/2&quot; Diskette Storage Pages, 10/Pack"/>
    <n v="20.88"/>
    <n v="2"/>
    <n v="0"/>
    <n v="9.6047999999999991"/>
  </r>
  <r>
    <n v="3357"/>
    <x v="1662"/>
    <x v="2"/>
    <x v="866"/>
    <d v="2011-07-24T00:00:00"/>
    <s v="Standard Class"/>
    <s v="CA-12310"/>
    <s v="Christine Abelman"/>
    <x v="1"/>
    <x v="0"/>
    <x v="39"/>
    <x v="29"/>
    <n v="6010"/>
    <s v="East"/>
    <s v="OFF-BI-10002160"/>
    <x v="1"/>
    <x v="8"/>
    <s v="Acco Hanging Data Binders"/>
    <n v="3.81"/>
    <n v="1"/>
    <n v="0"/>
    <n v="1.8288"/>
  </r>
  <r>
    <n v="3358"/>
    <x v="1663"/>
    <x v="3"/>
    <x v="210"/>
    <d v="2014-09-14T00:00:00"/>
    <s v="Standard Class"/>
    <s v="NF-18595"/>
    <s v="Nicole Fjeld"/>
    <x v="2"/>
    <x v="0"/>
    <x v="22"/>
    <x v="10"/>
    <n v="60610"/>
    <s v="Central"/>
    <s v="OFF-PA-10001685"/>
    <x v="1"/>
    <x v="10"/>
    <s v="Staples"/>
    <n v="73.007999999999996"/>
    <n v="9"/>
    <n v="0.2"/>
    <n v="26.465400000000006"/>
  </r>
  <r>
    <n v="3359"/>
    <x v="1664"/>
    <x v="0"/>
    <x v="715"/>
    <d v="2013-05-11T00:00:00"/>
    <s v="Standard Class"/>
    <s v="AF-10870"/>
    <s v="Art Ferguson"/>
    <x v="0"/>
    <x v="0"/>
    <x v="22"/>
    <x v="10"/>
    <n v="60610"/>
    <s v="Central"/>
    <s v="OFF-BI-10000773"/>
    <x v="1"/>
    <x v="8"/>
    <s v="Insertable Tab Post Binder Dividers"/>
    <n v="3.2079999999999993"/>
    <n v="2"/>
    <n v="0.8"/>
    <n v="-5.2932000000000023"/>
  </r>
  <r>
    <n v="3360"/>
    <x v="1664"/>
    <x v="0"/>
    <x v="715"/>
    <d v="2013-05-11T00:00:00"/>
    <s v="Standard Class"/>
    <s v="AF-10870"/>
    <s v="Art Ferguson"/>
    <x v="0"/>
    <x v="0"/>
    <x v="22"/>
    <x v="10"/>
    <n v="60610"/>
    <s v="Central"/>
    <s v="TEC-AC-10004510"/>
    <x v="2"/>
    <x v="11"/>
    <s v="Logitech Desktop MK120 Mouse and keyboard Combo"/>
    <n v="26.176000000000002"/>
    <n v="2"/>
    <n v="0.2"/>
    <n v="-3.272000000000002"/>
  </r>
  <r>
    <n v="3361"/>
    <x v="1665"/>
    <x v="1"/>
    <x v="593"/>
    <d v="2012-06-08T00:00:00"/>
    <s v="Second Class"/>
    <s v="TC-21535"/>
    <s v="Tracy Collins"/>
    <x v="2"/>
    <x v="0"/>
    <x v="20"/>
    <x v="15"/>
    <n v="10024"/>
    <s v="East"/>
    <s v="OFF-PA-10004569"/>
    <x v="1"/>
    <x v="10"/>
    <s v="Wirebound Message Books, Two 4 1/4&quot; x 5&quot; Forms per Page"/>
    <n v="30.44"/>
    <n v="4"/>
    <n v="0"/>
    <n v="14.306799999999999"/>
  </r>
  <r>
    <n v="3362"/>
    <x v="1665"/>
    <x v="1"/>
    <x v="593"/>
    <d v="2012-06-08T00:00:00"/>
    <s v="Second Class"/>
    <s v="TC-21535"/>
    <s v="Tracy Collins"/>
    <x v="2"/>
    <x v="0"/>
    <x v="20"/>
    <x v="15"/>
    <n v="10024"/>
    <s v="East"/>
    <s v="FUR-FU-10000672"/>
    <x v="0"/>
    <x v="5"/>
    <s v="Executive Impressions 10&quot; Spectator Wall Clock"/>
    <n v="35.28"/>
    <n v="3"/>
    <n v="0"/>
    <n v="11.995199999999997"/>
  </r>
  <r>
    <n v="3363"/>
    <x v="1666"/>
    <x v="1"/>
    <x v="350"/>
    <d v="2012-12-20T00:00:00"/>
    <s v="Standard Class"/>
    <s v="Dp-13240"/>
    <s v="Dean percer"/>
    <x v="2"/>
    <x v="0"/>
    <x v="359"/>
    <x v="31"/>
    <n v="2151"/>
    <s v="East"/>
    <s v="OFF-PA-10004451"/>
    <x v="1"/>
    <x v="10"/>
    <s v="Xerox 222"/>
    <n v="19.440000000000001"/>
    <n v="3"/>
    <n v="0"/>
    <n v="9.3312000000000008"/>
  </r>
  <r>
    <n v="3364"/>
    <x v="1666"/>
    <x v="1"/>
    <x v="350"/>
    <d v="2012-12-20T00:00:00"/>
    <s v="Standard Class"/>
    <s v="Dp-13240"/>
    <s v="Dean percer"/>
    <x v="2"/>
    <x v="0"/>
    <x v="359"/>
    <x v="31"/>
    <n v="2151"/>
    <s v="East"/>
    <s v="OFF-BI-10004738"/>
    <x v="1"/>
    <x v="8"/>
    <s v="Flexible Leather- Look Classic Collection Ring Binder"/>
    <n v="37.880000000000003"/>
    <n v="2"/>
    <n v="0"/>
    <n v="18.940000000000001"/>
  </r>
  <r>
    <n v="3365"/>
    <x v="1667"/>
    <x v="0"/>
    <x v="87"/>
    <d v="2013-07-19T00:00:00"/>
    <s v="Second Class"/>
    <s v="MC-17425"/>
    <s v="Mark Cousins"/>
    <x v="1"/>
    <x v="0"/>
    <x v="12"/>
    <x v="5"/>
    <n v="77036"/>
    <s v="Central"/>
    <s v="FUR-FU-10001940"/>
    <x v="0"/>
    <x v="5"/>
    <s v="Staples"/>
    <n v="9.5519999999999996"/>
    <n v="3"/>
    <n v="0.6"/>
    <n v="-3.8207999999999984"/>
  </r>
  <r>
    <n v="3366"/>
    <x v="1668"/>
    <x v="2"/>
    <x v="867"/>
    <d v="2011-02-03T00:00:00"/>
    <s v="First Class"/>
    <s v="LC-17050"/>
    <s v="Liz Carlisle"/>
    <x v="0"/>
    <x v="0"/>
    <x v="133"/>
    <x v="1"/>
    <n v="92691"/>
    <s v="West"/>
    <s v="FUR-BO-10003966"/>
    <x v="0"/>
    <x v="0"/>
    <s v="Sauder Facets Collection Library, Sky Alder Finish"/>
    <n v="290.666"/>
    <n v="2"/>
    <n v="0.15"/>
    <n v="3.4195999999999884"/>
  </r>
  <r>
    <n v="3367"/>
    <x v="1669"/>
    <x v="2"/>
    <x v="868"/>
    <d v="2011-07-15T00:00:00"/>
    <s v="Standard Class"/>
    <s v="BM-11650"/>
    <s v="Brian Moss"/>
    <x v="1"/>
    <x v="0"/>
    <x v="61"/>
    <x v="5"/>
    <n v="75217"/>
    <s v="Central"/>
    <s v="OFF-PA-10003072"/>
    <x v="1"/>
    <x v="10"/>
    <s v="Eureka Recycled Copy Paper 8 1/2&quot; x 11&quot;, Ream"/>
    <n v="10.368000000000002"/>
    <n v="2"/>
    <n v="0.2"/>
    <n v="3.6288"/>
  </r>
  <r>
    <n v="3368"/>
    <x v="1669"/>
    <x v="2"/>
    <x v="868"/>
    <d v="2011-07-15T00:00:00"/>
    <s v="Standard Class"/>
    <s v="BM-11650"/>
    <s v="Brian Moss"/>
    <x v="1"/>
    <x v="0"/>
    <x v="61"/>
    <x v="5"/>
    <n v="75217"/>
    <s v="Central"/>
    <s v="OFF-PA-10002245"/>
    <x v="1"/>
    <x v="10"/>
    <s v="Xerox 1895"/>
    <n v="14.352000000000002"/>
    <n v="3"/>
    <n v="0.2"/>
    <n v="4.4849999999999994"/>
  </r>
  <r>
    <n v="3369"/>
    <x v="1670"/>
    <x v="1"/>
    <x v="82"/>
    <d v="2012-11-25T00:00:00"/>
    <s v="Standard Class"/>
    <s v="NW-18400"/>
    <s v="Natalie Webber"/>
    <x v="0"/>
    <x v="0"/>
    <x v="98"/>
    <x v="33"/>
    <n v="89115"/>
    <s v="West"/>
    <s v="FUR-BO-10002598"/>
    <x v="0"/>
    <x v="0"/>
    <s v="Hon Metal Bookcases, Putty"/>
    <n v="141.96"/>
    <n v="2"/>
    <n v="0"/>
    <n v="41.168399999999991"/>
  </r>
  <r>
    <n v="3370"/>
    <x v="1670"/>
    <x v="1"/>
    <x v="82"/>
    <d v="2012-11-25T00:00:00"/>
    <s v="Standard Class"/>
    <s v="NW-18400"/>
    <s v="Natalie Webber"/>
    <x v="0"/>
    <x v="0"/>
    <x v="98"/>
    <x v="33"/>
    <n v="89115"/>
    <s v="West"/>
    <s v="OFF-BI-10002225"/>
    <x v="1"/>
    <x v="8"/>
    <s v="Square Ring Data Binders, Rigid 75 Pt. Covers, 11&quot; x 14-7/8&quot;"/>
    <n v="66.048000000000002"/>
    <n v="4"/>
    <n v="0.2"/>
    <n v="23.116799999999998"/>
  </r>
  <r>
    <n v="3371"/>
    <x v="1671"/>
    <x v="0"/>
    <x v="869"/>
    <d v="2013-03-26T00:00:00"/>
    <s v="Same Day"/>
    <s v="TB-21280"/>
    <s v="Toby Braunhardt"/>
    <x v="0"/>
    <x v="0"/>
    <x v="110"/>
    <x v="26"/>
    <n v="73071"/>
    <s v="Central"/>
    <s v="TEC-AC-10003832"/>
    <x v="2"/>
    <x v="11"/>
    <s v="Logitech P710e Mobile Speakerphone"/>
    <n v="1287.45"/>
    <n v="5"/>
    <n v="0"/>
    <n v="244.61549999999988"/>
  </r>
  <r>
    <n v="3372"/>
    <x v="1672"/>
    <x v="3"/>
    <x v="397"/>
    <d v="2014-10-01T00:00:00"/>
    <s v="Standard Class"/>
    <s v="BS-11755"/>
    <s v="Bruce Stewart"/>
    <x v="0"/>
    <x v="0"/>
    <x v="8"/>
    <x v="1"/>
    <n v="94122"/>
    <s v="West"/>
    <s v="OFF-BI-10000822"/>
    <x v="1"/>
    <x v="8"/>
    <s v="Acco PRESSTEX Data Binder with Storage Hooks, Light Blue, 9 1/2&quot; X 11&quot;"/>
    <n v="25.824000000000002"/>
    <n v="6"/>
    <n v="0.2"/>
    <n v="9.0383999999999993"/>
  </r>
  <r>
    <n v="3373"/>
    <x v="1672"/>
    <x v="3"/>
    <x v="397"/>
    <d v="2014-10-01T00:00:00"/>
    <s v="Standard Class"/>
    <s v="BS-11755"/>
    <s v="Bruce Stewart"/>
    <x v="0"/>
    <x v="0"/>
    <x v="8"/>
    <x v="1"/>
    <n v="94122"/>
    <s v="West"/>
    <s v="OFF-AP-10001242"/>
    <x v="1"/>
    <x v="9"/>
    <s v="APC 7 Outlet Network SurgeArrest Surge Protector"/>
    <n v="160.96"/>
    <n v="2"/>
    <n v="0"/>
    <n v="48.287999999999997"/>
  </r>
  <r>
    <n v="3374"/>
    <x v="1673"/>
    <x v="1"/>
    <x v="784"/>
    <d v="2012-12-10T00:00:00"/>
    <s v="Standard Class"/>
    <s v="SO-20335"/>
    <s v="Sean O'Donnell"/>
    <x v="0"/>
    <x v="0"/>
    <x v="337"/>
    <x v="15"/>
    <n v="11550"/>
    <s v="East"/>
    <s v="FUR-FU-10002445"/>
    <x v="0"/>
    <x v="5"/>
    <s v="DAX Two-Tone Rosewood/Black Document Frame, Desktop, 5 x 7"/>
    <n v="28.44"/>
    <n v="3"/>
    <n v="0"/>
    <n v="11.376000000000001"/>
  </r>
  <r>
    <n v="3375"/>
    <x v="1673"/>
    <x v="1"/>
    <x v="784"/>
    <d v="2012-12-10T00:00:00"/>
    <s v="Standard Class"/>
    <s v="SO-20335"/>
    <s v="Sean O'Donnell"/>
    <x v="0"/>
    <x v="0"/>
    <x v="337"/>
    <x v="15"/>
    <n v="11550"/>
    <s v="East"/>
    <s v="FUR-CH-10002372"/>
    <x v="0"/>
    <x v="1"/>
    <s v="Office Star - Ergonomically Designed Knee Chair"/>
    <n v="364.41"/>
    <n v="5"/>
    <n v="0.1"/>
    <n v="8.0980000000000203"/>
  </r>
  <r>
    <n v="3376"/>
    <x v="1673"/>
    <x v="1"/>
    <x v="784"/>
    <d v="2012-12-10T00:00:00"/>
    <s v="Standard Class"/>
    <s v="SO-20335"/>
    <s v="Sean O'Donnell"/>
    <x v="0"/>
    <x v="0"/>
    <x v="337"/>
    <x v="15"/>
    <n v="11550"/>
    <s v="East"/>
    <s v="TEC-PH-10000376"/>
    <x v="2"/>
    <x v="7"/>
    <s v="Square Credit Card Reader"/>
    <n v="39.96"/>
    <n v="4"/>
    <n v="0"/>
    <n v="10.389600000000002"/>
  </r>
  <r>
    <n v="3377"/>
    <x v="1673"/>
    <x v="1"/>
    <x v="784"/>
    <d v="2012-12-10T00:00:00"/>
    <s v="Standard Class"/>
    <s v="SO-20335"/>
    <s v="Sean O'Donnell"/>
    <x v="0"/>
    <x v="0"/>
    <x v="337"/>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x v="1"/>
    <x v="0"/>
    <x v="360"/>
    <x v="5"/>
    <n v="77301"/>
    <s v="Central"/>
    <s v="OFF-ST-10004950"/>
    <x v="1"/>
    <x v="4"/>
    <s v="Tenex Personal Filing Tote With Secure Closure Lid, Black/Frost"/>
    <n v="111.67200000000001"/>
    <n v="9"/>
    <n v="0.2"/>
    <n v="6.9794999999999909"/>
  </r>
  <r>
    <n v="3379"/>
    <x v="1675"/>
    <x v="3"/>
    <x v="294"/>
    <d v="2014-03-22T00:00:00"/>
    <s v="Standard Class"/>
    <s v="PO-19180"/>
    <s v="Philisse Overcash"/>
    <x v="2"/>
    <x v="0"/>
    <x v="12"/>
    <x v="5"/>
    <n v="77095"/>
    <s v="Central"/>
    <s v="OFF-BI-10003166"/>
    <x v="1"/>
    <x v="8"/>
    <s v="GBC Plasticlear Binding Covers"/>
    <n v="13.775999999999996"/>
    <n v="6"/>
    <n v="0.8"/>
    <n v="-22.04160000000001"/>
  </r>
  <r>
    <n v="3380"/>
    <x v="1675"/>
    <x v="3"/>
    <x v="294"/>
    <d v="2014-03-22T00:00:00"/>
    <s v="Standard Class"/>
    <s v="PO-19180"/>
    <s v="Philisse Overcash"/>
    <x v="2"/>
    <x v="0"/>
    <x v="12"/>
    <x v="5"/>
    <n v="77095"/>
    <s v="Central"/>
    <s v="OFF-PA-10004610"/>
    <x v="1"/>
    <x v="10"/>
    <s v="Xerox 1900"/>
    <n v="10.272000000000002"/>
    <n v="3"/>
    <n v="0.2"/>
    <n v="3.2099999999999982"/>
  </r>
  <r>
    <n v="3381"/>
    <x v="1676"/>
    <x v="3"/>
    <x v="51"/>
    <d v="2014-11-25T00:00:00"/>
    <s v="First Class"/>
    <s v="TD-20995"/>
    <s v="Tamara Dahlen"/>
    <x v="0"/>
    <x v="0"/>
    <x v="10"/>
    <x v="9"/>
    <n v="19120"/>
    <s v="East"/>
    <s v="FUR-FU-10000320"/>
    <x v="0"/>
    <x v="5"/>
    <s v="OIC Stacking Trays"/>
    <n v="24.048000000000002"/>
    <n v="9"/>
    <n v="0.2"/>
    <n v="7.2144000000000013"/>
  </r>
  <r>
    <n v="3382"/>
    <x v="1677"/>
    <x v="3"/>
    <x v="151"/>
    <d v="2014-08-31T00:00:00"/>
    <s v="First Class"/>
    <s v="SP-20620"/>
    <s v="Stefania Perrino"/>
    <x v="1"/>
    <x v="0"/>
    <x v="67"/>
    <x v="2"/>
    <n v="33614"/>
    <s v="South"/>
    <s v="OFF-EN-10004030"/>
    <x v="1"/>
    <x v="12"/>
    <s v="Convenience Packs of Business Envelopes"/>
    <n v="2.8960000000000004"/>
    <n v="1"/>
    <n v="0.2"/>
    <n v="0.97739999999999994"/>
  </r>
  <r>
    <n v="3383"/>
    <x v="1678"/>
    <x v="1"/>
    <x v="784"/>
    <d v="2012-12-09T00:00:00"/>
    <s v="Second Class"/>
    <s v="MS-17365"/>
    <s v="Maribeth Schnelling"/>
    <x v="0"/>
    <x v="0"/>
    <x v="20"/>
    <x v="15"/>
    <n v="10035"/>
    <s v="East"/>
    <s v="OFF-EN-10004147"/>
    <x v="1"/>
    <x v="12"/>
    <s v="Wausau Papers Astrobrights Colored Envelopes"/>
    <n v="17.940000000000001"/>
    <n v="3"/>
    <n v="0"/>
    <n v="8.7906000000000013"/>
  </r>
  <r>
    <n v="3384"/>
    <x v="1678"/>
    <x v="1"/>
    <x v="784"/>
    <d v="2012-12-09T00:00:00"/>
    <s v="Second Class"/>
    <s v="MS-17365"/>
    <s v="Maribeth Schnelling"/>
    <x v="0"/>
    <x v="0"/>
    <x v="20"/>
    <x v="15"/>
    <n v="10035"/>
    <s v="East"/>
    <s v="FUR-CH-10003535"/>
    <x v="0"/>
    <x v="1"/>
    <s v="Global Armless Task Chair, Royal Blue"/>
    <n v="384.17399999999998"/>
    <n v="7"/>
    <n v="0.1"/>
    <n v="29.880199999999981"/>
  </r>
  <r>
    <n v="3385"/>
    <x v="1678"/>
    <x v="1"/>
    <x v="784"/>
    <d v="2012-12-09T00:00:00"/>
    <s v="Second Class"/>
    <s v="MS-17365"/>
    <s v="Maribeth Schnelling"/>
    <x v="0"/>
    <x v="0"/>
    <x v="20"/>
    <x v="15"/>
    <n v="10035"/>
    <s v="East"/>
    <s v="TEC-PH-10004586"/>
    <x v="2"/>
    <x v="7"/>
    <s v="Wilson SignalBoost 841262 DB PRO Amplifier Kit"/>
    <n v="1799.75"/>
    <n v="5"/>
    <n v="0"/>
    <n v="539.92499999999995"/>
  </r>
  <r>
    <n v="3386"/>
    <x v="1679"/>
    <x v="3"/>
    <x v="566"/>
    <d v="2014-10-12T00:00:00"/>
    <s v="Standard Class"/>
    <s v="Dp-13240"/>
    <s v="Dean percer"/>
    <x v="2"/>
    <x v="0"/>
    <x v="35"/>
    <x v="3"/>
    <n v="28205"/>
    <s v="South"/>
    <s v="OFF-ST-10003208"/>
    <x v="1"/>
    <x v="4"/>
    <s v="Adjustable Depth Letter/Legal Cart"/>
    <n v="580.67200000000003"/>
    <n v="4"/>
    <n v="0.2"/>
    <n v="65.325599999999895"/>
  </r>
  <r>
    <n v="3387"/>
    <x v="1679"/>
    <x v="3"/>
    <x v="566"/>
    <d v="2014-10-12T00:00:00"/>
    <s v="Standard Class"/>
    <s v="Dp-13240"/>
    <s v="Dean percer"/>
    <x v="2"/>
    <x v="0"/>
    <x v="35"/>
    <x v="3"/>
    <n v="28205"/>
    <s v="South"/>
    <s v="OFF-FA-10003112"/>
    <x v="1"/>
    <x v="13"/>
    <s v="Staples"/>
    <n v="18.936"/>
    <n v="3"/>
    <n v="0.2"/>
    <n v="5.9174999999999986"/>
  </r>
  <r>
    <n v="3388"/>
    <x v="1679"/>
    <x v="3"/>
    <x v="566"/>
    <d v="2014-10-12T00:00:00"/>
    <s v="Standard Class"/>
    <s v="Dp-13240"/>
    <s v="Dean percer"/>
    <x v="2"/>
    <x v="0"/>
    <x v="35"/>
    <x v="3"/>
    <n v="28205"/>
    <s v="South"/>
    <s v="TEC-PH-10004447"/>
    <x v="2"/>
    <x v="7"/>
    <s v="Toshiba IPT2010-SD IP Telephone"/>
    <n v="222.38400000000001"/>
    <n v="2"/>
    <n v="0.2"/>
    <n v="16.678799999999995"/>
  </r>
  <r>
    <n v="3389"/>
    <x v="1679"/>
    <x v="3"/>
    <x v="566"/>
    <d v="2014-10-12T00:00:00"/>
    <s v="Standard Class"/>
    <s v="Dp-13240"/>
    <s v="Dean percer"/>
    <x v="2"/>
    <x v="0"/>
    <x v="35"/>
    <x v="3"/>
    <n v="28205"/>
    <s v="South"/>
    <s v="OFF-BI-10002854"/>
    <x v="1"/>
    <x v="8"/>
    <s v="Performers Binder/Pad Holder, Black"/>
    <n v="50.454000000000015"/>
    <n v="6"/>
    <n v="0.7"/>
    <n v="-33.635999999999996"/>
  </r>
  <r>
    <n v="3390"/>
    <x v="1679"/>
    <x v="3"/>
    <x v="566"/>
    <d v="2014-10-12T00:00:00"/>
    <s v="Standard Class"/>
    <s v="Dp-13240"/>
    <s v="Dean percer"/>
    <x v="2"/>
    <x v="0"/>
    <x v="35"/>
    <x v="3"/>
    <n v="28205"/>
    <s v="South"/>
    <s v="FUR-TA-10001039"/>
    <x v="0"/>
    <x v="3"/>
    <s v="KI Adjustable-Height Table"/>
    <n v="154.76400000000001"/>
    <n v="3"/>
    <n v="0.4"/>
    <n v="-36.11160000000001"/>
  </r>
  <r>
    <n v="3391"/>
    <x v="1680"/>
    <x v="3"/>
    <x v="613"/>
    <d v="2014-03-31T00:00:00"/>
    <s v="Second Class"/>
    <s v="DB-13660"/>
    <s v="Duane Benoit"/>
    <x v="0"/>
    <x v="0"/>
    <x v="61"/>
    <x v="5"/>
    <n v="75081"/>
    <s v="Central"/>
    <s v="OFF-PA-10004239"/>
    <x v="1"/>
    <x v="10"/>
    <s v="Xerox 1953"/>
    <n v="6.8480000000000008"/>
    <n v="2"/>
    <n v="0.2"/>
    <n v="2.1399999999999992"/>
  </r>
  <r>
    <n v="3392"/>
    <x v="1681"/>
    <x v="2"/>
    <x v="128"/>
    <d v="2011-08-13T00:00:00"/>
    <s v="Standard Class"/>
    <s v="MG-17650"/>
    <s v="Matthew Grinstein"/>
    <x v="2"/>
    <x v="0"/>
    <x v="4"/>
    <x v="4"/>
    <n v="98103"/>
    <s v="West"/>
    <s v="TEC-PH-10001530"/>
    <x v="2"/>
    <x v="7"/>
    <s v="Cisco Unified IP Phone 7945G VoIP phone"/>
    <n v="1091.1680000000001"/>
    <n v="4"/>
    <n v="0.2"/>
    <n v="68.197999999999979"/>
  </r>
  <r>
    <n v="3393"/>
    <x v="1681"/>
    <x v="2"/>
    <x v="128"/>
    <d v="2011-08-13T00:00:00"/>
    <s v="Standard Class"/>
    <s v="MG-17650"/>
    <s v="Matthew Grinstein"/>
    <x v="2"/>
    <x v="0"/>
    <x v="4"/>
    <x v="4"/>
    <n v="98103"/>
    <s v="West"/>
    <s v="TEC-PH-10000038"/>
    <x v="2"/>
    <x v="7"/>
    <s v="Jawbone MINI JAMBOX Wireless Bluetooth Speaker"/>
    <n v="219.16800000000001"/>
    <n v="2"/>
    <n v="0.2"/>
    <n v="-43.833600000000018"/>
  </r>
  <r>
    <n v="3394"/>
    <x v="1682"/>
    <x v="2"/>
    <x v="754"/>
    <d v="2011-11-25T00:00:00"/>
    <s v="First Class"/>
    <s v="EH-14185"/>
    <s v="Evan Henry"/>
    <x v="0"/>
    <x v="0"/>
    <x v="45"/>
    <x v="5"/>
    <n v="77506"/>
    <s v="Central"/>
    <s v="OFF-BI-10001765"/>
    <x v="1"/>
    <x v="8"/>
    <s v="Wilson Jones Heavy-Duty Casebound Ring Binders with Metal Hinges"/>
    <n v="6.9279999999999982"/>
    <n v="1"/>
    <n v="0.8"/>
    <n v="-11.084800000000005"/>
  </r>
  <r>
    <n v="3395"/>
    <x v="1683"/>
    <x v="3"/>
    <x v="193"/>
    <d v="2014-06-11T00:00:00"/>
    <s v="Same Day"/>
    <s v="CL-11890"/>
    <s v="Carl Ludwig"/>
    <x v="0"/>
    <x v="0"/>
    <x v="10"/>
    <x v="9"/>
    <n v="19143"/>
    <s v="East"/>
    <s v="OFF-PA-10000380"/>
    <x v="1"/>
    <x v="10"/>
    <s v="REDIFORM Incoming/Outgoing Call Register, 11&quot; X 8 1/2&quot;, 100 Messages"/>
    <n v="40.032000000000004"/>
    <n v="6"/>
    <n v="0.2"/>
    <n v="15.011999999999999"/>
  </r>
  <r>
    <n v="3396"/>
    <x v="1684"/>
    <x v="3"/>
    <x v="870"/>
    <d v="2014-07-09T00:00:00"/>
    <s v="Standard Class"/>
    <s v="KF-16285"/>
    <s v="Karen Ferguson"/>
    <x v="2"/>
    <x v="0"/>
    <x v="245"/>
    <x v="14"/>
    <n v="46203"/>
    <s v="Central"/>
    <s v="OFF-ST-10001128"/>
    <x v="1"/>
    <x v="4"/>
    <s v="Carina Mini System Audio Rack, Model AR050B"/>
    <n v="443.92"/>
    <n v="4"/>
    <n v="0"/>
    <n v="13.317600000000027"/>
  </r>
  <r>
    <n v="3397"/>
    <x v="1684"/>
    <x v="3"/>
    <x v="870"/>
    <d v="2014-07-09T00:00:00"/>
    <s v="Standard Class"/>
    <s v="KF-16285"/>
    <s v="Karen Ferguson"/>
    <x v="2"/>
    <x v="0"/>
    <x v="245"/>
    <x v="14"/>
    <n v="46203"/>
    <s v="Central"/>
    <s v="OFF-BI-10003656"/>
    <x v="1"/>
    <x v="8"/>
    <s v="Fellowes PB200 Plastic Comb Binding Machine"/>
    <n v="169.99"/>
    <n v="1"/>
    <n v="0"/>
    <n v="78.195399999999992"/>
  </r>
  <r>
    <n v="3398"/>
    <x v="1684"/>
    <x v="3"/>
    <x v="870"/>
    <d v="2014-07-09T00:00:00"/>
    <s v="Standard Class"/>
    <s v="KF-16285"/>
    <s v="Karen Ferguson"/>
    <x v="2"/>
    <x v="0"/>
    <x v="245"/>
    <x v="14"/>
    <n v="46203"/>
    <s v="Central"/>
    <s v="OFF-PA-10003441"/>
    <x v="1"/>
    <x v="10"/>
    <s v="Xerox 226"/>
    <n v="25.92"/>
    <n v="4"/>
    <n v="0"/>
    <n v="12.441600000000001"/>
  </r>
  <r>
    <n v="3399"/>
    <x v="1685"/>
    <x v="2"/>
    <x v="871"/>
    <d v="2011-11-26T00:00:00"/>
    <s v="Standard Class"/>
    <s v="DH-13075"/>
    <s v="Dave Hallsten"/>
    <x v="1"/>
    <x v="0"/>
    <x v="102"/>
    <x v="0"/>
    <n v="40475"/>
    <s v="South"/>
    <s v="TEC-PH-10002923"/>
    <x v="2"/>
    <x v="7"/>
    <s v="Logitech B530 USB Headset - headset - Full size, Binaural"/>
    <n v="36.99"/>
    <n v="1"/>
    <n v="0"/>
    <n v="9.9873000000000012"/>
  </r>
  <r>
    <n v="3400"/>
    <x v="1685"/>
    <x v="2"/>
    <x v="871"/>
    <d v="2011-11-26T00:00:00"/>
    <s v="Standard Class"/>
    <s v="DH-13075"/>
    <s v="Dave Hallsten"/>
    <x v="1"/>
    <x v="0"/>
    <x v="102"/>
    <x v="0"/>
    <n v="40475"/>
    <s v="South"/>
    <s v="OFF-PA-10004359"/>
    <x v="1"/>
    <x v="10"/>
    <s v="Multicolor Computer Printout Paper"/>
    <n v="629.09999999999991"/>
    <n v="6"/>
    <n v="0"/>
    <n v="301.96799999999996"/>
  </r>
  <r>
    <n v="3401"/>
    <x v="1685"/>
    <x v="2"/>
    <x v="871"/>
    <d v="2011-11-26T00:00:00"/>
    <s v="Standard Class"/>
    <s v="DH-13075"/>
    <s v="Dave Hallsten"/>
    <x v="1"/>
    <x v="0"/>
    <x v="102"/>
    <x v="0"/>
    <n v="40475"/>
    <s v="South"/>
    <s v="OFF-ST-10001511"/>
    <x v="1"/>
    <x v="4"/>
    <s v="Space Solutions Commercial Steel Shelving"/>
    <n v="193.95000000000002"/>
    <n v="3"/>
    <n v="0"/>
    <n v="9.6974999999999838"/>
  </r>
  <r>
    <n v="3402"/>
    <x v="1685"/>
    <x v="2"/>
    <x v="871"/>
    <d v="2011-11-26T00:00:00"/>
    <s v="Standard Class"/>
    <s v="DH-13075"/>
    <s v="Dave Hallsten"/>
    <x v="1"/>
    <x v="0"/>
    <x v="102"/>
    <x v="0"/>
    <n v="40475"/>
    <s v="South"/>
    <s v="OFF-AR-10002833"/>
    <x v="1"/>
    <x v="6"/>
    <s v="Newell 322"/>
    <n v="5.46"/>
    <n v="3"/>
    <n v="0"/>
    <n v="1.4742000000000002"/>
  </r>
  <r>
    <n v="3403"/>
    <x v="1686"/>
    <x v="1"/>
    <x v="124"/>
    <d v="2012-05-05T00:00:00"/>
    <s v="First Class"/>
    <s v="LA-16780"/>
    <s v="Laura Armstrong"/>
    <x v="1"/>
    <x v="0"/>
    <x v="361"/>
    <x v="10"/>
    <n v="60477"/>
    <s v="Central"/>
    <s v="FUR-FU-10001940"/>
    <x v="0"/>
    <x v="5"/>
    <s v="Staples"/>
    <n v="22.288"/>
    <n v="7"/>
    <n v="0.6"/>
    <n v="-8.9151999999999987"/>
  </r>
  <r>
    <n v="3404"/>
    <x v="1687"/>
    <x v="3"/>
    <x v="148"/>
    <d v="2014-06-06T00:00:00"/>
    <s v="Standard Class"/>
    <s v="HZ-14950"/>
    <s v="Henia Zydlo"/>
    <x v="0"/>
    <x v="0"/>
    <x v="12"/>
    <x v="5"/>
    <n v="77095"/>
    <s v="Central"/>
    <s v="FUR-FU-10003919"/>
    <x v="0"/>
    <x v="5"/>
    <s v="Eldon Executive Woodline II Cherry Finish Desk Accessories"/>
    <n v="65.424000000000007"/>
    <n v="4"/>
    <n v="0.6"/>
    <n v="-52.339199999999991"/>
  </r>
  <r>
    <n v="3405"/>
    <x v="1688"/>
    <x v="1"/>
    <x v="872"/>
    <d v="2012-10-17T00:00:00"/>
    <s v="Same Day"/>
    <s v="CM-12190"/>
    <s v="Charlotte Melton"/>
    <x v="0"/>
    <x v="0"/>
    <x v="1"/>
    <x v="1"/>
    <n v="90004"/>
    <s v="West"/>
    <s v="OFF-ST-10003479"/>
    <x v="1"/>
    <x v="4"/>
    <s v="Eldon Base for stackable storage shelf, platinum"/>
    <n v="77.88"/>
    <n v="2"/>
    <n v="0"/>
    <n v="3.8939999999999912"/>
  </r>
  <r>
    <n v="3406"/>
    <x v="1689"/>
    <x v="2"/>
    <x v="488"/>
    <d v="2011-04-27T00:00:00"/>
    <s v="Standard Class"/>
    <s v="LB-16795"/>
    <s v="Laurel Beltran"/>
    <x v="2"/>
    <x v="0"/>
    <x v="38"/>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x v="2"/>
    <x v="0"/>
    <x v="38"/>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x v="2"/>
    <x v="0"/>
    <x v="38"/>
    <x v="24"/>
    <n v="43229"/>
    <s v="East"/>
    <s v="OFF-BI-10000145"/>
    <x v="1"/>
    <x v="8"/>
    <s v="Zipper Ring Binder Pockets"/>
    <n v="7.4880000000000013"/>
    <n v="8"/>
    <n v="0.7"/>
    <n v="-5.2415999999999983"/>
  </r>
  <r>
    <n v="3409"/>
    <x v="1689"/>
    <x v="2"/>
    <x v="488"/>
    <d v="2011-04-27T00:00:00"/>
    <s v="Standard Class"/>
    <s v="LB-16795"/>
    <s v="Laurel Beltran"/>
    <x v="2"/>
    <x v="0"/>
    <x v="38"/>
    <x v="24"/>
    <n v="43229"/>
    <s v="East"/>
    <s v="FUR-FU-10002191"/>
    <x v="0"/>
    <x v="5"/>
    <s v="G.E. Halogen Desk Lamp Bulbs"/>
    <n v="22.336000000000002"/>
    <n v="4"/>
    <n v="0.2"/>
    <n v="7.8175999999999997"/>
  </r>
  <r>
    <n v="3410"/>
    <x v="1690"/>
    <x v="3"/>
    <x v="504"/>
    <d v="2014-05-07T00:00:00"/>
    <s v="Standard Class"/>
    <s v="JF-15490"/>
    <s v="Jeremy Farry"/>
    <x v="0"/>
    <x v="0"/>
    <x v="38"/>
    <x v="24"/>
    <n v="43229"/>
    <s v="East"/>
    <s v="OFF-PA-10004451"/>
    <x v="1"/>
    <x v="10"/>
    <s v="Xerox 222"/>
    <n v="10.368000000000002"/>
    <n v="2"/>
    <n v="0.2"/>
    <n v="3.6288"/>
  </r>
  <r>
    <n v="3411"/>
    <x v="1691"/>
    <x v="0"/>
    <x v="873"/>
    <d v="2013-09-25T00:00:00"/>
    <s v="Standard Class"/>
    <s v="GM-14695"/>
    <s v="Greg Maxwell"/>
    <x v="1"/>
    <x v="0"/>
    <x v="8"/>
    <x v="1"/>
    <n v="94122"/>
    <s v="West"/>
    <s v="OFF-PA-10001471"/>
    <x v="1"/>
    <x v="10"/>
    <s v="Strathmore Photo Frame Cards"/>
    <n v="65.789999999999992"/>
    <n v="9"/>
    <n v="0"/>
    <n v="30.263399999999997"/>
  </r>
  <r>
    <n v="3412"/>
    <x v="1691"/>
    <x v="0"/>
    <x v="873"/>
    <d v="2013-09-25T00:00:00"/>
    <s v="Standard Class"/>
    <s v="GM-14695"/>
    <s v="Greg Maxwell"/>
    <x v="1"/>
    <x v="0"/>
    <x v="8"/>
    <x v="1"/>
    <n v="94122"/>
    <s v="West"/>
    <s v="OFF-BI-10003656"/>
    <x v="1"/>
    <x v="8"/>
    <s v="Fellowes PB200 Plastic Comb Binding Machine"/>
    <n v="271.98400000000004"/>
    <n v="2"/>
    <n v="0.2"/>
    <n v="88.394799999999975"/>
  </r>
  <r>
    <n v="3413"/>
    <x v="1691"/>
    <x v="0"/>
    <x v="873"/>
    <d v="2013-09-25T00:00:00"/>
    <s v="Standard Class"/>
    <s v="GM-14695"/>
    <s v="Greg Maxwell"/>
    <x v="1"/>
    <x v="0"/>
    <x v="8"/>
    <x v="1"/>
    <n v="94122"/>
    <s v="West"/>
    <s v="OFF-AR-10000940"/>
    <x v="1"/>
    <x v="6"/>
    <s v="Newell 343"/>
    <n v="11.76"/>
    <n v="4"/>
    <n v="0"/>
    <n v="3.1752000000000002"/>
  </r>
  <r>
    <n v="3414"/>
    <x v="1691"/>
    <x v="0"/>
    <x v="873"/>
    <d v="2013-09-25T00:00:00"/>
    <s v="Standard Class"/>
    <s v="GM-14695"/>
    <s v="Greg Maxwell"/>
    <x v="1"/>
    <x v="0"/>
    <x v="8"/>
    <x v="1"/>
    <n v="94122"/>
    <s v="West"/>
    <s v="OFF-PA-10002319"/>
    <x v="1"/>
    <x v="10"/>
    <s v="Xerox 1944"/>
    <n v="77.52"/>
    <n v="2"/>
    <n v="0"/>
    <n v="37.9848"/>
  </r>
  <r>
    <n v="3415"/>
    <x v="1691"/>
    <x v="0"/>
    <x v="873"/>
    <d v="2013-09-25T00:00:00"/>
    <s v="Standard Class"/>
    <s v="GM-14695"/>
    <s v="Greg Maxwell"/>
    <x v="1"/>
    <x v="0"/>
    <x v="8"/>
    <x v="1"/>
    <n v="94122"/>
    <s v="West"/>
    <s v="OFF-BI-10000977"/>
    <x v="1"/>
    <x v="8"/>
    <s v="Ibico Plastic Spiral Binding Combs"/>
    <n v="48.64"/>
    <n v="2"/>
    <n v="0.2"/>
    <n v="15.807999999999996"/>
  </r>
  <r>
    <n v="3416"/>
    <x v="1692"/>
    <x v="0"/>
    <x v="476"/>
    <d v="2013-09-03T00:00:00"/>
    <s v="Same Day"/>
    <s v="SS-20590"/>
    <s v="Sonia Sunley"/>
    <x v="0"/>
    <x v="0"/>
    <x v="6"/>
    <x v="6"/>
    <n v="53711"/>
    <s v="Central"/>
    <s v="OFF-FA-10002676"/>
    <x v="1"/>
    <x v="13"/>
    <s v="Colored Push Pins"/>
    <n v="1.81"/>
    <n v="1"/>
    <n v="0"/>
    <n v="0.65159999999999996"/>
  </r>
  <r>
    <n v="3417"/>
    <x v="1692"/>
    <x v="0"/>
    <x v="476"/>
    <d v="2013-09-03T00:00:00"/>
    <s v="Same Day"/>
    <s v="SS-20590"/>
    <s v="Sonia Sunley"/>
    <x v="0"/>
    <x v="0"/>
    <x v="6"/>
    <x v="6"/>
    <n v="53711"/>
    <s v="Central"/>
    <s v="OFF-BI-10004970"/>
    <x v="1"/>
    <x v="8"/>
    <s v="ACCOHIDE 3-Ring Binder, Blue, 1&quot;"/>
    <n v="8.26"/>
    <n v="2"/>
    <n v="0"/>
    <n v="3.8822000000000001"/>
  </r>
  <r>
    <n v="3418"/>
    <x v="1693"/>
    <x v="1"/>
    <x v="381"/>
    <d v="2012-05-02T00:00:00"/>
    <s v="Standard Class"/>
    <s v="TC-21475"/>
    <s v="Tony Chapman"/>
    <x v="2"/>
    <x v="0"/>
    <x v="34"/>
    <x v="22"/>
    <n v="80013"/>
    <s v="West"/>
    <s v="OFF-AP-10003971"/>
    <x v="1"/>
    <x v="9"/>
    <s v="Belkin 6 Outlet Metallic Surge Strip"/>
    <n v="43.560000000000009"/>
    <n v="5"/>
    <n v="0.2"/>
    <n v="3.2669999999999995"/>
  </r>
  <r>
    <n v="3419"/>
    <x v="1693"/>
    <x v="1"/>
    <x v="381"/>
    <d v="2012-05-02T00:00:00"/>
    <s v="Standard Class"/>
    <s v="TC-21475"/>
    <s v="Tony Chapman"/>
    <x v="2"/>
    <x v="0"/>
    <x v="34"/>
    <x v="22"/>
    <n v="80013"/>
    <s v="West"/>
    <s v="OFF-SU-10001574"/>
    <x v="1"/>
    <x v="14"/>
    <s v="Acme Value Line Scissors"/>
    <n v="5.84"/>
    <n v="2"/>
    <n v="0.2"/>
    <n v="0.72999999999999954"/>
  </r>
  <r>
    <n v="3420"/>
    <x v="1694"/>
    <x v="1"/>
    <x v="684"/>
    <d v="2012-09-13T00:00:00"/>
    <s v="Standard Class"/>
    <s v="CC-12430"/>
    <s v="Chuck Clark"/>
    <x v="2"/>
    <x v="0"/>
    <x v="20"/>
    <x v="15"/>
    <n v="10024"/>
    <s v="East"/>
    <s v="FUR-CH-10000665"/>
    <x v="0"/>
    <x v="1"/>
    <s v="Global Airflow Leather Mesh Back Chair, Black"/>
    <n v="271.76400000000001"/>
    <n v="2"/>
    <n v="0.1"/>
    <n v="60.391999999999967"/>
  </r>
  <r>
    <n v="3421"/>
    <x v="1695"/>
    <x v="0"/>
    <x v="316"/>
    <d v="2013-06-04T00:00:00"/>
    <s v="Standard Class"/>
    <s v="CL-12565"/>
    <s v="Clay Ludtke"/>
    <x v="0"/>
    <x v="0"/>
    <x v="1"/>
    <x v="1"/>
    <n v="90004"/>
    <s v="West"/>
    <s v="OFF-AP-10000891"/>
    <x v="1"/>
    <x v="9"/>
    <s v="Kensington 7 Outlet MasterPiece HOMEOFFICE Power Control Center"/>
    <n v="262.24"/>
    <n v="2"/>
    <n v="0"/>
    <n v="78.671999999999997"/>
  </r>
  <r>
    <n v="3422"/>
    <x v="1695"/>
    <x v="0"/>
    <x v="316"/>
    <d v="2013-06-04T00:00:00"/>
    <s v="Standard Class"/>
    <s v="CL-12565"/>
    <s v="Clay Ludtke"/>
    <x v="0"/>
    <x v="0"/>
    <x v="1"/>
    <x v="1"/>
    <n v="90004"/>
    <s v="West"/>
    <s v="OFF-PA-10003790"/>
    <x v="1"/>
    <x v="10"/>
    <s v="Xerox 1991"/>
    <n v="182.72"/>
    <n v="8"/>
    <n v="0"/>
    <n v="84.051199999999994"/>
  </r>
  <r>
    <n v="3423"/>
    <x v="1695"/>
    <x v="0"/>
    <x v="316"/>
    <d v="2013-06-04T00:00:00"/>
    <s v="Standard Class"/>
    <s v="CL-12565"/>
    <s v="Clay Ludtke"/>
    <x v="0"/>
    <x v="0"/>
    <x v="1"/>
    <x v="1"/>
    <n v="90004"/>
    <s v="West"/>
    <s v="TEC-AC-10002217"/>
    <x v="2"/>
    <x v="11"/>
    <s v="Imation Clip USB flash drive - 8 GB"/>
    <n v="131.6"/>
    <n v="7"/>
    <n v="0"/>
    <n v="7.8960000000000008"/>
  </r>
  <r>
    <n v="3424"/>
    <x v="1695"/>
    <x v="0"/>
    <x v="316"/>
    <d v="2013-06-04T00:00:00"/>
    <s v="Standard Class"/>
    <s v="CL-12565"/>
    <s v="Clay Ludtke"/>
    <x v="0"/>
    <x v="0"/>
    <x v="1"/>
    <x v="1"/>
    <n v="90004"/>
    <s v="West"/>
    <s v="OFF-BI-10002215"/>
    <x v="1"/>
    <x v="8"/>
    <s v="Wilson Jones Hanging View Binder, White, 1&quot;"/>
    <n v="22.72"/>
    <n v="4"/>
    <n v="0.2"/>
    <n v="7.3839999999999986"/>
  </r>
  <r>
    <n v="3425"/>
    <x v="1695"/>
    <x v="0"/>
    <x v="316"/>
    <d v="2013-06-04T00:00:00"/>
    <s v="Standard Class"/>
    <s v="CL-12565"/>
    <s v="Clay Ludtke"/>
    <x v="0"/>
    <x v="0"/>
    <x v="1"/>
    <x v="1"/>
    <n v="90004"/>
    <s v="West"/>
    <s v="TEC-MA-10001972"/>
    <x v="2"/>
    <x v="15"/>
    <s v="Okidata C331dn Printer"/>
    <n v="558.4"/>
    <n v="2"/>
    <n v="0.2"/>
    <n v="41.880000000000024"/>
  </r>
  <r>
    <n v="3426"/>
    <x v="1696"/>
    <x v="1"/>
    <x v="496"/>
    <d v="2012-09-28T00:00:00"/>
    <s v="Standard Class"/>
    <s v="DE-13255"/>
    <s v="Deanra Eno"/>
    <x v="2"/>
    <x v="0"/>
    <x v="362"/>
    <x v="23"/>
    <n v="52001"/>
    <s v="Central"/>
    <s v="OFF-BI-10001525"/>
    <x v="1"/>
    <x v="8"/>
    <s v="Acco Pressboard Covers with Storage Hooks, 14 7/8&quot; x 11&quot;, Executive Red"/>
    <n v="15.24"/>
    <n v="4"/>
    <n v="0"/>
    <n v="6.8579999999999988"/>
  </r>
  <r>
    <n v="3427"/>
    <x v="1696"/>
    <x v="1"/>
    <x v="496"/>
    <d v="2012-09-28T00:00:00"/>
    <s v="Standard Class"/>
    <s v="DE-13255"/>
    <s v="Deanra Eno"/>
    <x v="2"/>
    <x v="0"/>
    <x v="362"/>
    <x v="23"/>
    <n v="52001"/>
    <s v="Central"/>
    <s v="FUR-CH-10000988"/>
    <x v="0"/>
    <x v="1"/>
    <s v="Hon Olson Stacker Stools"/>
    <n v="1408.1"/>
    <n v="10"/>
    <n v="0"/>
    <n v="394.26800000000003"/>
  </r>
  <r>
    <n v="3428"/>
    <x v="1697"/>
    <x v="3"/>
    <x v="445"/>
    <d v="2014-07-07T00:00:00"/>
    <s v="Second Class"/>
    <s v="SZ-20035"/>
    <s v="Sam Zeldin"/>
    <x v="2"/>
    <x v="0"/>
    <x v="152"/>
    <x v="24"/>
    <n v="43130"/>
    <s v="East"/>
    <s v="OFF-PA-10000174"/>
    <x v="1"/>
    <x v="10"/>
    <s v="Message Book, Wirebound, Four 5 1/2&quot; X 4&quot; Forms/Pg., 200 Dupl. Sets/Book"/>
    <n v="32.896000000000001"/>
    <n v="4"/>
    <n v="0.2"/>
    <n v="11.102399999999996"/>
  </r>
  <r>
    <n v="3429"/>
    <x v="1697"/>
    <x v="3"/>
    <x v="445"/>
    <d v="2014-07-07T00:00:00"/>
    <s v="Second Class"/>
    <s v="SZ-20035"/>
    <s v="Sam Zeldin"/>
    <x v="2"/>
    <x v="0"/>
    <x v="152"/>
    <x v="24"/>
    <n v="43130"/>
    <s v="East"/>
    <s v="FUR-TA-10002041"/>
    <x v="0"/>
    <x v="3"/>
    <s v="Bevis Round Conference Table Top, X-Base"/>
    <n v="215.148"/>
    <n v="2"/>
    <n v="0.4"/>
    <n v="-103.98819999999998"/>
  </r>
  <r>
    <n v="3430"/>
    <x v="1697"/>
    <x v="3"/>
    <x v="445"/>
    <d v="2014-07-07T00:00:00"/>
    <s v="Second Class"/>
    <s v="SZ-20035"/>
    <s v="Sam Zeldin"/>
    <x v="2"/>
    <x v="0"/>
    <x v="152"/>
    <x v="24"/>
    <n v="43130"/>
    <s v="East"/>
    <s v="OFF-PA-10002246"/>
    <x v="1"/>
    <x v="10"/>
    <s v="Wirebound Four 2-3/4 x 5 Forms per Page, 400 Sets per Book"/>
    <n v="30.96"/>
    <n v="6"/>
    <n v="0.2"/>
    <n v="11.223000000000001"/>
  </r>
  <r>
    <n v="3431"/>
    <x v="1698"/>
    <x v="3"/>
    <x v="166"/>
    <d v="2014-12-10T00:00:00"/>
    <s v="First Class"/>
    <s v="LF-17185"/>
    <s v="Luke Foster"/>
    <x v="0"/>
    <x v="0"/>
    <x v="75"/>
    <x v="1"/>
    <n v="90301"/>
    <s v="West"/>
    <s v="OFF-ST-10003327"/>
    <x v="1"/>
    <x v="4"/>
    <s v="Akro-Mils 12-Gallon Tote"/>
    <n v="29.79"/>
    <n v="3"/>
    <n v="0"/>
    <n v="8.6390999999999956"/>
  </r>
  <r>
    <n v="3432"/>
    <x v="1698"/>
    <x v="3"/>
    <x v="166"/>
    <d v="2014-12-10T00:00:00"/>
    <s v="First Class"/>
    <s v="LF-17185"/>
    <s v="Luke Foster"/>
    <x v="0"/>
    <x v="0"/>
    <x v="75"/>
    <x v="1"/>
    <n v="90301"/>
    <s v="West"/>
    <s v="FUR-FU-10002703"/>
    <x v="0"/>
    <x v="5"/>
    <s v="Tenex Traditional Chairmats for Hard Floors, Average Lip, 36&quot; x 48&quot;"/>
    <n v="128.9"/>
    <n v="2"/>
    <n v="0"/>
    <n v="15.468000000000004"/>
  </r>
  <r>
    <n v="3433"/>
    <x v="1698"/>
    <x v="3"/>
    <x v="166"/>
    <d v="2014-12-10T00:00:00"/>
    <s v="First Class"/>
    <s v="LF-17185"/>
    <s v="Luke Foster"/>
    <x v="0"/>
    <x v="0"/>
    <x v="75"/>
    <x v="1"/>
    <n v="90301"/>
    <s v="West"/>
    <s v="OFF-PA-10003651"/>
    <x v="1"/>
    <x v="10"/>
    <s v="Xerox 1968"/>
    <n v="60.12"/>
    <n v="9"/>
    <n v="0"/>
    <n v="28.857599999999998"/>
  </r>
  <r>
    <n v="3434"/>
    <x v="1699"/>
    <x v="3"/>
    <x v="256"/>
    <d v="2014-12-10T00:00:00"/>
    <s v="Standard Class"/>
    <s v="AB-10165"/>
    <s v="Alan Barnes"/>
    <x v="0"/>
    <x v="0"/>
    <x v="234"/>
    <x v="4"/>
    <n v="98006"/>
    <s v="West"/>
    <s v="OFF-BI-10001617"/>
    <x v="1"/>
    <x v="8"/>
    <s v="GBC Wire Binding Combs"/>
    <n v="24.816000000000003"/>
    <n v="3"/>
    <n v="0.2"/>
    <n v="8.3753999999999991"/>
  </r>
  <r>
    <n v="3435"/>
    <x v="1699"/>
    <x v="3"/>
    <x v="256"/>
    <d v="2014-12-10T00:00:00"/>
    <s v="Standard Class"/>
    <s v="AB-10165"/>
    <s v="Alan Barnes"/>
    <x v="0"/>
    <x v="0"/>
    <x v="234"/>
    <x v="4"/>
    <n v="98006"/>
    <s v="West"/>
    <s v="OFF-BI-10000145"/>
    <x v="1"/>
    <x v="8"/>
    <s v="Zipper Ring Binder Pockets"/>
    <n v="14.976000000000003"/>
    <n v="6"/>
    <n v="0.2"/>
    <n v="5.4287999999999981"/>
  </r>
  <r>
    <n v="3436"/>
    <x v="1700"/>
    <x v="1"/>
    <x v="874"/>
    <d v="2012-09-29T00:00:00"/>
    <s v="First Class"/>
    <s v="NM-18520"/>
    <s v="Neoma Murray"/>
    <x v="0"/>
    <x v="0"/>
    <x v="22"/>
    <x v="10"/>
    <n v="60610"/>
    <s v="Central"/>
    <s v="OFF-BI-10001670"/>
    <x v="1"/>
    <x v="8"/>
    <s v="Vinyl Sectional Post Binders"/>
    <n v="15.079999999999998"/>
    <n v="2"/>
    <n v="0.8"/>
    <n v="-22.620000000000005"/>
  </r>
  <r>
    <n v="3437"/>
    <x v="1700"/>
    <x v="1"/>
    <x v="874"/>
    <d v="2012-09-29T00:00:00"/>
    <s v="First Class"/>
    <s v="NM-18520"/>
    <s v="Neoma Murray"/>
    <x v="0"/>
    <x v="0"/>
    <x v="22"/>
    <x v="10"/>
    <n v="60610"/>
    <s v="Central"/>
    <s v="FUR-FU-10003849"/>
    <x v="0"/>
    <x v="5"/>
    <s v="DAX Metal Frame, Desktop, Stepped-Edge"/>
    <n v="24.288"/>
    <n v="3"/>
    <n v="0.6"/>
    <n v="-12.751199999999997"/>
  </r>
  <r>
    <n v="3438"/>
    <x v="1701"/>
    <x v="3"/>
    <x v="505"/>
    <d v="2014-10-31T00:00:00"/>
    <s v="Same Day"/>
    <s v="RA-19945"/>
    <s v="Ryan Akin"/>
    <x v="0"/>
    <x v="0"/>
    <x v="61"/>
    <x v="5"/>
    <n v="75217"/>
    <s v="Central"/>
    <s v="FUR-FU-10003849"/>
    <x v="0"/>
    <x v="5"/>
    <s v="DAX Metal Frame, Desktop, Stepped-Edge"/>
    <n v="16.192"/>
    <n v="2"/>
    <n v="0.6"/>
    <n v="-8.5007999999999981"/>
  </r>
  <r>
    <n v="3439"/>
    <x v="1701"/>
    <x v="3"/>
    <x v="505"/>
    <d v="2014-10-31T00:00:00"/>
    <s v="Same Day"/>
    <s v="RA-19945"/>
    <s v="Ryan Akin"/>
    <x v="0"/>
    <x v="0"/>
    <x v="61"/>
    <x v="5"/>
    <n v="75217"/>
    <s v="Central"/>
    <s v="FUR-TA-10002041"/>
    <x v="0"/>
    <x v="3"/>
    <s v="Bevis Round Conference Table Top, X-Base"/>
    <n v="251.00599999999997"/>
    <n v="2"/>
    <n v="0.3"/>
    <n v="-68.130199999999988"/>
  </r>
  <r>
    <n v="3440"/>
    <x v="1701"/>
    <x v="3"/>
    <x v="505"/>
    <d v="2014-10-31T00:00:00"/>
    <s v="Same Day"/>
    <s v="RA-19945"/>
    <s v="Ryan Akin"/>
    <x v="0"/>
    <x v="0"/>
    <x v="61"/>
    <x v="5"/>
    <n v="75217"/>
    <s v="Central"/>
    <s v="OFF-ST-10002214"/>
    <x v="1"/>
    <x v="4"/>
    <s v="X-Rack File for Hanging Folders"/>
    <n v="54.192"/>
    <n v="6"/>
    <n v="0.2"/>
    <n v="4.0643999999999973"/>
  </r>
  <r>
    <n v="3441"/>
    <x v="1702"/>
    <x v="1"/>
    <x v="239"/>
    <d v="2012-11-30T00:00:00"/>
    <s v="Same Day"/>
    <s v="PO-19195"/>
    <s v="Phillina Ober"/>
    <x v="2"/>
    <x v="0"/>
    <x v="8"/>
    <x v="1"/>
    <n v="94122"/>
    <s v="West"/>
    <s v="OFF-BI-10001078"/>
    <x v="1"/>
    <x v="8"/>
    <s v="Acco PRESSTEX Data Binder with Storage Hooks, Dark Blue, 14 7/8&quot; X 11&quot;"/>
    <n v="4.3040000000000003"/>
    <n v="1"/>
    <n v="0.2"/>
    <n v="1.5602"/>
  </r>
  <r>
    <n v="3442"/>
    <x v="1703"/>
    <x v="2"/>
    <x v="518"/>
    <d v="2011-03-14T00:00:00"/>
    <s v="Second Class"/>
    <s v="KA-16525"/>
    <s v="Kelly Andreada"/>
    <x v="0"/>
    <x v="0"/>
    <x v="20"/>
    <x v="15"/>
    <n v="10024"/>
    <s v="East"/>
    <s v="OFF-PA-10002137"/>
    <x v="1"/>
    <x v="10"/>
    <s v="Southworth 100% Résumé Paper, 24lb."/>
    <n v="108.92"/>
    <n v="14"/>
    <n v="0"/>
    <n v="49.013999999999996"/>
  </r>
  <r>
    <n v="3443"/>
    <x v="1704"/>
    <x v="3"/>
    <x v="123"/>
    <d v="2014-11-24T00:00:00"/>
    <s v="Standard Class"/>
    <s v="JD-16150"/>
    <s v="Justin Deggeller"/>
    <x v="1"/>
    <x v="0"/>
    <x v="20"/>
    <x v="15"/>
    <n v="10011"/>
    <s v="East"/>
    <s v="OFF-EN-10001415"/>
    <x v="1"/>
    <x v="12"/>
    <s v="Staples"/>
    <n v="16.740000000000002"/>
    <n v="3"/>
    <n v="0"/>
    <n v="8.370000000000001"/>
  </r>
  <r>
    <n v="3444"/>
    <x v="1704"/>
    <x v="3"/>
    <x v="123"/>
    <d v="2014-11-24T00:00:00"/>
    <s v="Standard Class"/>
    <s v="JD-16150"/>
    <s v="Justin Deggeller"/>
    <x v="1"/>
    <x v="0"/>
    <x v="20"/>
    <x v="15"/>
    <n v="10011"/>
    <s v="East"/>
    <s v="OFF-AP-10003849"/>
    <x v="1"/>
    <x v="9"/>
    <s v="Hoover Shoulder Vac Commercial Portable Vacuum"/>
    <n v="2504.7399999999998"/>
    <n v="7"/>
    <n v="0"/>
    <n v="626.18499999999995"/>
  </r>
  <r>
    <n v="3445"/>
    <x v="1705"/>
    <x v="0"/>
    <x v="875"/>
    <d v="2013-08-03T00:00:00"/>
    <s v="Standard Class"/>
    <s v="JO-15145"/>
    <s v="Jack O'Briant"/>
    <x v="1"/>
    <x v="0"/>
    <x v="10"/>
    <x v="9"/>
    <n v="19140"/>
    <s v="East"/>
    <s v="OFF-ST-10001713"/>
    <x v="1"/>
    <x v="4"/>
    <s v="Gould Plastics 9-Pocket Panel Bin, 18-3/8w x 5-1/4d x 20-1/2h, Black"/>
    <n v="84.784000000000006"/>
    <n v="2"/>
    <n v="0.2"/>
    <n v="-16.956800000000005"/>
  </r>
  <r>
    <n v="3446"/>
    <x v="1706"/>
    <x v="1"/>
    <x v="821"/>
    <d v="2012-06-17T00:00:00"/>
    <s v="Standard Class"/>
    <s v="LE-16810"/>
    <s v="Laurel Elliston"/>
    <x v="0"/>
    <x v="0"/>
    <x v="46"/>
    <x v="13"/>
    <n v="19711"/>
    <s v="East"/>
    <s v="OFF-ST-10001505"/>
    <x v="1"/>
    <x v="4"/>
    <s v="Perma STOR-ALL Hanging File Box, 13 1/8&quot;W x 12 1/4&quot;D x 10 1/2&quot;H"/>
    <n v="29.900000000000002"/>
    <n v="5"/>
    <n v="0"/>
    <n v="5.0829999999999975"/>
  </r>
  <r>
    <n v="3447"/>
    <x v="1707"/>
    <x v="0"/>
    <x v="876"/>
    <d v="2013-08-08T00:00:00"/>
    <s v="First Class"/>
    <s v="AH-10690"/>
    <s v="Anna Häberlin"/>
    <x v="1"/>
    <x v="0"/>
    <x v="20"/>
    <x v="15"/>
    <n v="10024"/>
    <s v="East"/>
    <s v="OFF-PA-10000474"/>
    <x v="1"/>
    <x v="10"/>
    <s v="Staples"/>
    <n v="70.88"/>
    <n v="2"/>
    <n v="0"/>
    <n v="33.313599999999994"/>
  </r>
  <r>
    <n v="3448"/>
    <x v="1708"/>
    <x v="3"/>
    <x v="532"/>
    <d v="2014-06-16T00:00:00"/>
    <s v="Standard Class"/>
    <s v="KN-16705"/>
    <s v="Kristina Nunn"/>
    <x v="2"/>
    <x v="0"/>
    <x v="109"/>
    <x v="19"/>
    <n v="36830"/>
    <s v="South"/>
    <s v="OFF-AR-10001919"/>
    <x v="1"/>
    <x v="6"/>
    <s v="OIC #2 Pencils, Medium Soft"/>
    <n v="3.76"/>
    <n v="2"/>
    <n v="0"/>
    <n v="1.0903999999999998"/>
  </r>
  <r>
    <n v="3449"/>
    <x v="1709"/>
    <x v="0"/>
    <x v="877"/>
    <d v="2013-10-14T00:00:00"/>
    <s v="Standard Class"/>
    <s v="TB-21250"/>
    <s v="Tim Brockman"/>
    <x v="0"/>
    <x v="0"/>
    <x v="1"/>
    <x v="1"/>
    <n v="90049"/>
    <s v="West"/>
    <s v="OFF-BI-10004001"/>
    <x v="1"/>
    <x v="8"/>
    <s v="GBC Recycled VeloBinder Covers"/>
    <n v="27.263999999999999"/>
    <n v="2"/>
    <n v="0.2"/>
    <n v="8.8607999999999976"/>
  </r>
  <r>
    <n v="3450"/>
    <x v="1710"/>
    <x v="2"/>
    <x v="78"/>
    <d v="2011-09-14T00:00:00"/>
    <s v="Standard Class"/>
    <s v="DP-13390"/>
    <s v="Dennis Pardue"/>
    <x v="2"/>
    <x v="0"/>
    <x v="8"/>
    <x v="1"/>
    <n v="94110"/>
    <s v="West"/>
    <s v="OFF-AP-10004785"/>
    <x v="1"/>
    <x v="9"/>
    <s v="Holmes Replacement Filter for HEPA Air Cleaner, Medium Room"/>
    <n v="56.65"/>
    <n v="5"/>
    <n v="0"/>
    <n v="24.359500000000004"/>
  </r>
  <r>
    <n v="3451"/>
    <x v="1710"/>
    <x v="2"/>
    <x v="78"/>
    <d v="2011-09-14T00:00:00"/>
    <s v="Standard Class"/>
    <s v="DP-13390"/>
    <s v="Dennis Pardue"/>
    <x v="2"/>
    <x v="0"/>
    <x v="8"/>
    <x v="1"/>
    <n v="94110"/>
    <s v="West"/>
    <s v="OFF-ST-10002406"/>
    <x v="1"/>
    <x v="4"/>
    <s v="Pizazz Global Quick File"/>
    <n v="14.97"/>
    <n v="1"/>
    <n v="0"/>
    <n v="4.1916000000000011"/>
  </r>
  <r>
    <n v="3452"/>
    <x v="1710"/>
    <x v="2"/>
    <x v="78"/>
    <d v="2011-09-14T00:00:00"/>
    <s v="Standard Class"/>
    <s v="DP-13390"/>
    <s v="Dennis Pardue"/>
    <x v="2"/>
    <x v="0"/>
    <x v="8"/>
    <x v="1"/>
    <n v="94110"/>
    <s v="West"/>
    <s v="OFF-FA-10002988"/>
    <x v="1"/>
    <x v="13"/>
    <s v="Ideal Clamps"/>
    <n v="4.0199999999999996"/>
    <n v="2"/>
    <n v="0"/>
    <n v="1.9697999999999998"/>
  </r>
  <r>
    <n v="3453"/>
    <x v="1711"/>
    <x v="2"/>
    <x v="878"/>
    <d v="2011-03-21T00:00:00"/>
    <s v="Second Class"/>
    <s v="KN-16705"/>
    <s v="Kristina Nunn"/>
    <x v="2"/>
    <x v="0"/>
    <x v="253"/>
    <x v="3"/>
    <n v="27604"/>
    <s v="South"/>
    <s v="TEC-PH-10002415"/>
    <x v="2"/>
    <x v="7"/>
    <s v="Polycom VoiceStation 500 Conference phone"/>
    <n v="471.92"/>
    <n v="2"/>
    <n v="0.2"/>
    <n v="29.495000000000019"/>
  </r>
  <r>
    <n v="3454"/>
    <x v="1712"/>
    <x v="1"/>
    <x v="879"/>
    <d v="2012-03-02T00:00:00"/>
    <s v="Second Class"/>
    <s v="ST-20530"/>
    <s v="Shui Tom"/>
    <x v="0"/>
    <x v="0"/>
    <x v="203"/>
    <x v="32"/>
    <n v="31204"/>
    <s v="South"/>
    <s v="OFF-BI-10004236"/>
    <x v="1"/>
    <x v="8"/>
    <s v="XtraLife ClearVue Slant-D Ring Binder, White, 3&quot;"/>
    <n v="58.72"/>
    <n v="4"/>
    <n v="0"/>
    <n v="27.011199999999999"/>
  </r>
  <r>
    <n v="3455"/>
    <x v="1713"/>
    <x v="1"/>
    <x v="584"/>
    <d v="2012-07-14T00:00:00"/>
    <s v="Standard Class"/>
    <s v="EB-13870"/>
    <s v="Emily Burns"/>
    <x v="0"/>
    <x v="0"/>
    <x v="316"/>
    <x v="18"/>
    <n v="37211"/>
    <s v="South"/>
    <s v="OFF-AR-10000657"/>
    <x v="1"/>
    <x v="6"/>
    <s v="Binney &amp; Smith inkTank Desk Highlighter, Chisel Tip, Yellow, 12/Box"/>
    <n v="5.16"/>
    <n v="3"/>
    <n v="0.2"/>
    <n v="0.83849999999999936"/>
  </r>
  <r>
    <n v="3456"/>
    <x v="1714"/>
    <x v="0"/>
    <x v="880"/>
    <d v="2013-02-27T00:00:00"/>
    <s v="Standard Class"/>
    <s v="AH-10210"/>
    <s v="Alan Hwang"/>
    <x v="0"/>
    <x v="0"/>
    <x v="316"/>
    <x v="18"/>
    <n v="37211"/>
    <s v="South"/>
    <s v="OFF-PA-10004996"/>
    <x v="1"/>
    <x v="10"/>
    <s v="Speediset Carbonless Redi-Letter 7&quot; x 8 1/2&quot;"/>
    <n v="16.496000000000002"/>
    <n v="2"/>
    <n v="0.2"/>
    <n v="5.5673999999999992"/>
  </r>
  <r>
    <n v="3457"/>
    <x v="1715"/>
    <x v="3"/>
    <x v="118"/>
    <d v="2014-09-19T00:00:00"/>
    <s v="First Class"/>
    <s v="AS-10090"/>
    <s v="Adam Shillingsburg"/>
    <x v="0"/>
    <x v="0"/>
    <x v="10"/>
    <x v="9"/>
    <n v="19143"/>
    <s v="East"/>
    <s v="TEC-AC-10001109"/>
    <x v="2"/>
    <x v="11"/>
    <s v="Logitech Trackman Marble Mouse"/>
    <n v="71.975999999999999"/>
    <n v="3"/>
    <n v="0.2"/>
    <n v="19.793400000000005"/>
  </r>
  <r>
    <n v="3458"/>
    <x v="1715"/>
    <x v="3"/>
    <x v="118"/>
    <d v="2014-09-19T00:00:00"/>
    <s v="First Class"/>
    <s v="AS-10090"/>
    <s v="Adam Shillingsburg"/>
    <x v="0"/>
    <x v="0"/>
    <x v="10"/>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x v="0"/>
    <x v="0"/>
    <x v="10"/>
    <x v="9"/>
    <n v="19143"/>
    <s v="East"/>
    <s v="OFF-BI-10002393"/>
    <x v="1"/>
    <x v="8"/>
    <s v="Binder Posts"/>
    <n v="3.4440000000000008"/>
    <n v="2"/>
    <n v="0.7"/>
    <n v="-2.7551999999999994"/>
  </r>
  <r>
    <n v="3460"/>
    <x v="1715"/>
    <x v="3"/>
    <x v="118"/>
    <d v="2014-09-19T00:00:00"/>
    <s v="First Class"/>
    <s v="AS-10090"/>
    <s v="Adam Shillingsburg"/>
    <x v="0"/>
    <x v="0"/>
    <x v="10"/>
    <x v="9"/>
    <n v="19143"/>
    <s v="East"/>
    <s v="OFF-BI-10001359"/>
    <x v="1"/>
    <x v="8"/>
    <s v="GBC DocuBind TL300 Electric Binding System"/>
    <n v="538.19400000000007"/>
    <n v="2"/>
    <n v="0.7"/>
    <n v="-412.61539999999991"/>
  </r>
  <r>
    <n v="3461"/>
    <x v="1715"/>
    <x v="3"/>
    <x v="118"/>
    <d v="2014-09-19T00:00:00"/>
    <s v="First Class"/>
    <s v="AS-10090"/>
    <s v="Adam Shillingsburg"/>
    <x v="0"/>
    <x v="0"/>
    <x v="10"/>
    <x v="9"/>
    <n v="19143"/>
    <s v="East"/>
    <s v="TEC-AC-10003628"/>
    <x v="2"/>
    <x v="11"/>
    <s v="Logitech 910-002974 M325 Wireless Mouse for Web Scrolling"/>
    <n v="47.984000000000002"/>
    <n v="2"/>
    <n v="0.2"/>
    <n v="14.395200000000004"/>
  </r>
  <r>
    <n v="3462"/>
    <x v="1716"/>
    <x v="3"/>
    <x v="60"/>
    <d v="2014-11-11T00:00:00"/>
    <s v="Second Class"/>
    <s v="EM-13825"/>
    <s v="Elizabeth Moffitt"/>
    <x v="1"/>
    <x v="0"/>
    <x v="61"/>
    <x v="5"/>
    <n v="75081"/>
    <s v="Central"/>
    <s v="TEC-PH-10003012"/>
    <x v="2"/>
    <x v="7"/>
    <s v="Nortel Meridian M3904 Professional Digital phone"/>
    <n v="492.76800000000003"/>
    <n v="4"/>
    <n v="0.2"/>
    <n v="55.436399999999935"/>
  </r>
  <r>
    <n v="3463"/>
    <x v="1717"/>
    <x v="1"/>
    <x v="763"/>
    <d v="2012-02-23T00:00:00"/>
    <s v="Second Class"/>
    <s v="KA-16525"/>
    <s v="Kelly Andreada"/>
    <x v="0"/>
    <x v="0"/>
    <x v="275"/>
    <x v="30"/>
    <n v="8861"/>
    <s v="East"/>
    <s v="OFF-AR-10003903"/>
    <x v="1"/>
    <x v="6"/>
    <s v="Sanford 52201 APSCO Electric Pencil Sharpener"/>
    <n v="286.78999999999996"/>
    <n v="7"/>
    <n v="0"/>
    <n v="74.565400000000011"/>
  </r>
  <r>
    <n v="3464"/>
    <x v="1718"/>
    <x v="0"/>
    <x v="881"/>
    <d v="2013-12-01T00:00:00"/>
    <s v="Standard Class"/>
    <s v="HJ-14875"/>
    <s v="Heather Jas"/>
    <x v="2"/>
    <x v="0"/>
    <x v="108"/>
    <x v="2"/>
    <n v="32216"/>
    <s v="South"/>
    <s v="OFF-PA-10004675"/>
    <x v="1"/>
    <x v="10"/>
    <s v="Telephone Message Books with Fax/Mobile Section, 5 1/2&quot; x 3 3/16&quot;"/>
    <n v="5.08"/>
    <n v="1"/>
    <n v="0.2"/>
    <n v="1.6509999999999998"/>
  </r>
  <r>
    <n v="3465"/>
    <x v="1719"/>
    <x v="3"/>
    <x v="734"/>
    <d v="2014-12-06T00:00:00"/>
    <s v="Second Class"/>
    <s v="ND-18370"/>
    <s v="Natalie DeCherney"/>
    <x v="0"/>
    <x v="0"/>
    <x v="108"/>
    <x v="2"/>
    <n v="32216"/>
    <s v="South"/>
    <s v="TEC-AC-10001990"/>
    <x v="2"/>
    <x v="11"/>
    <s v="Kensington Orbit Wireless Mobile Trackball for PC and Mac"/>
    <n v="47.992000000000004"/>
    <n v="1"/>
    <n v="0.2"/>
    <n v="7.198799999999995"/>
  </r>
  <r>
    <n v="3466"/>
    <x v="1720"/>
    <x v="1"/>
    <x v="229"/>
    <d v="2012-09-14T00:00:00"/>
    <s v="Standard Class"/>
    <s v="EH-13765"/>
    <s v="Edward Hooks"/>
    <x v="1"/>
    <x v="0"/>
    <x v="359"/>
    <x v="31"/>
    <n v="2151"/>
    <s v="East"/>
    <s v="OFF-AP-10003842"/>
    <x v="1"/>
    <x v="9"/>
    <s v="Euro-Pro Shark Turbo Vacuum"/>
    <n v="61.96"/>
    <n v="2"/>
    <n v="0"/>
    <n v="16.1096"/>
  </r>
  <r>
    <n v="3467"/>
    <x v="1720"/>
    <x v="1"/>
    <x v="229"/>
    <d v="2012-09-14T00:00:00"/>
    <s v="Standard Class"/>
    <s v="EH-13765"/>
    <s v="Edward Hooks"/>
    <x v="1"/>
    <x v="0"/>
    <x v="359"/>
    <x v="31"/>
    <n v="2151"/>
    <s v="East"/>
    <s v="FUR-BO-10004695"/>
    <x v="0"/>
    <x v="0"/>
    <s v="O'Sullivan 2-Door Barrister Bookcase in Odessa Pine"/>
    <n v="361.96"/>
    <n v="2"/>
    <n v="0"/>
    <n v="83.25079999999997"/>
  </r>
  <r>
    <n v="3468"/>
    <x v="1720"/>
    <x v="1"/>
    <x v="229"/>
    <d v="2012-09-14T00:00:00"/>
    <s v="Standard Class"/>
    <s v="EH-13765"/>
    <s v="Edward Hooks"/>
    <x v="1"/>
    <x v="0"/>
    <x v="359"/>
    <x v="31"/>
    <n v="2151"/>
    <s v="East"/>
    <s v="OFF-PA-10003039"/>
    <x v="1"/>
    <x v="10"/>
    <s v="Xerox 1960"/>
    <n v="278.82"/>
    <n v="9"/>
    <n v="0"/>
    <n v="125.46899999999999"/>
  </r>
  <r>
    <n v="3469"/>
    <x v="1721"/>
    <x v="0"/>
    <x v="882"/>
    <d v="2013-12-20T00:00:00"/>
    <s v="Standard Class"/>
    <s v="MC-17845"/>
    <s v="Michael Chen"/>
    <x v="0"/>
    <x v="0"/>
    <x v="25"/>
    <x v="35"/>
    <n v="39212"/>
    <s v="South"/>
    <s v="FUR-FU-10002045"/>
    <x v="0"/>
    <x v="5"/>
    <s v="Executive Impressions 14&quot;"/>
    <n v="133.38"/>
    <n v="6"/>
    <n v="0"/>
    <n v="58.687200000000011"/>
  </r>
  <r>
    <n v="3470"/>
    <x v="1722"/>
    <x v="1"/>
    <x v="744"/>
    <d v="2012-04-10T00:00:00"/>
    <s v="Standard Class"/>
    <s v="MH-17455"/>
    <s v="Mark Hamilton"/>
    <x v="0"/>
    <x v="0"/>
    <x v="108"/>
    <x v="3"/>
    <n v="28540"/>
    <s v="South"/>
    <s v="OFF-PA-10001019"/>
    <x v="1"/>
    <x v="10"/>
    <s v="Xerox 1884"/>
    <n v="47.952000000000005"/>
    <n v="3"/>
    <n v="0.2"/>
    <n v="16.183799999999998"/>
  </r>
  <r>
    <n v="3471"/>
    <x v="1723"/>
    <x v="0"/>
    <x v="49"/>
    <d v="2013-12-06T00:00:00"/>
    <s v="Standard Class"/>
    <s v="CL-11890"/>
    <s v="Carl Ludwig"/>
    <x v="0"/>
    <x v="0"/>
    <x v="8"/>
    <x v="1"/>
    <n v="94122"/>
    <s v="West"/>
    <s v="FUR-FU-10003724"/>
    <x v="0"/>
    <x v="5"/>
    <s v="Westinghouse Clip-On Gooseneck Lamps"/>
    <n v="16.739999999999998"/>
    <n v="2"/>
    <n v="0"/>
    <n v="4.3523999999999994"/>
  </r>
  <r>
    <n v="3472"/>
    <x v="1724"/>
    <x v="3"/>
    <x v="105"/>
    <d v="2014-11-18T00:00:00"/>
    <s v="Standard Class"/>
    <s v="SF-20965"/>
    <s v="Sylvia Foulston"/>
    <x v="1"/>
    <x v="0"/>
    <x v="38"/>
    <x v="24"/>
    <n v="43229"/>
    <s v="East"/>
    <s v="OFF-PA-10003673"/>
    <x v="1"/>
    <x v="10"/>
    <s v="Strathmore Photo Mount Cards"/>
    <n v="10.848000000000001"/>
    <n v="2"/>
    <n v="0.2"/>
    <n v="3.5255999999999994"/>
  </r>
  <r>
    <n v="3473"/>
    <x v="1724"/>
    <x v="3"/>
    <x v="105"/>
    <d v="2014-11-18T00:00:00"/>
    <s v="Standard Class"/>
    <s v="SF-20965"/>
    <s v="Sylvia Foulston"/>
    <x v="1"/>
    <x v="0"/>
    <x v="38"/>
    <x v="24"/>
    <n v="43229"/>
    <s v="East"/>
    <s v="TEC-AC-10003614"/>
    <x v="2"/>
    <x v="11"/>
    <s v="Verbatim 25 GB 6x Blu-ray Single Layer Recordable Disc, 10/Pack"/>
    <n v="18.544"/>
    <n v="2"/>
    <n v="0.2"/>
    <n v="3.0133999999999981"/>
  </r>
  <r>
    <n v="3474"/>
    <x v="1725"/>
    <x v="3"/>
    <x v="448"/>
    <d v="2014-03-11T00:00:00"/>
    <s v="Standard Class"/>
    <s v="EP-13915"/>
    <s v="Emily Phan"/>
    <x v="0"/>
    <x v="0"/>
    <x v="363"/>
    <x v="12"/>
    <n v="48127"/>
    <s v="Central"/>
    <s v="FUR-CH-10000785"/>
    <x v="0"/>
    <x v="1"/>
    <s v="Global Ergonomic Managers Chair"/>
    <n v="180.98"/>
    <n v="1"/>
    <n v="0"/>
    <n v="47.0548"/>
  </r>
  <r>
    <n v="3475"/>
    <x v="1725"/>
    <x v="3"/>
    <x v="448"/>
    <d v="2014-03-11T00:00:00"/>
    <s v="Standard Class"/>
    <s v="EP-13915"/>
    <s v="Emily Phan"/>
    <x v="0"/>
    <x v="0"/>
    <x v="363"/>
    <x v="12"/>
    <n v="48127"/>
    <s v="Central"/>
    <s v="TEC-AC-10002926"/>
    <x v="2"/>
    <x v="11"/>
    <s v="Logitech Wireless Marathon Mouse M705"/>
    <n v="99.98"/>
    <n v="2"/>
    <n v="0"/>
    <n v="42.991400000000006"/>
  </r>
  <r>
    <n v="3476"/>
    <x v="1726"/>
    <x v="0"/>
    <x v="581"/>
    <d v="2013-12-01T00:00:00"/>
    <s v="First Class"/>
    <s v="RW-19630"/>
    <s v="Rob Williams"/>
    <x v="1"/>
    <x v="0"/>
    <x v="356"/>
    <x v="41"/>
    <n v="66212"/>
    <s v="Central"/>
    <s v="TEC-AC-10004633"/>
    <x v="2"/>
    <x v="11"/>
    <s v="Verbatim 25 GB 6x Blu-ray Single Layer Recordable Disc, 3/Pack"/>
    <n v="34.950000000000003"/>
    <n v="5"/>
    <n v="0"/>
    <n v="15.378000000000004"/>
  </r>
  <r>
    <n v="3477"/>
    <x v="1726"/>
    <x v="0"/>
    <x v="581"/>
    <d v="2013-12-01T00:00:00"/>
    <s v="First Class"/>
    <s v="RW-19630"/>
    <s v="Rob Williams"/>
    <x v="1"/>
    <x v="0"/>
    <x v="356"/>
    <x v="41"/>
    <n v="66212"/>
    <s v="Central"/>
    <s v="OFF-BI-10000977"/>
    <x v="1"/>
    <x v="8"/>
    <s v="Ibico Plastic Spiral Binding Combs"/>
    <n v="152"/>
    <n v="5"/>
    <n v="0"/>
    <n v="69.919999999999987"/>
  </r>
  <r>
    <n v="3478"/>
    <x v="1727"/>
    <x v="2"/>
    <x v="883"/>
    <d v="2011-09-05T00:00:00"/>
    <s v="Standard Class"/>
    <s v="SJ-20500"/>
    <s v="Shirley Jackson"/>
    <x v="0"/>
    <x v="0"/>
    <x v="364"/>
    <x v="27"/>
    <n v="87505"/>
    <s v="West"/>
    <s v="TEC-AC-10001635"/>
    <x v="2"/>
    <x v="11"/>
    <s v="KeyTronic KT400U2 - Keyboard - Black"/>
    <n v="92.52"/>
    <n v="9"/>
    <n v="0"/>
    <n v="18.503999999999991"/>
  </r>
  <r>
    <n v="3479"/>
    <x v="1728"/>
    <x v="0"/>
    <x v="16"/>
    <d v="2013-12-15T00:00:00"/>
    <s v="Standard Class"/>
    <s v="SP-20620"/>
    <s v="Stefania Perrino"/>
    <x v="1"/>
    <x v="0"/>
    <x v="8"/>
    <x v="1"/>
    <n v="94110"/>
    <s v="West"/>
    <s v="OFF-AR-10003056"/>
    <x v="1"/>
    <x v="6"/>
    <s v="Newell 341"/>
    <n v="8.56"/>
    <n v="2"/>
    <n v="0"/>
    <n v="2.4823999999999993"/>
  </r>
  <r>
    <n v="3480"/>
    <x v="1728"/>
    <x v="0"/>
    <x v="16"/>
    <d v="2013-12-15T00:00:00"/>
    <s v="Standard Class"/>
    <s v="SP-20620"/>
    <s v="Stefania Perrino"/>
    <x v="1"/>
    <x v="0"/>
    <x v="8"/>
    <x v="1"/>
    <n v="94110"/>
    <s v="West"/>
    <s v="OFF-PA-10003363"/>
    <x v="1"/>
    <x v="10"/>
    <s v="Xerox 204"/>
    <n v="45.36"/>
    <n v="7"/>
    <n v="0"/>
    <n v="21.772800000000004"/>
  </r>
  <r>
    <n v="3481"/>
    <x v="1728"/>
    <x v="0"/>
    <x v="16"/>
    <d v="2013-12-15T00:00:00"/>
    <s v="Standard Class"/>
    <s v="SP-20620"/>
    <s v="Stefania Perrino"/>
    <x v="1"/>
    <x v="0"/>
    <x v="8"/>
    <x v="1"/>
    <n v="94110"/>
    <s v="West"/>
    <s v="FUR-TA-10003954"/>
    <x v="0"/>
    <x v="3"/>
    <s v="Hon 94000 Series Round Tables"/>
    <n v="1421.6640000000002"/>
    <n v="6"/>
    <n v="0.2"/>
    <n v="-195.47879999999998"/>
  </r>
  <r>
    <n v="3482"/>
    <x v="1729"/>
    <x v="2"/>
    <x v="884"/>
    <d v="2011-04-10T00:00:00"/>
    <s v="First Class"/>
    <s v="PJ-19015"/>
    <s v="Pauline Johnson"/>
    <x v="0"/>
    <x v="0"/>
    <x v="216"/>
    <x v="19"/>
    <n v="36608"/>
    <s v="South"/>
    <s v="FUR-FU-10004415"/>
    <x v="0"/>
    <x v="5"/>
    <s v="Stacking Tray, Side-Loading, Legal, Smoke"/>
    <n v="8.9600000000000009"/>
    <n v="2"/>
    <n v="0"/>
    <n v="2.7775999999999996"/>
  </r>
  <r>
    <n v="3483"/>
    <x v="1730"/>
    <x v="2"/>
    <x v="9"/>
    <d v="2011-08-29T00:00:00"/>
    <s v="First Class"/>
    <s v="CC-12610"/>
    <s v="Corey Catlett"/>
    <x v="1"/>
    <x v="0"/>
    <x v="24"/>
    <x v="17"/>
    <n v="22153"/>
    <s v="South"/>
    <s v="TEC-PH-10000455"/>
    <x v="2"/>
    <x v="7"/>
    <s v="GE 30522EE2"/>
    <n v="579.94999999999993"/>
    <n v="5"/>
    <n v="0"/>
    <n v="168.18549999999993"/>
  </r>
  <r>
    <n v="3484"/>
    <x v="1730"/>
    <x v="2"/>
    <x v="9"/>
    <d v="2011-08-29T00:00:00"/>
    <s v="First Class"/>
    <s v="CC-12610"/>
    <s v="Corey Catlett"/>
    <x v="1"/>
    <x v="0"/>
    <x v="24"/>
    <x v="17"/>
    <n v="22153"/>
    <s v="South"/>
    <s v="FUR-FU-10002456"/>
    <x v="0"/>
    <x v="5"/>
    <s v="Master Caster Door Stop, Large Neon Orange"/>
    <n v="29.12"/>
    <n v="4"/>
    <n v="0"/>
    <n v="12.521600000000003"/>
  </r>
  <r>
    <n v="3485"/>
    <x v="1730"/>
    <x v="2"/>
    <x v="9"/>
    <d v="2011-08-29T00:00:00"/>
    <s v="First Class"/>
    <s v="CC-12610"/>
    <s v="Corey Catlett"/>
    <x v="1"/>
    <x v="0"/>
    <x v="24"/>
    <x v="17"/>
    <n v="22153"/>
    <s v="South"/>
    <s v="FUR-TA-10003569"/>
    <x v="0"/>
    <x v="3"/>
    <s v="Bretford CR8500 Series Meeting Room Furniture"/>
    <n v="1202.94"/>
    <n v="3"/>
    <n v="0"/>
    <n v="300.73500000000001"/>
  </r>
  <r>
    <n v="3486"/>
    <x v="1731"/>
    <x v="0"/>
    <x v="147"/>
    <d v="2013-10-27T00:00:00"/>
    <s v="Standard Class"/>
    <s v="MY-18295"/>
    <s v="Muhammed Yedwab"/>
    <x v="1"/>
    <x v="0"/>
    <x v="46"/>
    <x v="13"/>
    <n v="19711"/>
    <s v="East"/>
    <s v="OFF-BI-10002813"/>
    <x v="1"/>
    <x v="8"/>
    <s v="Avery Reinforcements for Hole-Punch Pages"/>
    <n v="7.92"/>
    <n v="4"/>
    <n v="0"/>
    <n v="3.5640000000000001"/>
  </r>
  <r>
    <n v="3487"/>
    <x v="1732"/>
    <x v="0"/>
    <x v="885"/>
    <d v="2013-12-01T00:00:00"/>
    <s v="Same Day"/>
    <s v="DB-13210"/>
    <s v="Dean Braden"/>
    <x v="0"/>
    <x v="0"/>
    <x v="365"/>
    <x v="3"/>
    <n v="28601"/>
    <s v="South"/>
    <s v="TEC-PH-10002890"/>
    <x v="2"/>
    <x v="7"/>
    <s v="AT&amp;T 17929 Lendline Telephone"/>
    <n v="36.192"/>
    <n v="1"/>
    <n v="0.2"/>
    <n v="2.7143999999999995"/>
  </r>
  <r>
    <n v="3488"/>
    <x v="1733"/>
    <x v="3"/>
    <x v="528"/>
    <d v="2014-09-12T00:00:00"/>
    <s v="Standard Class"/>
    <s v="MG-17875"/>
    <s v="Michael Grace"/>
    <x v="2"/>
    <x v="0"/>
    <x v="2"/>
    <x v="2"/>
    <n v="33311"/>
    <s v="South"/>
    <s v="OFF-ST-10001522"/>
    <x v="1"/>
    <x v="4"/>
    <s v="Gould Plastics 18-Pocket Panel Bin, 34w x 5-1/4d x 20-1/2h"/>
    <n v="147.184"/>
    <n v="2"/>
    <n v="0.2"/>
    <n v="-29.436800000000012"/>
  </r>
  <r>
    <n v="3489"/>
    <x v="1734"/>
    <x v="1"/>
    <x v="740"/>
    <d v="2012-07-06T00:00:00"/>
    <s v="Standard Class"/>
    <s v="RH-19600"/>
    <s v="Rob Haberlin"/>
    <x v="0"/>
    <x v="0"/>
    <x v="366"/>
    <x v="10"/>
    <n v="60188"/>
    <s v="Central"/>
    <s v="FUR-CH-10004086"/>
    <x v="0"/>
    <x v="1"/>
    <s v="Hon 4070 Series Pagoda Armless Upholstered Stacking Chairs"/>
    <n v="408.42200000000003"/>
    <n v="2"/>
    <n v="0.3"/>
    <n v="-5.8346000000000231"/>
  </r>
  <r>
    <n v="3490"/>
    <x v="1734"/>
    <x v="1"/>
    <x v="740"/>
    <d v="2012-07-06T00:00:00"/>
    <s v="Standard Class"/>
    <s v="RH-19600"/>
    <s v="Rob Haberlin"/>
    <x v="0"/>
    <x v="0"/>
    <x v="366"/>
    <x v="10"/>
    <n v="60188"/>
    <s v="Central"/>
    <s v="FUR-CH-10003774"/>
    <x v="0"/>
    <x v="1"/>
    <s v="Global Wood Trimmed Manager's Task Chair, Khaki"/>
    <n v="382.11599999999999"/>
    <n v="6"/>
    <n v="0.3"/>
    <n v="-92.799600000000027"/>
  </r>
  <r>
    <n v="3491"/>
    <x v="1734"/>
    <x v="1"/>
    <x v="740"/>
    <d v="2012-07-06T00:00:00"/>
    <s v="Standard Class"/>
    <s v="RH-19600"/>
    <s v="Rob Haberlin"/>
    <x v="0"/>
    <x v="0"/>
    <x v="366"/>
    <x v="10"/>
    <n v="60188"/>
    <s v="Central"/>
    <s v="OFF-ST-10004507"/>
    <x v="1"/>
    <x v="4"/>
    <s v="Advantus Rolling Storage Box"/>
    <n v="68.599999999999994"/>
    <n v="5"/>
    <n v="0.2"/>
    <n v="6.0024999999999977"/>
  </r>
  <r>
    <n v="3492"/>
    <x v="1734"/>
    <x v="1"/>
    <x v="740"/>
    <d v="2012-07-06T00:00:00"/>
    <s v="Standard Class"/>
    <s v="RH-19600"/>
    <s v="Rob Haberlin"/>
    <x v="0"/>
    <x v="0"/>
    <x v="366"/>
    <x v="10"/>
    <n v="60188"/>
    <s v="Central"/>
    <s v="OFF-ST-10003208"/>
    <x v="1"/>
    <x v="4"/>
    <s v="Adjustable Depth Letter/Legal Cart"/>
    <n v="435.50400000000002"/>
    <n v="3"/>
    <n v="0.2"/>
    <n v="48.994199999999921"/>
  </r>
  <r>
    <n v="3493"/>
    <x v="1734"/>
    <x v="1"/>
    <x v="740"/>
    <d v="2012-07-06T00:00:00"/>
    <s v="Standard Class"/>
    <s v="RH-19600"/>
    <s v="Rob Haberlin"/>
    <x v="0"/>
    <x v="0"/>
    <x v="366"/>
    <x v="10"/>
    <n v="60188"/>
    <s v="Central"/>
    <s v="OFF-PA-10000659"/>
    <x v="1"/>
    <x v="10"/>
    <s v="Adams Phone Message Book, Professional, 400 Message Capacity, 5 3/6” x 11”"/>
    <n v="11.168000000000001"/>
    <n v="2"/>
    <n v="0.2"/>
    <n v="3.7692000000000001"/>
  </r>
  <r>
    <n v="3494"/>
    <x v="1735"/>
    <x v="3"/>
    <x v="241"/>
    <d v="2014-09-29T00:00:00"/>
    <s v="Standard Class"/>
    <s v="KB-16240"/>
    <s v="Karen Bern"/>
    <x v="1"/>
    <x v="0"/>
    <x v="367"/>
    <x v="11"/>
    <n v="56301"/>
    <s v="Central"/>
    <s v="TEC-AC-10002305"/>
    <x v="2"/>
    <x v="11"/>
    <s v="KeyTronic E03601U1 - Keyboard - Beige"/>
    <n v="72"/>
    <n v="4"/>
    <n v="0"/>
    <n v="12.959999999999994"/>
  </r>
  <r>
    <n v="3495"/>
    <x v="1735"/>
    <x v="3"/>
    <x v="241"/>
    <d v="2014-09-29T00:00:00"/>
    <s v="Standard Class"/>
    <s v="KB-16240"/>
    <s v="Karen Bern"/>
    <x v="1"/>
    <x v="0"/>
    <x v="367"/>
    <x v="11"/>
    <n v="56301"/>
    <s v="Central"/>
    <s v="TEC-AC-10000990"/>
    <x v="2"/>
    <x v="11"/>
    <s v="Imation Bio 2GB USB Flash Drive Imation Corp"/>
    <n v="655.90000000000009"/>
    <n v="5"/>
    <n v="0"/>
    <n v="275.47800000000001"/>
  </r>
  <r>
    <n v="3496"/>
    <x v="1735"/>
    <x v="3"/>
    <x v="241"/>
    <d v="2014-09-29T00:00:00"/>
    <s v="Standard Class"/>
    <s v="KB-16240"/>
    <s v="Karen Bern"/>
    <x v="1"/>
    <x v="0"/>
    <x v="367"/>
    <x v="11"/>
    <n v="56301"/>
    <s v="Central"/>
    <s v="FUR-CH-10000665"/>
    <x v="0"/>
    <x v="1"/>
    <s v="Global Airflow Leather Mesh Back Chair, Black"/>
    <n v="603.91999999999996"/>
    <n v="4"/>
    <n v="0"/>
    <n v="181.17599999999993"/>
  </r>
  <r>
    <n v="3497"/>
    <x v="1736"/>
    <x v="0"/>
    <x v="590"/>
    <d v="2013-08-16T00:00:00"/>
    <s v="Standard Class"/>
    <s v="CA-12055"/>
    <s v="Cathy Armstrong"/>
    <x v="2"/>
    <x v="0"/>
    <x v="1"/>
    <x v="1"/>
    <n v="90036"/>
    <s v="West"/>
    <s v="FUR-TA-10001932"/>
    <x v="0"/>
    <x v="3"/>
    <s v="Chromcraft 48&quot; x 96&quot; Racetrack Double Pedestal Table"/>
    <n v="513.024"/>
    <n v="2"/>
    <n v="0.2"/>
    <n v="12.82559999999998"/>
  </r>
  <r>
    <n v="3498"/>
    <x v="1736"/>
    <x v="0"/>
    <x v="590"/>
    <d v="2013-08-16T00:00:00"/>
    <s v="Standard Class"/>
    <s v="CA-12055"/>
    <s v="Cathy Armstrong"/>
    <x v="2"/>
    <x v="0"/>
    <x v="1"/>
    <x v="1"/>
    <n v="90036"/>
    <s v="West"/>
    <s v="OFF-AP-10004487"/>
    <x v="1"/>
    <x v="9"/>
    <s v="Kensington 4 Outlet MasterPiece Compact Power Control Center"/>
    <n v="487.91999999999996"/>
    <n v="6"/>
    <n v="0"/>
    <n v="136.61759999999998"/>
  </r>
  <r>
    <n v="3499"/>
    <x v="1736"/>
    <x v="0"/>
    <x v="590"/>
    <d v="2013-08-16T00:00:00"/>
    <s v="Standard Class"/>
    <s v="CA-12055"/>
    <s v="Cathy Armstrong"/>
    <x v="2"/>
    <x v="0"/>
    <x v="1"/>
    <x v="1"/>
    <n v="90036"/>
    <s v="West"/>
    <s v="OFF-BI-10002160"/>
    <x v="1"/>
    <x v="8"/>
    <s v="Acco Hanging Data Binders"/>
    <n v="15.24"/>
    <n v="5"/>
    <n v="0.2"/>
    <n v="5.3339999999999996"/>
  </r>
  <r>
    <n v="3500"/>
    <x v="1737"/>
    <x v="0"/>
    <x v="321"/>
    <d v="2013-10-04T00:00:00"/>
    <s v="Standard Class"/>
    <s v="JK-15730"/>
    <s v="Joe Kamberova"/>
    <x v="0"/>
    <x v="0"/>
    <x v="216"/>
    <x v="19"/>
    <n v="36608"/>
    <s v="South"/>
    <s v="TEC-AC-10000420"/>
    <x v="2"/>
    <x v="11"/>
    <s v="Logitech G500s Laser Gaming Mouse with Adjustable Weight Tuning"/>
    <n v="209.96999999999997"/>
    <n v="3"/>
    <n v="0"/>
    <n v="71.389799999999994"/>
  </r>
  <r>
    <n v="3501"/>
    <x v="1737"/>
    <x v="0"/>
    <x v="321"/>
    <d v="2013-10-04T00:00:00"/>
    <s v="Standard Class"/>
    <s v="JK-15730"/>
    <s v="Joe Kamberova"/>
    <x v="0"/>
    <x v="0"/>
    <x v="216"/>
    <x v="19"/>
    <n v="36608"/>
    <s v="South"/>
    <s v="OFF-BI-10001989"/>
    <x v="1"/>
    <x v="8"/>
    <s v="Premium Transparent Presentation Covers by GBC"/>
    <n v="62.94"/>
    <n v="3"/>
    <n v="0"/>
    <n v="30.211199999999998"/>
  </r>
  <r>
    <n v="3502"/>
    <x v="1737"/>
    <x v="0"/>
    <x v="321"/>
    <d v="2013-10-04T00:00:00"/>
    <s v="Standard Class"/>
    <s v="JK-15730"/>
    <s v="Joe Kamberova"/>
    <x v="0"/>
    <x v="0"/>
    <x v="216"/>
    <x v="19"/>
    <n v="36608"/>
    <s v="South"/>
    <s v="OFF-AR-10001149"/>
    <x v="1"/>
    <x v="6"/>
    <s v="Sanford Colorific Colored Pencils, 12/Box"/>
    <n v="25.919999999999998"/>
    <n v="9"/>
    <n v="0"/>
    <n v="7.7759999999999989"/>
  </r>
  <r>
    <n v="3503"/>
    <x v="1738"/>
    <x v="3"/>
    <x v="318"/>
    <d v="2014-04-11T00:00:00"/>
    <s v="Same Day"/>
    <s v="RD-19930"/>
    <s v="Russell D'Ascenzo"/>
    <x v="0"/>
    <x v="0"/>
    <x v="89"/>
    <x v="5"/>
    <n v="78745"/>
    <s v="Central"/>
    <s v="OFF-PA-10004101"/>
    <x v="1"/>
    <x v="10"/>
    <s v="Xerox 1894"/>
    <n v="10.368000000000002"/>
    <n v="2"/>
    <n v="0.2"/>
    <n v="3.6288"/>
  </r>
  <r>
    <n v="3504"/>
    <x v="1738"/>
    <x v="3"/>
    <x v="318"/>
    <d v="2014-04-11T00:00:00"/>
    <s v="Same Day"/>
    <s v="RD-19930"/>
    <s v="Russell D'Ascenzo"/>
    <x v="0"/>
    <x v="0"/>
    <x v="89"/>
    <x v="5"/>
    <n v="78745"/>
    <s v="Central"/>
    <s v="TEC-AC-10001714"/>
    <x v="2"/>
    <x v="11"/>
    <s v="Logitech MX Performance Wireless Mouse"/>
    <n v="95.736000000000004"/>
    <n v="3"/>
    <n v="0.2"/>
    <n v="20.343900000000001"/>
  </r>
  <r>
    <n v="3505"/>
    <x v="1739"/>
    <x v="0"/>
    <x v="122"/>
    <d v="2013-12-21T00:00:00"/>
    <s v="Second Class"/>
    <s v="JK-16120"/>
    <s v="Julie Kriz"/>
    <x v="2"/>
    <x v="0"/>
    <x v="20"/>
    <x v="15"/>
    <n v="10009"/>
    <s v="East"/>
    <s v="OFF-ST-10003716"/>
    <x v="1"/>
    <x v="4"/>
    <s v="Tennsco Double-Tier Lockers"/>
    <n v="900.08"/>
    <n v="4"/>
    <n v="0"/>
    <n v="117.0104"/>
  </r>
  <r>
    <n v="3506"/>
    <x v="1740"/>
    <x v="2"/>
    <x v="886"/>
    <d v="2011-06-24T00:00:00"/>
    <s v="Standard Class"/>
    <s v="SC-20020"/>
    <s v="Sam Craven"/>
    <x v="0"/>
    <x v="0"/>
    <x v="243"/>
    <x v="5"/>
    <n v="75023"/>
    <s v="Central"/>
    <s v="TEC-PH-10000369"/>
    <x v="2"/>
    <x v="7"/>
    <s v="HTC One Mini"/>
    <n v="201.584"/>
    <n v="2"/>
    <n v="0.2"/>
    <n v="20.158400000000015"/>
  </r>
  <r>
    <n v="3507"/>
    <x v="1740"/>
    <x v="2"/>
    <x v="886"/>
    <d v="2011-06-24T00:00:00"/>
    <s v="Standard Class"/>
    <s v="SC-20020"/>
    <s v="Sam Craven"/>
    <x v="0"/>
    <x v="0"/>
    <x v="243"/>
    <x v="5"/>
    <n v="75023"/>
    <s v="Central"/>
    <s v="OFF-BI-10000756"/>
    <x v="1"/>
    <x v="8"/>
    <s v="Storex DuraTech Recycled Plastic Frosted Binders"/>
    <n v="3.3919999999999995"/>
    <n v="4"/>
    <n v="0.8"/>
    <n v="-5.088000000000001"/>
  </r>
  <r>
    <n v="3508"/>
    <x v="1740"/>
    <x v="2"/>
    <x v="886"/>
    <d v="2011-06-24T00:00:00"/>
    <s v="Standard Class"/>
    <s v="SC-20020"/>
    <s v="Sam Craven"/>
    <x v="0"/>
    <x v="0"/>
    <x v="243"/>
    <x v="5"/>
    <n v="75023"/>
    <s v="Central"/>
    <s v="FUR-BO-10001608"/>
    <x v="0"/>
    <x v="0"/>
    <s v="Hon Metal Bookcases, Black"/>
    <n v="193.06559999999999"/>
    <n v="4"/>
    <n v="0.32"/>
    <n v="-19.874399999999994"/>
  </r>
  <r>
    <n v="3509"/>
    <x v="1740"/>
    <x v="2"/>
    <x v="886"/>
    <d v="2011-06-24T00:00:00"/>
    <s v="Standard Class"/>
    <s v="SC-20020"/>
    <s v="Sam Craven"/>
    <x v="0"/>
    <x v="0"/>
    <x v="243"/>
    <x v="5"/>
    <n v="75023"/>
    <s v="Central"/>
    <s v="OFF-PA-10001166"/>
    <x v="1"/>
    <x v="10"/>
    <s v="Xerox 2"/>
    <n v="15.552000000000003"/>
    <n v="3"/>
    <n v="0.2"/>
    <n v="5.4432"/>
  </r>
  <r>
    <n v="3510"/>
    <x v="1740"/>
    <x v="2"/>
    <x v="886"/>
    <d v="2011-06-24T00:00:00"/>
    <s v="Standard Class"/>
    <s v="SC-20020"/>
    <s v="Sam Craven"/>
    <x v="0"/>
    <x v="0"/>
    <x v="243"/>
    <x v="5"/>
    <n v="75023"/>
    <s v="Central"/>
    <s v="OFF-PA-10000587"/>
    <x v="1"/>
    <x v="10"/>
    <s v="Array Parchment Paper, Assorted Colors"/>
    <n v="11.648000000000001"/>
    <n v="2"/>
    <n v="0.2"/>
    <n v="4.0768000000000004"/>
  </r>
  <r>
    <n v="3511"/>
    <x v="1740"/>
    <x v="2"/>
    <x v="886"/>
    <d v="2011-06-24T00:00:00"/>
    <s v="Standard Class"/>
    <s v="SC-20020"/>
    <s v="Sam Craven"/>
    <x v="0"/>
    <x v="0"/>
    <x v="243"/>
    <x v="5"/>
    <n v="75023"/>
    <s v="Central"/>
    <s v="TEC-MA-10001972"/>
    <x v="2"/>
    <x v="15"/>
    <s v="Okidata C331dn Printer"/>
    <n v="418.8"/>
    <n v="2"/>
    <n v="0.4"/>
    <n v="-97.71999999999997"/>
  </r>
  <r>
    <n v="3512"/>
    <x v="1740"/>
    <x v="2"/>
    <x v="886"/>
    <d v="2011-06-24T00:00:00"/>
    <s v="Standard Class"/>
    <s v="SC-20020"/>
    <s v="Sam Craven"/>
    <x v="0"/>
    <x v="0"/>
    <x v="243"/>
    <x v="5"/>
    <n v="75023"/>
    <s v="Central"/>
    <s v="OFF-ST-10004123"/>
    <x v="1"/>
    <x v="4"/>
    <s v="Safco Industrial Wire Shelving System"/>
    <n v="509.48800000000006"/>
    <n v="7"/>
    <n v="0.2"/>
    <n v="-127.37200000000001"/>
  </r>
  <r>
    <n v="3513"/>
    <x v="1741"/>
    <x v="3"/>
    <x v="507"/>
    <d v="2014-09-07T00:00:00"/>
    <s v="First Class"/>
    <s v="HW-14935"/>
    <s v="Helen Wasserman"/>
    <x v="1"/>
    <x v="0"/>
    <x v="22"/>
    <x v="10"/>
    <n v="60653"/>
    <s v="Central"/>
    <s v="FUR-BO-10000112"/>
    <x v="0"/>
    <x v="0"/>
    <s v="Bush Birmingham Collection Bookcase, Dark Cherry"/>
    <n v="825.17399999999998"/>
    <n v="9"/>
    <n v="0.3"/>
    <n v="-117.88199999999998"/>
  </r>
  <r>
    <n v="3514"/>
    <x v="1741"/>
    <x v="3"/>
    <x v="507"/>
    <d v="2014-09-07T00:00:00"/>
    <s v="First Class"/>
    <s v="HW-14935"/>
    <s v="Helen Wasserman"/>
    <x v="1"/>
    <x v="0"/>
    <x v="22"/>
    <x v="10"/>
    <n v="60653"/>
    <s v="Central"/>
    <s v="OFF-PA-10004041"/>
    <x v="1"/>
    <x v="10"/>
    <s v="It's Hot Message Books with Stickers, 2 3/4&quot; x 5&quot;"/>
    <n v="17.760000000000002"/>
    <n v="3"/>
    <n v="0.2"/>
    <n v="5.55"/>
  </r>
  <r>
    <n v="3515"/>
    <x v="1741"/>
    <x v="3"/>
    <x v="507"/>
    <d v="2014-09-07T00:00:00"/>
    <s v="First Class"/>
    <s v="HW-14935"/>
    <s v="Helen Wasserman"/>
    <x v="1"/>
    <x v="0"/>
    <x v="22"/>
    <x v="10"/>
    <n v="60653"/>
    <s v="Central"/>
    <s v="OFF-AR-10001149"/>
    <x v="1"/>
    <x v="6"/>
    <s v="Sanford Colorific Colored Pencils, 12/Box"/>
    <n v="6.911999999999999"/>
    <n v="3"/>
    <n v="0.2"/>
    <n v="0.86399999999999988"/>
  </r>
  <r>
    <n v="3516"/>
    <x v="1742"/>
    <x v="0"/>
    <x v="887"/>
    <d v="2013-12-25T00:00:00"/>
    <s v="Standard Class"/>
    <s v="SC-20800"/>
    <s v="Stuart Calhoun"/>
    <x v="0"/>
    <x v="0"/>
    <x v="25"/>
    <x v="35"/>
    <n v="39212"/>
    <s v="South"/>
    <s v="TEC-AC-10002323"/>
    <x v="2"/>
    <x v="11"/>
    <s v="SanDisk Ultra 32 GB MicroSDHC Class 10 Memory Card"/>
    <n v="66.300000000000011"/>
    <n v="3"/>
    <n v="0"/>
    <n v="8.6190000000000033"/>
  </r>
  <r>
    <n v="3517"/>
    <x v="1743"/>
    <x v="0"/>
    <x v="888"/>
    <d v="2013-08-13T00:00:00"/>
    <s v="First Class"/>
    <s v="HA-14920"/>
    <s v="Helen Andreada"/>
    <x v="0"/>
    <x v="0"/>
    <x v="115"/>
    <x v="3"/>
    <n v="28314"/>
    <s v="South"/>
    <s v="OFF-PA-10000130"/>
    <x v="1"/>
    <x v="10"/>
    <s v="Xerox 199"/>
    <n v="30.816000000000003"/>
    <n v="9"/>
    <n v="0.2"/>
    <n v="9.6299999999999955"/>
  </r>
  <r>
    <n v="3518"/>
    <x v="1743"/>
    <x v="0"/>
    <x v="888"/>
    <d v="2013-08-13T00:00:00"/>
    <s v="First Class"/>
    <s v="HA-14920"/>
    <s v="Helen Andreada"/>
    <x v="0"/>
    <x v="0"/>
    <x v="115"/>
    <x v="3"/>
    <n v="28314"/>
    <s v="South"/>
    <s v="TEC-PH-10002350"/>
    <x v="2"/>
    <x v="7"/>
    <s v="Apple EarPods with Remote and Mic"/>
    <n v="44.783999999999999"/>
    <n v="2"/>
    <n v="0.2"/>
    <n v="4.4783999999999988"/>
  </r>
  <r>
    <n v="3519"/>
    <x v="1743"/>
    <x v="0"/>
    <x v="888"/>
    <d v="2013-08-13T00:00:00"/>
    <s v="First Class"/>
    <s v="HA-14920"/>
    <s v="Helen Andreada"/>
    <x v="0"/>
    <x v="0"/>
    <x v="115"/>
    <x v="3"/>
    <n v="28314"/>
    <s v="South"/>
    <s v="OFF-AP-10002518"/>
    <x v="1"/>
    <x v="9"/>
    <s v="Kensington 7 Outlet MasterPiece Power Center"/>
    <n v="569.53599999999994"/>
    <n v="4"/>
    <n v="0.2"/>
    <n v="64.072799999999944"/>
  </r>
  <r>
    <n v="3520"/>
    <x v="1744"/>
    <x v="1"/>
    <x v="137"/>
    <d v="2012-06-25T00:00:00"/>
    <s v="First Class"/>
    <s v="MG-17875"/>
    <s v="Michael Grace"/>
    <x v="2"/>
    <x v="0"/>
    <x v="34"/>
    <x v="10"/>
    <n v="60505"/>
    <s v="Central"/>
    <s v="FUR-TA-10002645"/>
    <x v="0"/>
    <x v="3"/>
    <s v="Hon Rectangular Conference Tables"/>
    <n v="796.42500000000007"/>
    <n v="7"/>
    <n v="0.5"/>
    <n v="-525.6405000000002"/>
  </r>
  <r>
    <n v="3521"/>
    <x v="1745"/>
    <x v="1"/>
    <x v="889"/>
    <d v="2012-04-15T00:00:00"/>
    <s v="Standard Class"/>
    <s v="DM-12955"/>
    <s v="Dario Medina"/>
    <x v="1"/>
    <x v="0"/>
    <x v="301"/>
    <x v="1"/>
    <n v="95823"/>
    <s v="West"/>
    <s v="OFF-BI-10000773"/>
    <x v="1"/>
    <x v="8"/>
    <s v="Insertable Tab Post Binder Dividers"/>
    <n v="12.832000000000001"/>
    <n v="2"/>
    <n v="0.2"/>
    <n v="4.3307999999999982"/>
  </r>
  <r>
    <n v="3522"/>
    <x v="1746"/>
    <x v="0"/>
    <x v="831"/>
    <d v="2013-11-26T00:00:00"/>
    <s v="Second Class"/>
    <s v="DM-13345"/>
    <s v="Denise Monton"/>
    <x v="1"/>
    <x v="0"/>
    <x v="96"/>
    <x v="23"/>
    <n v="50315"/>
    <s v="Central"/>
    <s v="OFF-PA-10003845"/>
    <x v="1"/>
    <x v="10"/>
    <s v="Xerox 1987"/>
    <n v="40.46"/>
    <n v="7"/>
    <n v="0"/>
    <n v="19.825400000000002"/>
  </r>
  <r>
    <n v="3523"/>
    <x v="1746"/>
    <x v="0"/>
    <x v="831"/>
    <d v="2013-11-26T00:00:00"/>
    <s v="Second Class"/>
    <s v="DM-13345"/>
    <s v="Denise Monton"/>
    <x v="1"/>
    <x v="0"/>
    <x v="96"/>
    <x v="23"/>
    <n v="50315"/>
    <s v="Central"/>
    <s v="TEC-PH-10001580"/>
    <x v="2"/>
    <x v="7"/>
    <s v="Logitech Mobile Speakerphone P710e - speaker phone"/>
    <n v="404.93999999999994"/>
    <n v="3"/>
    <n v="0"/>
    <n v="109.33379999999998"/>
  </r>
  <r>
    <n v="3524"/>
    <x v="1747"/>
    <x v="0"/>
    <x v="64"/>
    <d v="2013-09-11T00:00:00"/>
    <s v="Standard Class"/>
    <s v="ML-17395"/>
    <s v="Marina Lichtenstein"/>
    <x v="1"/>
    <x v="0"/>
    <x v="70"/>
    <x v="1"/>
    <n v="92105"/>
    <s v="West"/>
    <s v="TEC-AC-10002345"/>
    <x v="2"/>
    <x v="11"/>
    <s v="HP Standard 104 key PS/2 Keyboard"/>
    <n v="116"/>
    <n v="8"/>
    <n v="0"/>
    <n v="29"/>
  </r>
  <r>
    <n v="3525"/>
    <x v="1748"/>
    <x v="0"/>
    <x v="390"/>
    <d v="2013-11-29T00:00:00"/>
    <s v="Standard Class"/>
    <s v="GA-14515"/>
    <s v="George Ashbrook"/>
    <x v="0"/>
    <x v="0"/>
    <x v="61"/>
    <x v="5"/>
    <n v="75081"/>
    <s v="Central"/>
    <s v="TEC-PH-10004120"/>
    <x v="2"/>
    <x v="7"/>
    <s v="AT&amp;T 1080 Phone"/>
    <n v="657.55200000000013"/>
    <n v="6"/>
    <n v="0.2"/>
    <n v="49.316399999999987"/>
  </r>
  <r>
    <n v="3526"/>
    <x v="1749"/>
    <x v="3"/>
    <x v="389"/>
    <d v="2014-12-16T00:00:00"/>
    <s v="Second Class"/>
    <s v="SU-20665"/>
    <s v="Stephanie Ulpright"/>
    <x v="2"/>
    <x v="0"/>
    <x v="25"/>
    <x v="35"/>
    <n v="39212"/>
    <s v="South"/>
    <s v="TEC-AC-10001838"/>
    <x v="2"/>
    <x v="11"/>
    <s v="Razer Tiamat Over Ear 7.1 Surround Sound PC Gaming Headset"/>
    <n v="599.97"/>
    <n v="3"/>
    <n v="0"/>
    <n v="257.98710000000005"/>
  </r>
  <r>
    <n v="3527"/>
    <x v="1749"/>
    <x v="3"/>
    <x v="389"/>
    <d v="2014-12-16T00:00:00"/>
    <s v="Second Class"/>
    <s v="SU-20665"/>
    <s v="Stephanie Ulpright"/>
    <x v="2"/>
    <x v="0"/>
    <x v="25"/>
    <x v="35"/>
    <n v="39212"/>
    <s v="South"/>
    <s v="TEC-PH-10000148"/>
    <x v="2"/>
    <x v="7"/>
    <s v="Cyber Acoustics AC-202b Speech Recognition Stereo Headset"/>
    <n v="38.97"/>
    <n v="3"/>
    <n v="0"/>
    <n v="0.77940000000000076"/>
  </r>
  <r>
    <n v="3528"/>
    <x v="1749"/>
    <x v="3"/>
    <x v="389"/>
    <d v="2014-12-16T00:00:00"/>
    <s v="Second Class"/>
    <s v="SU-20665"/>
    <s v="Stephanie Ulpright"/>
    <x v="2"/>
    <x v="0"/>
    <x v="25"/>
    <x v="35"/>
    <n v="39212"/>
    <s v="South"/>
    <s v="OFF-BI-10003476"/>
    <x v="1"/>
    <x v="8"/>
    <s v="Avery Metallic Poly Binders"/>
    <n v="45.84"/>
    <n v="8"/>
    <n v="0"/>
    <n v="22.0032"/>
  </r>
  <r>
    <n v="3529"/>
    <x v="1750"/>
    <x v="0"/>
    <x v="890"/>
    <d v="2013-06-30T00:00:00"/>
    <s v="Standard Class"/>
    <s v="BD-11320"/>
    <s v="Bill Donatelli"/>
    <x v="0"/>
    <x v="0"/>
    <x v="70"/>
    <x v="1"/>
    <n v="92024"/>
    <s v="West"/>
    <s v="TEC-PH-10004833"/>
    <x v="2"/>
    <x v="7"/>
    <s v="Macally Suction Cup Mount"/>
    <n v="38.24"/>
    <n v="4"/>
    <n v="0.2"/>
    <n v="-9.56"/>
  </r>
  <r>
    <n v="3530"/>
    <x v="1751"/>
    <x v="1"/>
    <x v="14"/>
    <d v="2012-09-23T00:00:00"/>
    <s v="Standard Class"/>
    <s v="DB-13405"/>
    <s v="Denny Blanton"/>
    <x v="0"/>
    <x v="0"/>
    <x v="333"/>
    <x v="2"/>
    <n v="32839"/>
    <s v="South"/>
    <s v="TEC-AC-10001465"/>
    <x v="2"/>
    <x v="11"/>
    <s v="SanDisk Cruzer 64 GB USB Flash Drive"/>
    <n v="87.168000000000006"/>
    <n v="3"/>
    <n v="0.2"/>
    <n v="10.895999999999987"/>
  </r>
  <r>
    <n v="3531"/>
    <x v="1752"/>
    <x v="0"/>
    <x v="288"/>
    <d v="2013-05-24T00:00:00"/>
    <s v="Standard Class"/>
    <s v="RP-19855"/>
    <s v="Roy Phan"/>
    <x v="1"/>
    <x v="0"/>
    <x v="240"/>
    <x v="14"/>
    <n v="47905"/>
    <s v="Central"/>
    <s v="OFF-AR-10003056"/>
    <x v="1"/>
    <x v="6"/>
    <s v="Newell 341"/>
    <n v="21.400000000000002"/>
    <n v="5"/>
    <n v="0"/>
    <n v="6.2059999999999977"/>
  </r>
  <r>
    <n v="3532"/>
    <x v="1753"/>
    <x v="0"/>
    <x v="316"/>
    <d v="2013-05-29T00:00:00"/>
    <s v="Same Day"/>
    <s v="EH-13765"/>
    <s v="Edward Hooks"/>
    <x v="1"/>
    <x v="0"/>
    <x v="20"/>
    <x v="15"/>
    <n v="10035"/>
    <s v="East"/>
    <s v="OFF-SU-10001218"/>
    <x v="1"/>
    <x v="14"/>
    <s v="Fiskars Softgrip Scissors"/>
    <n v="54.900000000000006"/>
    <n v="5"/>
    <n v="0"/>
    <n v="15.372000000000003"/>
  </r>
  <r>
    <n v="3533"/>
    <x v="1754"/>
    <x v="2"/>
    <x v="891"/>
    <d v="2011-04-23T00:00:00"/>
    <s v="Standard Class"/>
    <s v="JL-15835"/>
    <s v="John Lee"/>
    <x v="0"/>
    <x v="0"/>
    <x v="1"/>
    <x v="1"/>
    <n v="90049"/>
    <s v="West"/>
    <s v="TEC-MA-10002859"/>
    <x v="2"/>
    <x v="15"/>
    <s v="Ativa MDM8000 8-Sheet Micro-Cut Shredder"/>
    <n v="287.96800000000002"/>
    <n v="4"/>
    <n v="0.2"/>
    <n v="97.189199999999985"/>
  </r>
  <r>
    <n v="3534"/>
    <x v="1754"/>
    <x v="2"/>
    <x v="891"/>
    <d v="2011-04-23T00:00:00"/>
    <s v="Standard Class"/>
    <s v="JL-15835"/>
    <s v="John Lee"/>
    <x v="0"/>
    <x v="0"/>
    <x v="1"/>
    <x v="1"/>
    <n v="90049"/>
    <s v="West"/>
    <s v="OFF-AR-10002375"/>
    <x v="1"/>
    <x v="6"/>
    <s v="Newell 351"/>
    <n v="13.12"/>
    <n v="4"/>
    <n v="0"/>
    <n v="3.8047999999999984"/>
  </r>
  <r>
    <n v="3535"/>
    <x v="1754"/>
    <x v="2"/>
    <x v="891"/>
    <d v="2011-04-23T00:00:00"/>
    <s v="Standard Class"/>
    <s v="JL-15835"/>
    <s v="John Lee"/>
    <x v="0"/>
    <x v="0"/>
    <x v="1"/>
    <x v="1"/>
    <n v="90049"/>
    <s v="West"/>
    <s v="OFF-AR-10000657"/>
    <x v="1"/>
    <x v="6"/>
    <s v="Binney &amp; Smith inkTank Desk Highlighter, Chisel Tip, Yellow, 12/Box"/>
    <n v="10.75"/>
    <n v="5"/>
    <n v="0"/>
    <n v="3.547499999999999"/>
  </r>
  <r>
    <n v="3536"/>
    <x v="1754"/>
    <x v="2"/>
    <x v="891"/>
    <d v="2011-04-23T00:00:00"/>
    <s v="Standard Class"/>
    <s v="JL-15835"/>
    <s v="John Lee"/>
    <x v="0"/>
    <x v="0"/>
    <x v="1"/>
    <x v="1"/>
    <n v="90049"/>
    <s v="West"/>
    <s v="OFF-FA-10000134"/>
    <x v="1"/>
    <x v="13"/>
    <s v="Advantus Push Pins, Aluminum Head"/>
    <n v="11.62"/>
    <n v="2"/>
    <n v="0"/>
    <n v="3.6021999999999998"/>
  </r>
  <r>
    <n v="3537"/>
    <x v="1755"/>
    <x v="0"/>
    <x v="26"/>
    <d v="2013-06-21T00:00:00"/>
    <s v="Second Class"/>
    <s v="FM-14380"/>
    <s v="Fred McMath"/>
    <x v="0"/>
    <x v="0"/>
    <x v="20"/>
    <x v="15"/>
    <n v="10024"/>
    <s v="East"/>
    <s v="OFF-ST-10000419"/>
    <x v="1"/>
    <x v="4"/>
    <s v="Rogers Jumbo File, Granite"/>
    <n v="40.74"/>
    <n v="3"/>
    <n v="0"/>
    <n v="0.4073999999999991"/>
  </r>
  <r>
    <n v="3538"/>
    <x v="1756"/>
    <x v="2"/>
    <x v="309"/>
    <d v="2011-05-09T00:00:00"/>
    <s v="Same Day"/>
    <s v="SB-20290"/>
    <s v="Sean Braxton"/>
    <x v="1"/>
    <x v="0"/>
    <x v="0"/>
    <x v="0"/>
    <n v="42420"/>
    <s v="South"/>
    <s v="OFF-ST-10000107"/>
    <x v="1"/>
    <x v="4"/>
    <s v="Fellowes Super Stor/Drawer"/>
    <n v="83.25"/>
    <n v="3"/>
    <n v="0"/>
    <n v="14.984999999999992"/>
  </r>
  <r>
    <n v="3539"/>
    <x v="1756"/>
    <x v="2"/>
    <x v="309"/>
    <d v="2011-05-09T00:00:00"/>
    <s v="Same Day"/>
    <s v="SB-20290"/>
    <s v="Sean Braxton"/>
    <x v="1"/>
    <x v="0"/>
    <x v="0"/>
    <x v="0"/>
    <n v="42420"/>
    <s v="South"/>
    <s v="OFF-LA-10001641"/>
    <x v="1"/>
    <x v="2"/>
    <s v="Avery 518"/>
    <n v="9.4499999999999993"/>
    <n v="3"/>
    <n v="0"/>
    <n v="4.5359999999999996"/>
  </r>
  <r>
    <n v="3540"/>
    <x v="1756"/>
    <x v="2"/>
    <x v="309"/>
    <d v="2011-05-09T00:00:00"/>
    <s v="Same Day"/>
    <s v="SB-20290"/>
    <s v="Sean Braxton"/>
    <x v="1"/>
    <x v="0"/>
    <x v="0"/>
    <x v="0"/>
    <n v="42420"/>
    <s v="South"/>
    <s v="OFF-LA-10003121"/>
    <x v="1"/>
    <x v="2"/>
    <s v="Avery 506"/>
    <n v="20.65"/>
    <n v="5"/>
    <n v="0"/>
    <n v="9.4989999999999988"/>
  </r>
  <r>
    <n v="3541"/>
    <x v="1756"/>
    <x v="2"/>
    <x v="309"/>
    <d v="2011-05-09T00:00:00"/>
    <s v="Same Day"/>
    <s v="SB-20290"/>
    <s v="Sean Braxton"/>
    <x v="1"/>
    <x v="0"/>
    <x v="0"/>
    <x v="0"/>
    <n v="42420"/>
    <s v="South"/>
    <s v="OFF-PA-10002689"/>
    <x v="1"/>
    <x v="10"/>
    <s v="Weyerhaeuser First Choice Laser/Copy Paper (20Lb. and 88 Bright)"/>
    <n v="45.36"/>
    <n v="7"/>
    <n v="0"/>
    <n v="21.772800000000004"/>
  </r>
  <r>
    <n v="3542"/>
    <x v="1757"/>
    <x v="0"/>
    <x v="31"/>
    <d v="2013-09-21T00:00:00"/>
    <s v="First Class"/>
    <s v="SV-20365"/>
    <s v="Seth Vernon"/>
    <x v="0"/>
    <x v="0"/>
    <x v="38"/>
    <x v="24"/>
    <n v="43229"/>
    <s v="East"/>
    <s v="FUR-FU-10002107"/>
    <x v="0"/>
    <x v="5"/>
    <s v="Eldon Pizzaz Desk Accessories"/>
    <n v="5.3520000000000003"/>
    <n v="3"/>
    <n v="0.2"/>
    <n v="1.6055999999999999"/>
  </r>
  <r>
    <n v="3543"/>
    <x v="1757"/>
    <x v="0"/>
    <x v="31"/>
    <d v="2013-09-21T00:00:00"/>
    <s v="First Class"/>
    <s v="SV-20365"/>
    <s v="Seth Vernon"/>
    <x v="0"/>
    <x v="0"/>
    <x v="38"/>
    <x v="24"/>
    <n v="43229"/>
    <s v="East"/>
    <s v="FUR-CH-10002647"/>
    <x v="0"/>
    <x v="1"/>
    <s v="Situations Contoured Folding Chairs, 4/Set"/>
    <n v="99.372"/>
    <n v="2"/>
    <n v="0.3"/>
    <n v="-7.0979999999999919"/>
  </r>
  <r>
    <n v="3544"/>
    <x v="1757"/>
    <x v="0"/>
    <x v="31"/>
    <d v="2013-09-21T00:00:00"/>
    <s v="First Class"/>
    <s v="SV-20365"/>
    <s v="Seth Vernon"/>
    <x v="0"/>
    <x v="0"/>
    <x v="38"/>
    <x v="24"/>
    <n v="43229"/>
    <s v="East"/>
    <s v="OFF-AR-10002257"/>
    <x v="1"/>
    <x v="6"/>
    <s v="Eldon Spacemaker Box, Quick-Snap Lid, Clear"/>
    <n v="2.6720000000000002"/>
    <n v="1"/>
    <n v="0.2"/>
    <n v="0.36739999999999962"/>
  </r>
  <r>
    <n v="3545"/>
    <x v="1758"/>
    <x v="3"/>
    <x v="331"/>
    <d v="2014-12-26T00:00:00"/>
    <s v="Second Class"/>
    <s v="MM-17920"/>
    <s v="Michael Moore"/>
    <x v="0"/>
    <x v="0"/>
    <x v="284"/>
    <x v="5"/>
    <n v="77840"/>
    <s v="Central"/>
    <s v="OFF-PA-10004519"/>
    <x v="1"/>
    <x v="10"/>
    <s v="Spiral Phone Message Books with Labels by Adams"/>
    <n v="28.672000000000004"/>
    <n v="8"/>
    <n v="0.2"/>
    <n v="10.393600000000001"/>
  </r>
  <r>
    <n v="3546"/>
    <x v="1758"/>
    <x v="3"/>
    <x v="331"/>
    <d v="2014-12-26T00:00:00"/>
    <s v="Second Class"/>
    <s v="MM-17920"/>
    <s v="Michael Moore"/>
    <x v="0"/>
    <x v="0"/>
    <x v="284"/>
    <x v="5"/>
    <n v="77840"/>
    <s v="Central"/>
    <s v="OFF-AP-10001947"/>
    <x v="1"/>
    <x v="9"/>
    <s v="Acco 6 Outlet Guardian Premium Plus Surge Suppressor"/>
    <n v="29.311999999999994"/>
    <n v="8"/>
    <n v="0.8"/>
    <n v="-74.74560000000001"/>
  </r>
  <r>
    <n v="3547"/>
    <x v="1759"/>
    <x v="3"/>
    <x v="505"/>
    <d v="2014-11-02T00:00:00"/>
    <s v="First Class"/>
    <s v="RD-19810"/>
    <s v="Ross DeVincentis"/>
    <x v="2"/>
    <x v="0"/>
    <x v="102"/>
    <x v="0"/>
    <n v="40475"/>
    <s v="South"/>
    <s v="OFF-ST-10004963"/>
    <x v="1"/>
    <x v="4"/>
    <s v="Eldon Gobal File Keepers"/>
    <n v="105.98"/>
    <n v="7"/>
    <n v="0"/>
    <n v="4.2391999999999932"/>
  </r>
  <r>
    <n v="3548"/>
    <x v="1759"/>
    <x v="3"/>
    <x v="505"/>
    <d v="2014-11-02T00:00:00"/>
    <s v="First Class"/>
    <s v="RD-19810"/>
    <s v="Ross DeVincentis"/>
    <x v="2"/>
    <x v="0"/>
    <x v="102"/>
    <x v="0"/>
    <n v="40475"/>
    <s v="South"/>
    <s v="OFF-SU-10002573"/>
    <x v="1"/>
    <x v="14"/>
    <s v="Acme 10&quot; Easy Grip Assistive Scissors"/>
    <n v="35.06"/>
    <n v="2"/>
    <n v="0"/>
    <n v="10.517999999999997"/>
  </r>
  <r>
    <n v="3549"/>
    <x v="1759"/>
    <x v="3"/>
    <x v="505"/>
    <d v="2014-11-02T00:00:00"/>
    <s v="First Class"/>
    <s v="RD-19810"/>
    <s v="Ross DeVincentis"/>
    <x v="2"/>
    <x v="0"/>
    <x v="102"/>
    <x v="0"/>
    <n v="40475"/>
    <s v="South"/>
    <s v="FUR-CH-10000553"/>
    <x v="0"/>
    <x v="1"/>
    <s v="Metal Folding Chairs, Beige, 4/Carton"/>
    <n v="33.94"/>
    <n v="1"/>
    <n v="0"/>
    <n v="9.1637999999999984"/>
  </r>
  <r>
    <n v="3550"/>
    <x v="1759"/>
    <x v="3"/>
    <x v="505"/>
    <d v="2014-11-02T00:00:00"/>
    <s v="First Class"/>
    <s v="RD-19810"/>
    <s v="Ross DeVincentis"/>
    <x v="2"/>
    <x v="0"/>
    <x v="102"/>
    <x v="0"/>
    <n v="40475"/>
    <s v="South"/>
    <s v="OFF-LA-10001982"/>
    <x v="1"/>
    <x v="2"/>
    <s v="Smead Alpha-Z Color-Coded Name Labels First Letter Starter Set"/>
    <n v="30"/>
    <n v="8"/>
    <n v="0"/>
    <n v="14.399999999999999"/>
  </r>
  <r>
    <n v="3551"/>
    <x v="1760"/>
    <x v="0"/>
    <x v="892"/>
    <d v="2013-04-03T00:00:00"/>
    <s v="Second Class"/>
    <s v="ME-17320"/>
    <s v="Maria Etezadi"/>
    <x v="2"/>
    <x v="0"/>
    <x v="22"/>
    <x v="10"/>
    <n v="60653"/>
    <s v="Central"/>
    <s v="OFF-PA-10001295"/>
    <x v="1"/>
    <x v="10"/>
    <s v="Computer Printout Paper with Letter-Trim Perforations"/>
    <n v="45.527999999999999"/>
    <n v="3"/>
    <n v="0.2"/>
    <n v="15.934799999999997"/>
  </r>
  <r>
    <n v="3552"/>
    <x v="1760"/>
    <x v="0"/>
    <x v="892"/>
    <d v="2013-04-03T00:00:00"/>
    <s v="Second Class"/>
    <s v="ME-17320"/>
    <s v="Maria Etezadi"/>
    <x v="2"/>
    <x v="0"/>
    <x v="22"/>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x v="2"/>
    <x v="0"/>
    <x v="22"/>
    <x v="10"/>
    <n v="60653"/>
    <s v="Central"/>
    <s v="TEC-PH-10001254"/>
    <x v="2"/>
    <x v="7"/>
    <s v="Jabra BIZ 2300 Duo QD Duo Corded Headset"/>
    <n v="812.73599999999999"/>
    <n v="8"/>
    <n v="0.2"/>
    <n v="60.955199999999962"/>
  </r>
  <r>
    <n v="3554"/>
    <x v="1761"/>
    <x v="3"/>
    <x v="51"/>
    <d v="2014-11-27T00:00:00"/>
    <s v="Second Class"/>
    <s v="FH-14275"/>
    <s v="Frank Hawley"/>
    <x v="1"/>
    <x v="0"/>
    <x v="10"/>
    <x v="9"/>
    <n v="19120"/>
    <s v="East"/>
    <s v="OFF-BI-10001658"/>
    <x v="1"/>
    <x v="8"/>
    <s v="GBC Standard Therm-A-Bind Covers"/>
    <n v="7.4760000000000018"/>
    <n v="1"/>
    <n v="0.7"/>
    <n v="-5.9807999999999986"/>
  </r>
  <r>
    <n v="3555"/>
    <x v="1762"/>
    <x v="2"/>
    <x v="893"/>
    <d v="2011-03-26T00:00:00"/>
    <s v="Second Class"/>
    <s v="PO-18865"/>
    <s v="Patrick O'Donnell"/>
    <x v="0"/>
    <x v="0"/>
    <x v="1"/>
    <x v="1"/>
    <n v="90036"/>
    <s v="West"/>
    <s v="OFF-ST-10000585"/>
    <x v="1"/>
    <x v="4"/>
    <s v="Economy Rollaway Files"/>
    <n v="330.4"/>
    <n v="2"/>
    <n v="0"/>
    <n v="85.903999999999996"/>
  </r>
  <r>
    <n v="3556"/>
    <x v="1762"/>
    <x v="2"/>
    <x v="893"/>
    <d v="2011-03-26T00:00:00"/>
    <s v="Second Class"/>
    <s v="PO-18865"/>
    <s v="Patrick O'Donnell"/>
    <x v="0"/>
    <x v="0"/>
    <x v="1"/>
    <x v="1"/>
    <n v="90036"/>
    <s v="West"/>
    <s v="TEC-PH-10003484"/>
    <x v="2"/>
    <x v="7"/>
    <s v="Ooma Telo VoIP Home Phone System"/>
    <n v="604.75199999999995"/>
    <n v="6"/>
    <n v="0.2"/>
    <n v="37.797000000000025"/>
  </r>
  <r>
    <n v="3557"/>
    <x v="1763"/>
    <x v="3"/>
    <x v="96"/>
    <d v="2014-12-06T00:00:00"/>
    <s v="Standard Class"/>
    <s v="CC-12550"/>
    <s v="Clay Cheatham"/>
    <x v="0"/>
    <x v="0"/>
    <x v="1"/>
    <x v="1"/>
    <n v="90008"/>
    <s v="West"/>
    <s v="OFF-PA-10004735"/>
    <x v="1"/>
    <x v="10"/>
    <s v="Xerox 1905"/>
    <n v="45.36"/>
    <n v="7"/>
    <n v="0"/>
    <n v="21.772800000000004"/>
  </r>
  <r>
    <n v="3558"/>
    <x v="1763"/>
    <x v="3"/>
    <x v="96"/>
    <d v="2014-12-06T00:00:00"/>
    <s v="Standard Class"/>
    <s v="CC-12550"/>
    <s v="Clay Cheatham"/>
    <x v="0"/>
    <x v="0"/>
    <x v="1"/>
    <x v="1"/>
    <n v="90008"/>
    <s v="West"/>
    <s v="OFF-BI-10003429"/>
    <x v="1"/>
    <x v="8"/>
    <s v="Cardinal HOLDit! Binder Insert Strips,Extra Strips"/>
    <n v="10.128"/>
    <n v="2"/>
    <n v="0.2"/>
    <n v="3.6714000000000002"/>
  </r>
  <r>
    <n v="3559"/>
    <x v="1764"/>
    <x v="3"/>
    <x v="659"/>
    <d v="2014-11-13T00:00:00"/>
    <s v="Standard Class"/>
    <s v="TS-21505"/>
    <s v="Tony Sayre"/>
    <x v="0"/>
    <x v="0"/>
    <x v="8"/>
    <x v="1"/>
    <n v="94122"/>
    <s v="West"/>
    <s v="OFF-BI-10002982"/>
    <x v="1"/>
    <x v="8"/>
    <s v="Avery Self-Adhesive Photo Pockets for Polaroid Photos"/>
    <n v="21.792000000000002"/>
    <n v="4"/>
    <n v="0.2"/>
    <n v="7.6271999999999984"/>
  </r>
  <r>
    <n v="3560"/>
    <x v="1764"/>
    <x v="3"/>
    <x v="659"/>
    <d v="2014-11-13T00:00:00"/>
    <s v="Standard Class"/>
    <s v="TS-21505"/>
    <s v="Tony Sayre"/>
    <x v="0"/>
    <x v="0"/>
    <x v="8"/>
    <x v="1"/>
    <n v="94122"/>
    <s v="West"/>
    <s v="TEC-AC-10004975"/>
    <x v="2"/>
    <x v="11"/>
    <s v="Plantronics Audio 995 Wireless Stereo Headset"/>
    <n v="439.8"/>
    <n v="4"/>
    <n v="0"/>
    <n v="145.13400000000001"/>
  </r>
  <r>
    <n v="3561"/>
    <x v="1765"/>
    <x v="3"/>
    <x v="507"/>
    <d v="2014-09-10T00:00:00"/>
    <s v="Second Class"/>
    <s v="MD-17350"/>
    <s v="Maribeth Dona"/>
    <x v="0"/>
    <x v="0"/>
    <x v="59"/>
    <x v="24"/>
    <n v="44312"/>
    <s v="East"/>
    <s v="OFF-AR-10002335"/>
    <x v="1"/>
    <x v="6"/>
    <s v="DIXON Oriole Pencils"/>
    <n v="8.2560000000000002"/>
    <n v="4"/>
    <n v="0.2"/>
    <n v="0.61920000000000019"/>
  </r>
  <r>
    <n v="3562"/>
    <x v="1765"/>
    <x v="3"/>
    <x v="507"/>
    <d v="2014-09-10T00:00:00"/>
    <s v="Second Class"/>
    <s v="MD-17350"/>
    <s v="Maribeth Dona"/>
    <x v="0"/>
    <x v="0"/>
    <x v="59"/>
    <x v="24"/>
    <n v="44312"/>
    <s v="East"/>
    <s v="OFF-BI-10004001"/>
    <x v="1"/>
    <x v="8"/>
    <s v="GBC Recycled VeloBinder Covers"/>
    <n v="25.560000000000002"/>
    <n v="5"/>
    <n v="0.7"/>
    <n v="-20.448"/>
  </r>
  <r>
    <n v="3563"/>
    <x v="1765"/>
    <x v="3"/>
    <x v="507"/>
    <d v="2014-09-10T00:00:00"/>
    <s v="Second Class"/>
    <s v="MD-17350"/>
    <s v="Maribeth Dona"/>
    <x v="0"/>
    <x v="0"/>
    <x v="59"/>
    <x v="24"/>
    <n v="44312"/>
    <s v="East"/>
    <s v="OFF-BI-10001634"/>
    <x v="1"/>
    <x v="8"/>
    <s v="Wilson Jones Active Use Binders"/>
    <n v="4.3680000000000012"/>
    <n v="2"/>
    <n v="0.7"/>
    <n v="-3.0575999999999999"/>
  </r>
  <r>
    <n v="3564"/>
    <x v="1765"/>
    <x v="3"/>
    <x v="507"/>
    <d v="2014-09-10T00:00:00"/>
    <s v="Second Class"/>
    <s v="MD-17350"/>
    <s v="Maribeth Dona"/>
    <x v="0"/>
    <x v="0"/>
    <x v="59"/>
    <x v="24"/>
    <n v="44312"/>
    <s v="East"/>
    <s v="OFF-PA-10000007"/>
    <x v="1"/>
    <x v="10"/>
    <s v="Telephone Message Books with Fax/Mobile Section, 4 1/4&quot; x 6&quot;"/>
    <n v="11.520000000000001"/>
    <n v="4"/>
    <n v="0.2"/>
    <n v="3.7439999999999993"/>
  </r>
  <r>
    <n v="3565"/>
    <x v="1766"/>
    <x v="0"/>
    <x v="894"/>
    <d v="2013-07-07T00:00:00"/>
    <s v="First Class"/>
    <s v="GT-14755"/>
    <s v="Guy Thornton"/>
    <x v="0"/>
    <x v="0"/>
    <x v="1"/>
    <x v="1"/>
    <n v="90049"/>
    <s v="West"/>
    <s v="OFF-PA-10000552"/>
    <x v="1"/>
    <x v="10"/>
    <s v="Xerox 200"/>
    <n v="12.96"/>
    <n v="2"/>
    <n v="0"/>
    <n v="6.2208000000000006"/>
  </r>
  <r>
    <n v="3566"/>
    <x v="1766"/>
    <x v="0"/>
    <x v="894"/>
    <d v="2013-07-07T00:00:00"/>
    <s v="First Class"/>
    <s v="GT-14755"/>
    <s v="Guy Thornton"/>
    <x v="0"/>
    <x v="0"/>
    <x v="1"/>
    <x v="1"/>
    <n v="90049"/>
    <s v="West"/>
    <s v="OFF-FA-10001135"/>
    <x v="1"/>
    <x v="13"/>
    <s v="Brites Rubber Bands, 1 1/2 oz. Box"/>
    <n v="3.96"/>
    <n v="2"/>
    <n v="0"/>
    <n v="7.9200000000000159E-2"/>
  </r>
  <r>
    <n v="3567"/>
    <x v="1767"/>
    <x v="3"/>
    <x v="210"/>
    <d v="2014-09-15T00:00:00"/>
    <s v="Standard Class"/>
    <s v="RD-19660"/>
    <s v="Robert Dilbeck"/>
    <x v="2"/>
    <x v="0"/>
    <x v="44"/>
    <x v="25"/>
    <n v="64055"/>
    <s v="Central"/>
    <s v="OFF-BI-10003650"/>
    <x v="1"/>
    <x v="8"/>
    <s v="GBC DocuBind 300 Electric Binding Machine"/>
    <n v="1577.94"/>
    <n v="3"/>
    <n v="0"/>
    <n v="757.41120000000001"/>
  </r>
  <r>
    <n v="3568"/>
    <x v="1768"/>
    <x v="0"/>
    <x v="369"/>
    <d v="2013-09-15T00:00:00"/>
    <s v="Second Class"/>
    <s v="DB-12910"/>
    <s v="Daniel Byrd"/>
    <x v="2"/>
    <x v="0"/>
    <x v="61"/>
    <x v="5"/>
    <n v="75220"/>
    <s v="Central"/>
    <s v="FUR-FU-10003832"/>
    <x v="0"/>
    <x v="5"/>
    <s v="Eldon Expressions Punched Metal &amp; Wood Desk Accessories, Black &amp; Cherry"/>
    <n v="15.008000000000003"/>
    <n v="4"/>
    <n v="0.6"/>
    <n v="-12.006399999999999"/>
  </r>
  <r>
    <n v="3569"/>
    <x v="1769"/>
    <x v="3"/>
    <x v="445"/>
    <d v="2014-07-04T00:00:00"/>
    <s v="Same Day"/>
    <s v="JK-15640"/>
    <s v="Jim Kriz"/>
    <x v="2"/>
    <x v="0"/>
    <x v="4"/>
    <x v="4"/>
    <n v="98105"/>
    <s v="West"/>
    <s v="TEC-AC-10003628"/>
    <x v="2"/>
    <x v="11"/>
    <s v="Logitech 910-002974 M325 Wireless Mouse for Web Scrolling"/>
    <n v="59.98"/>
    <n v="2"/>
    <n v="0"/>
    <n v="26.391200000000005"/>
  </r>
  <r>
    <n v="3570"/>
    <x v="1769"/>
    <x v="3"/>
    <x v="445"/>
    <d v="2014-07-04T00:00:00"/>
    <s v="Same Day"/>
    <s v="JK-15640"/>
    <s v="Jim Kriz"/>
    <x v="2"/>
    <x v="0"/>
    <x v="4"/>
    <x v="4"/>
    <n v="98105"/>
    <s v="West"/>
    <s v="TEC-MA-10001148"/>
    <x v="2"/>
    <x v="15"/>
    <s v="Okidata MB491 Multifunction Printer"/>
    <n v="2395.2000000000003"/>
    <n v="6"/>
    <n v="0.2"/>
    <n v="209.58000000000004"/>
  </r>
  <r>
    <n v="3571"/>
    <x v="1769"/>
    <x v="3"/>
    <x v="445"/>
    <d v="2014-07-04T00:00:00"/>
    <s v="Same Day"/>
    <s v="JK-15640"/>
    <s v="Jim Kriz"/>
    <x v="2"/>
    <x v="0"/>
    <x v="4"/>
    <x v="4"/>
    <n v="98105"/>
    <s v="West"/>
    <s v="TEC-AC-10002049"/>
    <x v="2"/>
    <x v="11"/>
    <s v="Plantronics Savi W720 Multi-Device Wireless Headset System"/>
    <n v="1687.8"/>
    <n v="4"/>
    <n v="0"/>
    <n v="742.63200000000006"/>
  </r>
  <r>
    <n v="3572"/>
    <x v="1769"/>
    <x v="3"/>
    <x v="445"/>
    <d v="2014-07-04T00:00:00"/>
    <s v="Same Day"/>
    <s v="JK-15640"/>
    <s v="Jim Kriz"/>
    <x v="2"/>
    <x v="0"/>
    <x v="4"/>
    <x v="4"/>
    <n v="98105"/>
    <s v="West"/>
    <s v="TEC-PH-10000702"/>
    <x v="2"/>
    <x v="7"/>
    <s v="Square Credit Card Reader, 4 1/2&quot; x 4 1/2&quot; x 1&quot;, White"/>
    <n v="7.9920000000000009"/>
    <n v="1"/>
    <n v="0.2"/>
    <n v="2.6972999999999994"/>
  </r>
  <r>
    <n v="3573"/>
    <x v="1770"/>
    <x v="3"/>
    <x v="222"/>
    <d v="2014-07-05T00:00:00"/>
    <s v="Standard Class"/>
    <s v="FC-14335"/>
    <s v="Fred Chung"/>
    <x v="1"/>
    <x v="0"/>
    <x v="279"/>
    <x v="5"/>
    <n v="75150"/>
    <s v="Central"/>
    <s v="OFF-PA-10003953"/>
    <x v="1"/>
    <x v="10"/>
    <s v="Xerox 218"/>
    <n v="5.1840000000000011"/>
    <n v="1"/>
    <n v="0.2"/>
    <n v="1.8144"/>
  </r>
  <r>
    <n v="3574"/>
    <x v="1771"/>
    <x v="3"/>
    <x v="783"/>
    <d v="2014-08-13T00:00:00"/>
    <s v="Standard Class"/>
    <s v="JW-15955"/>
    <s v="Joni Wasserman"/>
    <x v="0"/>
    <x v="0"/>
    <x v="85"/>
    <x v="15"/>
    <n v="11561"/>
    <s v="East"/>
    <s v="OFF-AR-10003602"/>
    <x v="1"/>
    <x v="6"/>
    <s v="Quartet Omega Colored Chalk, 12/Pack"/>
    <n v="11.68"/>
    <n v="2"/>
    <n v="0"/>
    <n v="5.4895999999999994"/>
  </r>
  <r>
    <n v="3575"/>
    <x v="1771"/>
    <x v="3"/>
    <x v="783"/>
    <d v="2014-08-13T00:00:00"/>
    <s v="Standard Class"/>
    <s v="JW-15955"/>
    <s v="Joni Wasserman"/>
    <x v="0"/>
    <x v="0"/>
    <x v="85"/>
    <x v="15"/>
    <n v="11561"/>
    <s v="East"/>
    <s v="OFF-AR-10004062"/>
    <x v="1"/>
    <x v="6"/>
    <s v="Staples"/>
    <n v="104.80000000000001"/>
    <n v="10"/>
    <n v="0"/>
    <n v="26.200000000000003"/>
  </r>
  <r>
    <n v="3576"/>
    <x v="1772"/>
    <x v="1"/>
    <x v="531"/>
    <d v="2012-03-24T00:00:00"/>
    <s v="Standard Class"/>
    <s v="DC-12850"/>
    <s v="Dan Campbell"/>
    <x v="0"/>
    <x v="0"/>
    <x v="368"/>
    <x v="2"/>
    <n v="33161"/>
    <s v="South"/>
    <s v="OFF-PA-10001560"/>
    <x v="1"/>
    <x v="10"/>
    <s v="Adams Telephone Message Books, 5 1/4” x 11”"/>
    <n v="14.496000000000002"/>
    <n v="3"/>
    <n v="0.2"/>
    <n v="4.8924000000000003"/>
  </r>
  <r>
    <n v="3577"/>
    <x v="1773"/>
    <x v="0"/>
    <x v="843"/>
    <d v="2013-06-12T00:00:00"/>
    <s v="Standard Class"/>
    <s v="FM-14290"/>
    <s v="Frank Merwin"/>
    <x v="2"/>
    <x v="0"/>
    <x v="329"/>
    <x v="1"/>
    <n v="93309"/>
    <s v="West"/>
    <s v="OFF-BI-10003305"/>
    <x v="1"/>
    <x v="8"/>
    <s v="Avery Hanging File Binders"/>
    <n v="4.7840000000000007"/>
    <n v="1"/>
    <n v="0.2"/>
    <n v="1.5547999999999997"/>
  </r>
  <r>
    <n v="3578"/>
    <x v="1773"/>
    <x v="0"/>
    <x v="843"/>
    <d v="2013-06-12T00:00:00"/>
    <s v="Standard Class"/>
    <s v="FM-14290"/>
    <s v="Frank Merwin"/>
    <x v="2"/>
    <x v="0"/>
    <x v="329"/>
    <x v="1"/>
    <n v="93309"/>
    <s v="West"/>
    <s v="OFF-PA-10004000"/>
    <x v="1"/>
    <x v="10"/>
    <s v="While You Were Out Pads, 50 per Pad, 4 x 5 1/4, Green Cycle"/>
    <n v="4.7300000000000004"/>
    <n v="1"/>
    <n v="0"/>
    <n v="2.3177000000000003"/>
  </r>
  <r>
    <n v="3579"/>
    <x v="1774"/>
    <x v="0"/>
    <x v="197"/>
    <d v="2013-07-30T00:00:00"/>
    <s v="Standard Class"/>
    <s v="MT-17815"/>
    <s v="Meg Tillman"/>
    <x v="0"/>
    <x v="0"/>
    <x v="25"/>
    <x v="35"/>
    <n v="39212"/>
    <s v="South"/>
    <s v="OFF-ST-10000321"/>
    <x v="1"/>
    <x v="4"/>
    <s v="Akro Stacking Bins"/>
    <n v="7.89"/>
    <n v="1"/>
    <n v="0"/>
    <n v="0.31559999999999899"/>
  </r>
  <r>
    <n v="3580"/>
    <x v="1774"/>
    <x v="0"/>
    <x v="197"/>
    <d v="2013-07-30T00:00:00"/>
    <s v="Standard Class"/>
    <s v="MT-17815"/>
    <s v="Meg Tillman"/>
    <x v="0"/>
    <x v="0"/>
    <x v="25"/>
    <x v="35"/>
    <n v="39212"/>
    <s v="South"/>
    <s v="OFF-PA-10004665"/>
    <x v="1"/>
    <x v="10"/>
    <s v="Advantus Motivational Note Cards"/>
    <n v="65.5"/>
    <n v="5"/>
    <n v="0"/>
    <n v="32.094999999999999"/>
  </r>
  <r>
    <n v="3581"/>
    <x v="1774"/>
    <x v="0"/>
    <x v="197"/>
    <d v="2013-07-30T00:00:00"/>
    <s v="Standard Class"/>
    <s v="MT-17815"/>
    <s v="Meg Tillman"/>
    <x v="0"/>
    <x v="0"/>
    <x v="25"/>
    <x v="35"/>
    <n v="39212"/>
    <s v="South"/>
    <s v="FUR-TA-10004915"/>
    <x v="0"/>
    <x v="3"/>
    <s v="Office Impressions End Table, 20-1/2&quot;H x 24&quot;W x 20&quot;D"/>
    <n v="2430.08"/>
    <n v="8"/>
    <n v="0"/>
    <n v="388.81280000000015"/>
  </r>
  <r>
    <n v="3582"/>
    <x v="1775"/>
    <x v="3"/>
    <x v="172"/>
    <d v="2014-10-08T00:00:00"/>
    <s v="Standard Class"/>
    <s v="DK-13090"/>
    <s v="Dave Kipp"/>
    <x v="0"/>
    <x v="0"/>
    <x v="9"/>
    <x v="8"/>
    <n v="68025"/>
    <s v="Central"/>
    <s v="OFF-PA-10000994"/>
    <x v="1"/>
    <x v="10"/>
    <s v="Xerox 1915"/>
    <n v="104.85"/>
    <n v="1"/>
    <n v="0"/>
    <n v="50.327999999999996"/>
  </r>
  <r>
    <n v="3583"/>
    <x v="1776"/>
    <x v="1"/>
    <x v="895"/>
    <d v="2012-12-16T00:00:00"/>
    <s v="Standard Class"/>
    <s v="KD-16495"/>
    <s v="Keith Dawkins"/>
    <x v="1"/>
    <x v="0"/>
    <x v="25"/>
    <x v="12"/>
    <n v="49201"/>
    <s v="Central"/>
    <s v="OFF-AR-10001149"/>
    <x v="1"/>
    <x v="6"/>
    <s v="Avery Hi-Liter Comfort Grip Fluorescent Highlighter, Yellow Ink"/>
    <n v="3.9"/>
    <n v="2"/>
    <n v="0"/>
    <n v="1.5209999999999999"/>
  </r>
  <r>
    <n v="3584"/>
    <x v="1776"/>
    <x v="1"/>
    <x v="895"/>
    <d v="2012-12-16T00:00:00"/>
    <s v="Standard Class"/>
    <s v="KD-16495"/>
    <s v="Keith Dawkins"/>
    <x v="1"/>
    <x v="0"/>
    <x v="25"/>
    <x v="12"/>
    <n v="49201"/>
    <s v="Central"/>
    <s v="FUR-TA-10003569"/>
    <x v="0"/>
    <x v="3"/>
    <s v="Bretford CR8500 Series Meeting Room Furniture"/>
    <n v="801.96"/>
    <n v="2"/>
    <n v="0"/>
    <n v="200.49"/>
  </r>
  <r>
    <n v="3585"/>
    <x v="1776"/>
    <x v="1"/>
    <x v="895"/>
    <d v="2012-12-16T00:00:00"/>
    <s v="Standard Class"/>
    <s v="KD-16495"/>
    <s v="Keith Dawkins"/>
    <x v="1"/>
    <x v="0"/>
    <x v="25"/>
    <x v="12"/>
    <n v="49201"/>
    <s v="Central"/>
    <s v="FUR-CH-10004289"/>
    <x v="0"/>
    <x v="1"/>
    <s v="Global Super Steno Chair"/>
    <n v="191.96"/>
    <n v="2"/>
    <n v="0"/>
    <n v="32.633199999999988"/>
  </r>
  <r>
    <n v="3586"/>
    <x v="1776"/>
    <x v="1"/>
    <x v="895"/>
    <d v="2012-12-16T00:00:00"/>
    <s v="Standard Class"/>
    <s v="KD-16495"/>
    <s v="Keith Dawkins"/>
    <x v="1"/>
    <x v="0"/>
    <x v="25"/>
    <x v="12"/>
    <n v="49201"/>
    <s v="Central"/>
    <s v="OFF-LA-10001045"/>
    <x v="1"/>
    <x v="2"/>
    <s v="Permanent Self-Adhesive File Folder Labels for Typewriters by Universal"/>
    <n v="2.61"/>
    <n v="1"/>
    <n v="0"/>
    <n v="1.2005999999999999"/>
  </r>
  <r>
    <n v="3587"/>
    <x v="1777"/>
    <x v="3"/>
    <x v="213"/>
    <d v="2014-09-09T00:00:00"/>
    <s v="Standard Class"/>
    <s v="AG-10300"/>
    <s v="Aleksandra Gannaway"/>
    <x v="1"/>
    <x v="0"/>
    <x v="8"/>
    <x v="1"/>
    <n v="94122"/>
    <s v="West"/>
    <s v="OFF-AR-10002053"/>
    <x v="1"/>
    <x v="6"/>
    <s v="Premium Writing Pencils, Soft, #2 by Central Association for the Blind"/>
    <n v="5.96"/>
    <n v="2"/>
    <n v="0"/>
    <n v="1.6688000000000001"/>
  </r>
  <r>
    <n v="3588"/>
    <x v="1778"/>
    <x v="3"/>
    <x v="241"/>
    <d v="2014-09-29T00:00:00"/>
    <s v="Standard Class"/>
    <s v="MH-18115"/>
    <s v="Mick Hernandez"/>
    <x v="2"/>
    <x v="0"/>
    <x v="152"/>
    <x v="24"/>
    <n v="43130"/>
    <s v="East"/>
    <s v="TEC-PH-10002885"/>
    <x v="2"/>
    <x v="7"/>
    <s v="Apple iPhone 5"/>
    <n v="1169.694"/>
    <n v="3"/>
    <n v="0.4"/>
    <n v="-253.43369999999993"/>
  </r>
  <r>
    <n v="3589"/>
    <x v="1779"/>
    <x v="3"/>
    <x v="484"/>
    <d v="2014-12-22T00:00:00"/>
    <s v="First Class"/>
    <s v="AC-10450"/>
    <s v="Amy Cox"/>
    <x v="0"/>
    <x v="0"/>
    <x v="240"/>
    <x v="28"/>
    <n v="70506"/>
    <s v="South"/>
    <s v="OFF-SU-10002881"/>
    <x v="1"/>
    <x v="14"/>
    <s v="Martin Yale Chadless Opener Electric Letter Opener"/>
    <n v="1665.62"/>
    <n v="2"/>
    <n v="0"/>
    <n v="33.312400000000025"/>
  </r>
  <r>
    <n v="3590"/>
    <x v="1780"/>
    <x v="3"/>
    <x v="221"/>
    <d v="2014-12-01T00:00:00"/>
    <s v="Standard Class"/>
    <s v="FM-14290"/>
    <s v="Frank Merwin"/>
    <x v="2"/>
    <x v="0"/>
    <x v="102"/>
    <x v="0"/>
    <n v="40475"/>
    <s v="South"/>
    <s v="OFF-BI-10000546"/>
    <x v="1"/>
    <x v="8"/>
    <s v="Avery Durable Binders"/>
    <n v="2.88"/>
    <n v="1"/>
    <n v="0"/>
    <n v="1.4112"/>
  </r>
  <r>
    <n v="3591"/>
    <x v="1780"/>
    <x v="3"/>
    <x v="221"/>
    <d v="2014-12-01T00:00:00"/>
    <s v="Standard Class"/>
    <s v="FM-14290"/>
    <s v="Frank Merwin"/>
    <x v="2"/>
    <x v="0"/>
    <x v="102"/>
    <x v="0"/>
    <n v="40475"/>
    <s v="South"/>
    <s v="OFF-ST-10001526"/>
    <x v="1"/>
    <x v="4"/>
    <s v="Iceberg Mobile Mega Data/Printer Cart "/>
    <n v="1443.96"/>
    <n v="12"/>
    <n v="0"/>
    <n v="375.42959999999994"/>
  </r>
  <r>
    <n v="3592"/>
    <x v="1781"/>
    <x v="2"/>
    <x v="736"/>
    <d v="2011-12-15T00:00:00"/>
    <s v="Second Class"/>
    <s v="RA-19285"/>
    <s v="Ralph Arnett"/>
    <x v="0"/>
    <x v="0"/>
    <x v="12"/>
    <x v="5"/>
    <n v="77070"/>
    <s v="Central"/>
    <s v="OFF-SU-10001574"/>
    <x v="1"/>
    <x v="14"/>
    <s v="Acme Value Line Scissors"/>
    <n v="2.92"/>
    <n v="1"/>
    <n v="0.2"/>
    <n v="0.36499999999999977"/>
  </r>
  <r>
    <n v="3593"/>
    <x v="1782"/>
    <x v="0"/>
    <x v="5"/>
    <d v="2013-12-08T00:00:00"/>
    <s v="Second Class"/>
    <s v="JG-15160"/>
    <s v="James Galang"/>
    <x v="0"/>
    <x v="0"/>
    <x v="20"/>
    <x v="15"/>
    <n v="10024"/>
    <s v="East"/>
    <s v="OFF-ST-10002615"/>
    <x v="1"/>
    <x v="4"/>
    <s v="Dual Level, Single-Width Filing Carts"/>
    <n v="465.18"/>
    <n v="3"/>
    <n v="0"/>
    <n v="120.94680000000001"/>
  </r>
  <r>
    <n v="3594"/>
    <x v="1783"/>
    <x v="0"/>
    <x v="108"/>
    <d v="2013-09-18T00:00:00"/>
    <s v="Standard Class"/>
    <s v="NZ-18565"/>
    <s v="Nick Zandusky"/>
    <x v="2"/>
    <x v="0"/>
    <x v="167"/>
    <x v="24"/>
    <n v="43615"/>
    <s v="East"/>
    <s v="OFF-BI-10001658"/>
    <x v="1"/>
    <x v="8"/>
    <s v="GBC Standard Therm-A-Bind Covers"/>
    <n v="22.428000000000004"/>
    <n v="3"/>
    <n v="0.7"/>
    <n v="-17.942399999999992"/>
  </r>
  <r>
    <n v="3595"/>
    <x v="1783"/>
    <x v="0"/>
    <x v="108"/>
    <d v="2013-09-18T00:00:00"/>
    <s v="Standard Class"/>
    <s v="NZ-18565"/>
    <s v="Nick Zandusky"/>
    <x v="2"/>
    <x v="0"/>
    <x v="167"/>
    <x v="24"/>
    <n v="43615"/>
    <s v="East"/>
    <s v="OFF-ST-10002562"/>
    <x v="1"/>
    <x v="4"/>
    <s v="Staples"/>
    <n v="37.52000000000001"/>
    <n v="5"/>
    <n v="0.2"/>
    <n v="3.7519999999999989"/>
  </r>
  <r>
    <n v="3596"/>
    <x v="1784"/>
    <x v="3"/>
    <x v="34"/>
    <d v="2014-12-16T00:00:00"/>
    <s v="Standard Class"/>
    <s v="KM-16225"/>
    <s v="Kalyca Meade"/>
    <x v="1"/>
    <x v="0"/>
    <x v="10"/>
    <x v="9"/>
    <n v="19143"/>
    <s v="East"/>
    <s v="OFF-AR-10004757"/>
    <x v="1"/>
    <x v="6"/>
    <s v="Crayola Colored Pencils"/>
    <n v="2.6240000000000001"/>
    <n v="1"/>
    <n v="0.2"/>
    <n v="0.42639999999999978"/>
  </r>
  <r>
    <n v="3597"/>
    <x v="1785"/>
    <x v="2"/>
    <x v="340"/>
    <d v="2011-09-14T00:00:00"/>
    <s v="Second Class"/>
    <s v="LC-17140"/>
    <s v="Logan Currie"/>
    <x v="0"/>
    <x v="0"/>
    <x v="10"/>
    <x v="9"/>
    <n v="19140"/>
    <s v="East"/>
    <s v="OFF-PA-10000788"/>
    <x v="1"/>
    <x v="10"/>
    <s v="Xerox 210"/>
    <n v="15.552000000000003"/>
    <n v="3"/>
    <n v="0.2"/>
    <n v="5.4432"/>
  </r>
  <r>
    <n v="3598"/>
    <x v="1785"/>
    <x v="2"/>
    <x v="340"/>
    <d v="2011-09-14T00:00:00"/>
    <s v="Second Class"/>
    <s v="LC-17140"/>
    <s v="Logan Currie"/>
    <x v="0"/>
    <x v="0"/>
    <x v="10"/>
    <x v="9"/>
    <n v="19140"/>
    <s v="East"/>
    <s v="TEC-AC-10002134"/>
    <x v="2"/>
    <x v="11"/>
    <s v="Rosewill 107 Normal Keys USB Wired Standard Keyboard"/>
    <n v="64.704000000000008"/>
    <n v="6"/>
    <n v="0.2"/>
    <n v="-4.852800000000002"/>
  </r>
  <r>
    <n v="3599"/>
    <x v="1785"/>
    <x v="2"/>
    <x v="340"/>
    <d v="2011-09-14T00:00:00"/>
    <s v="Second Class"/>
    <s v="LC-17140"/>
    <s v="Logan Currie"/>
    <x v="0"/>
    <x v="0"/>
    <x v="10"/>
    <x v="9"/>
    <n v="19140"/>
    <s v="East"/>
    <s v="FUR-FU-10002456"/>
    <x v="0"/>
    <x v="5"/>
    <s v="Master Caster Door Stop, Large Neon Orange"/>
    <n v="17.472000000000001"/>
    <n v="3"/>
    <n v="0.2"/>
    <n v="5.023200000000001"/>
  </r>
  <r>
    <n v="3600"/>
    <x v="1785"/>
    <x v="2"/>
    <x v="340"/>
    <d v="2011-09-14T00:00:00"/>
    <s v="Second Class"/>
    <s v="LC-17140"/>
    <s v="Logan Currie"/>
    <x v="0"/>
    <x v="0"/>
    <x v="10"/>
    <x v="9"/>
    <n v="19140"/>
    <s v="East"/>
    <s v="TEC-PH-10002549"/>
    <x v="2"/>
    <x v="7"/>
    <s v="Polycom SoundPoint IP 450 VoIP phone"/>
    <n v="135.51599999999999"/>
    <n v="1"/>
    <n v="0.4"/>
    <n v="-31.620400000000004"/>
  </r>
  <r>
    <n v="3601"/>
    <x v="1786"/>
    <x v="3"/>
    <x v="335"/>
    <d v="2014-07-01T00:00:00"/>
    <s v="Standard Class"/>
    <s v="NP-18700"/>
    <s v="Nora Preis"/>
    <x v="0"/>
    <x v="0"/>
    <x v="60"/>
    <x v="22"/>
    <n v="80219"/>
    <s v="West"/>
    <s v="TEC-AC-10001990"/>
    <x v="2"/>
    <x v="11"/>
    <s v="Kensington Orbit Wireless Mobile Trackball for PC and Mac"/>
    <n v="431.92800000000005"/>
    <n v="9"/>
    <n v="0.2"/>
    <n v="64.789199999999951"/>
  </r>
  <r>
    <n v="3602"/>
    <x v="1787"/>
    <x v="2"/>
    <x v="664"/>
    <d v="2011-11-24T00:00:00"/>
    <s v="Standard Class"/>
    <s v="RB-19330"/>
    <s v="Randy Bradley"/>
    <x v="0"/>
    <x v="0"/>
    <x v="10"/>
    <x v="9"/>
    <n v="19143"/>
    <s v="East"/>
    <s v="OFF-PA-10002137"/>
    <x v="1"/>
    <x v="10"/>
    <s v="Southworth 100% Résumé Paper, 24lb."/>
    <n v="12.448"/>
    <n v="2"/>
    <n v="0.2"/>
    <n v="3.8899999999999988"/>
  </r>
  <r>
    <n v="3603"/>
    <x v="1787"/>
    <x v="2"/>
    <x v="664"/>
    <d v="2011-11-24T00:00:00"/>
    <s v="Standard Class"/>
    <s v="RB-19330"/>
    <s v="Randy Bradley"/>
    <x v="0"/>
    <x v="0"/>
    <x v="10"/>
    <x v="9"/>
    <n v="19143"/>
    <s v="East"/>
    <s v="FUR-CH-10004997"/>
    <x v="0"/>
    <x v="1"/>
    <s v="Hon Every-Day Series Multi-Task Chairs"/>
    <n v="657.93"/>
    <n v="5"/>
    <n v="0.3"/>
    <n v="-93.989999999999952"/>
  </r>
  <r>
    <n v="3604"/>
    <x v="1788"/>
    <x v="3"/>
    <x v="170"/>
    <d v="2014-08-28T00:00:00"/>
    <s v="Standard Class"/>
    <s v="TH-21550"/>
    <s v="Tracy Hopkins"/>
    <x v="2"/>
    <x v="0"/>
    <x v="29"/>
    <x v="39"/>
    <n v="21044"/>
    <s v="East"/>
    <s v="OFF-PA-10000357"/>
    <x v="1"/>
    <x v="10"/>
    <s v="Xerox 1888"/>
    <n v="277.39999999999998"/>
    <n v="5"/>
    <n v="0"/>
    <n v="133.15199999999999"/>
  </r>
  <r>
    <n v="3605"/>
    <x v="1788"/>
    <x v="3"/>
    <x v="170"/>
    <d v="2014-08-28T00:00:00"/>
    <s v="Standard Class"/>
    <s v="TH-21550"/>
    <s v="Tracy Hopkins"/>
    <x v="2"/>
    <x v="0"/>
    <x v="29"/>
    <x v="39"/>
    <n v="21044"/>
    <s v="East"/>
    <s v="FUR-FU-10003976"/>
    <x v="0"/>
    <x v="5"/>
    <s v="DAX Executive Solid Wood Document Frame, Desktop or Hang, Mahogany, 5 x 7"/>
    <n v="25.16"/>
    <n v="2"/>
    <n v="0"/>
    <n v="8.5543999999999976"/>
  </r>
  <r>
    <n v="3606"/>
    <x v="1788"/>
    <x v="3"/>
    <x v="170"/>
    <d v="2014-08-28T00:00:00"/>
    <s v="Standard Class"/>
    <s v="TH-21550"/>
    <s v="Tracy Hopkins"/>
    <x v="2"/>
    <x v="0"/>
    <x v="29"/>
    <x v="39"/>
    <n v="21044"/>
    <s v="East"/>
    <s v="FUR-FU-10004960"/>
    <x v="0"/>
    <x v="5"/>
    <s v="Seth Thomas 12&quot; Clock w/ Goldtone Case"/>
    <n v="91.92"/>
    <n v="4"/>
    <n v="0"/>
    <n v="31.252800000000001"/>
  </r>
  <r>
    <n v="3607"/>
    <x v="1789"/>
    <x v="0"/>
    <x v="299"/>
    <d v="2013-03-17T00:00:00"/>
    <s v="Second Class"/>
    <s v="CK-12595"/>
    <s v="Clytie Kelty"/>
    <x v="0"/>
    <x v="0"/>
    <x v="20"/>
    <x v="15"/>
    <n v="10024"/>
    <s v="East"/>
    <s v="OFF-EN-10001099"/>
    <x v="1"/>
    <x v="12"/>
    <s v="Staples"/>
    <n v="29.339999999999996"/>
    <n v="3"/>
    <n v="0"/>
    <n v="13.496399999999998"/>
  </r>
  <r>
    <n v="3608"/>
    <x v="1790"/>
    <x v="2"/>
    <x v="865"/>
    <d v="2011-09-28T00:00:00"/>
    <s v="Second Class"/>
    <s v="ST-20530"/>
    <s v="Shui Tom"/>
    <x v="0"/>
    <x v="0"/>
    <x v="20"/>
    <x v="15"/>
    <n v="10035"/>
    <s v="East"/>
    <s v="OFF-BI-10002026"/>
    <x v="1"/>
    <x v="8"/>
    <s v="Avery Arch Ring Binders"/>
    <n v="139.44"/>
    <n v="3"/>
    <n v="0.2"/>
    <n v="47.060999999999993"/>
  </r>
  <r>
    <n v="3609"/>
    <x v="1791"/>
    <x v="2"/>
    <x v="582"/>
    <d v="2011-05-03T00:00:00"/>
    <s v="Standard Class"/>
    <s v="GB-14530"/>
    <s v="George Bell"/>
    <x v="1"/>
    <x v="0"/>
    <x v="46"/>
    <x v="24"/>
    <n v="43055"/>
    <s v="East"/>
    <s v="OFF-LA-10001613"/>
    <x v="1"/>
    <x v="2"/>
    <s v="Avery File Folder Labels"/>
    <n v="6.911999999999999"/>
    <n v="3"/>
    <n v="0.2"/>
    <n v="2.5056000000000003"/>
  </r>
  <r>
    <n v="3610"/>
    <x v="1791"/>
    <x v="2"/>
    <x v="582"/>
    <d v="2011-05-03T00:00:00"/>
    <s v="Standard Class"/>
    <s v="GB-14530"/>
    <s v="George Bell"/>
    <x v="1"/>
    <x v="0"/>
    <x v="46"/>
    <x v="24"/>
    <n v="43055"/>
    <s v="East"/>
    <s v="OFF-ST-10002214"/>
    <x v="1"/>
    <x v="4"/>
    <s v="X-Rack File for Hanging Folders"/>
    <n v="27.096"/>
    <n v="3"/>
    <n v="0.2"/>
    <n v="2.0321999999999987"/>
  </r>
  <r>
    <n v="3611"/>
    <x v="1791"/>
    <x v="2"/>
    <x v="582"/>
    <d v="2011-05-03T00:00:00"/>
    <s v="Standard Class"/>
    <s v="GB-14530"/>
    <s v="George Bell"/>
    <x v="1"/>
    <x v="0"/>
    <x v="46"/>
    <x v="24"/>
    <n v="43055"/>
    <s v="East"/>
    <s v="OFF-ST-10001128"/>
    <x v="1"/>
    <x v="4"/>
    <s v="Carina Mini System Audio Rack, Model AR050B"/>
    <n v="177.56800000000001"/>
    <n v="2"/>
    <n v="0.2"/>
    <n v="-37.733199999999989"/>
  </r>
  <r>
    <n v="3612"/>
    <x v="1792"/>
    <x v="0"/>
    <x v="896"/>
    <d v="2013-12-02T00:00:00"/>
    <s v="Second Class"/>
    <s v="NC-18535"/>
    <s v="Nick Crebassa"/>
    <x v="1"/>
    <x v="0"/>
    <x v="61"/>
    <x v="5"/>
    <n v="75217"/>
    <s v="Central"/>
    <s v="TEC-AC-10004864"/>
    <x v="2"/>
    <x v="11"/>
    <s v="Memorex Micro Travel Drive 32 GB"/>
    <n v="58.415999999999997"/>
    <n v="2"/>
    <n v="0.2"/>
    <n v="16.794600000000003"/>
  </r>
  <r>
    <n v="3613"/>
    <x v="1793"/>
    <x v="1"/>
    <x v="155"/>
    <d v="2012-12-08T00:00:00"/>
    <s v="Standard Class"/>
    <s v="AB-10255"/>
    <s v="Alejandro Ballentine"/>
    <x v="2"/>
    <x v="0"/>
    <x v="10"/>
    <x v="9"/>
    <n v="19134"/>
    <s v="East"/>
    <s v="OFF-PA-10000174"/>
    <x v="1"/>
    <x v="10"/>
    <s v="Message Book, Wirebound, Four 5 1/2&quot; X 4&quot; Forms/Pg., 200 Dupl. Sets/Book"/>
    <n v="16.448"/>
    <n v="2"/>
    <n v="0.2"/>
    <n v="5.5511999999999979"/>
  </r>
  <r>
    <n v="3614"/>
    <x v="1793"/>
    <x v="1"/>
    <x v="155"/>
    <d v="2012-12-08T00:00:00"/>
    <s v="Standard Class"/>
    <s v="AB-10255"/>
    <s v="Alejandro Ballentine"/>
    <x v="2"/>
    <x v="0"/>
    <x v="10"/>
    <x v="9"/>
    <n v="19134"/>
    <s v="East"/>
    <s v="TEC-AC-10000171"/>
    <x v="2"/>
    <x v="11"/>
    <s v="Verbatim 25 GB 6x Blu-ray Single Layer Recordable Disc, 25/Pack"/>
    <n v="36.783999999999999"/>
    <n v="2"/>
    <n v="0.2"/>
    <n v="10.5754"/>
  </r>
  <r>
    <n v="3615"/>
    <x v="1794"/>
    <x v="3"/>
    <x v="123"/>
    <d v="2014-11-22T00:00:00"/>
    <s v="First Class"/>
    <s v="SC-20770"/>
    <s v="Stewart Carmichael"/>
    <x v="1"/>
    <x v="0"/>
    <x v="52"/>
    <x v="5"/>
    <n v="78207"/>
    <s v="Central"/>
    <s v="FUR-TA-10002622"/>
    <x v="0"/>
    <x v="3"/>
    <s v="Bush Andora Conference Table, Maple/Graphite Gray Finish"/>
    <n v="718.11599999999987"/>
    <n v="6"/>
    <n v="0.3"/>
    <n v="-71.811599999999999"/>
  </r>
  <r>
    <n v="3616"/>
    <x v="1794"/>
    <x v="3"/>
    <x v="123"/>
    <d v="2014-11-22T00:00:00"/>
    <s v="First Class"/>
    <s v="SC-20770"/>
    <s v="Stewart Carmichael"/>
    <x v="1"/>
    <x v="0"/>
    <x v="52"/>
    <x v="5"/>
    <n v="78207"/>
    <s v="Central"/>
    <s v="OFF-AR-10001915"/>
    <x v="1"/>
    <x v="6"/>
    <s v="Peel-Off China Markers"/>
    <n v="31.776"/>
    <n v="4"/>
    <n v="0.2"/>
    <n v="8.7384000000000022"/>
  </r>
  <r>
    <n v="3617"/>
    <x v="1795"/>
    <x v="0"/>
    <x v="64"/>
    <d v="2013-09-10T00:00:00"/>
    <s v="Standard Class"/>
    <s v="JC-15340"/>
    <s v="Jasper Cacioppo"/>
    <x v="0"/>
    <x v="0"/>
    <x v="10"/>
    <x v="9"/>
    <n v="19120"/>
    <s v="East"/>
    <s v="OFF-BI-10004410"/>
    <x v="1"/>
    <x v="8"/>
    <s v="C-Line Peel &amp; Stick Add-On Filing Pockets, 8-3/4 x 5-1/8, 10/Pack"/>
    <n v="9.5550000000000015"/>
    <n v="5"/>
    <n v="0.7"/>
    <n v="-7.3254999999999981"/>
  </r>
  <r>
    <n v="3618"/>
    <x v="1796"/>
    <x v="3"/>
    <x v="507"/>
    <d v="2014-09-09T00:00:00"/>
    <s v="Standard Class"/>
    <s v="RA-19285"/>
    <s v="Ralph Arnett"/>
    <x v="0"/>
    <x v="0"/>
    <x v="1"/>
    <x v="1"/>
    <n v="90004"/>
    <s v="West"/>
    <s v="OFF-BI-10004632"/>
    <x v="1"/>
    <x v="8"/>
    <s v="Ibico Hi-Tech Manual Binding System"/>
    <n v="487.98400000000004"/>
    <n v="2"/>
    <n v="0.2"/>
    <n v="152.49499999999998"/>
  </r>
  <r>
    <n v="3619"/>
    <x v="1796"/>
    <x v="3"/>
    <x v="507"/>
    <d v="2014-09-09T00:00:00"/>
    <s v="Standard Class"/>
    <s v="RA-19285"/>
    <s v="Ralph Arnett"/>
    <x v="0"/>
    <x v="0"/>
    <x v="1"/>
    <x v="1"/>
    <n v="90004"/>
    <s v="West"/>
    <s v="TEC-PH-10002185"/>
    <x v="2"/>
    <x v="7"/>
    <s v="QVS USB Car Charger 2-Port 2.1Amp for iPod/iPhone/iPad/iPad 2/iPad 3"/>
    <n v="5.5600000000000005"/>
    <n v="1"/>
    <n v="0.2"/>
    <n v="1.7374999999999998"/>
  </r>
  <r>
    <n v="3620"/>
    <x v="1796"/>
    <x v="3"/>
    <x v="507"/>
    <d v="2014-09-09T00:00:00"/>
    <s v="Standard Class"/>
    <s v="RA-19285"/>
    <s v="Ralph Arnett"/>
    <x v="0"/>
    <x v="0"/>
    <x v="1"/>
    <x v="1"/>
    <n v="90004"/>
    <s v="West"/>
    <s v="OFF-ST-10002974"/>
    <x v="1"/>
    <x v="4"/>
    <s v="Trav-L-File Heavy-Duty Shuttle II, Black"/>
    <n v="217.85"/>
    <n v="5"/>
    <n v="0"/>
    <n v="65.35499999999999"/>
  </r>
  <r>
    <n v="3621"/>
    <x v="1797"/>
    <x v="0"/>
    <x v="897"/>
    <d v="2013-09-30T00:00:00"/>
    <s v="Standard Class"/>
    <s v="SH-19975"/>
    <s v="Sally Hughsby"/>
    <x v="1"/>
    <x v="0"/>
    <x v="214"/>
    <x v="18"/>
    <n v="37167"/>
    <s v="South"/>
    <s v="OFF-AR-10003727"/>
    <x v="1"/>
    <x v="6"/>
    <s v="Berol Giant Pencil Sharpener"/>
    <n v="40.775999999999996"/>
    <n v="3"/>
    <n v="0.2"/>
    <n v="4.5872999999999937"/>
  </r>
  <r>
    <n v="3622"/>
    <x v="1797"/>
    <x v="0"/>
    <x v="897"/>
    <d v="2013-09-30T00:00:00"/>
    <s v="Standard Class"/>
    <s v="SH-19975"/>
    <s v="Sally Hughsby"/>
    <x v="1"/>
    <x v="0"/>
    <x v="214"/>
    <x v="18"/>
    <n v="37167"/>
    <s v="South"/>
    <s v="TEC-PH-10004071"/>
    <x v="2"/>
    <x v="7"/>
    <s v="PayAnywhere Card Reader"/>
    <n v="63.936000000000007"/>
    <n v="8"/>
    <n v="0.2"/>
    <n v="5.5944000000000003"/>
  </r>
  <r>
    <n v="3623"/>
    <x v="1798"/>
    <x v="2"/>
    <x v="80"/>
    <d v="2011-09-19T00:00:00"/>
    <s v="Standard Class"/>
    <s v="JC-15775"/>
    <s v="John Castell"/>
    <x v="0"/>
    <x v="0"/>
    <x v="203"/>
    <x v="32"/>
    <n v="31204"/>
    <s v="South"/>
    <s v="FUR-FU-10002878"/>
    <x v="0"/>
    <x v="5"/>
    <s v="Seth Thomas 14&quot; Day/Date Wall Clock"/>
    <n v="142.4"/>
    <n v="5"/>
    <n v="0"/>
    <n v="52.688000000000002"/>
  </r>
  <r>
    <n v="3624"/>
    <x v="1798"/>
    <x v="2"/>
    <x v="80"/>
    <d v="2011-09-19T00:00:00"/>
    <s v="Standard Class"/>
    <s v="JC-15775"/>
    <s v="John Castell"/>
    <x v="0"/>
    <x v="0"/>
    <x v="203"/>
    <x v="32"/>
    <n v="31204"/>
    <s v="South"/>
    <s v="OFF-BI-10001890"/>
    <x v="1"/>
    <x v="8"/>
    <s v="Avery Poly Binder Pockets"/>
    <n v="7.16"/>
    <n v="2"/>
    <n v="0"/>
    <n v="3.4367999999999999"/>
  </r>
  <r>
    <n v="3625"/>
    <x v="1799"/>
    <x v="3"/>
    <x v="240"/>
    <d v="2014-05-22T00:00:00"/>
    <s v="Second Class"/>
    <s v="BC-11125"/>
    <s v="Becky Castell"/>
    <x v="2"/>
    <x v="0"/>
    <x v="8"/>
    <x v="1"/>
    <n v="94109"/>
    <s v="West"/>
    <s v="FUR-CH-10002647"/>
    <x v="0"/>
    <x v="1"/>
    <s v="Situations Contoured Folding Chairs, 4/Set"/>
    <n v="681.40800000000013"/>
    <n v="12"/>
    <n v="0.2"/>
    <n v="42.588000000000022"/>
  </r>
  <r>
    <n v="3626"/>
    <x v="1799"/>
    <x v="3"/>
    <x v="240"/>
    <d v="2014-05-22T00:00:00"/>
    <s v="Second Class"/>
    <s v="BC-11125"/>
    <s v="Becky Castell"/>
    <x v="2"/>
    <x v="0"/>
    <x v="8"/>
    <x v="1"/>
    <n v="94109"/>
    <s v="West"/>
    <s v="OFF-AR-10001315"/>
    <x v="1"/>
    <x v="6"/>
    <s v="Newell 310"/>
    <n v="3.52"/>
    <n v="2"/>
    <n v="0"/>
    <n v="1.0207999999999999"/>
  </r>
  <r>
    <n v="3627"/>
    <x v="1799"/>
    <x v="3"/>
    <x v="240"/>
    <d v="2014-05-22T00:00:00"/>
    <s v="Second Class"/>
    <s v="BC-11125"/>
    <s v="Becky Castell"/>
    <x v="2"/>
    <x v="0"/>
    <x v="8"/>
    <x v="1"/>
    <n v="94109"/>
    <s v="West"/>
    <s v="OFF-AR-10000122"/>
    <x v="1"/>
    <x v="6"/>
    <s v="Newell 314"/>
    <n v="5.58"/>
    <n v="1"/>
    <n v="0"/>
    <n v="1.3949999999999996"/>
  </r>
  <r>
    <n v="3628"/>
    <x v="1799"/>
    <x v="3"/>
    <x v="240"/>
    <d v="2014-05-22T00:00:00"/>
    <s v="Second Class"/>
    <s v="BC-11125"/>
    <s v="Becky Castell"/>
    <x v="2"/>
    <x v="0"/>
    <x v="8"/>
    <x v="1"/>
    <n v="94109"/>
    <s v="West"/>
    <s v="TEC-AC-10001465"/>
    <x v="2"/>
    <x v="11"/>
    <s v="SanDisk Cruzer 64 GB USB Flash Drive"/>
    <n v="36.32"/>
    <n v="1"/>
    <n v="0"/>
    <n v="10.895999999999997"/>
  </r>
  <r>
    <n v="3629"/>
    <x v="1800"/>
    <x v="2"/>
    <x v="128"/>
    <d v="2011-08-13T00:00:00"/>
    <s v="Standard Class"/>
    <s v="JH-15985"/>
    <s v="Joseph Holt"/>
    <x v="0"/>
    <x v="0"/>
    <x v="4"/>
    <x v="4"/>
    <n v="98103"/>
    <s v="West"/>
    <s v="OFF-BI-10004600"/>
    <x v="1"/>
    <x v="8"/>
    <s v="Ibico Ibimaster 300 Manual Binding System"/>
    <n v="2060.7440000000001"/>
    <n v="7"/>
    <n v="0.2"/>
    <n v="643.98249999999996"/>
  </r>
  <r>
    <n v="3630"/>
    <x v="1801"/>
    <x v="3"/>
    <x v="200"/>
    <d v="2014-12-01T00:00:00"/>
    <s v="Standard Class"/>
    <s v="CC-12610"/>
    <s v="Corey Catlett"/>
    <x v="1"/>
    <x v="0"/>
    <x v="38"/>
    <x v="24"/>
    <n v="43229"/>
    <s v="East"/>
    <s v="OFF-AP-10002082"/>
    <x v="1"/>
    <x v="9"/>
    <s v="Holmes HEPA Air Purifier"/>
    <n v="52.272000000000006"/>
    <n v="3"/>
    <n v="0.2"/>
    <n v="9.8009999999999984"/>
  </r>
  <r>
    <n v="3631"/>
    <x v="1801"/>
    <x v="3"/>
    <x v="200"/>
    <d v="2014-12-01T00:00:00"/>
    <s v="Standard Class"/>
    <s v="CC-12610"/>
    <s v="Corey Catlett"/>
    <x v="1"/>
    <x v="0"/>
    <x v="38"/>
    <x v="24"/>
    <n v="43229"/>
    <s v="East"/>
    <s v="OFF-AP-10004708"/>
    <x v="1"/>
    <x v="9"/>
    <s v="Fellowes Superior 10 Outlet Split Surge Protector"/>
    <n v="213.13600000000002"/>
    <n v="7"/>
    <n v="0.2"/>
    <n v="23.977799999999988"/>
  </r>
  <r>
    <n v="3632"/>
    <x v="1802"/>
    <x v="3"/>
    <x v="898"/>
    <d v="2014-05-09T00:00:00"/>
    <s v="Second Class"/>
    <s v="DB-12970"/>
    <s v="Darren Budd"/>
    <x v="1"/>
    <x v="0"/>
    <x v="1"/>
    <x v="1"/>
    <n v="90004"/>
    <s v="West"/>
    <s v="OFF-ST-10000464"/>
    <x v="1"/>
    <x v="4"/>
    <s v="Multi-Use Personal File Cart and Caster Set, Three Stacking Bins"/>
    <n v="69.52"/>
    <n v="2"/>
    <n v="0"/>
    <n v="19.465600000000002"/>
  </r>
  <r>
    <n v="3633"/>
    <x v="1802"/>
    <x v="3"/>
    <x v="898"/>
    <d v="2014-05-09T00:00:00"/>
    <s v="Second Class"/>
    <s v="DB-12970"/>
    <s v="Darren Budd"/>
    <x v="1"/>
    <x v="0"/>
    <x v="1"/>
    <x v="1"/>
    <n v="90004"/>
    <s v="West"/>
    <s v="OFF-ST-10000025"/>
    <x v="1"/>
    <x v="4"/>
    <s v="Fellowes Stor/Drawer Steel Plus Storage Drawers"/>
    <n v="763.44"/>
    <n v="8"/>
    <n v="0"/>
    <n v="45.80639999999994"/>
  </r>
  <r>
    <n v="3634"/>
    <x v="1803"/>
    <x v="0"/>
    <x v="338"/>
    <d v="2013-11-15T00:00:00"/>
    <s v="Standard Class"/>
    <s v="PP-18955"/>
    <s v="Paul Prost"/>
    <x v="2"/>
    <x v="0"/>
    <x v="24"/>
    <x v="24"/>
    <n v="45503"/>
    <s v="East"/>
    <s v="OFF-LA-10001613"/>
    <x v="1"/>
    <x v="2"/>
    <s v="Avery File Folder Labels"/>
    <n v="9.2159999999999993"/>
    <n v="4"/>
    <n v="0.2"/>
    <n v="3.3408000000000002"/>
  </r>
  <r>
    <n v="3635"/>
    <x v="1803"/>
    <x v="0"/>
    <x v="338"/>
    <d v="2013-11-15T00:00:00"/>
    <s v="Standard Class"/>
    <s v="PP-18955"/>
    <s v="Paul Prost"/>
    <x v="2"/>
    <x v="0"/>
    <x v="24"/>
    <x v="24"/>
    <n v="45503"/>
    <s v="East"/>
    <s v="TEC-PH-10000376"/>
    <x v="2"/>
    <x v="7"/>
    <s v="Square Credit Card Reader"/>
    <n v="41.957999999999998"/>
    <n v="7"/>
    <n v="0.4"/>
    <n v="-9.7901999999999987"/>
  </r>
  <r>
    <n v="3636"/>
    <x v="1803"/>
    <x v="0"/>
    <x v="338"/>
    <d v="2013-11-15T00:00:00"/>
    <s v="Standard Class"/>
    <s v="PP-18955"/>
    <s v="Paul Prost"/>
    <x v="2"/>
    <x v="0"/>
    <x v="24"/>
    <x v="24"/>
    <n v="45503"/>
    <s v="East"/>
    <s v="OFF-PA-10004039"/>
    <x v="1"/>
    <x v="10"/>
    <s v="Xerox 1882"/>
    <n v="89.567999999999998"/>
    <n v="2"/>
    <n v="0.2"/>
    <n v="32.468400000000003"/>
  </r>
  <r>
    <n v="3637"/>
    <x v="1803"/>
    <x v="0"/>
    <x v="338"/>
    <d v="2013-11-15T00:00:00"/>
    <s v="Standard Class"/>
    <s v="PP-18955"/>
    <s v="Paul Prost"/>
    <x v="2"/>
    <x v="0"/>
    <x v="24"/>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x v="2"/>
    <x v="0"/>
    <x v="24"/>
    <x v="24"/>
    <n v="45503"/>
    <s v="East"/>
    <s v="OFF-AP-10002457"/>
    <x v="1"/>
    <x v="9"/>
    <s v="Eureka The Boss Plus 12-Amp Hard Box Upright Vacuum, Red"/>
    <n v="334.88000000000005"/>
    <n v="4"/>
    <n v="0.2"/>
    <n v="29.301999999999978"/>
  </r>
  <r>
    <n v="3639"/>
    <x v="1803"/>
    <x v="0"/>
    <x v="338"/>
    <d v="2013-11-15T00:00:00"/>
    <s v="Standard Class"/>
    <s v="PP-18955"/>
    <s v="Paul Prost"/>
    <x v="2"/>
    <x v="0"/>
    <x v="24"/>
    <x v="24"/>
    <n v="45503"/>
    <s v="East"/>
    <s v="FUR-FU-10000758"/>
    <x v="0"/>
    <x v="5"/>
    <s v="DAX Natural Wood-Tone Poster Frame"/>
    <n v="148.28800000000001"/>
    <n v="7"/>
    <n v="0.2"/>
    <n v="29.657599999999988"/>
  </r>
  <r>
    <n v="3640"/>
    <x v="1803"/>
    <x v="0"/>
    <x v="338"/>
    <d v="2013-11-15T00:00:00"/>
    <s v="Standard Class"/>
    <s v="PP-18955"/>
    <s v="Paul Prost"/>
    <x v="2"/>
    <x v="0"/>
    <x v="24"/>
    <x v="24"/>
    <n v="45503"/>
    <s v="East"/>
    <s v="OFF-PA-10000682"/>
    <x v="1"/>
    <x v="10"/>
    <s v="Xerox 1924"/>
    <n v="4.6240000000000006"/>
    <n v="1"/>
    <n v="0.2"/>
    <n v="1.6762000000000001"/>
  </r>
  <r>
    <n v="3641"/>
    <x v="1803"/>
    <x v="0"/>
    <x v="338"/>
    <d v="2013-11-15T00:00:00"/>
    <s v="Standard Class"/>
    <s v="PP-18955"/>
    <s v="Paul Prost"/>
    <x v="2"/>
    <x v="0"/>
    <x v="24"/>
    <x v="24"/>
    <n v="45503"/>
    <s v="East"/>
    <s v="TEC-AC-10002550"/>
    <x v="2"/>
    <x v="11"/>
    <s v="Memorex 25GB 6X Branded Blu-Ray Recordable Disc, 30/Pack"/>
    <n v="178.92000000000002"/>
    <n v="7"/>
    <n v="0.2"/>
    <n v="-29.074500000000008"/>
  </r>
  <r>
    <n v="3642"/>
    <x v="1803"/>
    <x v="0"/>
    <x v="338"/>
    <d v="2013-11-15T00:00:00"/>
    <s v="Standard Class"/>
    <s v="PP-18955"/>
    <s v="Paul Prost"/>
    <x v="2"/>
    <x v="0"/>
    <x v="24"/>
    <x v="24"/>
    <n v="45503"/>
    <s v="East"/>
    <s v="OFF-BI-10002082"/>
    <x v="1"/>
    <x v="8"/>
    <s v="GBC Twin Loop Wire Binding Elements"/>
    <n v="69.888000000000005"/>
    <n v="7"/>
    <n v="0.7"/>
    <n v="-46.591999999999999"/>
  </r>
  <r>
    <n v="3643"/>
    <x v="1804"/>
    <x v="2"/>
    <x v="414"/>
    <d v="2011-12-23T00:00:00"/>
    <s v="Second Class"/>
    <s v="MC-17845"/>
    <s v="Michael Chen"/>
    <x v="0"/>
    <x v="0"/>
    <x v="1"/>
    <x v="1"/>
    <n v="90008"/>
    <s v="West"/>
    <s v="OFF-BI-10004632"/>
    <x v="1"/>
    <x v="8"/>
    <s v="Ibico Hi-Tech Manual Binding System"/>
    <n v="487.98400000000004"/>
    <n v="2"/>
    <n v="0.2"/>
    <n v="152.49499999999998"/>
  </r>
  <r>
    <n v="3644"/>
    <x v="1804"/>
    <x v="2"/>
    <x v="414"/>
    <d v="2011-12-23T00:00:00"/>
    <s v="Second Class"/>
    <s v="MC-17845"/>
    <s v="Michael Chen"/>
    <x v="0"/>
    <x v="0"/>
    <x v="1"/>
    <x v="1"/>
    <n v="90008"/>
    <s v="West"/>
    <s v="OFF-AR-10001725"/>
    <x v="1"/>
    <x v="6"/>
    <s v="Boston Home &amp; Office Model 2000 Electric Pencil Sharpeners"/>
    <n v="47.3"/>
    <n v="2"/>
    <n v="0"/>
    <n v="12.298000000000002"/>
  </r>
  <r>
    <n v="3645"/>
    <x v="1804"/>
    <x v="2"/>
    <x v="414"/>
    <d v="2011-12-23T00:00:00"/>
    <s v="Second Class"/>
    <s v="MC-17845"/>
    <s v="Michael Chen"/>
    <x v="0"/>
    <x v="0"/>
    <x v="1"/>
    <x v="1"/>
    <n v="90008"/>
    <s v="West"/>
    <s v="OFF-AR-10004269"/>
    <x v="1"/>
    <x v="6"/>
    <s v="Newell 31"/>
    <n v="4.13"/>
    <n v="1"/>
    <n v="0"/>
    <n v="1.1564000000000001"/>
  </r>
  <r>
    <n v="3646"/>
    <x v="1804"/>
    <x v="2"/>
    <x v="414"/>
    <d v="2011-12-23T00:00:00"/>
    <s v="Second Class"/>
    <s v="MC-17845"/>
    <s v="Michael Chen"/>
    <x v="0"/>
    <x v="0"/>
    <x v="1"/>
    <x v="1"/>
    <n v="90008"/>
    <s v="West"/>
    <s v="OFF-BI-10003007"/>
    <x v="1"/>
    <x v="8"/>
    <s v="Premium Transparent Presentation Covers, No Pattern/Clear, 8 1/2&quot; x 11&quot;"/>
    <n v="155.12"/>
    <n v="5"/>
    <n v="0.2"/>
    <n v="50.413999999999987"/>
  </r>
  <r>
    <n v="3647"/>
    <x v="1805"/>
    <x v="2"/>
    <x v="739"/>
    <d v="2011-07-27T00:00:00"/>
    <s v="Second Class"/>
    <s v="VF-21715"/>
    <s v="Vicky Freymann"/>
    <x v="2"/>
    <x v="0"/>
    <x v="1"/>
    <x v="1"/>
    <n v="90045"/>
    <s v="West"/>
    <s v="OFF-PA-10002195"/>
    <x v="1"/>
    <x v="10"/>
    <s v="Xerox 1966"/>
    <n v="6.48"/>
    <n v="1"/>
    <n v="0"/>
    <n v="3.1752000000000002"/>
  </r>
  <r>
    <n v="3648"/>
    <x v="1805"/>
    <x v="2"/>
    <x v="739"/>
    <d v="2011-07-27T00:00:00"/>
    <s v="Second Class"/>
    <s v="VF-21715"/>
    <s v="Vicky Freymann"/>
    <x v="2"/>
    <x v="0"/>
    <x v="1"/>
    <x v="1"/>
    <n v="90045"/>
    <s v="West"/>
    <s v="OFF-SU-10002522"/>
    <x v="1"/>
    <x v="14"/>
    <s v="Acme Kleen Earth Office Shears"/>
    <n v="15.52"/>
    <n v="4"/>
    <n v="0"/>
    <n v="4.5007999999999981"/>
  </r>
  <r>
    <n v="3649"/>
    <x v="1806"/>
    <x v="1"/>
    <x v="6"/>
    <d v="2012-11-27T00:00:00"/>
    <s v="Standard Class"/>
    <s v="MC-17275"/>
    <s v="Marc Crier"/>
    <x v="0"/>
    <x v="0"/>
    <x v="26"/>
    <x v="18"/>
    <n v="38109"/>
    <s v="South"/>
    <s v="OFF-BI-10003712"/>
    <x v="1"/>
    <x v="8"/>
    <s v="Acco Pressboard Covers with Storage Hooks, 14 7/8&quot; x 11&quot;, Light Blue"/>
    <n v="2.9460000000000006"/>
    <n v="2"/>
    <n v="0.7"/>
    <n v="-2.0621999999999998"/>
  </r>
  <r>
    <n v="3650"/>
    <x v="1806"/>
    <x v="1"/>
    <x v="6"/>
    <d v="2012-11-27T00:00:00"/>
    <s v="Standard Class"/>
    <s v="MC-17275"/>
    <s v="Marc Crier"/>
    <x v="0"/>
    <x v="0"/>
    <x v="26"/>
    <x v="18"/>
    <n v="38109"/>
    <s v="South"/>
    <s v="OFF-FA-10004854"/>
    <x v="1"/>
    <x v="13"/>
    <s v="Vinyl Coated Wire Paper Clips in Organizer Box, 800/Box"/>
    <n v="55.104000000000006"/>
    <n v="6"/>
    <n v="0.2"/>
    <n v="18.597599999999993"/>
  </r>
  <r>
    <n v="3651"/>
    <x v="1807"/>
    <x v="3"/>
    <x v="34"/>
    <d v="2014-12-12T00:00:00"/>
    <s v="Second Class"/>
    <s v="DB-13210"/>
    <s v="Dean Braden"/>
    <x v="0"/>
    <x v="0"/>
    <x v="66"/>
    <x v="12"/>
    <n v="48234"/>
    <s v="Central"/>
    <s v="TEC-AC-10004859"/>
    <x v="2"/>
    <x v="11"/>
    <s v="Maxell Pro 80 Minute CD-R, 10/Pack"/>
    <n v="104.88"/>
    <n v="6"/>
    <n v="0"/>
    <n v="41.952000000000005"/>
  </r>
  <r>
    <n v="3652"/>
    <x v="1807"/>
    <x v="3"/>
    <x v="34"/>
    <d v="2014-12-12T00:00:00"/>
    <s v="Second Class"/>
    <s v="DB-13210"/>
    <s v="Dean Braden"/>
    <x v="0"/>
    <x v="0"/>
    <x v="66"/>
    <x v="12"/>
    <n v="48234"/>
    <s v="Central"/>
    <s v="OFF-AR-10001860"/>
    <x v="1"/>
    <x v="6"/>
    <s v="BIC Liqua Brite Liner"/>
    <n v="34.700000000000003"/>
    <n v="5"/>
    <n v="0"/>
    <n v="12.492000000000001"/>
  </r>
  <r>
    <n v="3653"/>
    <x v="1807"/>
    <x v="3"/>
    <x v="34"/>
    <d v="2014-12-12T00:00:00"/>
    <s v="Second Class"/>
    <s v="DB-13210"/>
    <s v="Dean Braden"/>
    <x v="0"/>
    <x v="0"/>
    <x v="66"/>
    <x v="12"/>
    <n v="48234"/>
    <s v="Central"/>
    <s v="OFF-BI-10001636"/>
    <x v="1"/>
    <x v="8"/>
    <s v="Ibico Plastic and Wire Spiral Binding Combs"/>
    <n v="33.72"/>
    <n v="4"/>
    <n v="0"/>
    <n v="15.511199999999999"/>
  </r>
  <r>
    <n v="3654"/>
    <x v="1807"/>
    <x v="3"/>
    <x v="34"/>
    <d v="2014-12-12T00:00:00"/>
    <s v="Second Class"/>
    <s v="DB-13210"/>
    <s v="Dean Braden"/>
    <x v="0"/>
    <x v="0"/>
    <x v="66"/>
    <x v="12"/>
    <n v="48234"/>
    <s v="Central"/>
    <s v="OFF-PA-10000349"/>
    <x v="1"/>
    <x v="10"/>
    <s v="Staples"/>
    <n v="14.940000000000001"/>
    <n v="3"/>
    <n v="0"/>
    <n v="7.0218000000000007"/>
  </r>
  <r>
    <n v="3655"/>
    <x v="1808"/>
    <x v="3"/>
    <x v="515"/>
    <d v="2014-09-06T00:00:00"/>
    <s v="Standard Class"/>
    <s v="AJ-10945"/>
    <s v="Ashley Jarboe"/>
    <x v="0"/>
    <x v="0"/>
    <x v="104"/>
    <x v="14"/>
    <n v="46226"/>
    <s v="Central"/>
    <s v="OFF-AP-10002439"/>
    <x v="1"/>
    <x v="9"/>
    <s v="Tripp Lite Isotel 8 Ultra 8 Outlet Metal Surge"/>
    <n v="638.73"/>
    <n v="9"/>
    <n v="0"/>
    <n v="166.06979999999999"/>
  </r>
  <r>
    <n v="3656"/>
    <x v="1809"/>
    <x v="3"/>
    <x v="558"/>
    <d v="2014-05-01T00:00:00"/>
    <s v="Standard Class"/>
    <s v="CP-12340"/>
    <s v="Christine Phan"/>
    <x v="1"/>
    <x v="0"/>
    <x v="108"/>
    <x v="2"/>
    <n v="32216"/>
    <s v="South"/>
    <s v="OFF-ST-10001370"/>
    <x v="1"/>
    <x v="4"/>
    <s v="Sensible Storage WireTech Storage Systems"/>
    <n v="113.56800000000001"/>
    <n v="2"/>
    <n v="0.2"/>
    <n v="-21.294000000000018"/>
  </r>
  <r>
    <n v="3657"/>
    <x v="1810"/>
    <x v="3"/>
    <x v="565"/>
    <d v="2014-09-15T00:00:00"/>
    <s v="Standard Class"/>
    <s v="DB-13555"/>
    <s v="Dorothy Badders"/>
    <x v="1"/>
    <x v="0"/>
    <x v="65"/>
    <x v="24"/>
    <n v="43017"/>
    <s v="East"/>
    <s v="TEC-AC-10002558"/>
    <x v="2"/>
    <x v="11"/>
    <s v="Imation Swivel Flash Drive USB flash drive - 8 GB"/>
    <n v="9.0960000000000001"/>
    <n v="1"/>
    <n v="0.2"/>
    <n v="1.7054999999999998"/>
  </r>
  <r>
    <n v="3658"/>
    <x v="1811"/>
    <x v="1"/>
    <x v="899"/>
    <d v="2012-03-17T00:00:00"/>
    <s v="Standard Class"/>
    <s v="EB-13750"/>
    <s v="Edward Becker"/>
    <x v="1"/>
    <x v="0"/>
    <x v="369"/>
    <x v="2"/>
    <n v="33317"/>
    <s v="South"/>
    <s v="OFF-EN-10004030"/>
    <x v="1"/>
    <x v="12"/>
    <s v="Convenience Packs of Business Envelopes"/>
    <n v="8.6880000000000006"/>
    <n v="3"/>
    <n v="0.2"/>
    <n v="2.9322000000000004"/>
  </r>
  <r>
    <n v="3659"/>
    <x v="1811"/>
    <x v="1"/>
    <x v="899"/>
    <d v="2012-03-17T00:00:00"/>
    <s v="Standard Class"/>
    <s v="EB-13750"/>
    <s v="Edward Becker"/>
    <x v="1"/>
    <x v="0"/>
    <x v="369"/>
    <x v="2"/>
    <n v="33317"/>
    <s v="South"/>
    <s v="FUR-FU-10003194"/>
    <x v="0"/>
    <x v="5"/>
    <s v="Eldon Expressions Desk Accessory, Wood Pencil Holder, Oak"/>
    <n v="30.880000000000003"/>
    <n v="4"/>
    <n v="0.2"/>
    <n v="3.8599999999999977"/>
  </r>
  <r>
    <n v="3660"/>
    <x v="1811"/>
    <x v="1"/>
    <x v="899"/>
    <d v="2012-03-17T00:00:00"/>
    <s v="Standard Class"/>
    <s v="EB-13750"/>
    <s v="Edward Becker"/>
    <x v="1"/>
    <x v="0"/>
    <x v="369"/>
    <x v="2"/>
    <n v="33317"/>
    <s v="South"/>
    <s v="FUR-FU-10001731"/>
    <x v="0"/>
    <x v="5"/>
    <s v="Acrylic Self-Standing Desk Frames"/>
    <n v="6.4080000000000004"/>
    <n v="3"/>
    <n v="0.2"/>
    <n v="1.4418"/>
  </r>
  <r>
    <n v="3661"/>
    <x v="1812"/>
    <x v="0"/>
    <x v="427"/>
    <d v="2013-07-24T00:00:00"/>
    <s v="Standard Class"/>
    <s v="JP-15460"/>
    <s v="Jennifer Patt"/>
    <x v="1"/>
    <x v="0"/>
    <x v="220"/>
    <x v="16"/>
    <n v="85301"/>
    <s v="West"/>
    <s v="OFF-SU-10004782"/>
    <x v="1"/>
    <x v="14"/>
    <s v="Elite 5&quot; Scissors"/>
    <n v="33.799999999999997"/>
    <n v="5"/>
    <n v="0.2"/>
    <n v="4.2249999999999979"/>
  </r>
  <r>
    <n v="3662"/>
    <x v="1813"/>
    <x v="0"/>
    <x v="900"/>
    <d v="2013-06-16T00:00:00"/>
    <s v="Second Class"/>
    <s v="SC-20050"/>
    <s v="Sample Company A"/>
    <x v="2"/>
    <x v="0"/>
    <x v="25"/>
    <x v="12"/>
    <n v="49201"/>
    <s v="Central"/>
    <s v="TEC-PH-10003484"/>
    <x v="2"/>
    <x v="7"/>
    <s v="Ooma Telo VoIP Home Phone System"/>
    <n v="377.96999999999997"/>
    <n v="3"/>
    <n v="0"/>
    <n v="94.492500000000007"/>
  </r>
  <r>
    <n v="3663"/>
    <x v="1814"/>
    <x v="3"/>
    <x v="445"/>
    <d v="2014-07-10T00:00:00"/>
    <s v="Standard Class"/>
    <s v="FM-14290"/>
    <s v="Frank Merwin"/>
    <x v="2"/>
    <x v="0"/>
    <x v="94"/>
    <x v="31"/>
    <n v="2169"/>
    <s v="East"/>
    <s v="TEC-AC-10003590"/>
    <x v="2"/>
    <x v="11"/>
    <s v="TRENDnet 56K USB 2.0 Phone, Internet and Fax Modem"/>
    <n v="258.89999999999998"/>
    <n v="10"/>
    <n v="0"/>
    <n v="93.203999999999994"/>
  </r>
  <r>
    <n v="3664"/>
    <x v="1814"/>
    <x v="3"/>
    <x v="445"/>
    <d v="2014-07-10T00:00:00"/>
    <s v="Standard Class"/>
    <s v="FM-14290"/>
    <s v="Frank Merwin"/>
    <x v="2"/>
    <x v="0"/>
    <x v="94"/>
    <x v="31"/>
    <n v="2169"/>
    <s v="East"/>
    <s v="OFF-PA-10001970"/>
    <x v="1"/>
    <x v="10"/>
    <s v="Xerox 1881"/>
    <n v="24.56"/>
    <n v="2"/>
    <n v="0"/>
    <n v="11.543199999999999"/>
  </r>
  <r>
    <n v="3665"/>
    <x v="1815"/>
    <x v="2"/>
    <x v="589"/>
    <d v="2011-12-13T00:00:00"/>
    <s v="Standard Class"/>
    <s v="TB-21250"/>
    <s v="Tim Brockman"/>
    <x v="0"/>
    <x v="0"/>
    <x v="127"/>
    <x v="21"/>
    <n v="97301"/>
    <s v="West"/>
    <s v="OFF-LA-10001569"/>
    <x v="1"/>
    <x v="2"/>
    <s v="Avery 499"/>
    <n v="27.888000000000002"/>
    <n v="7"/>
    <n v="0.2"/>
    <n v="9.0635999999999974"/>
  </r>
  <r>
    <n v="3666"/>
    <x v="1815"/>
    <x v="2"/>
    <x v="589"/>
    <d v="2011-12-13T00:00:00"/>
    <s v="Standard Class"/>
    <s v="TB-21250"/>
    <s v="Tim Brockman"/>
    <x v="0"/>
    <x v="0"/>
    <x v="127"/>
    <x v="21"/>
    <n v="97301"/>
    <s v="West"/>
    <s v="OFF-BI-10001132"/>
    <x v="1"/>
    <x v="8"/>
    <s v="Acco PRESSTEX Data Binder with Storage Hooks, Dark Blue, 9 1/2&quot; X 11&quot;"/>
    <n v="6.4560000000000004"/>
    <n v="4"/>
    <n v="0.7"/>
    <n v="-4.5191999999999979"/>
  </r>
  <r>
    <n v="3667"/>
    <x v="1815"/>
    <x v="2"/>
    <x v="589"/>
    <d v="2011-12-13T00:00:00"/>
    <s v="Standard Class"/>
    <s v="TB-21250"/>
    <s v="Tim Brockman"/>
    <x v="0"/>
    <x v="0"/>
    <x v="127"/>
    <x v="21"/>
    <n v="97301"/>
    <s v="West"/>
    <s v="TEC-PH-10003095"/>
    <x v="2"/>
    <x v="7"/>
    <s v="Samsung HM1900 Bluetooth Headset"/>
    <n v="52.679999999999993"/>
    <n v="3"/>
    <n v="0.2"/>
    <n v="19.754999999999999"/>
  </r>
  <r>
    <n v="3668"/>
    <x v="1815"/>
    <x v="2"/>
    <x v="589"/>
    <d v="2011-12-13T00:00:00"/>
    <s v="Standard Class"/>
    <s v="TB-21250"/>
    <s v="Tim Brockman"/>
    <x v="0"/>
    <x v="0"/>
    <x v="127"/>
    <x v="21"/>
    <n v="97301"/>
    <s v="West"/>
    <s v="OFF-SU-10000432"/>
    <x v="1"/>
    <x v="14"/>
    <s v="Acco Side-Punched Conventional Columnar Pads"/>
    <n v="13.88"/>
    <n v="5"/>
    <n v="0.2"/>
    <n v="-2.6025000000000014"/>
  </r>
  <r>
    <n v="3669"/>
    <x v="1815"/>
    <x v="2"/>
    <x v="589"/>
    <d v="2011-12-13T00:00:00"/>
    <s v="Standard Class"/>
    <s v="TB-21250"/>
    <s v="Tim Brockman"/>
    <x v="0"/>
    <x v="0"/>
    <x v="127"/>
    <x v="21"/>
    <n v="97301"/>
    <s v="West"/>
    <s v="TEC-AC-10004227"/>
    <x v="2"/>
    <x v="11"/>
    <s v="SanDisk Ultra 16 GB MicroSDHC Class 10 Memory Card"/>
    <n v="103.92000000000002"/>
    <n v="10"/>
    <n v="0.2"/>
    <n v="-18.186000000000014"/>
  </r>
  <r>
    <n v="3670"/>
    <x v="1815"/>
    <x v="2"/>
    <x v="589"/>
    <d v="2011-12-13T00:00:00"/>
    <s v="Standard Class"/>
    <s v="TB-21250"/>
    <s v="Tim Brockman"/>
    <x v="0"/>
    <x v="0"/>
    <x v="127"/>
    <x v="21"/>
    <n v="97301"/>
    <s v="West"/>
    <s v="OFF-LA-10004409"/>
    <x v="1"/>
    <x v="2"/>
    <s v="Avery 492"/>
    <n v="11.52"/>
    <n v="5"/>
    <n v="0.2"/>
    <n v="3.7439999999999989"/>
  </r>
  <r>
    <n v="3671"/>
    <x v="1815"/>
    <x v="2"/>
    <x v="589"/>
    <d v="2011-12-13T00:00:00"/>
    <s v="Standard Class"/>
    <s v="TB-21250"/>
    <s v="Tim Brockman"/>
    <x v="0"/>
    <x v="0"/>
    <x v="127"/>
    <x v="21"/>
    <n v="97301"/>
    <s v="West"/>
    <s v="OFF-PA-10001569"/>
    <x v="1"/>
    <x v="10"/>
    <s v="Xerox 232"/>
    <n v="10.368000000000002"/>
    <n v="2"/>
    <n v="0.2"/>
    <n v="3.6288"/>
  </r>
  <r>
    <n v="3672"/>
    <x v="1815"/>
    <x v="2"/>
    <x v="589"/>
    <d v="2011-12-13T00:00:00"/>
    <s v="Standard Class"/>
    <s v="TB-21250"/>
    <s v="Tim Brockman"/>
    <x v="0"/>
    <x v="0"/>
    <x v="127"/>
    <x v="21"/>
    <n v="97301"/>
    <s v="West"/>
    <s v="OFF-ST-10001031"/>
    <x v="1"/>
    <x v="4"/>
    <s v="Adjustable Personal File Tote"/>
    <n v="39.072000000000003"/>
    <n v="3"/>
    <n v="0.2"/>
    <n v="2.9304000000000023"/>
  </r>
  <r>
    <n v="3673"/>
    <x v="1816"/>
    <x v="0"/>
    <x v="143"/>
    <d v="2013-04-15T00:00:00"/>
    <s v="Standard Class"/>
    <s v="EH-14125"/>
    <s v="Eugene Hildebrand"/>
    <x v="2"/>
    <x v="0"/>
    <x v="21"/>
    <x v="24"/>
    <n v="45373"/>
    <s v="East"/>
    <s v="OFF-EN-10002312"/>
    <x v="1"/>
    <x v="12"/>
    <s v="#10 Self-Seal White Envelopes"/>
    <n v="8.8719999999999999"/>
    <n v="1"/>
    <n v="0.2"/>
    <n v="3.2161"/>
  </r>
  <r>
    <n v="3674"/>
    <x v="1816"/>
    <x v="0"/>
    <x v="143"/>
    <d v="2013-04-15T00:00:00"/>
    <s v="Standard Class"/>
    <s v="EH-14125"/>
    <s v="Eugene Hildebrand"/>
    <x v="2"/>
    <x v="0"/>
    <x v="21"/>
    <x v="24"/>
    <n v="45373"/>
    <s v="East"/>
    <s v="OFF-BI-10004224"/>
    <x v="1"/>
    <x v="8"/>
    <s v="Catalog Binders with Expanding Posts"/>
    <n v="121.10400000000003"/>
    <n v="6"/>
    <n v="0.7"/>
    <n v="-100.91999999999999"/>
  </r>
  <r>
    <n v="3675"/>
    <x v="1817"/>
    <x v="3"/>
    <x v="44"/>
    <d v="2014-11-12T00:00:00"/>
    <s v="Standard Class"/>
    <s v="ML-17410"/>
    <s v="Maris LaWare"/>
    <x v="0"/>
    <x v="0"/>
    <x v="10"/>
    <x v="9"/>
    <n v="19143"/>
    <s v="East"/>
    <s v="FUR-CH-10003774"/>
    <x v="0"/>
    <x v="1"/>
    <s v="Global Wood Trimmed Manager's Task Chair, Khaki"/>
    <n v="127.372"/>
    <n v="2"/>
    <n v="0.3"/>
    <n v="-30.933200000000006"/>
  </r>
  <r>
    <n v="3676"/>
    <x v="1817"/>
    <x v="3"/>
    <x v="44"/>
    <d v="2014-11-12T00:00:00"/>
    <s v="Standard Class"/>
    <s v="ML-17410"/>
    <s v="Maris LaWare"/>
    <x v="0"/>
    <x v="0"/>
    <x v="10"/>
    <x v="9"/>
    <n v="19143"/>
    <s v="East"/>
    <s v="OFF-PA-10000157"/>
    <x v="1"/>
    <x v="10"/>
    <s v="Xerox 191"/>
    <n v="47.952000000000005"/>
    <n v="3"/>
    <n v="0.2"/>
    <n v="16.183799999999998"/>
  </r>
  <r>
    <n v="3677"/>
    <x v="1818"/>
    <x v="1"/>
    <x v="901"/>
    <d v="2012-12-09T00:00:00"/>
    <s v="Standard Class"/>
    <s v="MH-17620"/>
    <s v="Matt Hagelstein"/>
    <x v="1"/>
    <x v="0"/>
    <x v="70"/>
    <x v="1"/>
    <n v="92105"/>
    <s v="West"/>
    <s v="FUR-FU-10004090"/>
    <x v="0"/>
    <x v="5"/>
    <s v="Executive Impressions 14&quot; Contract Wall Clock"/>
    <n v="44.46"/>
    <n v="2"/>
    <n v="0"/>
    <n v="14.671799999999998"/>
  </r>
  <r>
    <n v="3678"/>
    <x v="1819"/>
    <x v="1"/>
    <x v="584"/>
    <d v="2012-07-14T00:00:00"/>
    <s v="Standard Class"/>
    <s v="BT-11680"/>
    <s v="Brian Thompson"/>
    <x v="0"/>
    <x v="0"/>
    <x v="183"/>
    <x v="39"/>
    <n v="20735"/>
    <s v="East"/>
    <s v="OFF-FA-10002763"/>
    <x v="1"/>
    <x v="13"/>
    <s v="Advantus Map Pennant Flags and Round Head Tacks"/>
    <n v="15.8"/>
    <n v="4"/>
    <n v="0"/>
    <n v="5.0559999999999992"/>
  </r>
  <r>
    <n v="3679"/>
    <x v="1819"/>
    <x v="1"/>
    <x v="584"/>
    <d v="2012-07-14T00:00:00"/>
    <s v="Standard Class"/>
    <s v="BT-11680"/>
    <s v="Brian Thompson"/>
    <x v="0"/>
    <x v="0"/>
    <x v="183"/>
    <x v="39"/>
    <n v="20735"/>
    <s v="East"/>
    <s v="TEC-MA-10002428"/>
    <x v="2"/>
    <x v="15"/>
    <s v="Fellowes Powershred HS-440 4-Sheet High Security Shredder"/>
    <n v="464.97"/>
    <n v="3"/>
    <n v="0"/>
    <n v="209.23649999999998"/>
  </r>
  <r>
    <n v="3680"/>
    <x v="1819"/>
    <x v="1"/>
    <x v="584"/>
    <d v="2012-07-14T00:00:00"/>
    <s v="Standard Class"/>
    <s v="BT-11680"/>
    <s v="Brian Thompson"/>
    <x v="0"/>
    <x v="0"/>
    <x v="183"/>
    <x v="39"/>
    <n v="20735"/>
    <s v="East"/>
    <s v="FUR-FU-10002918"/>
    <x v="0"/>
    <x v="5"/>
    <s v="Eldon ClusterMat Chair Mat with Cordless Antistatic Protection"/>
    <n v="181.96"/>
    <n v="2"/>
    <n v="0"/>
    <n v="20.015600000000006"/>
  </r>
  <r>
    <n v="3681"/>
    <x v="1819"/>
    <x v="1"/>
    <x v="584"/>
    <d v="2012-07-14T00:00:00"/>
    <s v="Standard Class"/>
    <s v="BT-11680"/>
    <s v="Brian Thompson"/>
    <x v="0"/>
    <x v="0"/>
    <x v="183"/>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x v="0"/>
    <x v="0"/>
    <x v="183"/>
    <x v="39"/>
    <n v="20735"/>
    <s v="East"/>
    <s v="OFF-BI-10002854"/>
    <x v="1"/>
    <x v="8"/>
    <s v="Performers Binder/Pad Holder, Black"/>
    <n v="84.09"/>
    <n v="3"/>
    <n v="0"/>
    <n v="42.045000000000002"/>
  </r>
  <r>
    <n v="3683"/>
    <x v="1819"/>
    <x v="1"/>
    <x v="584"/>
    <d v="2012-07-14T00:00:00"/>
    <s v="Standard Class"/>
    <s v="BT-11680"/>
    <s v="Brian Thompson"/>
    <x v="0"/>
    <x v="0"/>
    <x v="183"/>
    <x v="39"/>
    <n v="20735"/>
    <s v="East"/>
    <s v="OFF-AR-10002987"/>
    <x v="1"/>
    <x v="6"/>
    <s v="Prismacolor Color Pencil Set"/>
    <n v="79.36"/>
    <n v="4"/>
    <n v="0"/>
    <n v="32.537600000000005"/>
  </r>
  <r>
    <n v="3684"/>
    <x v="1819"/>
    <x v="1"/>
    <x v="584"/>
    <d v="2012-07-14T00:00:00"/>
    <s v="Standard Class"/>
    <s v="BT-11680"/>
    <s v="Brian Thompson"/>
    <x v="0"/>
    <x v="0"/>
    <x v="183"/>
    <x v="39"/>
    <n v="20735"/>
    <s v="East"/>
    <s v="OFF-BI-10004001"/>
    <x v="1"/>
    <x v="8"/>
    <s v="GBC Recycled VeloBinder Covers"/>
    <n v="153.35999999999999"/>
    <n v="9"/>
    <n v="0"/>
    <n v="70.545599999999979"/>
  </r>
  <r>
    <n v="3685"/>
    <x v="1819"/>
    <x v="1"/>
    <x v="584"/>
    <d v="2012-07-14T00:00:00"/>
    <s v="Standard Class"/>
    <s v="BT-11680"/>
    <s v="Brian Thompson"/>
    <x v="0"/>
    <x v="0"/>
    <x v="183"/>
    <x v="39"/>
    <n v="20735"/>
    <s v="East"/>
    <s v="OFF-BI-10001634"/>
    <x v="1"/>
    <x v="8"/>
    <s v="Wilson Jones Active Use Binders"/>
    <n v="43.68"/>
    <n v="6"/>
    <n v="0"/>
    <n v="21.403200000000002"/>
  </r>
  <r>
    <n v="3686"/>
    <x v="1819"/>
    <x v="1"/>
    <x v="584"/>
    <d v="2012-07-14T00:00:00"/>
    <s v="Standard Class"/>
    <s v="BT-11680"/>
    <s v="Brian Thompson"/>
    <x v="0"/>
    <x v="0"/>
    <x v="183"/>
    <x v="39"/>
    <n v="20735"/>
    <s v="East"/>
    <s v="OFF-ST-10003722"/>
    <x v="1"/>
    <x v="4"/>
    <s v="Project Tote Personal File"/>
    <n v="98.21"/>
    <n v="7"/>
    <n v="0"/>
    <n v="28.480899999999984"/>
  </r>
  <r>
    <n v="3687"/>
    <x v="1820"/>
    <x v="0"/>
    <x v="180"/>
    <d v="2013-12-20T00:00:00"/>
    <s v="Standard Class"/>
    <s v="JC-15340"/>
    <s v="Jasper Cacioppo"/>
    <x v="0"/>
    <x v="0"/>
    <x v="169"/>
    <x v="1"/>
    <n v="92503"/>
    <s v="West"/>
    <s v="OFF-AR-10004757"/>
    <x v="1"/>
    <x v="6"/>
    <s v="Crayola Colored Pencils"/>
    <n v="9.84"/>
    <n v="3"/>
    <n v="0"/>
    <n v="3.2471999999999994"/>
  </r>
  <r>
    <n v="3688"/>
    <x v="1821"/>
    <x v="0"/>
    <x v="244"/>
    <d v="2013-05-25T00:00:00"/>
    <s v="Standard Class"/>
    <s v="DB-13210"/>
    <s v="Dean Braden"/>
    <x v="0"/>
    <x v="0"/>
    <x v="370"/>
    <x v="2"/>
    <n v="34952"/>
    <s v="South"/>
    <s v="OFF-BI-10004140"/>
    <x v="1"/>
    <x v="8"/>
    <s v="Avery Non-Stick Binders"/>
    <n v="2.6940000000000004"/>
    <n v="2"/>
    <n v="0.7"/>
    <n v="-2.2450000000000001"/>
  </r>
  <r>
    <n v="3689"/>
    <x v="1822"/>
    <x v="3"/>
    <x v="455"/>
    <d v="2014-06-06T00:00:00"/>
    <s v="Second Class"/>
    <s v="DO-13435"/>
    <s v="Denny Ordway"/>
    <x v="0"/>
    <x v="0"/>
    <x v="123"/>
    <x v="16"/>
    <n v="85204"/>
    <s v="West"/>
    <s v="OFF-PA-10002479"/>
    <x v="1"/>
    <x v="10"/>
    <s v="Xerox 4200 Series MultiUse Premium Copy Paper (20Lb. and 84 Bright)"/>
    <n v="25.344000000000001"/>
    <n v="6"/>
    <n v="0.2"/>
    <n v="7.92"/>
  </r>
  <r>
    <n v="3690"/>
    <x v="1822"/>
    <x v="3"/>
    <x v="455"/>
    <d v="2014-06-06T00:00:00"/>
    <s v="Second Class"/>
    <s v="DO-13435"/>
    <s v="Denny Ordway"/>
    <x v="0"/>
    <x v="0"/>
    <x v="123"/>
    <x v="16"/>
    <n v="85204"/>
    <s v="West"/>
    <s v="OFF-EN-10001141"/>
    <x v="1"/>
    <x v="12"/>
    <s v="Manila Recycled Extra-Heavyweight Clasp Envelopes, 6&quot; x 9&quot;"/>
    <n v="43.92"/>
    <n v="5"/>
    <n v="0.2"/>
    <n v="15.921000000000003"/>
  </r>
  <r>
    <n v="3691"/>
    <x v="1823"/>
    <x v="1"/>
    <x v="628"/>
    <d v="2012-11-02T00:00:00"/>
    <s v="Second Class"/>
    <s v="FA-14230"/>
    <s v="Frank Atkinson"/>
    <x v="1"/>
    <x v="0"/>
    <x v="60"/>
    <x v="22"/>
    <n v="80219"/>
    <s v="West"/>
    <s v="TEC-MA-10000597"/>
    <x v="2"/>
    <x v="15"/>
    <s v="Lexmark S315 Color Inkjet Printer"/>
    <n v="59.994000000000007"/>
    <n v="2"/>
    <n v="0.7"/>
    <n v="-45.995400000000004"/>
  </r>
  <r>
    <n v="3692"/>
    <x v="1823"/>
    <x v="1"/>
    <x v="628"/>
    <d v="2012-11-02T00:00:00"/>
    <s v="Second Class"/>
    <s v="FA-14230"/>
    <s v="Frank Atkinson"/>
    <x v="1"/>
    <x v="0"/>
    <x v="60"/>
    <x v="22"/>
    <n v="80219"/>
    <s v="West"/>
    <s v="TEC-CO-10001571"/>
    <x v="2"/>
    <x v="16"/>
    <s v="Sharp 1540cs Digital Laser Copier"/>
    <n v="439.99200000000002"/>
    <n v="1"/>
    <n v="0.2"/>
    <n v="164.99700000000001"/>
  </r>
  <r>
    <n v="3693"/>
    <x v="1823"/>
    <x v="1"/>
    <x v="628"/>
    <d v="2012-11-02T00:00:00"/>
    <s v="Second Class"/>
    <s v="FA-14230"/>
    <s v="Frank Atkinson"/>
    <x v="1"/>
    <x v="0"/>
    <x v="60"/>
    <x v="22"/>
    <n v="80219"/>
    <s v="West"/>
    <s v="TEC-PH-10004531"/>
    <x v="2"/>
    <x v="7"/>
    <s v="OtterBox Commuter Series Case - iPhone 5 &amp; 5s"/>
    <n v="87.96"/>
    <n v="5"/>
    <n v="0.2"/>
    <n v="30.785999999999998"/>
  </r>
  <r>
    <n v="3694"/>
    <x v="1823"/>
    <x v="1"/>
    <x v="628"/>
    <d v="2012-11-02T00:00:00"/>
    <s v="Second Class"/>
    <s v="FA-14230"/>
    <s v="Frank Atkinson"/>
    <x v="1"/>
    <x v="0"/>
    <x v="60"/>
    <x v="22"/>
    <n v="80219"/>
    <s v="West"/>
    <s v="FUR-FU-10003026"/>
    <x v="0"/>
    <x v="5"/>
    <s v="Eldon Regeneration Recycled Desk Accessories, Black"/>
    <n v="15.488"/>
    <n v="4"/>
    <n v="0.2"/>
    <n v="3.6783999999999999"/>
  </r>
  <r>
    <n v="3695"/>
    <x v="1824"/>
    <x v="0"/>
    <x v="680"/>
    <d v="2013-10-21T00:00:00"/>
    <s v="Standard Class"/>
    <s v="QJ-19255"/>
    <s v="Quincy Jones"/>
    <x v="1"/>
    <x v="0"/>
    <x v="24"/>
    <x v="17"/>
    <n v="22153"/>
    <s v="South"/>
    <s v="OFF-BI-10002082"/>
    <x v="1"/>
    <x v="8"/>
    <s v="GBC Twin Loop Wire Binding Elements"/>
    <n v="232.96"/>
    <n v="7"/>
    <n v="0"/>
    <n v="116.48"/>
  </r>
  <r>
    <n v="3696"/>
    <x v="1824"/>
    <x v="0"/>
    <x v="680"/>
    <d v="2013-10-21T00:00:00"/>
    <s v="Standard Class"/>
    <s v="QJ-19255"/>
    <s v="Quincy Jones"/>
    <x v="1"/>
    <x v="0"/>
    <x v="24"/>
    <x v="17"/>
    <n v="22153"/>
    <s v="South"/>
    <s v="OFF-EN-10002312"/>
    <x v="1"/>
    <x v="12"/>
    <s v="#10 Self-Seal White Envelopes"/>
    <n v="66.539999999999992"/>
    <n v="6"/>
    <n v="0"/>
    <n v="32.604599999999998"/>
  </r>
  <r>
    <n v="3697"/>
    <x v="1824"/>
    <x v="0"/>
    <x v="680"/>
    <d v="2013-10-21T00:00:00"/>
    <s v="Standard Class"/>
    <s v="QJ-19255"/>
    <s v="Quincy Jones"/>
    <x v="1"/>
    <x v="0"/>
    <x v="24"/>
    <x v="17"/>
    <n v="22153"/>
    <s v="South"/>
    <s v="OFF-AP-10000696"/>
    <x v="1"/>
    <x v="9"/>
    <s v="Holmes Odor Grabber"/>
    <n v="43.26"/>
    <n v="3"/>
    <n v="0"/>
    <n v="14.275799999999998"/>
  </r>
  <r>
    <n v="3698"/>
    <x v="1825"/>
    <x v="1"/>
    <x v="902"/>
    <d v="2012-11-21T00:00:00"/>
    <s v="Second Class"/>
    <s v="TC-21475"/>
    <s v="Tony Chapman"/>
    <x v="2"/>
    <x v="0"/>
    <x v="4"/>
    <x v="4"/>
    <n v="98115"/>
    <s v="West"/>
    <s v="FUR-FU-10000305"/>
    <x v="0"/>
    <x v="5"/>
    <s v="Tenex V2T-RE Standard Weight Series Chair Mat, 45&quot; x 53&quot;, Lip 25&quot; x 12&quot;"/>
    <n v="141.96"/>
    <n v="2"/>
    <n v="0"/>
    <n v="22.7136"/>
  </r>
  <r>
    <n v="3699"/>
    <x v="1826"/>
    <x v="2"/>
    <x v="103"/>
    <d v="2011-09-17T00:00:00"/>
    <s v="Standard Class"/>
    <s v="ON-18715"/>
    <s v="Odella Nelson"/>
    <x v="1"/>
    <x v="0"/>
    <x v="228"/>
    <x v="16"/>
    <n v="85281"/>
    <s v="West"/>
    <s v="OFF-ST-10001034"/>
    <x v="1"/>
    <x v="4"/>
    <s v="Eldon File Chest Portable File"/>
    <n v="79.400000000000006"/>
    <n v="5"/>
    <n v="0.2"/>
    <n v="5.9550000000000054"/>
  </r>
  <r>
    <n v="3700"/>
    <x v="1827"/>
    <x v="3"/>
    <x v="38"/>
    <d v="2014-11-19T00:00:00"/>
    <s v="Second Class"/>
    <s v="AD-10180"/>
    <s v="Alan Dominguez"/>
    <x v="2"/>
    <x v="0"/>
    <x v="181"/>
    <x v="15"/>
    <n v="10701"/>
    <s v="East"/>
    <s v="TEC-AC-10004114"/>
    <x v="2"/>
    <x v="11"/>
    <s v="KeyTronic 6101 Series - Keyboard - Black"/>
    <n v="163.96"/>
    <n v="4"/>
    <n v="0"/>
    <n v="70.502800000000008"/>
  </r>
  <r>
    <n v="3701"/>
    <x v="1828"/>
    <x v="3"/>
    <x v="165"/>
    <d v="2014-12-30T00:00:00"/>
    <s v="Standard Class"/>
    <s v="AC-10615"/>
    <s v="Ann Chong"/>
    <x v="1"/>
    <x v="0"/>
    <x v="30"/>
    <x v="15"/>
    <n v="14609"/>
    <s v="East"/>
    <s v="FUR-FU-10001602"/>
    <x v="0"/>
    <x v="5"/>
    <s v="Eldon Delta Triangular Chair Mat, 52&quot; x 58&quot;, Clear"/>
    <n v="37.93"/>
    <n v="1"/>
    <n v="0"/>
    <n v="6.8273999999999972"/>
  </r>
  <r>
    <n v="3702"/>
    <x v="1829"/>
    <x v="0"/>
    <x v="850"/>
    <d v="2013-01-13T00:00:00"/>
    <s v="Second Class"/>
    <s v="MF-17665"/>
    <s v="Maureen Fritzler"/>
    <x v="1"/>
    <x v="0"/>
    <x v="167"/>
    <x v="24"/>
    <n v="43615"/>
    <s v="East"/>
    <s v="FUR-FU-10002445"/>
    <x v="0"/>
    <x v="5"/>
    <s v="DAX Two-Tone Rosewood/Black Document Frame, Desktop, 5 x 7"/>
    <n v="15.168000000000001"/>
    <n v="2"/>
    <n v="0.2"/>
    <n v="3.7920000000000011"/>
  </r>
  <r>
    <n v="3703"/>
    <x v="1830"/>
    <x v="1"/>
    <x v="385"/>
    <d v="2012-06-19T00:00:00"/>
    <s v="Standard Class"/>
    <s v="DH-13075"/>
    <s v="Dave Hallsten"/>
    <x v="1"/>
    <x v="0"/>
    <x v="27"/>
    <x v="19"/>
    <n v="35601"/>
    <s v="South"/>
    <s v="OFF-AR-10004269"/>
    <x v="1"/>
    <x v="6"/>
    <s v="Newell 31"/>
    <n v="24.78"/>
    <n v="6"/>
    <n v="0"/>
    <n v="6.9384000000000006"/>
  </r>
  <r>
    <n v="3704"/>
    <x v="1830"/>
    <x v="1"/>
    <x v="385"/>
    <d v="2012-06-19T00:00:00"/>
    <s v="Standard Class"/>
    <s v="DH-13075"/>
    <s v="Dave Hallsten"/>
    <x v="1"/>
    <x v="0"/>
    <x v="27"/>
    <x v="19"/>
    <n v="35601"/>
    <s v="South"/>
    <s v="OFF-BI-10001249"/>
    <x v="1"/>
    <x v="8"/>
    <s v="Avery Heavy-Duty EZD View Binder with Locking Rings"/>
    <n v="19.14"/>
    <n v="3"/>
    <n v="0"/>
    <n v="8.8043999999999993"/>
  </r>
  <r>
    <n v="3705"/>
    <x v="1830"/>
    <x v="1"/>
    <x v="385"/>
    <d v="2012-06-19T00:00:00"/>
    <s v="Standard Class"/>
    <s v="DH-13075"/>
    <s v="Dave Hallsten"/>
    <x v="1"/>
    <x v="0"/>
    <x v="27"/>
    <x v="19"/>
    <n v="35601"/>
    <s v="South"/>
    <s v="TEC-CO-10004202"/>
    <x v="2"/>
    <x v="16"/>
    <s v="Brother DCP1000 Digital 3 in 1 Multifunction Machine"/>
    <n v="899.97"/>
    <n v="3"/>
    <n v="0"/>
    <n v="314.98950000000002"/>
  </r>
  <r>
    <n v="3706"/>
    <x v="1830"/>
    <x v="1"/>
    <x v="385"/>
    <d v="2012-06-19T00:00:00"/>
    <s v="Standard Class"/>
    <s v="DH-13075"/>
    <s v="Dave Hallsten"/>
    <x v="1"/>
    <x v="0"/>
    <x v="27"/>
    <x v="19"/>
    <n v="35601"/>
    <s v="South"/>
    <s v="OFF-PA-10003363"/>
    <x v="1"/>
    <x v="10"/>
    <s v="Xerox 204"/>
    <n v="32.400000000000006"/>
    <n v="5"/>
    <n v="0"/>
    <n v="15.552000000000001"/>
  </r>
  <r>
    <n v="3707"/>
    <x v="1831"/>
    <x v="3"/>
    <x v="257"/>
    <d v="2014-03-23T00:00:00"/>
    <s v="Standard Class"/>
    <s v="EN-13780"/>
    <s v="Edward Nazzal"/>
    <x v="0"/>
    <x v="0"/>
    <x v="61"/>
    <x v="5"/>
    <n v="75220"/>
    <s v="Central"/>
    <s v="OFF-AR-10001915"/>
    <x v="1"/>
    <x v="6"/>
    <s v="Peel-Off China Markers"/>
    <n v="23.832000000000001"/>
    <n v="3"/>
    <n v="0.2"/>
    <n v="6.5538000000000007"/>
  </r>
  <r>
    <n v="3708"/>
    <x v="1832"/>
    <x v="2"/>
    <x v="533"/>
    <d v="2011-11-27T00:00:00"/>
    <s v="Standard Class"/>
    <s v="SS-20140"/>
    <s v="Saphhira Shifley"/>
    <x v="1"/>
    <x v="0"/>
    <x v="279"/>
    <x v="5"/>
    <n v="75150"/>
    <s v="Central"/>
    <s v="FUR-FU-10001940"/>
    <x v="0"/>
    <x v="5"/>
    <s v="Staples"/>
    <n v="6.3680000000000003"/>
    <n v="2"/>
    <n v="0.6"/>
    <n v="-2.5471999999999984"/>
  </r>
  <r>
    <n v="3709"/>
    <x v="1832"/>
    <x v="2"/>
    <x v="533"/>
    <d v="2011-11-27T00:00:00"/>
    <s v="Standard Class"/>
    <s v="SS-20140"/>
    <s v="Saphhira Shifley"/>
    <x v="1"/>
    <x v="0"/>
    <x v="279"/>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x v="1"/>
    <x v="0"/>
    <x v="279"/>
    <x v="5"/>
    <n v="75150"/>
    <s v="Central"/>
    <s v="TEC-AC-10003709"/>
    <x v="2"/>
    <x v="11"/>
    <s v="Maxell 4.7GB DVD-R 5/Pack"/>
    <n v="5.5440000000000005"/>
    <n v="7"/>
    <n v="0.2"/>
    <n v="1.6632000000000007"/>
  </r>
  <r>
    <n v="3711"/>
    <x v="1833"/>
    <x v="3"/>
    <x v="453"/>
    <d v="2014-10-18T00:00:00"/>
    <s v="First Class"/>
    <s v="RS-19765"/>
    <s v="Roland Schwarz"/>
    <x v="1"/>
    <x v="0"/>
    <x v="1"/>
    <x v="1"/>
    <n v="90045"/>
    <s v="West"/>
    <s v="FUR-TA-10001705"/>
    <x v="0"/>
    <x v="3"/>
    <s v="Bush Advantage Collection Round Conference Table"/>
    <n v="510.24"/>
    <n v="3"/>
    <n v="0.2"/>
    <n v="6.3779999999999575"/>
  </r>
  <r>
    <n v="3712"/>
    <x v="1833"/>
    <x v="3"/>
    <x v="453"/>
    <d v="2014-10-18T00:00:00"/>
    <s v="First Class"/>
    <s v="RS-19765"/>
    <s v="Roland Schwarz"/>
    <x v="1"/>
    <x v="0"/>
    <x v="1"/>
    <x v="1"/>
    <n v="90045"/>
    <s v="West"/>
    <s v="OFF-PA-10000675"/>
    <x v="1"/>
    <x v="10"/>
    <s v="Xerox 1919"/>
    <n v="204.95000000000002"/>
    <n v="5"/>
    <n v="0"/>
    <n v="100.4255"/>
  </r>
  <r>
    <n v="3713"/>
    <x v="1834"/>
    <x v="3"/>
    <x v="81"/>
    <d v="2014-04-25T00:00:00"/>
    <s v="First Class"/>
    <s v="JW-15955"/>
    <s v="Joni Wasserman"/>
    <x v="0"/>
    <x v="0"/>
    <x v="4"/>
    <x v="4"/>
    <n v="98103"/>
    <s v="West"/>
    <s v="TEC-AC-10000521"/>
    <x v="2"/>
    <x v="11"/>
    <s v="Verbatim Slim CD and DVD Storage Cases, 50/Pack"/>
    <n v="11.54"/>
    <n v="1"/>
    <n v="0"/>
    <n v="3.4619999999999997"/>
  </r>
  <r>
    <n v="3714"/>
    <x v="1834"/>
    <x v="3"/>
    <x v="81"/>
    <d v="2014-04-25T00:00:00"/>
    <s v="First Class"/>
    <s v="JW-15955"/>
    <s v="Joni Wasserman"/>
    <x v="0"/>
    <x v="0"/>
    <x v="4"/>
    <x v="4"/>
    <n v="98103"/>
    <s v="West"/>
    <s v="FUR-FU-10004622"/>
    <x v="0"/>
    <x v="5"/>
    <s v="Eldon Advantage Foldable Chair Mats for Low Pile Carpets"/>
    <n v="162.60000000000002"/>
    <n v="3"/>
    <n v="0"/>
    <n v="34.145999999999994"/>
  </r>
  <r>
    <n v="3715"/>
    <x v="1835"/>
    <x v="2"/>
    <x v="589"/>
    <d v="2011-12-10T00:00:00"/>
    <s v="Second Class"/>
    <s v="JK-15625"/>
    <s v="Jim Karlsson"/>
    <x v="0"/>
    <x v="0"/>
    <x v="175"/>
    <x v="4"/>
    <n v="98502"/>
    <s v="West"/>
    <s v="OFF-PA-10001954"/>
    <x v="1"/>
    <x v="10"/>
    <s v="Xerox 1964"/>
    <n v="45.68"/>
    <n v="2"/>
    <n v="0"/>
    <n v="21.012799999999999"/>
  </r>
  <r>
    <n v="3716"/>
    <x v="1835"/>
    <x v="2"/>
    <x v="589"/>
    <d v="2011-12-10T00:00:00"/>
    <s v="Second Class"/>
    <s v="JK-15625"/>
    <s v="Jim Karlsson"/>
    <x v="0"/>
    <x v="0"/>
    <x v="175"/>
    <x v="4"/>
    <n v="98502"/>
    <s v="West"/>
    <s v="FUR-CH-10002602"/>
    <x v="0"/>
    <x v="1"/>
    <s v="DMI Arturo Collection Mission-style Design Wood Chair"/>
    <n v="603.91999999999996"/>
    <n v="5"/>
    <n v="0.2"/>
    <n v="45.294000000000011"/>
  </r>
  <r>
    <n v="3717"/>
    <x v="1836"/>
    <x v="3"/>
    <x v="148"/>
    <d v="2014-06-03T00:00:00"/>
    <s v="Standard Class"/>
    <s v="JO-15550"/>
    <s v="Jesus Ocampo"/>
    <x v="2"/>
    <x v="0"/>
    <x v="155"/>
    <x v="8"/>
    <n v="68104"/>
    <s v="Central"/>
    <s v="OFF-FA-10004395"/>
    <x v="1"/>
    <x v="13"/>
    <s v="Plymouth Boxed Rubber Bands by Plymouth"/>
    <n v="23.55"/>
    <n v="5"/>
    <n v="0"/>
    <n v="1.1775000000000002"/>
  </r>
  <r>
    <n v="3718"/>
    <x v="1837"/>
    <x v="0"/>
    <x v="251"/>
    <d v="2013-09-24T00:00:00"/>
    <s v="Standard Class"/>
    <s v="TP-21130"/>
    <s v="Theone Pippenger"/>
    <x v="0"/>
    <x v="0"/>
    <x v="38"/>
    <x v="32"/>
    <n v="31907"/>
    <s v="South"/>
    <s v="OFF-SU-10003002"/>
    <x v="1"/>
    <x v="14"/>
    <s v="Letter Slitter"/>
    <n v="5.04"/>
    <n v="2"/>
    <n v="0"/>
    <n v="0.15120000000000022"/>
  </r>
  <r>
    <n v="3719"/>
    <x v="1837"/>
    <x v="0"/>
    <x v="251"/>
    <d v="2013-09-24T00:00:00"/>
    <s v="Standard Class"/>
    <s v="TP-21130"/>
    <s v="Theone Pippenger"/>
    <x v="0"/>
    <x v="0"/>
    <x v="38"/>
    <x v="32"/>
    <n v="31907"/>
    <s v="South"/>
    <s v="TEC-AC-10002926"/>
    <x v="2"/>
    <x v="11"/>
    <s v="Logitech Wireless Marathon Mouse M705"/>
    <n v="249.95000000000002"/>
    <n v="5"/>
    <n v="0"/>
    <n v="107.47850000000001"/>
  </r>
  <r>
    <n v="3720"/>
    <x v="1838"/>
    <x v="0"/>
    <x v="42"/>
    <d v="2013-09-24T00:00:00"/>
    <s v="Standard Class"/>
    <s v="BS-11590"/>
    <s v="Brendan Sweed"/>
    <x v="1"/>
    <x v="0"/>
    <x v="38"/>
    <x v="14"/>
    <n v="47201"/>
    <s v="Central"/>
    <s v="OFF-AR-10002656"/>
    <x v="1"/>
    <x v="6"/>
    <s v="Sanford Liquid Accent Highlighters"/>
    <n v="33.4"/>
    <n v="5"/>
    <n v="0"/>
    <n v="12.357999999999997"/>
  </r>
  <r>
    <n v="3721"/>
    <x v="1839"/>
    <x v="0"/>
    <x v="887"/>
    <d v="2013-12-25T00:00:00"/>
    <s v="Standard Class"/>
    <s v="AB-10255"/>
    <s v="Alejandro Ballentine"/>
    <x v="2"/>
    <x v="0"/>
    <x v="25"/>
    <x v="35"/>
    <n v="39212"/>
    <s v="South"/>
    <s v="FUR-FU-10001918"/>
    <x v="0"/>
    <x v="5"/>
    <s v="C-Line Cubicle Keepers Polyproplyene Holder With Velcro Backings"/>
    <n v="18.920000000000002"/>
    <n v="4"/>
    <n v="0"/>
    <n v="7.3788000000000018"/>
  </r>
  <r>
    <n v="3722"/>
    <x v="1839"/>
    <x v="0"/>
    <x v="887"/>
    <d v="2013-12-25T00:00:00"/>
    <s v="Standard Class"/>
    <s v="AB-10255"/>
    <s v="Alejandro Ballentine"/>
    <x v="2"/>
    <x v="0"/>
    <x v="25"/>
    <x v="35"/>
    <n v="39212"/>
    <s v="South"/>
    <s v="OFF-BI-10003910"/>
    <x v="1"/>
    <x v="8"/>
    <s v="DXL Angle-View Binders with Locking Rings by Samsill"/>
    <n v="15.42"/>
    <n v="2"/>
    <n v="0"/>
    <n v="6.9390000000000001"/>
  </r>
  <r>
    <n v="3723"/>
    <x v="1840"/>
    <x v="3"/>
    <x v="903"/>
    <d v="2014-11-27T00:00:00"/>
    <s v="Standard Class"/>
    <s v="FO-14305"/>
    <s v="Frank Olsen"/>
    <x v="0"/>
    <x v="0"/>
    <x v="12"/>
    <x v="5"/>
    <n v="77070"/>
    <s v="Central"/>
    <s v="OFF-AR-10000122"/>
    <x v="1"/>
    <x v="6"/>
    <s v="Newell 314"/>
    <n v="35.712000000000003"/>
    <n v="8"/>
    <n v="0.2"/>
    <n v="2.2319999999999958"/>
  </r>
  <r>
    <n v="3724"/>
    <x v="1841"/>
    <x v="2"/>
    <x v="125"/>
    <d v="2012-01-04T00:00:00"/>
    <s v="Standard Class"/>
    <s v="MF-17665"/>
    <s v="Maureen Fritzler"/>
    <x v="1"/>
    <x v="0"/>
    <x v="42"/>
    <x v="16"/>
    <n v="85023"/>
    <s v="West"/>
    <s v="OFF-BI-10004600"/>
    <x v="1"/>
    <x v="8"/>
    <s v="Ibico Ibimaster 300 Manual Binding System"/>
    <n v="551.98500000000013"/>
    <n v="5"/>
    <n v="0.7"/>
    <n v="-459.98750000000018"/>
  </r>
  <r>
    <n v="3725"/>
    <x v="1842"/>
    <x v="3"/>
    <x v="355"/>
    <d v="2014-04-06T00:00:00"/>
    <s v="First Class"/>
    <s v="SA-20830"/>
    <s v="Sue Ann Reed"/>
    <x v="0"/>
    <x v="0"/>
    <x v="22"/>
    <x v="10"/>
    <n v="60653"/>
    <s v="Central"/>
    <s v="OFF-AR-10003045"/>
    <x v="1"/>
    <x v="6"/>
    <s v="Prang Colored Pencils"/>
    <n v="7.0559999999999992"/>
    <n v="3"/>
    <n v="0.2"/>
    <n v="2.2050000000000001"/>
  </r>
  <r>
    <n v="3726"/>
    <x v="1843"/>
    <x v="0"/>
    <x v="482"/>
    <d v="2014-01-03T00:00:00"/>
    <s v="Standard Class"/>
    <s v="SH-19975"/>
    <s v="Sally Hughsby"/>
    <x v="1"/>
    <x v="0"/>
    <x v="60"/>
    <x v="22"/>
    <n v="80219"/>
    <s v="West"/>
    <s v="OFF-AP-10000252"/>
    <x v="1"/>
    <x v="9"/>
    <s v="Harmony HEPA Quiet Air Purifiers"/>
    <n v="18.72"/>
    <n v="2"/>
    <n v="0.2"/>
    <n v="3.51"/>
  </r>
  <r>
    <n v="3727"/>
    <x v="1844"/>
    <x v="0"/>
    <x v="410"/>
    <d v="2013-06-12T00:00:00"/>
    <s v="Standard Class"/>
    <s v="JL-15235"/>
    <s v="Janet Lee"/>
    <x v="0"/>
    <x v="0"/>
    <x v="46"/>
    <x v="13"/>
    <n v="19711"/>
    <s v="East"/>
    <s v="OFF-ST-10001496"/>
    <x v="1"/>
    <x v="4"/>
    <s v="Standard Rollaway File with Lock"/>
    <n v="360.38"/>
    <n v="2"/>
    <n v="0"/>
    <n v="93.698800000000006"/>
  </r>
  <r>
    <n v="3728"/>
    <x v="1844"/>
    <x v="0"/>
    <x v="410"/>
    <d v="2013-06-12T00:00:00"/>
    <s v="Standard Class"/>
    <s v="JL-15235"/>
    <s v="Janet Lee"/>
    <x v="0"/>
    <x v="0"/>
    <x v="46"/>
    <x v="13"/>
    <n v="19711"/>
    <s v="East"/>
    <s v="OFF-AR-10000122"/>
    <x v="1"/>
    <x v="6"/>
    <s v="Newell 314"/>
    <n v="11.16"/>
    <n v="2"/>
    <n v="0"/>
    <n v="2.7899999999999991"/>
  </r>
  <r>
    <n v="3729"/>
    <x v="1844"/>
    <x v="0"/>
    <x v="410"/>
    <d v="2013-06-12T00:00:00"/>
    <s v="Standard Class"/>
    <s v="JL-15235"/>
    <s v="Janet Lee"/>
    <x v="0"/>
    <x v="0"/>
    <x v="46"/>
    <x v="13"/>
    <n v="19711"/>
    <s v="East"/>
    <s v="OFF-LA-10000407"/>
    <x v="1"/>
    <x v="2"/>
    <s v="Avery White Multi-Purpose Labels"/>
    <n v="14.940000000000001"/>
    <n v="3"/>
    <n v="0"/>
    <n v="6.8723999999999998"/>
  </r>
  <r>
    <n v="3730"/>
    <x v="1845"/>
    <x v="1"/>
    <x v="227"/>
    <d v="2012-09-23T00:00:00"/>
    <s v="Standard Class"/>
    <s v="KH-16630"/>
    <s v="Ken Heidel"/>
    <x v="1"/>
    <x v="0"/>
    <x v="183"/>
    <x v="39"/>
    <n v="20735"/>
    <s v="East"/>
    <s v="OFF-ST-10004950"/>
    <x v="1"/>
    <x v="4"/>
    <s v="Acco Perma 3000 Stacking Storage Drawers"/>
    <n v="41.96"/>
    <n v="2"/>
    <n v="0"/>
    <n v="7.9724000000000004"/>
  </r>
  <r>
    <n v="3731"/>
    <x v="1845"/>
    <x v="1"/>
    <x v="227"/>
    <d v="2012-09-23T00:00:00"/>
    <s v="Standard Class"/>
    <s v="KH-16630"/>
    <s v="Ken Heidel"/>
    <x v="1"/>
    <x v="0"/>
    <x v="183"/>
    <x v="39"/>
    <n v="20735"/>
    <s v="East"/>
    <s v="OFF-ST-10004123"/>
    <x v="1"/>
    <x v="4"/>
    <s v="Safco Industrial Wire Shelving System"/>
    <n v="636.86"/>
    <n v="7"/>
    <n v="0"/>
    <n v="0"/>
  </r>
  <r>
    <n v="3732"/>
    <x v="1845"/>
    <x v="1"/>
    <x v="227"/>
    <d v="2012-09-23T00:00:00"/>
    <s v="Standard Class"/>
    <s v="KH-16630"/>
    <s v="Ken Heidel"/>
    <x v="1"/>
    <x v="0"/>
    <x v="183"/>
    <x v="39"/>
    <n v="20735"/>
    <s v="East"/>
    <s v="TEC-PH-10000730"/>
    <x v="2"/>
    <x v="7"/>
    <s v="Samsung Galaxy S4 Active"/>
    <n v="499.99"/>
    <n v="1"/>
    <n v="0"/>
    <n v="129.99740000000003"/>
  </r>
  <r>
    <n v="3733"/>
    <x v="1845"/>
    <x v="1"/>
    <x v="227"/>
    <d v="2012-09-23T00:00:00"/>
    <s v="Standard Class"/>
    <s v="KH-16630"/>
    <s v="Ken Heidel"/>
    <x v="1"/>
    <x v="0"/>
    <x v="183"/>
    <x v="39"/>
    <n v="20735"/>
    <s v="East"/>
    <s v="TEC-PH-10000895"/>
    <x v="2"/>
    <x v="7"/>
    <s v="Polycom VVX 310 VoIP phone"/>
    <n v="1259.93"/>
    <n v="7"/>
    <n v="0"/>
    <n v="327.58180000000004"/>
  </r>
  <r>
    <n v="3734"/>
    <x v="1845"/>
    <x v="1"/>
    <x v="227"/>
    <d v="2012-09-23T00:00:00"/>
    <s v="Standard Class"/>
    <s v="KH-16630"/>
    <s v="Ken Heidel"/>
    <x v="1"/>
    <x v="0"/>
    <x v="183"/>
    <x v="39"/>
    <n v="20735"/>
    <s v="East"/>
    <s v="OFF-BI-10000962"/>
    <x v="1"/>
    <x v="8"/>
    <s v="Acco Flexible ACCOHIDE Square Ring Data Binder, Dark Blue, 11 1/2&quot; X 14&quot; 7/8&quot;"/>
    <n v="65.08"/>
    <n v="4"/>
    <n v="0"/>
    <n v="31.889199999999995"/>
  </r>
  <r>
    <n v="3735"/>
    <x v="1846"/>
    <x v="3"/>
    <x v="904"/>
    <d v="2014-03-12T00:00:00"/>
    <s v="Second Class"/>
    <s v="RM-19750"/>
    <s v="Roland Murray"/>
    <x v="0"/>
    <x v="0"/>
    <x v="20"/>
    <x v="15"/>
    <n v="10011"/>
    <s v="East"/>
    <s v="OFF-PA-10002254"/>
    <x v="1"/>
    <x v="10"/>
    <s v="Xerox 1883"/>
    <n v="26.38"/>
    <n v="1"/>
    <n v="0"/>
    <n v="12.134799999999998"/>
  </r>
  <r>
    <n v="3736"/>
    <x v="1846"/>
    <x v="3"/>
    <x v="904"/>
    <d v="2014-03-12T00:00:00"/>
    <s v="Second Class"/>
    <s v="RM-19750"/>
    <s v="Roland Murray"/>
    <x v="0"/>
    <x v="0"/>
    <x v="20"/>
    <x v="15"/>
    <n v="10011"/>
    <s v="East"/>
    <s v="FUR-FU-10002554"/>
    <x v="0"/>
    <x v="5"/>
    <s v="Westinghouse Floor Lamp with Metal Mesh Shade, Black"/>
    <n v="71.97"/>
    <n v="3"/>
    <n v="0"/>
    <n v="16.553099999999993"/>
  </r>
  <r>
    <n v="3737"/>
    <x v="1847"/>
    <x v="0"/>
    <x v="716"/>
    <d v="2013-03-18T00:00:00"/>
    <s v="Same Day"/>
    <s v="VM-21835"/>
    <s v="Vivian Mathis"/>
    <x v="0"/>
    <x v="0"/>
    <x v="46"/>
    <x v="13"/>
    <n v="19711"/>
    <s v="East"/>
    <s v="TEC-PH-10000673"/>
    <x v="2"/>
    <x v="7"/>
    <s v="Plantronics Voyager Pro HD - Bluetooth Headset"/>
    <n v="129.97999999999999"/>
    <n v="2"/>
    <n v="0"/>
    <n v="62.3904"/>
  </r>
  <r>
    <n v="3738"/>
    <x v="1847"/>
    <x v="0"/>
    <x v="716"/>
    <d v="2013-03-18T00:00:00"/>
    <s v="Same Day"/>
    <s v="VM-21835"/>
    <s v="Vivian Mathis"/>
    <x v="0"/>
    <x v="0"/>
    <x v="46"/>
    <x v="13"/>
    <n v="19711"/>
    <s v="East"/>
    <s v="OFF-BI-10000962"/>
    <x v="1"/>
    <x v="8"/>
    <s v="Acco Flexible ACCOHIDE Square Ring Data Binder, Dark Blue, 11 1/2&quot; X 14&quot; 7/8&quot;"/>
    <n v="32.54"/>
    <n v="2"/>
    <n v="0"/>
    <n v="15.944599999999998"/>
  </r>
  <r>
    <n v="3739"/>
    <x v="1848"/>
    <x v="0"/>
    <x v="10"/>
    <d v="2013-12-14T00:00:00"/>
    <s v="Standard Class"/>
    <s v="LH-17155"/>
    <s v="Logan Haushalter"/>
    <x v="0"/>
    <x v="0"/>
    <x v="25"/>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x v="0"/>
    <x v="0"/>
    <x v="25"/>
    <x v="12"/>
    <n v="49201"/>
    <s v="Central"/>
    <s v="TEC-AC-10001109"/>
    <x v="2"/>
    <x v="11"/>
    <s v="Logitech Trackman Marble Mouse"/>
    <n v="59.98"/>
    <n v="2"/>
    <n v="0"/>
    <n v="25.191600000000001"/>
  </r>
  <r>
    <n v="3741"/>
    <x v="1848"/>
    <x v="0"/>
    <x v="10"/>
    <d v="2013-12-14T00:00:00"/>
    <s v="Standard Class"/>
    <s v="LH-17155"/>
    <s v="Logan Haushalter"/>
    <x v="0"/>
    <x v="0"/>
    <x v="25"/>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x v="0"/>
    <x v="0"/>
    <x v="20"/>
    <x v="15"/>
    <n v="10011"/>
    <s v="East"/>
    <s v="OFF-EN-10001137"/>
    <x v="1"/>
    <x v="12"/>
    <s v="#10 Gummed Flap White Envelopes, 100/Box"/>
    <n v="16.52"/>
    <n v="4"/>
    <n v="0"/>
    <n v="7.5991999999999997"/>
  </r>
  <r>
    <n v="3743"/>
    <x v="1849"/>
    <x v="0"/>
    <x v="804"/>
    <d v="2013-01-21T00:00:00"/>
    <s v="Standard Class"/>
    <s v="WB-21850"/>
    <s v="William Brown"/>
    <x v="0"/>
    <x v="0"/>
    <x v="20"/>
    <x v="15"/>
    <n v="10011"/>
    <s v="East"/>
    <s v="OFF-PA-10004285"/>
    <x v="1"/>
    <x v="10"/>
    <s v="Xerox 1959"/>
    <n v="60.12"/>
    <n v="9"/>
    <n v="0"/>
    <n v="28.857599999999998"/>
  </r>
  <r>
    <n v="3744"/>
    <x v="1849"/>
    <x v="0"/>
    <x v="804"/>
    <d v="2013-01-21T00:00:00"/>
    <s v="Standard Class"/>
    <s v="WB-21850"/>
    <s v="William Brown"/>
    <x v="0"/>
    <x v="0"/>
    <x v="20"/>
    <x v="15"/>
    <n v="10011"/>
    <s v="East"/>
    <s v="OFF-BI-10002225"/>
    <x v="1"/>
    <x v="8"/>
    <s v="Square Ring Data Binders, Rigid 75 Pt. Covers, 11&quot; x 14-7/8&quot;"/>
    <n v="49.536000000000001"/>
    <n v="3"/>
    <n v="0.2"/>
    <n v="17.337599999999998"/>
  </r>
  <r>
    <n v="3745"/>
    <x v="1850"/>
    <x v="2"/>
    <x v="745"/>
    <d v="2011-10-24T00:00:00"/>
    <s v="Same Day"/>
    <s v="AP-10915"/>
    <s v="Arthur Prichep"/>
    <x v="0"/>
    <x v="0"/>
    <x v="371"/>
    <x v="20"/>
    <n v="29730"/>
    <s v="South"/>
    <s v="OFF-FA-10002763"/>
    <x v="1"/>
    <x v="13"/>
    <s v="Advantus Map Pennant Flags and Round Head Tacks"/>
    <n v="11.850000000000001"/>
    <n v="3"/>
    <n v="0"/>
    <n v="3.7919999999999994"/>
  </r>
  <r>
    <n v="3746"/>
    <x v="1851"/>
    <x v="0"/>
    <x v="713"/>
    <d v="2013-09-29T00:00:00"/>
    <s v="Second Class"/>
    <s v="RA-19915"/>
    <s v="Russell Applegate"/>
    <x v="0"/>
    <x v="0"/>
    <x v="38"/>
    <x v="32"/>
    <n v="31907"/>
    <s v="South"/>
    <s v="OFF-ST-10003058"/>
    <x v="1"/>
    <x v="4"/>
    <s v="Eldon Mobile Mega Data Cart  Mega Stackable  Add-On Trays"/>
    <n v="118.25"/>
    <n v="5"/>
    <n v="0"/>
    <n v="34.292499999999997"/>
  </r>
  <r>
    <n v="3747"/>
    <x v="1851"/>
    <x v="0"/>
    <x v="713"/>
    <d v="2013-09-29T00:00:00"/>
    <s v="Second Class"/>
    <s v="RA-19915"/>
    <s v="Russell Applegate"/>
    <x v="0"/>
    <x v="0"/>
    <x v="38"/>
    <x v="32"/>
    <n v="31907"/>
    <s v="South"/>
    <s v="FUR-CH-10002084"/>
    <x v="0"/>
    <x v="1"/>
    <s v="Hon Mobius Operator's Chair"/>
    <n v="368.96999999999997"/>
    <n v="3"/>
    <n v="0"/>
    <n v="81.173400000000001"/>
  </r>
  <r>
    <n v="3748"/>
    <x v="1852"/>
    <x v="3"/>
    <x v="151"/>
    <d v="2014-08-30T00:00:00"/>
    <s v="Second Class"/>
    <s v="DR-12880"/>
    <s v="Dan Reichenbach"/>
    <x v="1"/>
    <x v="0"/>
    <x v="75"/>
    <x v="1"/>
    <n v="90301"/>
    <s v="West"/>
    <s v="FUR-FU-10002937"/>
    <x v="0"/>
    <x v="5"/>
    <s v="GE 48&quot; Fluorescent Tube, Cool White Energy Saver, 34 Watts, 30/Box"/>
    <n v="198.46"/>
    <n v="2"/>
    <n v="0"/>
    <n v="99.23"/>
  </r>
  <r>
    <n v="3749"/>
    <x v="1852"/>
    <x v="3"/>
    <x v="151"/>
    <d v="2014-08-30T00:00:00"/>
    <s v="Second Class"/>
    <s v="DR-12880"/>
    <s v="Dan Reichenbach"/>
    <x v="1"/>
    <x v="0"/>
    <x v="75"/>
    <x v="1"/>
    <n v="90301"/>
    <s v="West"/>
    <s v="OFF-AP-10001242"/>
    <x v="1"/>
    <x v="9"/>
    <s v="APC 7 Outlet Network SurgeArrest Surge Protector"/>
    <n v="321.92"/>
    <n v="4"/>
    <n v="0"/>
    <n v="96.575999999999993"/>
  </r>
  <r>
    <n v="3750"/>
    <x v="1852"/>
    <x v="3"/>
    <x v="151"/>
    <d v="2014-08-30T00:00:00"/>
    <s v="Second Class"/>
    <s v="DR-12880"/>
    <s v="Dan Reichenbach"/>
    <x v="1"/>
    <x v="0"/>
    <x v="75"/>
    <x v="1"/>
    <n v="90301"/>
    <s v="West"/>
    <s v="TEC-CO-10001571"/>
    <x v="2"/>
    <x v="16"/>
    <s v="Sharp 1540cs Digital Laser Copier"/>
    <n v="879.98400000000004"/>
    <n v="2"/>
    <n v="0.2"/>
    <n v="329.99400000000003"/>
  </r>
  <r>
    <n v="3751"/>
    <x v="1852"/>
    <x v="3"/>
    <x v="151"/>
    <d v="2014-08-30T00:00:00"/>
    <s v="Second Class"/>
    <s v="DR-12880"/>
    <s v="Dan Reichenbach"/>
    <x v="1"/>
    <x v="0"/>
    <x v="75"/>
    <x v="1"/>
    <n v="90301"/>
    <s v="West"/>
    <s v="OFF-SU-10002503"/>
    <x v="1"/>
    <x v="14"/>
    <s v="Acme Preferred Stainless Steel Scissors"/>
    <n v="28.4"/>
    <n v="5"/>
    <n v="0"/>
    <n v="8.2359999999999989"/>
  </r>
  <r>
    <n v="3752"/>
    <x v="1852"/>
    <x v="3"/>
    <x v="151"/>
    <d v="2014-08-30T00:00:00"/>
    <s v="Second Class"/>
    <s v="DR-12880"/>
    <s v="Dan Reichenbach"/>
    <x v="1"/>
    <x v="0"/>
    <x v="75"/>
    <x v="1"/>
    <n v="90301"/>
    <s v="West"/>
    <s v="FUR-CH-10004886"/>
    <x v="0"/>
    <x v="1"/>
    <s v="Bevis Steel Folding Chairs"/>
    <n v="230.28000000000003"/>
    <n v="3"/>
    <n v="0.2"/>
    <n v="23.027999999999992"/>
  </r>
  <r>
    <n v="3753"/>
    <x v="1852"/>
    <x v="3"/>
    <x v="151"/>
    <d v="2014-08-30T00:00:00"/>
    <s v="Second Class"/>
    <s v="DR-12880"/>
    <s v="Dan Reichenbach"/>
    <x v="1"/>
    <x v="0"/>
    <x v="75"/>
    <x v="1"/>
    <n v="90301"/>
    <s v="West"/>
    <s v="OFF-PA-10001289"/>
    <x v="1"/>
    <x v="10"/>
    <s v="White Computer Printout Paper by Universal"/>
    <n v="116.28"/>
    <n v="3"/>
    <n v="0"/>
    <n v="56.977199999999996"/>
  </r>
  <r>
    <n v="3754"/>
    <x v="1852"/>
    <x v="3"/>
    <x v="151"/>
    <d v="2014-08-30T00:00:00"/>
    <s v="Second Class"/>
    <s v="DR-12880"/>
    <s v="Dan Reichenbach"/>
    <x v="1"/>
    <x v="0"/>
    <x v="75"/>
    <x v="1"/>
    <n v="90301"/>
    <s v="West"/>
    <s v="OFF-BI-10003650"/>
    <x v="1"/>
    <x v="8"/>
    <s v="GBC DocuBind 300 Electric Binding Machine"/>
    <n v="841.5680000000001"/>
    <n v="2"/>
    <n v="0.2"/>
    <n v="294.54879999999991"/>
  </r>
  <r>
    <n v="3755"/>
    <x v="1852"/>
    <x v="3"/>
    <x v="151"/>
    <d v="2014-08-30T00:00:00"/>
    <s v="Second Class"/>
    <s v="DR-12880"/>
    <s v="Dan Reichenbach"/>
    <x v="1"/>
    <x v="0"/>
    <x v="75"/>
    <x v="1"/>
    <n v="90301"/>
    <s v="West"/>
    <s v="OFF-ST-10001370"/>
    <x v="1"/>
    <x v="4"/>
    <s v="Sensible Storage WireTech Storage Systems"/>
    <n v="354.90000000000003"/>
    <n v="5"/>
    <n v="0"/>
    <n v="17.744999999999962"/>
  </r>
  <r>
    <n v="3756"/>
    <x v="1853"/>
    <x v="0"/>
    <x v="840"/>
    <d v="2013-03-07T00:00:00"/>
    <s v="First Class"/>
    <s v="JG-15310"/>
    <s v="Jason Gross"/>
    <x v="1"/>
    <x v="0"/>
    <x v="372"/>
    <x v="5"/>
    <n v="79762"/>
    <s v="Central"/>
    <s v="OFF-PA-10001892"/>
    <x v="1"/>
    <x v="10"/>
    <s v="Rediform Wirebound &quot;Phone Memo&quot; Message Book, 11 x 5-3/4"/>
    <n v="42.783999999999999"/>
    <n v="7"/>
    <n v="0.2"/>
    <n v="15.509199999999998"/>
  </r>
  <r>
    <n v="3757"/>
    <x v="1853"/>
    <x v="0"/>
    <x v="840"/>
    <d v="2013-03-07T00:00:00"/>
    <s v="First Class"/>
    <s v="JG-15310"/>
    <s v="Jason Gross"/>
    <x v="1"/>
    <x v="0"/>
    <x v="372"/>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x v="0"/>
    <x v="0"/>
    <x v="46"/>
    <x v="24"/>
    <n v="43055"/>
    <s v="East"/>
    <s v="OFF-AR-10001615"/>
    <x v="1"/>
    <x v="6"/>
    <s v="Newell 34"/>
    <n v="111.104"/>
    <n v="7"/>
    <n v="0.2"/>
    <n v="8.3328000000000024"/>
  </r>
  <r>
    <n v="3759"/>
    <x v="1855"/>
    <x v="1"/>
    <x v="227"/>
    <d v="2012-09-23T00:00:00"/>
    <s v="Standard Class"/>
    <s v="GB-14530"/>
    <s v="George Bell"/>
    <x v="1"/>
    <x v="0"/>
    <x v="1"/>
    <x v="1"/>
    <n v="90049"/>
    <s v="West"/>
    <s v="OFF-AR-10003602"/>
    <x v="1"/>
    <x v="6"/>
    <s v="Quartet Omega Colored Chalk, 12/Pack"/>
    <n v="11.68"/>
    <n v="2"/>
    <n v="0"/>
    <n v="5.4895999999999994"/>
  </r>
  <r>
    <n v="3760"/>
    <x v="1855"/>
    <x v="1"/>
    <x v="227"/>
    <d v="2012-09-23T00:00:00"/>
    <s v="Standard Class"/>
    <s v="GB-14530"/>
    <s v="George Bell"/>
    <x v="1"/>
    <x v="0"/>
    <x v="1"/>
    <x v="1"/>
    <n v="90049"/>
    <s v="West"/>
    <s v="OFF-SU-10004782"/>
    <x v="1"/>
    <x v="14"/>
    <s v="Elite 5&quot; Scissors"/>
    <n v="16.899999999999999"/>
    <n v="2"/>
    <n v="0"/>
    <n v="5.0699999999999985"/>
  </r>
  <r>
    <n v="3761"/>
    <x v="1855"/>
    <x v="1"/>
    <x v="227"/>
    <d v="2012-09-23T00:00:00"/>
    <s v="Standard Class"/>
    <s v="GB-14530"/>
    <s v="George Bell"/>
    <x v="1"/>
    <x v="0"/>
    <x v="1"/>
    <x v="1"/>
    <n v="90049"/>
    <s v="West"/>
    <s v="FUR-FU-10001591"/>
    <x v="0"/>
    <x v="5"/>
    <s v="Advantus Panel Wall Certificate Holder - 8.5x11"/>
    <n v="24.4"/>
    <n v="2"/>
    <n v="0"/>
    <n v="10.248000000000001"/>
  </r>
  <r>
    <n v="3762"/>
    <x v="1856"/>
    <x v="3"/>
    <x v="605"/>
    <d v="2014-05-18T00:00:00"/>
    <s v="Standard Class"/>
    <s v="CK-12205"/>
    <s v="Chloris Kastensmidt"/>
    <x v="0"/>
    <x v="0"/>
    <x v="231"/>
    <x v="31"/>
    <n v="2149"/>
    <s v="East"/>
    <s v="OFF-PA-10000659"/>
    <x v="1"/>
    <x v="10"/>
    <s v="TOPS Carbonless Receipt Book, Four 2-3/4 x 7-1/4 Money Receipts per Page"/>
    <n v="87.6"/>
    <n v="5"/>
    <n v="0"/>
    <n v="42.047999999999995"/>
  </r>
  <r>
    <n v="3763"/>
    <x v="1857"/>
    <x v="0"/>
    <x v="572"/>
    <d v="2013-08-19T00:00:00"/>
    <s v="Second Class"/>
    <s v="TS-21160"/>
    <s v="Theresa Swint"/>
    <x v="1"/>
    <x v="0"/>
    <x v="373"/>
    <x v="6"/>
    <n v="53214"/>
    <s v="Central"/>
    <s v="FUR-BO-10001337"/>
    <x v="0"/>
    <x v="0"/>
    <s v="O'Sullivan Living Dimensions 2-Shelf Bookcases"/>
    <n v="241.96"/>
    <n v="2"/>
    <n v="0"/>
    <n v="24.195999999999998"/>
  </r>
  <r>
    <n v="3764"/>
    <x v="1857"/>
    <x v="0"/>
    <x v="572"/>
    <d v="2013-08-19T00:00:00"/>
    <s v="Second Class"/>
    <s v="TS-21160"/>
    <s v="Theresa Swint"/>
    <x v="1"/>
    <x v="0"/>
    <x v="373"/>
    <x v="6"/>
    <n v="53214"/>
    <s v="Central"/>
    <s v="OFF-BI-10003529"/>
    <x v="1"/>
    <x v="8"/>
    <s v="Avery Round Ring Poly Binders"/>
    <n v="8.52"/>
    <n v="3"/>
    <n v="0"/>
    <n v="4.1747999999999994"/>
  </r>
  <r>
    <n v="3765"/>
    <x v="1858"/>
    <x v="3"/>
    <x v="906"/>
    <d v="2014-03-03T00:00:00"/>
    <s v="Standard Class"/>
    <s v="MH-18025"/>
    <s v="Michelle Huthwaite"/>
    <x v="0"/>
    <x v="0"/>
    <x v="22"/>
    <x v="10"/>
    <n v="60623"/>
    <s v="Central"/>
    <s v="OFF-BI-10002609"/>
    <x v="1"/>
    <x v="8"/>
    <s v="Avery Hidden Tab Dividers for Binding Systems"/>
    <n v="1.7879999999999996"/>
    <n v="3"/>
    <n v="0.8"/>
    <n v="-3.0396000000000001"/>
  </r>
  <r>
    <n v="3766"/>
    <x v="1859"/>
    <x v="0"/>
    <x v="844"/>
    <d v="2013-03-26T00:00:00"/>
    <s v="Standard Class"/>
    <s v="DM-12955"/>
    <s v="Dario Medina"/>
    <x v="1"/>
    <x v="0"/>
    <x v="12"/>
    <x v="5"/>
    <n v="77036"/>
    <s v="Central"/>
    <s v="FUR-TA-10004767"/>
    <x v="0"/>
    <x v="3"/>
    <s v="Safco Drafting Table"/>
    <n v="99.372"/>
    <n v="2"/>
    <n v="0.3"/>
    <n v="-1.4196000000000097"/>
  </r>
  <r>
    <n v="3767"/>
    <x v="1859"/>
    <x v="0"/>
    <x v="844"/>
    <d v="2013-03-26T00:00:00"/>
    <s v="Standard Class"/>
    <s v="DM-12955"/>
    <s v="Dario Medina"/>
    <x v="1"/>
    <x v="0"/>
    <x v="12"/>
    <x v="5"/>
    <n v="77036"/>
    <s v="Central"/>
    <s v="OFF-AR-10001868"/>
    <x v="1"/>
    <x v="6"/>
    <s v="Prang Dustless Chalk Sticks"/>
    <n v="1.3440000000000001"/>
    <n v="1"/>
    <n v="0.2"/>
    <n v="0.504"/>
  </r>
  <r>
    <n v="3768"/>
    <x v="1860"/>
    <x v="1"/>
    <x v="575"/>
    <d v="2012-12-10T00:00:00"/>
    <s v="Second Class"/>
    <s v="JJ-15760"/>
    <s v="Joel Jenkins"/>
    <x v="2"/>
    <x v="0"/>
    <x v="12"/>
    <x v="5"/>
    <n v="77036"/>
    <s v="Central"/>
    <s v="TEC-PH-10004896"/>
    <x v="2"/>
    <x v="7"/>
    <s v="Nokia Lumia 521 (T-Mobile)"/>
    <n v="119.96000000000001"/>
    <n v="5"/>
    <n v="0.2"/>
    <n v="11.996000000000002"/>
  </r>
  <r>
    <n v="3769"/>
    <x v="1861"/>
    <x v="2"/>
    <x v="757"/>
    <d v="2011-12-20T00:00:00"/>
    <s v="Second Class"/>
    <s v="KB-16585"/>
    <s v="Ken Black"/>
    <x v="1"/>
    <x v="0"/>
    <x v="146"/>
    <x v="2"/>
    <n v="33012"/>
    <s v="South"/>
    <s v="FUR-CH-10000988"/>
    <x v="0"/>
    <x v="1"/>
    <s v="Hon Olson Stacker Stools"/>
    <n v="1013.8320000000001"/>
    <n v="9"/>
    <n v="0.2"/>
    <n v="101.38319999999999"/>
  </r>
  <r>
    <n v="3770"/>
    <x v="1861"/>
    <x v="2"/>
    <x v="757"/>
    <d v="2011-12-20T00:00:00"/>
    <s v="Second Class"/>
    <s v="KB-16585"/>
    <s v="Ken Black"/>
    <x v="1"/>
    <x v="0"/>
    <x v="146"/>
    <x v="2"/>
    <n v="33012"/>
    <s v="South"/>
    <s v="OFF-FA-10000490"/>
    <x v="1"/>
    <x v="13"/>
    <s v="OIC Binder Clips, Mini, 1/4&quot; Capacity, Black"/>
    <n v="1.984"/>
    <n v="2"/>
    <n v="0.2"/>
    <n v="0.66959999999999997"/>
  </r>
  <r>
    <n v="3771"/>
    <x v="1862"/>
    <x v="0"/>
    <x v="907"/>
    <d v="2013-12-22T00:00:00"/>
    <s v="Standard Class"/>
    <s v="CM-12160"/>
    <s v="Charles McCrossin"/>
    <x v="0"/>
    <x v="0"/>
    <x v="8"/>
    <x v="1"/>
    <n v="94122"/>
    <s v="West"/>
    <s v="FUR-TA-10004256"/>
    <x v="0"/>
    <x v="3"/>
    <s v="Bretford “Just In Time” Height-Adjustable Multi-Task Work Tables"/>
    <n v="2003.52"/>
    <n v="6"/>
    <n v="0.2"/>
    <n v="-325.57200000000023"/>
  </r>
  <r>
    <n v="3772"/>
    <x v="1863"/>
    <x v="0"/>
    <x v="536"/>
    <d v="2013-05-18T00:00:00"/>
    <s v="Standard Class"/>
    <s v="FM-14215"/>
    <s v="Filia McAdams"/>
    <x v="1"/>
    <x v="0"/>
    <x v="10"/>
    <x v="9"/>
    <n v="19140"/>
    <s v="East"/>
    <s v="OFF-ST-10004804"/>
    <x v="1"/>
    <x v="4"/>
    <s v="Belkin 19&quot; Vented Equipment Shelf, Black"/>
    <n v="82.367999999999995"/>
    <n v="2"/>
    <n v="0.2"/>
    <n v="-19.562399999999997"/>
  </r>
  <r>
    <n v="3773"/>
    <x v="1864"/>
    <x v="2"/>
    <x v="908"/>
    <d v="2011-08-11T00:00:00"/>
    <s v="Second Class"/>
    <s v="RF-19735"/>
    <s v="Roland Fjeld"/>
    <x v="0"/>
    <x v="0"/>
    <x v="29"/>
    <x v="20"/>
    <n v="29203"/>
    <s v="South"/>
    <s v="TEC-AC-10000023"/>
    <x v="2"/>
    <x v="11"/>
    <s v="Maxell 74 Minute CD-R Spindle, 50/Pack"/>
    <n v="62.91"/>
    <n v="3"/>
    <n v="0"/>
    <n v="22.647599999999997"/>
  </r>
  <r>
    <n v="3774"/>
    <x v="1865"/>
    <x v="2"/>
    <x v="909"/>
    <d v="2011-04-13T00:00:00"/>
    <s v="Second Class"/>
    <s v="JK-15370"/>
    <s v="Jay Kimmel"/>
    <x v="0"/>
    <x v="0"/>
    <x v="100"/>
    <x v="2"/>
    <n v="33180"/>
    <s v="South"/>
    <s v="OFF-FA-10001332"/>
    <x v="1"/>
    <x v="13"/>
    <s v="Acco Banker's Clasps, 5 3/4&quot;-Long"/>
    <n v="6.911999999999999"/>
    <n v="3"/>
    <n v="0.2"/>
    <n v="2.3327999999999998"/>
  </r>
  <r>
    <n v="3775"/>
    <x v="1865"/>
    <x v="2"/>
    <x v="909"/>
    <d v="2011-04-13T00:00:00"/>
    <s v="Second Class"/>
    <s v="JK-15370"/>
    <s v="Jay Kimmel"/>
    <x v="0"/>
    <x v="0"/>
    <x v="100"/>
    <x v="2"/>
    <n v="33180"/>
    <s v="South"/>
    <s v="TEC-AC-10002001"/>
    <x v="2"/>
    <x v="11"/>
    <s v="Logitech Wireless Gaming Headset G930"/>
    <n v="383.97600000000006"/>
    <n v="3"/>
    <n v="0.2"/>
    <n v="81.59490000000001"/>
  </r>
  <r>
    <n v="3776"/>
    <x v="1865"/>
    <x v="2"/>
    <x v="909"/>
    <d v="2011-04-13T00:00:00"/>
    <s v="Second Class"/>
    <s v="JK-15370"/>
    <s v="Jay Kimmel"/>
    <x v="0"/>
    <x v="0"/>
    <x v="100"/>
    <x v="2"/>
    <n v="33180"/>
    <s v="South"/>
    <s v="OFF-PA-10000029"/>
    <x v="1"/>
    <x v="10"/>
    <s v="Xerox 224"/>
    <n v="10.368000000000002"/>
    <n v="2"/>
    <n v="0.2"/>
    <n v="3.6288"/>
  </r>
  <r>
    <n v="3777"/>
    <x v="1865"/>
    <x v="2"/>
    <x v="909"/>
    <d v="2011-04-13T00:00:00"/>
    <s v="Second Class"/>
    <s v="JK-15370"/>
    <s v="Jay Kimmel"/>
    <x v="0"/>
    <x v="0"/>
    <x v="100"/>
    <x v="2"/>
    <n v="33180"/>
    <s v="South"/>
    <s v="TEC-AC-10001874"/>
    <x v="2"/>
    <x v="11"/>
    <s v="Logitech Wireless Anywhere Mouse MX for PC and Mac"/>
    <n v="335.94400000000002"/>
    <n v="7"/>
    <n v="0.2"/>
    <n v="41.992999999999995"/>
  </r>
  <r>
    <n v="3778"/>
    <x v="1866"/>
    <x v="1"/>
    <x v="910"/>
    <d v="2012-05-08T00:00:00"/>
    <s v="Standard Class"/>
    <s v="JB-16045"/>
    <s v="Julia Barnett"/>
    <x v="2"/>
    <x v="0"/>
    <x v="374"/>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x v="2"/>
    <x v="0"/>
    <x v="100"/>
    <x v="2"/>
    <n v="33180"/>
    <s v="South"/>
    <s v="TEC-PH-10002564"/>
    <x v="2"/>
    <x v="7"/>
    <s v="OtterBox Defender Series Case - Samsung Galaxy S4"/>
    <n v="71.975999999999999"/>
    <n v="3"/>
    <n v="0.2"/>
    <n v="8.9969999999999892"/>
  </r>
  <r>
    <n v="3780"/>
    <x v="1868"/>
    <x v="3"/>
    <x v="911"/>
    <d v="2014-02-21T00:00:00"/>
    <s v="Standard Class"/>
    <s v="LF-17185"/>
    <s v="Luke Foster"/>
    <x v="0"/>
    <x v="0"/>
    <x v="20"/>
    <x v="15"/>
    <n v="10035"/>
    <s v="East"/>
    <s v="OFF-PA-10003465"/>
    <x v="1"/>
    <x v="10"/>
    <s v="Xerox 1912"/>
    <n v="37.94"/>
    <n v="2"/>
    <n v="0"/>
    <n v="18.211199999999998"/>
  </r>
  <r>
    <n v="3781"/>
    <x v="1869"/>
    <x v="2"/>
    <x v="912"/>
    <d v="2011-11-20T00:00:00"/>
    <s v="Standard Class"/>
    <s v="RH-19510"/>
    <s v="Rick Huthwaite"/>
    <x v="2"/>
    <x v="0"/>
    <x v="375"/>
    <x v="41"/>
    <n v="66502"/>
    <s v="Central"/>
    <s v="TEC-PH-10000038"/>
    <x v="2"/>
    <x v="7"/>
    <s v="Jawbone MINI JAMBOX Wireless Bluetooth Speaker"/>
    <n v="273.95999999999998"/>
    <n v="2"/>
    <n v="0"/>
    <n v="10.958399999999983"/>
  </r>
  <r>
    <n v="3782"/>
    <x v="1870"/>
    <x v="1"/>
    <x v="584"/>
    <d v="2012-07-14T00:00:00"/>
    <s v="Second Class"/>
    <s v="MC-17575"/>
    <s v="Matt Collins"/>
    <x v="0"/>
    <x v="0"/>
    <x v="10"/>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x v="26"/>
    <x v="18"/>
    <n v="38109"/>
    <s v="South"/>
    <s v="OFF-PA-10003424"/>
    <x v="1"/>
    <x v="10"/>
    <s v="&quot;While you Were Out&quot; Message Book, One Form per Page"/>
    <n v="8.9039999999999999"/>
    <n v="3"/>
    <n v="0.2"/>
    <n v="3.3389999999999995"/>
  </r>
  <r>
    <n v="3784"/>
    <x v="1871"/>
    <x v="3"/>
    <x v="38"/>
    <d v="2014-11-17T00:00:00"/>
    <s v="Second Class"/>
    <s v="MN-17935"/>
    <s v="Michael Nguyen"/>
    <x v="0"/>
    <x v="0"/>
    <x v="26"/>
    <x v="18"/>
    <n v="38109"/>
    <s v="South"/>
    <s v="OFF-ST-10003716"/>
    <x v="1"/>
    <x v="4"/>
    <s v="Tennsco Double-Tier Lockers"/>
    <n v="720.06400000000008"/>
    <n v="4"/>
    <n v="0.2"/>
    <n v="-63.005600000000015"/>
  </r>
  <r>
    <n v="3785"/>
    <x v="1872"/>
    <x v="3"/>
    <x v="689"/>
    <d v="2014-08-05T00:00:00"/>
    <s v="Standard Class"/>
    <s v="EH-14125"/>
    <s v="Eugene Hildebrand"/>
    <x v="2"/>
    <x v="0"/>
    <x v="2"/>
    <x v="2"/>
    <n v="33311"/>
    <s v="South"/>
    <s v="TEC-AC-10003590"/>
    <x v="2"/>
    <x v="11"/>
    <s v="TRENDnet 56K USB 2.0 Phone, Internet and Fax Modem"/>
    <n v="41.424000000000007"/>
    <n v="2"/>
    <n v="0.2"/>
    <n v="8.2847999999999971"/>
  </r>
  <r>
    <n v="3786"/>
    <x v="1873"/>
    <x v="3"/>
    <x v="377"/>
    <d v="2014-12-31T00:00:00"/>
    <s v="Standard Class"/>
    <s v="TC-21535"/>
    <s v="Tracy Collins"/>
    <x v="2"/>
    <x v="0"/>
    <x v="38"/>
    <x v="24"/>
    <n v="43229"/>
    <s v="East"/>
    <s v="OFF-BI-10000494"/>
    <x v="1"/>
    <x v="8"/>
    <s v="Acco Economy Flexible Poly Round Ring Binder"/>
    <n v="3.1320000000000001"/>
    <n v="2"/>
    <n v="0.7"/>
    <n v="-2.6099999999999994"/>
  </r>
  <r>
    <n v="3787"/>
    <x v="1874"/>
    <x v="0"/>
    <x v="731"/>
    <d v="2013-11-05T00:00:00"/>
    <s v="Standard Class"/>
    <s v="JD-15895"/>
    <s v="Jonathan Doherty"/>
    <x v="1"/>
    <x v="0"/>
    <x v="1"/>
    <x v="1"/>
    <n v="90045"/>
    <s v="West"/>
    <s v="OFF-ST-10002615"/>
    <x v="1"/>
    <x v="4"/>
    <s v="Dual Level, Single-Width Filing Carts"/>
    <n v="1085.42"/>
    <n v="7"/>
    <n v="0"/>
    <n v="282.20920000000001"/>
  </r>
  <r>
    <n v="3788"/>
    <x v="1875"/>
    <x v="0"/>
    <x v="913"/>
    <d v="2013-09-10T00:00:00"/>
    <s v="Standard Class"/>
    <s v="IL-15100"/>
    <s v="Ivan Liston"/>
    <x v="0"/>
    <x v="0"/>
    <x v="12"/>
    <x v="5"/>
    <n v="77041"/>
    <s v="Central"/>
    <s v="OFF-AR-10002804"/>
    <x v="1"/>
    <x v="6"/>
    <s v="Faber Castell Col-Erase Pencils"/>
    <n v="3.9119999999999999"/>
    <n v="1"/>
    <n v="0.2"/>
    <n v="1.0269000000000001"/>
  </r>
  <r>
    <n v="3789"/>
    <x v="1875"/>
    <x v="0"/>
    <x v="913"/>
    <d v="2013-09-10T00:00:00"/>
    <s v="Standard Class"/>
    <s v="IL-15100"/>
    <s v="Ivan Liston"/>
    <x v="0"/>
    <x v="0"/>
    <x v="12"/>
    <x v="5"/>
    <n v="77041"/>
    <s v="Central"/>
    <s v="OFF-AR-10001044"/>
    <x v="1"/>
    <x v="6"/>
    <s v="BOSTON Ranger #55 Pencil Sharpener, Black"/>
    <n v="62.376000000000005"/>
    <n v="3"/>
    <n v="0.2"/>
    <n v="7.0172999999999952"/>
  </r>
  <r>
    <n v="3790"/>
    <x v="1876"/>
    <x v="0"/>
    <x v="764"/>
    <d v="2013-04-22T00:00:00"/>
    <s v="Standard Class"/>
    <s v="SW-20350"/>
    <s v="Sean Wendt"/>
    <x v="2"/>
    <x v="0"/>
    <x v="155"/>
    <x v="8"/>
    <n v="68104"/>
    <s v="Central"/>
    <s v="OFF-FA-10000134"/>
    <x v="1"/>
    <x v="13"/>
    <s v="Advantus Push Pins, Aluminum Head"/>
    <n v="29.049999999999997"/>
    <n v="5"/>
    <n v="0"/>
    <n v="9.0054999999999996"/>
  </r>
  <r>
    <n v="3791"/>
    <x v="1877"/>
    <x v="2"/>
    <x v="260"/>
    <d v="2011-07-11T00:00:00"/>
    <s v="Standard Class"/>
    <s v="DP-13390"/>
    <s v="Dennis Pardue"/>
    <x v="2"/>
    <x v="0"/>
    <x v="1"/>
    <x v="1"/>
    <n v="90004"/>
    <s v="West"/>
    <s v="OFF-BI-10001670"/>
    <x v="1"/>
    <x v="8"/>
    <s v="Vinyl Sectional Post Binders"/>
    <n v="180.96000000000004"/>
    <n v="6"/>
    <n v="0.2"/>
    <n v="67.86"/>
  </r>
  <r>
    <n v="3792"/>
    <x v="1878"/>
    <x v="1"/>
    <x v="914"/>
    <d v="2012-02-28T00:00:00"/>
    <s v="First Class"/>
    <s v="BT-11395"/>
    <s v="Bill Tyler"/>
    <x v="1"/>
    <x v="0"/>
    <x v="376"/>
    <x v="9"/>
    <n v="16602"/>
    <s v="East"/>
    <s v="OFF-BI-10000343"/>
    <x v="1"/>
    <x v="8"/>
    <s v="Pressboard Covers with Storage Hooks, 9 1/2&quot; x 11&quot;, Light Blue"/>
    <n v="4.4190000000000005"/>
    <n v="3"/>
    <n v="0.7"/>
    <n v="-3.3879000000000001"/>
  </r>
  <r>
    <n v="3793"/>
    <x v="1878"/>
    <x v="1"/>
    <x v="914"/>
    <d v="2012-02-28T00:00:00"/>
    <s v="First Class"/>
    <s v="BT-11395"/>
    <s v="Bill Tyler"/>
    <x v="1"/>
    <x v="0"/>
    <x v="376"/>
    <x v="9"/>
    <n v="16602"/>
    <s v="East"/>
    <s v="OFF-AR-10002257"/>
    <x v="1"/>
    <x v="6"/>
    <s v="Eldon Spacemaker Box, Quick-Snap Lid, Clear"/>
    <n v="16.032"/>
    <n v="6"/>
    <n v="0.2"/>
    <n v="2.2043999999999979"/>
  </r>
  <r>
    <n v="3794"/>
    <x v="1879"/>
    <x v="1"/>
    <x v="154"/>
    <d v="2012-12-01T00:00:00"/>
    <s v="Standard Class"/>
    <s v="JE-15475"/>
    <s v="Jeremy Ellison"/>
    <x v="0"/>
    <x v="0"/>
    <x v="20"/>
    <x v="15"/>
    <n v="10024"/>
    <s v="East"/>
    <s v="OFF-AR-10001915"/>
    <x v="1"/>
    <x v="6"/>
    <s v="Peel-Off China Markers"/>
    <n v="29.79"/>
    <n v="3"/>
    <n v="0"/>
    <n v="12.511800000000001"/>
  </r>
  <r>
    <n v="3795"/>
    <x v="1880"/>
    <x v="2"/>
    <x v="915"/>
    <d v="2011-02-03T00:00:00"/>
    <s v="Standard Class"/>
    <s v="EJ-13720"/>
    <s v="Ed Jacobs"/>
    <x v="0"/>
    <x v="0"/>
    <x v="70"/>
    <x v="1"/>
    <n v="92037"/>
    <s v="West"/>
    <s v="OFF-ST-10003692"/>
    <x v="1"/>
    <x v="4"/>
    <s v="Recycled Steel Personal File for Hanging File Folders"/>
    <n v="57.23"/>
    <n v="1"/>
    <n v="0"/>
    <n v="14.307499999999997"/>
  </r>
  <r>
    <n v="3796"/>
    <x v="1880"/>
    <x v="2"/>
    <x v="915"/>
    <d v="2011-02-03T00:00:00"/>
    <s v="Standard Class"/>
    <s v="EJ-13720"/>
    <s v="Ed Jacobs"/>
    <x v="0"/>
    <x v="0"/>
    <x v="70"/>
    <x v="1"/>
    <n v="92037"/>
    <s v="West"/>
    <s v="FUR-TA-10003469"/>
    <x v="0"/>
    <x v="3"/>
    <s v="Balt Split Level Computer Training Table"/>
    <n v="333"/>
    <n v="3"/>
    <n v="0.2"/>
    <n v="-16.649999999999991"/>
  </r>
  <r>
    <n v="3797"/>
    <x v="1880"/>
    <x v="2"/>
    <x v="915"/>
    <d v="2011-02-03T00:00:00"/>
    <s v="Standard Class"/>
    <s v="EJ-13720"/>
    <s v="Ed Jacobs"/>
    <x v="0"/>
    <x v="0"/>
    <x v="70"/>
    <x v="1"/>
    <n v="92037"/>
    <s v="West"/>
    <s v="OFF-AR-10003179"/>
    <x v="1"/>
    <x v="6"/>
    <s v="Dixon Ticonderoga Core-Lock Colored Pencils"/>
    <n v="36.44"/>
    <n v="4"/>
    <n v="0"/>
    <n v="12.025199999999998"/>
  </r>
  <r>
    <n v="3798"/>
    <x v="1881"/>
    <x v="3"/>
    <x v="397"/>
    <d v="2014-09-27T00:00:00"/>
    <s v="First Class"/>
    <s v="BE-11410"/>
    <s v="Bobby Elias"/>
    <x v="0"/>
    <x v="0"/>
    <x v="100"/>
    <x v="2"/>
    <n v="33178"/>
    <s v="South"/>
    <s v="OFF-PA-10003395"/>
    <x v="1"/>
    <x v="10"/>
    <s v="Xerox 1941"/>
    <n v="251.64"/>
    <n v="3"/>
    <n v="0.2"/>
    <n v="88.073999999999984"/>
  </r>
  <r>
    <n v="3799"/>
    <x v="1882"/>
    <x v="3"/>
    <x v="259"/>
    <d v="2014-11-06T00:00:00"/>
    <s v="First Class"/>
    <s v="KL-16555"/>
    <s v="Kelly Lampkin"/>
    <x v="1"/>
    <x v="0"/>
    <x v="247"/>
    <x v="3"/>
    <n v="27405"/>
    <s v="South"/>
    <s v="FUR-TA-10004575"/>
    <x v="0"/>
    <x v="3"/>
    <s v="Hon 5100 Series Wood Tables"/>
    <n v="523.76400000000001"/>
    <n v="3"/>
    <n v="0.4"/>
    <n v="-192.04680000000008"/>
  </r>
  <r>
    <n v="3800"/>
    <x v="1882"/>
    <x v="3"/>
    <x v="259"/>
    <d v="2014-11-06T00:00:00"/>
    <s v="First Class"/>
    <s v="KL-16555"/>
    <s v="Kelly Lampkin"/>
    <x v="1"/>
    <x v="0"/>
    <x v="247"/>
    <x v="3"/>
    <n v="27405"/>
    <s v="South"/>
    <s v="TEC-PH-10002483"/>
    <x v="2"/>
    <x v="7"/>
    <s v="Motorola Moto X"/>
    <n v="1359.96"/>
    <n v="5"/>
    <n v="0.2"/>
    <n v="118.99650000000003"/>
  </r>
  <r>
    <n v="3801"/>
    <x v="1883"/>
    <x v="0"/>
    <x v="500"/>
    <d v="2013-10-21T00:00:00"/>
    <s v="Standard Class"/>
    <s v="NC-18415"/>
    <s v="Nathan Cano"/>
    <x v="0"/>
    <x v="0"/>
    <x v="108"/>
    <x v="3"/>
    <n v="28540"/>
    <s v="South"/>
    <s v="FUR-CH-10003606"/>
    <x v="0"/>
    <x v="1"/>
    <s v="SAFCO Folding Chair Trolley"/>
    <n v="102.59200000000001"/>
    <n v="1"/>
    <n v="0.2"/>
    <n v="10.2592"/>
  </r>
  <r>
    <n v="3802"/>
    <x v="1883"/>
    <x v="0"/>
    <x v="500"/>
    <d v="2013-10-21T00:00:00"/>
    <s v="Standard Class"/>
    <s v="NC-18415"/>
    <s v="Nathan Cano"/>
    <x v="0"/>
    <x v="0"/>
    <x v="108"/>
    <x v="3"/>
    <n v="28540"/>
    <s v="South"/>
    <s v="TEC-AC-10002473"/>
    <x v="2"/>
    <x v="11"/>
    <s v="Maxell 4.7GB DVD-R"/>
    <n v="22.704000000000001"/>
    <n v="1"/>
    <n v="0.2"/>
    <n v="5.9597999999999995"/>
  </r>
  <r>
    <n v="3803"/>
    <x v="1883"/>
    <x v="0"/>
    <x v="500"/>
    <d v="2013-10-21T00:00:00"/>
    <s v="Standard Class"/>
    <s v="NC-18415"/>
    <s v="Nathan Cano"/>
    <x v="0"/>
    <x v="0"/>
    <x v="108"/>
    <x v="3"/>
    <n v="28540"/>
    <s v="South"/>
    <s v="OFF-PA-10002319"/>
    <x v="1"/>
    <x v="10"/>
    <s v="Xerox 1944"/>
    <n v="93.024000000000001"/>
    <n v="3"/>
    <n v="0.2"/>
    <n v="33.721199999999996"/>
  </r>
  <r>
    <n v="3804"/>
    <x v="1883"/>
    <x v="0"/>
    <x v="500"/>
    <d v="2013-10-21T00:00:00"/>
    <s v="Standard Class"/>
    <s v="NC-18415"/>
    <s v="Nathan Cano"/>
    <x v="0"/>
    <x v="0"/>
    <x v="108"/>
    <x v="3"/>
    <n v="28540"/>
    <s v="South"/>
    <s v="OFF-SU-10000946"/>
    <x v="1"/>
    <x v="14"/>
    <s v="Staples"/>
    <n v="12.768000000000001"/>
    <n v="2"/>
    <n v="0.2"/>
    <n v="1.436399999999999"/>
  </r>
  <r>
    <n v="3805"/>
    <x v="1883"/>
    <x v="0"/>
    <x v="500"/>
    <d v="2013-10-21T00:00:00"/>
    <s v="Standard Class"/>
    <s v="NC-18415"/>
    <s v="Nathan Cano"/>
    <x v="0"/>
    <x v="0"/>
    <x v="108"/>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x v="0"/>
    <x v="0"/>
    <x v="108"/>
    <x v="3"/>
    <n v="28540"/>
    <s v="South"/>
    <s v="OFF-PA-10002377"/>
    <x v="1"/>
    <x v="10"/>
    <s v="Xerox 1916"/>
    <n v="39.152000000000001"/>
    <n v="1"/>
    <n v="0.2"/>
    <n v="14.681999999999999"/>
  </r>
  <r>
    <n v="3807"/>
    <x v="1884"/>
    <x v="1"/>
    <x v="768"/>
    <d v="2012-11-19T00:00:00"/>
    <s v="Standard Class"/>
    <s v="AH-10690"/>
    <s v="Anna Häberlin"/>
    <x v="1"/>
    <x v="0"/>
    <x v="369"/>
    <x v="2"/>
    <n v="33317"/>
    <s v="South"/>
    <s v="OFF-AR-10001246"/>
    <x v="1"/>
    <x v="6"/>
    <s v="Newell 317"/>
    <n v="11.76"/>
    <n v="5"/>
    <n v="0.2"/>
    <n v="1.3229999999999991"/>
  </r>
  <r>
    <n v="3808"/>
    <x v="1884"/>
    <x v="1"/>
    <x v="768"/>
    <d v="2012-11-19T00:00:00"/>
    <s v="Standard Class"/>
    <s v="AH-10690"/>
    <s v="Anna Häberlin"/>
    <x v="1"/>
    <x v="0"/>
    <x v="369"/>
    <x v="2"/>
    <n v="33317"/>
    <s v="South"/>
    <s v="OFF-BI-10003291"/>
    <x v="1"/>
    <x v="8"/>
    <s v="Wilson Jones Leather-Like Binders with DublLock Round Rings"/>
    <n v="5.2380000000000013"/>
    <n v="2"/>
    <n v="0.7"/>
    <n v="-4.0158000000000005"/>
  </r>
  <r>
    <n v="3809"/>
    <x v="1884"/>
    <x v="1"/>
    <x v="768"/>
    <d v="2012-11-19T00:00:00"/>
    <s v="Standard Class"/>
    <s v="AH-10690"/>
    <s v="Anna Häberlin"/>
    <x v="1"/>
    <x v="0"/>
    <x v="369"/>
    <x v="2"/>
    <n v="33317"/>
    <s v="South"/>
    <s v="OFF-BI-10002799"/>
    <x v="1"/>
    <x v="8"/>
    <s v="SlimView Poly Binder, 3/8&quot;"/>
    <n v="4.6619999999999999"/>
    <n v="3"/>
    <n v="0.7"/>
    <n v="-3.7295999999999996"/>
  </r>
  <r>
    <n v="3810"/>
    <x v="1884"/>
    <x v="1"/>
    <x v="768"/>
    <d v="2012-11-19T00:00:00"/>
    <s v="Standard Class"/>
    <s v="AH-10690"/>
    <s v="Anna Häberlin"/>
    <x v="1"/>
    <x v="0"/>
    <x v="369"/>
    <x v="2"/>
    <n v="33317"/>
    <s v="South"/>
    <s v="FUR-CH-10003298"/>
    <x v="0"/>
    <x v="1"/>
    <s v="Office Star - Contemporary Task Swivel chair with Loop Arms, Charcoal"/>
    <n v="523.91999999999996"/>
    <n v="5"/>
    <n v="0.2"/>
    <n v="-72.039000000000044"/>
  </r>
  <r>
    <n v="3811"/>
    <x v="1884"/>
    <x v="1"/>
    <x v="768"/>
    <d v="2012-11-19T00:00:00"/>
    <s v="Standard Class"/>
    <s v="AH-10690"/>
    <s v="Anna Häberlin"/>
    <x v="1"/>
    <x v="0"/>
    <x v="369"/>
    <x v="2"/>
    <n v="33317"/>
    <s v="South"/>
    <s v="TEC-PH-10000441"/>
    <x v="2"/>
    <x v="7"/>
    <s v="VTech DS6151"/>
    <n v="100.792"/>
    <n v="1"/>
    <n v="0.2"/>
    <n v="10.079200000000007"/>
  </r>
  <r>
    <n v="3812"/>
    <x v="1884"/>
    <x v="1"/>
    <x v="768"/>
    <d v="2012-11-19T00:00:00"/>
    <s v="Standard Class"/>
    <s v="AH-10690"/>
    <s v="Anna Häberlin"/>
    <x v="1"/>
    <x v="0"/>
    <x v="369"/>
    <x v="2"/>
    <n v="33317"/>
    <s v="South"/>
    <s v="FUR-CH-10004477"/>
    <x v="0"/>
    <x v="1"/>
    <s v="Global Push Button Manager's Chair, Indigo"/>
    <n v="146.13600000000002"/>
    <n v="3"/>
    <n v="0.2"/>
    <n v="16.440299999999986"/>
  </r>
  <r>
    <n v="3813"/>
    <x v="1885"/>
    <x v="3"/>
    <x v="916"/>
    <d v="2014-03-06T00:00:00"/>
    <s v="Same Day"/>
    <s v="PK-19075"/>
    <s v="Pete Kriz"/>
    <x v="0"/>
    <x v="0"/>
    <x v="158"/>
    <x v="6"/>
    <n v="53209"/>
    <s v="Central"/>
    <s v="OFF-LA-10003537"/>
    <x v="1"/>
    <x v="2"/>
    <s v="Avery 515"/>
    <n v="25.06"/>
    <n v="2"/>
    <n v="0"/>
    <n v="11.778199999999998"/>
  </r>
  <r>
    <n v="3814"/>
    <x v="1886"/>
    <x v="1"/>
    <x v="599"/>
    <d v="2012-11-09T00:00:00"/>
    <s v="Standard Class"/>
    <s v="NG-18430"/>
    <s v="Nathan Gelder"/>
    <x v="0"/>
    <x v="0"/>
    <x v="94"/>
    <x v="10"/>
    <n v="62301"/>
    <s v="Central"/>
    <s v="OFF-LA-10004484"/>
    <x v="1"/>
    <x v="2"/>
    <s v="Avery 476"/>
    <n v="19.824000000000002"/>
    <n v="6"/>
    <n v="0.2"/>
    <n v="6.4427999999999992"/>
  </r>
  <r>
    <n v="3815"/>
    <x v="1887"/>
    <x v="0"/>
    <x v="630"/>
    <d v="2013-07-09T00:00:00"/>
    <s v="Same Day"/>
    <s v="ZD-21925"/>
    <s v="Zuschuss Donatelli"/>
    <x v="0"/>
    <x v="0"/>
    <x v="108"/>
    <x v="2"/>
    <n v="32216"/>
    <s v="South"/>
    <s v="TEC-PH-10002824"/>
    <x v="2"/>
    <x v="7"/>
    <s v="Jabra SPEAK 410 Multidevice Speakerphone"/>
    <n v="823.96000000000015"/>
    <n v="5"/>
    <n v="0.2"/>
    <n v="51.497499999999974"/>
  </r>
  <r>
    <n v="3816"/>
    <x v="1887"/>
    <x v="0"/>
    <x v="630"/>
    <d v="2013-07-09T00:00:00"/>
    <s v="Same Day"/>
    <s v="ZD-21925"/>
    <s v="Zuschuss Donatelli"/>
    <x v="0"/>
    <x v="0"/>
    <x v="108"/>
    <x v="2"/>
    <n v="32216"/>
    <s v="South"/>
    <s v="OFF-PA-10004965"/>
    <x v="1"/>
    <x v="10"/>
    <s v="Xerox 1921"/>
    <n v="15.984000000000002"/>
    <n v="2"/>
    <n v="0.2"/>
    <n v="4.9949999999999992"/>
  </r>
  <r>
    <n v="3817"/>
    <x v="1888"/>
    <x v="1"/>
    <x v="426"/>
    <d v="2012-09-19T00:00:00"/>
    <s v="Standard Class"/>
    <s v="NW-18400"/>
    <s v="Natalie Webber"/>
    <x v="0"/>
    <x v="0"/>
    <x v="216"/>
    <x v="19"/>
    <n v="36608"/>
    <s v="South"/>
    <s v="FUR-TA-10003569"/>
    <x v="0"/>
    <x v="3"/>
    <s v="Bretford CR8500 Series Meeting Room Furniture"/>
    <n v="801.96"/>
    <n v="2"/>
    <n v="0"/>
    <n v="200.49"/>
  </r>
  <r>
    <n v="3818"/>
    <x v="1888"/>
    <x v="1"/>
    <x v="426"/>
    <d v="2012-09-19T00:00:00"/>
    <s v="Standard Class"/>
    <s v="NW-18400"/>
    <s v="Natalie Webber"/>
    <x v="0"/>
    <x v="0"/>
    <x v="216"/>
    <x v="19"/>
    <n v="36608"/>
    <s v="South"/>
    <s v="TEC-PH-10003187"/>
    <x v="2"/>
    <x v="7"/>
    <s v="Anker Astro Mini 3000mAh Ultra-Compact Portable Charger"/>
    <n v="59.97"/>
    <n v="3"/>
    <n v="0"/>
    <n v="0"/>
  </r>
  <r>
    <n v="3819"/>
    <x v="1888"/>
    <x v="1"/>
    <x v="426"/>
    <d v="2012-09-19T00:00:00"/>
    <s v="Standard Class"/>
    <s v="NW-18400"/>
    <s v="Natalie Webber"/>
    <x v="0"/>
    <x v="0"/>
    <x v="216"/>
    <x v="19"/>
    <n v="36608"/>
    <s v="South"/>
    <s v="FUR-CH-10004853"/>
    <x v="0"/>
    <x v="1"/>
    <s v="Global Manager's Adjustable Task Chair, Storm"/>
    <n v="1056.8599999999999"/>
    <n v="7"/>
    <n v="0"/>
    <n v="306.48939999999988"/>
  </r>
  <r>
    <n v="3820"/>
    <x v="1889"/>
    <x v="3"/>
    <x v="449"/>
    <d v="2014-10-15T00:00:00"/>
    <s v="Standard Class"/>
    <s v="HG-14845"/>
    <s v="Harry Greene"/>
    <x v="0"/>
    <x v="0"/>
    <x v="20"/>
    <x v="15"/>
    <n v="10024"/>
    <s v="East"/>
    <s v="OFF-BI-10001031"/>
    <x v="1"/>
    <x v="8"/>
    <s v="Pressboard Data Binders by Wilson Jones"/>
    <n v="12.816000000000001"/>
    <n v="3"/>
    <n v="0.2"/>
    <n v="4.3253999999999984"/>
  </r>
  <r>
    <n v="3821"/>
    <x v="1889"/>
    <x v="3"/>
    <x v="449"/>
    <d v="2014-10-15T00:00:00"/>
    <s v="Standard Class"/>
    <s v="HG-14845"/>
    <s v="Harry Greene"/>
    <x v="0"/>
    <x v="0"/>
    <x v="20"/>
    <x v="15"/>
    <n v="10024"/>
    <s v="East"/>
    <s v="FUR-BO-10003034"/>
    <x v="0"/>
    <x v="0"/>
    <s v="O'Sullivan Elevations Bookcase, Cherry Finish"/>
    <n v="314.35199999999998"/>
    <n v="3"/>
    <n v="0.2"/>
    <n v="-15.71759999999999"/>
  </r>
  <r>
    <n v="3822"/>
    <x v="1889"/>
    <x v="3"/>
    <x v="449"/>
    <d v="2014-10-15T00:00:00"/>
    <s v="Standard Class"/>
    <s v="HG-14845"/>
    <s v="Harry Greene"/>
    <x v="0"/>
    <x v="0"/>
    <x v="20"/>
    <x v="15"/>
    <n v="10024"/>
    <s v="East"/>
    <s v="OFF-PA-10000069"/>
    <x v="1"/>
    <x v="10"/>
    <s v="TOPS 4 x 6 Fluorescent Color Memo Sheets, 500 Sheets per Pack"/>
    <n v="18.98"/>
    <n v="2"/>
    <n v="0"/>
    <n v="8.9206000000000003"/>
  </r>
  <r>
    <n v="3823"/>
    <x v="1889"/>
    <x v="3"/>
    <x v="449"/>
    <d v="2014-10-15T00:00:00"/>
    <s v="Standard Class"/>
    <s v="HG-14845"/>
    <s v="Harry Greene"/>
    <x v="0"/>
    <x v="0"/>
    <x v="20"/>
    <x v="15"/>
    <n v="10024"/>
    <s v="East"/>
    <s v="OFF-BI-10003655"/>
    <x v="1"/>
    <x v="8"/>
    <s v="Durable Pressboard Binders"/>
    <n v="18.240000000000002"/>
    <n v="6"/>
    <n v="0.2"/>
    <n v="6.1560000000000006"/>
  </r>
  <r>
    <n v="3824"/>
    <x v="1890"/>
    <x v="1"/>
    <x v="471"/>
    <d v="2012-09-18T00:00:00"/>
    <s v="Standard Class"/>
    <s v="CC-12685"/>
    <s v="Craig Carroll"/>
    <x v="0"/>
    <x v="0"/>
    <x v="20"/>
    <x v="15"/>
    <n v="10011"/>
    <s v="East"/>
    <s v="OFF-ST-10000585"/>
    <x v="1"/>
    <x v="4"/>
    <s v="Economy Rollaway Files"/>
    <n v="991.19999999999993"/>
    <n v="6"/>
    <n v="0"/>
    <n v="257.71199999999999"/>
  </r>
  <r>
    <n v="3825"/>
    <x v="1890"/>
    <x v="1"/>
    <x v="471"/>
    <d v="2012-09-18T00:00:00"/>
    <s v="Standard Class"/>
    <s v="CC-12685"/>
    <s v="Craig Carroll"/>
    <x v="0"/>
    <x v="0"/>
    <x v="20"/>
    <x v="15"/>
    <n v="10011"/>
    <s v="East"/>
    <s v="TEC-CO-10001571"/>
    <x v="2"/>
    <x v="16"/>
    <s v="Sharp 1540cs Digital Laser Copier"/>
    <n v="879.98400000000004"/>
    <n v="2"/>
    <n v="0.2"/>
    <n v="329.99400000000003"/>
  </r>
  <r>
    <n v="3826"/>
    <x v="1890"/>
    <x v="1"/>
    <x v="471"/>
    <d v="2012-09-18T00:00:00"/>
    <s v="Standard Class"/>
    <s v="CC-12685"/>
    <s v="Craig Carroll"/>
    <x v="0"/>
    <x v="0"/>
    <x v="20"/>
    <x v="15"/>
    <n v="10011"/>
    <s v="East"/>
    <s v="OFF-BI-10002012"/>
    <x v="1"/>
    <x v="8"/>
    <s v="Wilson Jones Easy Flow II Sheet Lifters"/>
    <n v="12.96"/>
    <n v="9"/>
    <n v="0.2"/>
    <n v="4.5359999999999996"/>
  </r>
  <r>
    <n v="3827"/>
    <x v="1891"/>
    <x v="2"/>
    <x v="273"/>
    <d v="2011-10-12T00:00:00"/>
    <s v="Standard Class"/>
    <s v="JG-15805"/>
    <s v="John Grady"/>
    <x v="1"/>
    <x v="0"/>
    <x v="61"/>
    <x v="5"/>
    <n v="75217"/>
    <s v="Central"/>
    <s v="OFF-ST-10001228"/>
    <x v="1"/>
    <x v="4"/>
    <s v="Fellowes Personal Hanging Folder Files, Navy"/>
    <n v="107.44"/>
    <n v="10"/>
    <n v="0.2"/>
    <n v="10.744000000000007"/>
  </r>
  <r>
    <n v="3828"/>
    <x v="1892"/>
    <x v="3"/>
    <x v="917"/>
    <d v="2014-05-12T00:00:00"/>
    <s v="Standard Class"/>
    <s v="RW-19540"/>
    <s v="Rick Wilson"/>
    <x v="1"/>
    <x v="0"/>
    <x v="66"/>
    <x v="12"/>
    <n v="48234"/>
    <s v="Central"/>
    <s v="FUR-CH-10004086"/>
    <x v="0"/>
    <x v="1"/>
    <s v="Hon 4070 Series Pagoda Armless Upholstered Stacking Chairs"/>
    <n v="1458.65"/>
    <n v="5"/>
    <n v="0"/>
    <n v="423.00849999999997"/>
  </r>
  <r>
    <n v="3829"/>
    <x v="1892"/>
    <x v="3"/>
    <x v="917"/>
    <d v="2014-05-12T00:00:00"/>
    <s v="Standard Class"/>
    <s v="RW-19540"/>
    <s v="Rick Wilson"/>
    <x v="1"/>
    <x v="0"/>
    <x v="66"/>
    <x v="12"/>
    <n v="48234"/>
    <s v="Central"/>
    <s v="FUR-CH-10002017"/>
    <x v="0"/>
    <x v="1"/>
    <s v="SAFCO Optional Arm Kit for Workspace Cribbage Stacking Chair"/>
    <n v="26.64"/>
    <n v="1"/>
    <n v="0"/>
    <n v="7.4591999999999992"/>
  </r>
  <r>
    <n v="3830"/>
    <x v="1892"/>
    <x v="3"/>
    <x v="917"/>
    <d v="2014-05-12T00:00:00"/>
    <s v="Standard Class"/>
    <s v="RW-19540"/>
    <s v="Rick Wilson"/>
    <x v="1"/>
    <x v="0"/>
    <x v="66"/>
    <x v="12"/>
    <n v="48234"/>
    <s v="Central"/>
    <s v="FUR-CH-10000595"/>
    <x v="0"/>
    <x v="1"/>
    <s v="Safco Contoured Stacking Chairs"/>
    <n v="476.8"/>
    <n v="2"/>
    <n v="0"/>
    <n v="119.19999999999999"/>
  </r>
  <r>
    <n v="3831"/>
    <x v="1892"/>
    <x v="3"/>
    <x v="917"/>
    <d v="2014-05-12T00:00:00"/>
    <s v="Standard Class"/>
    <s v="RW-19540"/>
    <s v="Rick Wilson"/>
    <x v="1"/>
    <x v="0"/>
    <x v="66"/>
    <x v="12"/>
    <n v="48234"/>
    <s v="Central"/>
    <s v="OFF-AP-10001563"/>
    <x v="1"/>
    <x v="9"/>
    <s v="Belkin Premiere Surge Master II 8-outlet surge protector"/>
    <n v="87.444000000000003"/>
    <n v="2"/>
    <n v="0.1"/>
    <n v="18.460399999999986"/>
  </r>
  <r>
    <n v="3832"/>
    <x v="1893"/>
    <x v="1"/>
    <x v="717"/>
    <d v="2012-11-19T00:00:00"/>
    <s v="Standard Class"/>
    <s v="LS-17230"/>
    <s v="Lycoris Saunders"/>
    <x v="0"/>
    <x v="0"/>
    <x v="18"/>
    <x v="13"/>
    <n v="19901"/>
    <s v="East"/>
    <s v="FUR-FU-10004017"/>
    <x v="0"/>
    <x v="5"/>
    <s v="Executive Impressions 13&quot; Chairman Wall Clock"/>
    <n v="76.14"/>
    <n v="3"/>
    <n v="0"/>
    <n v="26.648999999999997"/>
  </r>
  <r>
    <n v="3833"/>
    <x v="1893"/>
    <x v="1"/>
    <x v="717"/>
    <d v="2012-11-19T00:00:00"/>
    <s v="Standard Class"/>
    <s v="LS-17230"/>
    <s v="Lycoris Saunders"/>
    <x v="0"/>
    <x v="0"/>
    <x v="18"/>
    <x v="13"/>
    <n v="19901"/>
    <s v="East"/>
    <s v="OFF-BI-10002571"/>
    <x v="1"/>
    <x v="8"/>
    <s v="Avery Framed View Binder, EZD Ring (Locking), Navy, 1 1/2&quot;"/>
    <n v="19.96"/>
    <n v="2"/>
    <n v="0"/>
    <n v="9.3811999999999998"/>
  </r>
  <r>
    <n v="3834"/>
    <x v="1894"/>
    <x v="2"/>
    <x v="156"/>
    <d v="2011-11-24T00:00:00"/>
    <s v="Same Day"/>
    <s v="MY-18295"/>
    <s v="Muhammed Yedwab"/>
    <x v="1"/>
    <x v="0"/>
    <x v="38"/>
    <x v="24"/>
    <n v="43229"/>
    <s v="East"/>
    <s v="TEC-PH-10000560"/>
    <x v="2"/>
    <x v="7"/>
    <s v="Samsung Galaxy S III - 16GB - pebble blue (T-Mobile)"/>
    <n v="1049.97"/>
    <n v="5"/>
    <n v="0.4"/>
    <n v="-209.99399999999991"/>
  </r>
  <r>
    <n v="3835"/>
    <x v="1894"/>
    <x v="2"/>
    <x v="156"/>
    <d v="2011-11-24T00:00:00"/>
    <s v="Same Day"/>
    <s v="MY-18295"/>
    <s v="Muhammed Yedwab"/>
    <x v="1"/>
    <x v="0"/>
    <x v="38"/>
    <x v="24"/>
    <n v="43229"/>
    <s v="East"/>
    <s v="FUR-CH-10000847"/>
    <x v="0"/>
    <x v="1"/>
    <s v="Global Executive Mid-Back Manager's Chair"/>
    <n v="611.05799999999999"/>
    <n v="3"/>
    <n v="0.3"/>
    <n v="-34.917600000000022"/>
  </r>
  <r>
    <n v="3836"/>
    <x v="1895"/>
    <x v="2"/>
    <x v="918"/>
    <d v="2011-04-15T00:00:00"/>
    <s v="Standard Class"/>
    <s v="JM-15655"/>
    <s v="Jim Mitchum"/>
    <x v="1"/>
    <x v="0"/>
    <x v="220"/>
    <x v="16"/>
    <n v="85301"/>
    <s v="West"/>
    <s v="OFF-FA-10000611"/>
    <x v="1"/>
    <x v="13"/>
    <s v="Binder Clips by OIC"/>
    <n v="2.3679999999999999"/>
    <n v="2"/>
    <n v="0.2"/>
    <n v="0.82879999999999987"/>
  </r>
  <r>
    <n v="3837"/>
    <x v="1895"/>
    <x v="2"/>
    <x v="918"/>
    <d v="2011-04-15T00:00:00"/>
    <s v="Standard Class"/>
    <s v="JM-15655"/>
    <s v="Jim Mitchum"/>
    <x v="1"/>
    <x v="0"/>
    <x v="220"/>
    <x v="16"/>
    <n v="85301"/>
    <s v="West"/>
    <s v="OFF-PA-10004733"/>
    <x v="1"/>
    <x v="10"/>
    <s v="Things To Do Today Spiral Book"/>
    <n v="19.008000000000003"/>
    <n v="3"/>
    <n v="0.2"/>
    <n v="6.8903999999999979"/>
  </r>
  <r>
    <n v="3838"/>
    <x v="1896"/>
    <x v="2"/>
    <x v="711"/>
    <d v="2011-08-02T00:00:00"/>
    <s v="Standard Class"/>
    <s v="KM-16720"/>
    <s v="Kunst Miller"/>
    <x v="0"/>
    <x v="0"/>
    <x v="226"/>
    <x v="33"/>
    <n v="89031"/>
    <s v="West"/>
    <s v="TEC-PH-10001363"/>
    <x v="2"/>
    <x v="7"/>
    <s v="Apple iPhone 5S"/>
    <n v="911.98400000000004"/>
    <n v="2"/>
    <n v="0.2"/>
    <n v="113.99799999999991"/>
  </r>
  <r>
    <n v="3839"/>
    <x v="1896"/>
    <x v="2"/>
    <x v="711"/>
    <d v="2011-08-02T00:00:00"/>
    <s v="Standard Class"/>
    <s v="KM-16720"/>
    <s v="Kunst Miller"/>
    <x v="0"/>
    <x v="0"/>
    <x v="226"/>
    <x v="33"/>
    <n v="89031"/>
    <s v="West"/>
    <s v="FUR-CH-10003312"/>
    <x v="0"/>
    <x v="1"/>
    <s v="Hon 2090 “Pillow Soft” Series Mid Back Swivel/Tilt Chairs"/>
    <n v="674.35200000000009"/>
    <n v="3"/>
    <n v="0.2"/>
    <n v="-109.58220000000011"/>
  </r>
  <r>
    <n v="3840"/>
    <x v="1896"/>
    <x v="2"/>
    <x v="711"/>
    <d v="2011-08-02T00:00:00"/>
    <s v="Standard Class"/>
    <s v="KM-16720"/>
    <s v="Kunst Miller"/>
    <x v="0"/>
    <x v="0"/>
    <x v="226"/>
    <x v="33"/>
    <n v="89031"/>
    <s v="West"/>
    <s v="FUR-FU-10004018"/>
    <x v="0"/>
    <x v="5"/>
    <s v="Tensor Computer Mounted Lamp"/>
    <n v="134.01"/>
    <n v="9"/>
    <n v="0"/>
    <n v="36.182700000000004"/>
  </r>
  <r>
    <n v="3841"/>
    <x v="1896"/>
    <x v="2"/>
    <x v="711"/>
    <d v="2011-08-02T00:00:00"/>
    <s v="Standard Class"/>
    <s v="KM-16720"/>
    <s v="Kunst Miller"/>
    <x v="0"/>
    <x v="0"/>
    <x v="226"/>
    <x v="33"/>
    <n v="89031"/>
    <s v="West"/>
    <s v="TEC-AC-10004814"/>
    <x v="2"/>
    <x v="11"/>
    <s v="Logitech Illuminated Ultrathin Keyboard with Backlighting"/>
    <n v="170.97"/>
    <n v="3"/>
    <n v="0"/>
    <n v="70.097700000000003"/>
  </r>
  <r>
    <n v="3842"/>
    <x v="1897"/>
    <x v="2"/>
    <x v="785"/>
    <d v="2011-06-12T00:00:00"/>
    <s v="Standard Class"/>
    <s v="KE-16420"/>
    <s v="Katrina Edelman"/>
    <x v="1"/>
    <x v="0"/>
    <x v="39"/>
    <x v="18"/>
    <n v="37620"/>
    <s v="South"/>
    <s v="FUR-CH-10002647"/>
    <x v="0"/>
    <x v="1"/>
    <s v="Situations Contoured Folding Chairs, 4/Set"/>
    <n v="170.35200000000003"/>
    <n v="3"/>
    <n v="0.2"/>
    <n v="10.647000000000006"/>
  </r>
  <r>
    <n v="3843"/>
    <x v="1898"/>
    <x v="2"/>
    <x v="919"/>
    <d v="2011-10-31T00:00:00"/>
    <s v="First Class"/>
    <s v="TS-21370"/>
    <s v="Todd Sumrall"/>
    <x v="1"/>
    <x v="0"/>
    <x v="1"/>
    <x v="1"/>
    <n v="90049"/>
    <s v="West"/>
    <s v="OFF-BI-10004140"/>
    <x v="1"/>
    <x v="8"/>
    <s v="Avery Non-Stick Binders"/>
    <n v="7.1840000000000011"/>
    <n v="2"/>
    <n v="0.2"/>
    <n v="2.2449999999999992"/>
  </r>
  <r>
    <n v="3844"/>
    <x v="1898"/>
    <x v="2"/>
    <x v="919"/>
    <d v="2011-10-31T00:00:00"/>
    <s v="First Class"/>
    <s v="TS-21370"/>
    <s v="Todd Sumrall"/>
    <x v="1"/>
    <x v="0"/>
    <x v="1"/>
    <x v="1"/>
    <n v="90049"/>
    <s v="West"/>
    <s v="OFF-SU-10002301"/>
    <x v="1"/>
    <x v="14"/>
    <s v="Serrated Blade or Curved Handle Hand Letter Openers"/>
    <n v="6.28"/>
    <n v="2"/>
    <n v="0"/>
    <n v="6.2800000000000189E-2"/>
  </r>
  <r>
    <n v="3845"/>
    <x v="1898"/>
    <x v="2"/>
    <x v="919"/>
    <d v="2011-10-31T00:00:00"/>
    <s v="First Class"/>
    <s v="TS-21370"/>
    <s v="Todd Sumrall"/>
    <x v="1"/>
    <x v="0"/>
    <x v="1"/>
    <x v="1"/>
    <n v="90049"/>
    <s v="West"/>
    <s v="OFF-SU-10000646"/>
    <x v="1"/>
    <x v="14"/>
    <s v="Premier Automatic Letter Opener"/>
    <n v="480.74"/>
    <n v="2"/>
    <n v="0"/>
    <n v="14.422200000000032"/>
  </r>
  <r>
    <n v="3846"/>
    <x v="1898"/>
    <x v="2"/>
    <x v="919"/>
    <d v="2011-10-31T00:00:00"/>
    <s v="First Class"/>
    <s v="TS-21370"/>
    <s v="Todd Sumrall"/>
    <x v="1"/>
    <x v="0"/>
    <x v="1"/>
    <x v="1"/>
    <n v="90049"/>
    <s v="West"/>
    <s v="FUR-BO-10001337"/>
    <x v="0"/>
    <x v="0"/>
    <s v="O'Sullivan Living Dimensions 2-Shelf Bookcases"/>
    <n v="616.99800000000005"/>
    <n v="6"/>
    <n v="0.15"/>
    <n v="-36.293999999999997"/>
  </r>
  <r>
    <n v="3847"/>
    <x v="1898"/>
    <x v="2"/>
    <x v="919"/>
    <d v="2011-10-31T00:00:00"/>
    <s v="First Class"/>
    <s v="TS-21370"/>
    <s v="Todd Sumrall"/>
    <x v="1"/>
    <x v="0"/>
    <x v="1"/>
    <x v="1"/>
    <n v="90049"/>
    <s v="West"/>
    <s v="OFF-ST-10003442"/>
    <x v="1"/>
    <x v="4"/>
    <s v="Eldon Portable Mobile Manager"/>
    <n v="141.4"/>
    <n v="5"/>
    <n v="0"/>
    <n v="38.177999999999997"/>
  </r>
  <r>
    <n v="3848"/>
    <x v="1899"/>
    <x v="3"/>
    <x v="920"/>
    <d v="2014-11-28T00:00:00"/>
    <s v="Second Class"/>
    <s v="SZ-20035"/>
    <s v="Sam Zeldin"/>
    <x v="2"/>
    <x v="0"/>
    <x v="105"/>
    <x v="12"/>
    <n v="48187"/>
    <s v="Central"/>
    <s v="OFF-ST-10001097"/>
    <x v="1"/>
    <x v="4"/>
    <s v="Office Impressions Heavy Duty Welded Shelving &amp; Multimedia Storage Drawers"/>
    <n v="501.81000000000006"/>
    <n v="3"/>
    <n v="0"/>
    <n v="0"/>
  </r>
  <r>
    <n v="3849"/>
    <x v="1900"/>
    <x v="3"/>
    <x v="585"/>
    <d v="2014-09-24T00:00:00"/>
    <s v="First Class"/>
    <s v="JE-15745"/>
    <s v="Joel Eaton"/>
    <x v="0"/>
    <x v="0"/>
    <x v="115"/>
    <x v="36"/>
    <n v="72701"/>
    <s v="South"/>
    <s v="OFF-BI-10004318"/>
    <x v="1"/>
    <x v="8"/>
    <s v="Ibico EB-19 Dual Function Manual Binding System"/>
    <n v="691.96"/>
    <n v="4"/>
    <n v="0"/>
    <n v="318.30160000000001"/>
  </r>
  <r>
    <n v="3850"/>
    <x v="1900"/>
    <x v="3"/>
    <x v="585"/>
    <d v="2014-09-24T00:00:00"/>
    <s v="First Class"/>
    <s v="JE-15745"/>
    <s v="Joel Eaton"/>
    <x v="0"/>
    <x v="0"/>
    <x v="115"/>
    <x v="36"/>
    <n v="72701"/>
    <s v="South"/>
    <s v="TEC-AC-10004633"/>
    <x v="2"/>
    <x v="11"/>
    <s v="Verbatim 25 GB 6x Blu-ray Single Layer Recordable Disc, 3/Pack"/>
    <n v="34.950000000000003"/>
    <n v="5"/>
    <n v="0"/>
    <n v="15.378000000000004"/>
  </r>
  <r>
    <n v="3851"/>
    <x v="1901"/>
    <x v="1"/>
    <x v="784"/>
    <d v="2012-12-09T00:00:00"/>
    <s v="Standard Class"/>
    <s v="MS-17980"/>
    <s v="Michael Stewart"/>
    <x v="1"/>
    <x v="0"/>
    <x v="24"/>
    <x v="25"/>
    <n v="65807"/>
    <s v="Central"/>
    <s v="OFF-PA-10001970"/>
    <x v="1"/>
    <x v="10"/>
    <s v="Xerox 1881"/>
    <n v="85.96"/>
    <n v="7"/>
    <n v="0"/>
    <n v="40.401199999999996"/>
  </r>
  <r>
    <n v="3852"/>
    <x v="1902"/>
    <x v="1"/>
    <x v="481"/>
    <d v="2012-09-21T00:00:00"/>
    <s v="Same Day"/>
    <s v="DH-13675"/>
    <s v="Duane Huffman"/>
    <x v="2"/>
    <x v="0"/>
    <x v="94"/>
    <x v="31"/>
    <n v="2169"/>
    <s v="East"/>
    <s v="FUR-FU-10004006"/>
    <x v="0"/>
    <x v="5"/>
    <s v="Deflect-o DuraMat Lighweight, Studded, Beveled Mat for Low Pile Carpeting"/>
    <n v="85.3"/>
    <n v="2"/>
    <n v="0"/>
    <n v="14.500999999999991"/>
  </r>
  <r>
    <n v="3853"/>
    <x v="1903"/>
    <x v="3"/>
    <x v="200"/>
    <d v="2014-11-30T00:00:00"/>
    <s v="First Class"/>
    <s v="GT-14755"/>
    <s v="Guy Thornton"/>
    <x v="0"/>
    <x v="0"/>
    <x v="179"/>
    <x v="10"/>
    <n v="61107"/>
    <s v="Central"/>
    <s v="OFF-BI-10001524"/>
    <x v="1"/>
    <x v="8"/>
    <s v="GBC Premium Transparent Covers with Diagonal Lined Pattern"/>
    <n v="33.567999999999991"/>
    <n v="8"/>
    <n v="0.8"/>
    <n v="-53.708800000000025"/>
  </r>
  <r>
    <n v="3854"/>
    <x v="1904"/>
    <x v="3"/>
    <x v="921"/>
    <d v="2014-06-11T00:00:00"/>
    <s v="Standard Class"/>
    <s v="GH-14410"/>
    <s v="Gary Hansen"/>
    <x v="2"/>
    <x v="0"/>
    <x v="8"/>
    <x v="1"/>
    <n v="94122"/>
    <s v="West"/>
    <s v="FUR-FU-10004164"/>
    <x v="0"/>
    <x v="5"/>
    <s v="Eldon 300 Class Desk Accessories, Black"/>
    <n v="4.95"/>
    <n v="1"/>
    <n v="0"/>
    <n v="2.1780000000000004"/>
  </r>
  <r>
    <n v="3855"/>
    <x v="1904"/>
    <x v="3"/>
    <x v="921"/>
    <d v="2014-06-11T00:00:00"/>
    <s v="Standard Class"/>
    <s v="GH-14410"/>
    <s v="Gary Hansen"/>
    <x v="2"/>
    <x v="0"/>
    <x v="8"/>
    <x v="1"/>
    <n v="94122"/>
    <s v="West"/>
    <s v="OFF-ST-10002957"/>
    <x v="1"/>
    <x v="4"/>
    <s v="Sterilite Show Offs Storage Containers"/>
    <n v="26.400000000000002"/>
    <n v="5"/>
    <n v="0"/>
    <n v="0"/>
  </r>
  <r>
    <n v="3856"/>
    <x v="1905"/>
    <x v="3"/>
    <x v="436"/>
    <d v="2014-10-29T00:00:00"/>
    <s v="Second Class"/>
    <s v="DM-13015"/>
    <s v="Darrin Martin"/>
    <x v="0"/>
    <x v="0"/>
    <x v="52"/>
    <x v="5"/>
    <n v="78207"/>
    <s v="Central"/>
    <s v="OFF-BI-10004364"/>
    <x v="1"/>
    <x v="8"/>
    <s v="Storex Dura Pro Binders"/>
    <n v="3.5639999999999992"/>
    <n v="3"/>
    <n v="0.8"/>
    <n v="-6.2370000000000019"/>
  </r>
  <r>
    <n v="3857"/>
    <x v="1905"/>
    <x v="3"/>
    <x v="436"/>
    <d v="2014-10-29T00:00:00"/>
    <s v="Second Class"/>
    <s v="DM-13015"/>
    <s v="Darrin Martin"/>
    <x v="0"/>
    <x v="0"/>
    <x v="52"/>
    <x v="5"/>
    <n v="78207"/>
    <s v="Central"/>
    <s v="TEC-PH-10002824"/>
    <x v="2"/>
    <x v="7"/>
    <s v="Jabra SPEAK 410 Multidevice Speakerphone"/>
    <n v="823.96000000000015"/>
    <n v="5"/>
    <n v="0.2"/>
    <n v="51.497499999999974"/>
  </r>
  <r>
    <n v="3858"/>
    <x v="1905"/>
    <x v="3"/>
    <x v="436"/>
    <d v="2014-10-29T00:00:00"/>
    <s v="Second Class"/>
    <s v="DM-13015"/>
    <s v="Darrin Martin"/>
    <x v="0"/>
    <x v="0"/>
    <x v="52"/>
    <x v="5"/>
    <n v="78207"/>
    <s v="Central"/>
    <s v="OFF-AR-10000634"/>
    <x v="1"/>
    <x v="6"/>
    <s v="Newell 320"/>
    <n v="10.272000000000002"/>
    <n v="3"/>
    <n v="0.2"/>
    <n v="0.89880000000000004"/>
  </r>
  <r>
    <n v="3859"/>
    <x v="1906"/>
    <x v="2"/>
    <x v="414"/>
    <d v="2011-12-20T00:00:00"/>
    <s v="Same Day"/>
    <s v="TC-21295"/>
    <s v="Toby Carlisle"/>
    <x v="0"/>
    <x v="0"/>
    <x v="377"/>
    <x v="22"/>
    <n v="80229"/>
    <s v="West"/>
    <s v="TEC-AC-10001539"/>
    <x v="2"/>
    <x v="11"/>
    <s v="Logitech G430 Surround Sound Gaming Headset with Dolby 7.1 Technology"/>
    <n v="447.94399999999996"/>
    <n v="7"/>
    <n v="0.2"/>
    <n v="89.588799999999992"/>
  </r>
  <r>
    <n v="3860"/>
    <x v="1907"/>
    <x v="3"/>
    <x v="922"/>
    <d v="2014-02-23T00:00:00"/>
    <s v="Standard Class"/>
    <s v="JK-16120"/>
    <s v="Julie Kriz"/>
    <x v="2"/>
    <x v="0"/>
    <x v="22"/>
    <x v="10"/>
    <n v="60653"/>
    <s v="Central"/>
    <s v="FUR-TA-10001932"/>
    <x v="0"/>
    <x v="3"/>
    <s v="Chromcraft 48&quot; x 96&quot; Racetrack Double Pedestal Table"/>
    <n v="480.96"/>
    <n v="3"/>
    <n v="0.5"/>
    <n v="-269.33760000000001"/>
  </r>
  <r>
    <n v="3861"/>
    <x v="1907"/>
    <x v="3"/>
    <x v="922"/>
    <d v="2014-02-23T00:00:00"/>
    <s v="Standard Class"/>
    <s v="JK-16120"/>
    <s v="Julie Kriz"/>
    <x v="2"/>
    <x v="0"/>
    <x v="22"/>
    <x v="10"/>
    <n v="60653"/>
    <s v="Central"/>
    <s v="TEC-PH-10002789"/>
    <x v="2"/>
    <x v="7"/>
    <s v="LG Exalt"/>
    <n v="124.79200000000002"/>
    <n v="1"/>
    <n v="0.2"/>
    <n v="10.919299999999996"/>
  </r>
  <r>
    <n v="3862"/>
    <x v="1908"/>
    <x v="2"/>
    <x v="523"/>
    <d v="2011-05-10T00:00:00"/>
    <s v="Standard Class"/>
    <s v="NC-18415"/>
    <s v="Nathan Cano"/>
    <x v="0"/>
    <x v="0"/>
    <x v="181"/>
    <x v="15"/>
    <n v="10701"/>
    <s v="East"/>
    <s v="OFF-BI-10004828"/>
    <x v="1"/>
    <x v="8"/>
    <s v="GBC Poly Designer Binding Covers"/>
    <n v="40.176000000000002"/>
    <n v="3"/>
    <n v="0.2"/>
    <n v="14.563799999999997"/>
  </r>
  <r>
    <n v="3863"/>
    <x v="1908"/>
    <x v="2"/>
    <x v="523"/>
    <d v="2011-05-10T00:00:00"/>
    <s v="Standard Class"/>
    <s v="NC-18415"/>
    <s v="Nathan Cano"/>
    <x v="0"/>
    <x v="0"/>
    <x v="181"/>
    <x v="15"/>
    <n v="10701"/>
    <s v="East"/>
    <s v="OFF-BI-10003981"/>
    <x v="1"/>
    <x v="8"/>
    <s v="Avery Durable Plastic 1&quot; Binders"/>
    <n v="10.896000000000001"/>
    <n v="3"/>
    <n v="0.2"/>
    <n v="3.9497999999999998"/>
  </r>
  <r>
    <n v="3864"/>
    <x v="1909"/>
    <x v="3"/>
    <x v="161"/>
    <d v="2014-10-20T00:00:00"/>
    <s v="Second Class"/>
    <s v="AJ-10960"/>
    <s v="Astrea Jones"/>
    <x v="0"/>
    <x v="0"/>
    <x v="70"/>
    <x v="1"/>
    <n v="92037"/>
    <s v="West"/>
    <s v="OFF-AR-10001770"/>
    <x v="1"/>
    <x v="6"/>
    <s v="Economy #2 Pencils"/>
    <n v="10.64"/>
    <n v="4"/>
    <n v="0"/>
    <n v="2.7664"/>
  </r>
  <r>
    <n v="3865"/>
    <x v="1910"/>
    <x v="1"/>
    <x v="109"/>
    <d v="2012-12-03T00:00:00"/>
    <s v="Standard Class"/>
    <s v="LC-16885"/>
    <s v="Lena Creighton"/>
    <x v="0"/>
    <x v="0"/>
    <x v="378"/>
    <x v="10"/>
    <n v="61821"/>
    <s v="Central"/>
    <s v="FUR-FU-10004904"/>
    <x v="0"/>
    <x v="5"/>
    <s v="Eldon &quot;L&quot; Workstation Diamond Chairmat"/>
    <n v="151.96"/>
    <n v="5"/>
    <n v="0.6"/>
    <n v="-182.35200000000003"/>
  </r>
  <r>
    <n v="3866"/>
    <x v="1911"/>
    <x v="2"/>
    <x v="923"/>
    <d v="2011-07-29T00:00:00"/>
    <s v="Second Class"/>
    <s v="GW-14605"/>
    <s v="Giulietta Weimer"/>
    <x v="0"/>
    <x v="0"/>
    <x v="8"/>
    <x v="1"/>
    <n v="94122"/>
    <s v="West"/>
    <s v="TEC-AC-10002842"/>
    <x v="2"/>
    <x v="11"/>
    <s v="WD My Passport Ultra 2TB Portable External Hard Drive"/>
    <n v="238"/>
    <n v="2"/>
    <n v="0"/>
    <n v="38.080000000000013"/>
  </r>
  <r>
    <n v="3867"/>
    <x v="1912"/>
    <x v="3"/>
    <x v="756"/>
    <d v="2014-04-26T00:00:00"/>
    <s v="Second Class"/>
    <s v="SC-20305"/>
    <s v="Sean Christensen"/>
    <x v="0"/>
    <x v="0"/>
    <x v="104"/>
    <x v="14"/>
    <n v="46226"/>
    <s v="Central"/>
    <s v="TEC-AC-10003590"/>
    <x v="2"/>
    <x v="11"/>
    <s v="TRENDnet 56K USB 2.0 Phone, Internet and Fax Modem"/>
    <n v="155.34"/>
    <n v="6"/>
    <n v="0"/>
    <n v="55.922399999999996"/>
  </r>
  <r>
    <n v="3868"/>
    <x v="1913"/>
    <x v="1"/>
    <x v="924"/>
    <d v="2012-10-27T00:00:00"/>
    <s v="Second Class"/>
    <s v="JF-15355"/>
    <s v="Jay Fein"/>
    <x v="0"/>
    <x v="0"/>
    <x v="70"/>
    <x v="1"/>
    <n v="92105"/>
    <s v="West"/>
    <s v="TEC-AC-10000710"/>
    <x v="2"/>
    <x v="11"/>
    <s v="Maxell DVD-RAM Discs"/>
    <n v="148.32"/>
    <n v="9"/>
    <n v="0"/>
    <n v="63.777600000000007"/>
  </r>
  <r>
    <n v="3869"/>
    <x v="1913"/>
    <x v="1"/>
    <x v="924"/>
    <d v="2012-10-27T00:00:00"/>
    <s v="Second Class"/>
    <s v="JF-15355"/>
    <s v="Jay Fein"/>
    <x v="0"/>
    <x v="0"/>
    <x v="70"/>
    <x v="1"/>
    <n v="92105"/>
    <s v="West"/>
    <s v="FUR-CH-10004495"/>
    <x v="0"/>
    <x v="1"/>
    <s v="Global Leather and Oak Executive Chair, Black"/>
    <n v="240.78400000000002"/>
    <n v="1"/>
    <n v="0.2"/>
    <n v="27.088199999999965"/>
  </r>
  <r>
    <n v="3870"/>
    <x v="1913"/>
    <x v="1"/>
    <x v="924"/>
    <d v="2012-10-27T00:00:00"/>
    <s v="Second Class"/>
    <s v="JF-15355"/>
    <s v="Jay Fein"/>
    <x v="0"/>
    <x v="0"/>
    <x v="70"/>
    <x v="1"/>
    <n v="92105"/>
    <s v="West"/>
    <s v="FUR-CH-10004540"/>
    <x v="0"/>
    <x v="1"/>
    <s v="Global Chrome Stack Chair"/>
    <n v="191.96800000000002"/>
    <n v="7"/>
    <n v="0.2"/>
    <n v="16.797200000000004"/>
  </r>
  <r>
    <n v="3871"/>
    <x v="1913"/>
    <x v="1"/>
    <x v="924"/>
    <d v="2012-10-27T00:00:00"/>
    <s v="Second Class"/>
    <s v="JF-15355"/>
    <s v="Jay Fein"/>
    <x v="0"/>
    <x v="0"/>
    <x v="70"/>
    <x v="1"/>
    <n v="92105"/>
    <s v="West"/>
    <s v="OFF-PA-10004971"/>
    <x v="1"/>
    <x v="10"/>
    <s v="Xerox 196"/>
    <n v="11.56"/>
    <n v="2"/>
    <n v="0"/>
    <n v="5.6644000000000005"/>
  </r>
  <r>
    <n v="3872"/>
    <x v="1913"/>
    <x v="1"/>
    <x v="924"/>
    <d v="2012-10-27T00:00:00"/>
    <s v="Second Class"/>
    <s v="JF-15355"/>
    <s v="Jay Fein"/>
    <x v="0"/>
    <x v="0"/>
    <x v="70"/>
    <x v="1"/>
    <n v="92105"/>
    <s v="West"/>
    <s v="OFF-EN-10002600"/>
    <x v="1"/>
    <x v="12"/>
    <s v="Redi-Strip #10 Envelopes, 4 1/8 x 9 1/2"/>
    <n v="11.8"/>
    <n v="4"/>
    <n v="0"/>
    <n v="5.6639999999999997"/>
  </r>
  <r>
    <n v="3873"/>
    <x v="1913"/>
    <x v="1"/>
    <x v="924"/>
    <d v="2012-10-27T00:00:00"/>
    <s v="Second Class"/>
    <s v="JF-15355"/>
    <s v="Jay Fein"/>
    <x v="0"/>
    <x v="0"/>
    <x v="70"/>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x v="0"/>
    <x v="0"/>
    <x v="271"/>
    <x v="18"/>
    <n v="37604"/>
    <s v="South"/>
    <s v="OFF-EN-10001099"/>
    <x v="1"/>
    <x v="12"/>
    <s v="Staples"/>
    <n v="23.472000000000001"/>
    <n v="3"/>
    <n v="0.2"/>
    <n v="7.6283999999999974"/>
  </r>
  <r>
    <n v="3875"/>
    <x v="1914"/>
    <x v="0"/>
    <x v="64"/>
    <d v="2013-09-08T00:00:00"/>
    <s v="Second Class"/>
    <s v="DM-13015"/>
    <s v="Darrin Martin"/>
    <x v="0"/>
    <x v="0"/>
    <x v="271"/>
    <x v="18"/>
    <n v="37604"/>
    <s v="South"/>
    <s v="OFF-BI-10001597"/>
    <x v="1"/>
    <x v="8"/>
    <s v="Wilson Jones Ledger-Size, Piano-Hinge Binder, 2&quot;, Blue"/>
    <n v="86.058000000000007"/>
    <n v="7"/>
    <n v="0.7"/>
    <n v="-63.109199999999987"/>
  </r>
  <r>
    <n v="3876"/>
    <x v="1914"/>
    <x v="0"/>
    <x v="64"/>
    <d v="2013-09-08T00:00:00"/>
    <s v="Second Class"/>
    <s v="DM-13015"/>
    <s v="Darrin Martin"/>
    <x v="0"/>
    <x v="0"/>
    <x v="271"/>
    <x v="18"/>
    <n v="37604"/>
    <s v="South"/>
    <s v="TEC-PH-10002660"/>
    <x v="2"/>
    <x v="7"/>
    <s v="Nortel Networks T7316 E Nt8 B27"/>
    <n v="108.78399999999999"/>
    <n v="2"/>
    <n v="0.2"/>
    <n v="6.7990000000000066"/>
  </r>
  <r>
    <n v="3877"/>
    <x v="1914"/>
    <x v="0"/>
    <x v="64"/>
    <d v="2013-09-08T00:00:00"/>
    <s v="Second Class"/>
    <s v="DM-13015"/>
    <s v="Darrin Martin"/>
    <x v="0"/>
    <x v="0"/>
    <x v="271"/>
    <x v="18"/>
    <n v="37604"/>
    <s v="South"/>
    <s v="OFF-PA-10000327"/>
    <x v="1"/>
    <x v="10"/>
    <s v="Xerox 1971"/>
    <n v="10.272000000000002"/>
    <n v="3"/>
    <n v="0.2"/>
    <n v="3.2099999999999982"/>
  </r>
  <r>
    <n v="3878"/>
    <x v="1915"/>
    <x v="0"/>
    <x v="99"/>
    <d v="2013-11-03T00:00:00"/>
    <s v="Standard Class"/>
    <s v="EP-13915"/>
    <s v="Emily Phan"/>
    <x v="0"/>
    <x v="0"/>
    <x v="67"/>
    <x v="2"/>
    <n v="33614"/>
    <s v="South"/>
    <s v="OFF-BI-10001191"/>
    <x v="1"/>
    <x v="8"/>
    <s v="Canvas Sectional Post Binders"/>
    <n v="38.190000000000012"/>
    <n v="5"/>
    <n v="0.7"/>
    <n v="-26.732999999999997"/>
  </r>
  <r>
    <n v="3879"/>
    <x v="1916"/>
    <x v="2"/>
    <x v="267"/>
    <d v="2011-04-07T00:00:00"/>
    <s v="First Class"/>
    <s v="JG-15805"/>
    <s v="John Grady"/>
    <x v="1"/>
    <x v="0"/>
    <x v="27"/>
    <x v="10"/>
    <n v="62521"/>
    <s v="Central"/>
    <s v="OFF-ST-10003455"/>
    <x v="1"/>
    <x v="4"/>
    <s v="Tenex File Box, Personal Filing Tote with Lid, Black"/>
    <n v="49.632000000000005"/>
    <n v="4"/>
    <n v="0.2"/>
    <n v="3.7224000000000004"/>
  </r>
  <r>
    <n v="3880"/>
    <x v="1916"/>
    <x v="2"/>
    <x v="267"/>
    <d v="2011-04-07T00:00:00"/>
    <s v="First Class"/>
    <s v="JG-15805"/>
    <s v="John Grady"/>
    <x v="1"/>
    <x v="0"/>
    <x v="27"/>
    <x v="10"/>
    <n v="62521"/>
    <s v="Central"/>
    <s v="OFF-ST-10001031"/>
    <x v="1"/>
    <x v="4"/>
    <s v="Adjustable Personal File Tote"/>
    <n v="52.096000000000004"/>
    <n v="4"/>
    <n v="0.2"/>
    <n v="3.9072000000000031"/>
  </r>
  <r>
    <n v="3881"/>
    <x v="1917"/>
    <x v="1"/>
    <x v="925"/>
    <d v="2012-06-20T00:00:00"/>
    <s v="Standard Class"/>
    <s v="PF-19120"/>
    <s v="Peter Fuller"/>
    <x v="0"/>
    <x v="0"/>
    <x v="23"/>
    <x v="16"/>
    <n v="85234"/>
    <s v="West"/>
    <s v="OFF-PA-10002245"/>
    <x v="1"/>
    <x v="10"/>
    <s v="Xerox 1895"/>
    <n v="9.5680000000000014"/>
    <n v="2"/>
    <n v="0.2"/>
    <n v="2.9899999999999993"/>
  </r>
  <r>
    <n v="3882"/>
    <x v="1917"/>
    <x v="1"/>
    <x v="925"/>
    <d v="2012-06-20T00:00:00"/>
    <s v="Standard Class"/>
    <s v="PF-19120"/>
    <s v="Peter Fuller"/>
    <x v="0"/>
    <x v="0"/>
    <x v="23"/>
    <x v="16"/>
    <n v="85234"/>
    <s v="West"/>
    <s v="OFF-ST-10004804"/>
    <x v="1"/>
    <x v="4"/>
    <s v="Belkin 19&quot; Vented Equipment Shelf, Black"/>
    <n v="82.367999999999995"/>
    <n v="2"/>
    <n v="0.2"/>
    <n v="-19.562399999999997"/>
  </r>
  <r>
    <n v="3883"/>
    <x v="1917"/>
    <x v="1"/>
    <x v="925"/>
    <d v="2012-06-20T00:00:00"/>
    <s v="Standard Class"/>
    <s v="PF-19120"/>
    <s v="Peter Fuller"/>
    <x v="0"/>
    <x v="0"/>
    <x v="23"/>
    <x v="16"/>
    <n v="85234"/>
    <s v="West"/>
    <s v="FUR-FU-10004904"/>
    <x v="0"/>
    <x v="5"/>
    <s v="Eldon &quot;L&quot; Workstation Diamond Chairmat"/>
    <n v="364.70400000000006"/>
    <n v="6"/>
    <n v="0.2"/>
    <n v="-36.470400000000041"/>
  </r>
  <r>
    <n v="3884"/>
    <x v="1917"/>
    <x v="1"/>
    <x v="925"/>
    <d v="2012-06-20T00:00:00"/>
    <s v="Standard Class"/>
    <s v="PF-19120"/>
    <s v="Peter Fuller"/>
    <x v="0"/>
    <x v="0"/>
    <x v="23"/>
    <x v="16"/>
    <n v="85234"/>
    <s v="West"/>
    <s v="FUR-FU-10002396"/>
    <x v="0"/>
    <x v="5"/>
    <s v="DAX Copper Panel Document Frame, 5 x 7 Size"/>
    <n v="40.256"/>
    <n v="4"/>
    <n v="0.2"/>
    <n v="11.070400000000003"/>
  </r>
  <r>
    <n v="3885"/>
    <x v="1918"/>
    <x v="2"/>
    <x v="260"/>
    <d v="2011-07-12T00:00:00"/>
    <s v="Standard Class"/>
    <s v="DW-13195"/>
    <s v="David Wiener"/>
    <x v="1"/>
    <x v="0"/>
    <x v="289"/>
    <x v="18"/>
    <n v="37918"/>
    <s v="South"/>
    <s v="OFF-AR-10002833"/>
    <x v="1"/>
    <x v="6"/>
    <s v="Newell 322"/>
    <n v="4.3680000000000003"/>
    <n v="3"/>
    <n v="0.2"/>
    <n v="0.3822000000000001"/>
  </r>
  <r>
    <n v="3886"/>
    <x v="1919"/>
    <x v="3"/>
    <x v="926"/>
    <d v="2014-02-03T00:00:00"/>
    <s v="Standard Class"/>
    <s v="CK-12595"/>
    <s v="Clytie Kelty"/>
    <x v="0"/>
    <x v="0"/>
    <x v="22"/>
    <x v="10"/>
    <n v="60653"/>
    <s v="Central"/>
    <s v="OFF-BI-10001072"/>
    <x v="1"/>
    <x v="8"/>
    <s v="GBC Clear Cover, 8-1/2 x 11, unpunched, 25 covers per pack"/>
    <n v="12.127999999999997"/>
    <n v="4"/>
    <n v="0.8"/>
    <n v="-20.617600000000003"/>
  </r>
  <r>
    <n v="3887"/>
    <x v="1920"/>
    <x v="0"/>
    <x v="840"/>
    <d v="2013-03-09T00:00:00"/>
    <s v="Second Class"/>
    <s v="CC-12670"/>
    <s v="Craig Carreira"/>
    <x v="0"/>
    <x v="0"/>
    <x v="41"/>
    <x v="14"/>
    <n v="47401"/>
    <s v="Central"/>
    <s v="TEC-PH-10003171"/>
    <x v="2"/>
    <x v="7"/>
    <s v="Plantronics Encore H101 Dual Earpieces Headset"/>
    <n v="134.85000000000002"/>
    <n v="3"/>
    <n v="0"/>
    <n v="37.757999999999996"/>
  </r>
  <r>
    <n v="3888"/>
    <x v="1921"/>
    <x v="2"/>
    <x v="270"/>
    <d v="2011-06-06T00:00:00"/>
    <s v="Standard Class"/>
    <s v="SV-20785"/>
    <s v="Stewart Visinsky"/>
    <x v="0"/>
    <x v="0"/>
    <x v="185"/>
    <x v="32"/>
    <n v="30076"/>
    <s v="South"/>
    <s v="OFF-AR-10004511"/>
    <x v="1"/>
    <x v="6"/>
    <s v="Sanford Colorific Scented Colored Pencils, 12/Pack"/>
    <n v="8.56"/>
    <n v="2"/>
    <n v="0"/>
    <n v="2.6536"/>
  </r>
  <r>
    <n v="3889"/>
    <x v="1921"/>
    <x v="2"/>
    <x v="270"/>
    <d v="2011-06-06T00:00:00"/>
    <s v="Standard Class"/>
    <s v="SV-20785"/>
    <s v="Stewart Visinsky"/>
    <x v="0"/>
    <x v="0"/>
    <x v="185"/>
    <x v="32"/>
    <n v="30076"/>
    <s v="South"/>
    <s v="TEC-PH-10001425"/>
    <x v="2"/>
    <x v="7"/>
    <s v="Mophie Juice Pack Helium for iPhone"/>
    <n v="239.96999999999997"/>
    <n v="3"/>
    <n v="0"/>
    <n v="67.191599999999994"/>
  </r>
  <r>
    <n v="3890"/>
    <x v="1921"/>
    <x v="2"/>
    <x v="270"/>
    <d v="2011-06-06T00:00:00"/>
    <s v="Standard Class"/>
    <s v="SV-20785"/>
    <s v="Stewart Visinsky"/>
    <x v="0"/>
    <x v="0"/>
    <x v="185"/>
    <x v="32"/>
    <n v="30076"/>
    <s v="South"/>
    <s v="OFF-ST-10001490"/>
    <x v="1"/>
    <x v="4"/>
    <s v="Hot File 7-Pocket, Floor Stand"/>
    <n v="356.94"/>
    <n v="2"/>
    <n v="0"/>
    <n v="107.08199999999997"/>
  </r>
  <r>
    <n v="3891"/>
    <x v="1922"/>
    <x v="0"/>
    <x v="390"/>
    <d v="2013-12-01T00:00:00"/>
    <s v="Standard Class"/>
    <s v="SP-20860"/>
    <s v="Sung Pak"/>
    <x v="1"/>
    <x v="0"/>
    <x v="1"/>
    <x v="1"/>
    <n v="90036"/>
    <s v="West"/>
    <s v="TEC-AC-10003033"/>
    <x v="2"/>
    <x v="11"/>
    <s v="Plantronics CS510 - Over-the-Head monaural Wireless Headset System"/>
    <n v="659.9"/>
    <n v="2"/>
    <n v="0"/>
    <n v="217.76699999999994"/>
  </r>
  <r>
    <n v="3892"/>
    <x v="1922"/>
    <x v="0"/>
    <x v="390"/>
    <d v="2013-12-01T00:00:00"/>
    <s v="Standard Class"/>
    <s v="SP-20860"/>
    <s v="Sung Pak"/>
    <x v="1"/>
    <x v="0"/>
    <x v="1"/>
    <x v="1"/>
    <n v="90036"/>
    <s v="West"/>
    <s v="FUR-CH-10001394"/>
    <x v="0"/>
    <x v="1"/>
    <s v="Global Leather Executive Chair"/>
    <n v="1684.7520000000002"/>
    <n v="6"/>
    <n v="0.2"/>
    <n v="210.59399999999977"/>
  </r>
  <r>
    <n v="3893"/>
    <x v="1922"/>
    <x v="0"/>
    <x v="390"/>
    <d v="2013-12-01T00:00:00"/>
    <s v="Standard Class"/>
    <s v="SP-20860"/>
    <s v="Sung Pak"/>
    <x v="1"/>
    <x v="0"/>
    <x v="1"/>
    <x v="1"/>
    <n v="90036"/>
    <s v="West"/>
    <s v="TEC-AC-10000420"/>
    <x v="2"/>
    <x v="11"/>
    <s v="Logitech G500s Laser Gaming Mouse with Adjustable Weight Tuning"/>
    <n v="559.91999999999996"/>
    <n v="8"/>
    <n v="0"/>
    <n v="190.37279999999998"/>
  </r>
  <r>
    <n v="3894"/>
    <x v="1923"/>
    <x v="0"/>
    <x v="338"/>
    <d v="2013-11-15T00:00:00"/>
    <s v="Standard Class"/>
    <s v="MS-17770"/>
    <s v="Maxwell Schwartz"/>
    <x v="0"/>
    <x v="0"/>
    <x v="12"/>
    <x v="5"/>
    <n v="77036"/>
    <s v="Central"/>
    <s v="TEC-AC-10004901"/>
    <x v="2"/>
    <x v="11"/>
    <s v="Kensington SlimBlade Notebook Wireless Mouse with Nano Receiver "/>
    <n v="279.94400000000002"/>
    <n v="7"/>
    <n v="0.2"/>
    <n v="48.990200000000002"/>
  </r>
  <r>
    <n v="3895"/>
    <x v="1924"/>
    <x v="2"/>
    <x v="754"/>
    <d v="2011-11-28T00:00:00"/>
    <s v="Standard Class"/>
    <s v="TC-21475"/>
    <s v="Tony Chapman"/>
    <x v="2"/>
    <x v="0"/>
    <x v="348"/>
    <x v="10"/>
    <n v="60440"/>
    <s v="Central"/>
    <s v="OFF-BI-10002571"/>
    <x v="1"/>
    <x v="8"/>
    <s v="Avery Framed View Binder, EZD Ring (Locking), Navy, 1 1/2&quot;"/>
    <n v="9.9799999999999969"/>
    <n v="5"/>
    <n v="0.8"/>
    <n v="-16.467000000000002"/>
  </r>
  <r>
    <n v="3896"/>
    <x v="1925"/>
    <x v="3"/>
    <x v="927"/>
    <d v="2014-05-06T00:00:00"/>
    <s v="Standard Class"/>
    <s v="SJ-20125"/>
    <s v="Sanjit Jacobs"/>
    <x v="2"/>
    <x v="0"/>
    <x v="379"/>
    <x v="36"/>
    <n v="71854"/>
    <s v="South"/>
    <s v="TEC-AC-10002331"/>
    <x v="2"/>
    <x v="11"/>
    <s v="Maxell 74 Minute CDR, 10/Pack"/>
    <n v="48.9"/>
    <n v="5"/>
    <n v="0"/>
    <n v="18.093"/>
  </r>
  <r>
    <n v="3897"/>
    <x v="1926"/>
    <x v="3"/>
    <x v="226"/>
    <d v="2014-12-13T00:00:00"/>
    <s v="Standard Class"/>
    <s v="DS-13180"/>
    <s v="David Smith"/>
    <x v="1"/>
    <x v="0"/>
    <x v="52"/>
    <x v="5"/>
    <n v="78207"/>
    <s v="Central"/>
    <s v="OFF-FA-10000611"/>
    <x v="1"/>
    <x v="13"/>
    <s v="Binder Clips by OIC"/>
    <n v="3.5519999999999996"/>
    <n v="3"/>
    <n v="0.2"/>
    <n v="1.2431999999999999"/>
  </r>
  <r>
    <n v="3898"/>
    <x v="1926"/>
    <x v="3"/>
    <x v="226"/>
    <d v="2014-12-13T00:00:00"/>
    <s v="Standard Class"/>
    <s v="DS-13180"/>
    <s v="David Smith"/>
    <x v="1"/>
    <x v="0"/>
    <x v="52"/>
    <x v="5"/>
    <n v="78207"/>
    <s v="Central"/>
    <s v="OFF-PA-10000304"/>
    <x v="1"/>
    <x v="10"/>
    <s v="Xerox 1995"/>
    <n v="15.552000000000003"/>
    <n v="3"/>
    <n v="0.2"/>
    <n v="5.4432"/>
  </r>
  <r>
    <n v="3899"/>
    <x v="1927"/>
    <x v="3"/>
    <x v="329"/>
    <d v="2014-12-05T00:00:00"/>
    <s v="Standard Class"/>
    <s v="SC-20800"/>
    <s v="Stuart Calhoun"/>
    <x v="0"/>
    <x v="0"/>
    <x v="380"/>
    <x v="5"/>
    <n v="78539"/>
    <s v="Central"/>
    <s v="OFF-FA-10000611"/>
    <x v="1"/>
    <x v="13"/>
    <s v="Binder Clips by OIC"/>
    <n v="2.3679999999999999"/>
    <n v="2"/>
    <n v="0.2"/>
    <n v="0.82879999999999987"/>
  </r>
  <r>
    <n v="3900"/>
    <x v="1928"/>
    <x v="3"/>
    <x v="226"/>
    <d v="2014-12-10T00:00:00"/>
    <s v="First Class"/>
    <s v="SH-20395"/>
    <s v="Shahid Hopkins"/>
    <x v="0"/>
    <x v="0"/>
    <x v="167"/>
    <x v="24"/>
    <n v="43615"/>
    <s v="East"/>
    <s v="TEC-AC-10002567"/>
    <x v="2"/>
    <x v="11"/>
    <s v="Logitech G602 Wireless Gaming Mouse"/>
    <n v="127.98399999999999"/>
    <n v="2"/>
    <n v="0.2"/>
    <n v="25.596799999999998"/>
  </r>
  <r>
    <n v="3901"/>
    <x v="1929"/>
    <x v="1"/>
    <x v="928"/>
    <d v="2012-01-08T00:00:00"/>
    <s v="Standard Class"/>
    <s v="SF-20965"/>
    <s v="Sylvia Foulston"/>
    <x v="1"/>
    <x v="0"/>
    <x v="381"/>
    <x v="5"/>
    <n v="77520"/>
    <s v="Central"/>
    <s v="OFF-PA-10001937"/>
    <x v="1"/>
    <x v="10"/>
    <s v="Xerox 21"/>
    <n v="10.368000000000002"/>
    <n v="2"/>
    <n v="0.2"/>
    <n v="3.6288"/>
  </r>
  <r>
    <n v="3902"/>
    <x v="1930"/>
    <x v="1"/>
    <x v="717"/>
    <d v="2012-11-20T00:00:00"/>
    <s v="Standard Class"/>
    <s v="MG-17680"/>
    <s v="Maureen Gastineau"/>
    <x v="2"/>
    <x v="0"/>
    <x v="10"/>
    <x v="9"/>
    <n v="19143"/>
    <s v="East"/>
    <s v="TEC-AC-10001090"/>
    <x v="2"/>
    <x v="11"/>
    <s v="Micro Innovations Wireless Classic Keyboard with Mouse"/>
    <n v="47.984000000000002"/>
    <n v="2"/>
    <n v="0.2"/>
    <n v="-1.199600000000002"/>
  </r>
  <r>
    <n v="3903"/>
    <x v="1931"/>
    <x v="1"/>
    <x v="653"/>
    <d v="2012-10-07T00:00:00"/>
    <s v="Second Class"/>
    <s v="CS-12400"/>
    <s v="Christopher Schild"/>
    <x v="2"/>
    <x v="0"/>
    <x v="1"/>
    <x v="1"/>
    <n v="90045"/>
    <s v="West"/>
    <s v="OFF-ST-10000943"/>
    <x v="1"/>
    <x v="4"/>
    <s v="Eldon ProFile File 'N Store Portable File Tub Letter/Legal Size Black"/>
    <n v="270.33999999999997"/>
    <n v="14"/>
    <n v="0"/>
    <n v="75.6952"/>
  </r>
  <r>
    <n v="3904"/>
    <x v="1932"/>
    <x v="1"/>
    <x v="57"/>
    <d v="2012-04-10T00:00:00"/>
    <s v="Standard Class"/>
    <s v="VT-21700"/>
    <s v="Valerie Takahito"/>
    <x v="2"/>
    <x v="0"/>
    <x v="10"/>
    <x v="9"/>
    <n v="19143"/>
    <s v="East"/>
    <s v="OFF-AP-10004036"/>
    <x v="1"/>
    <x v="9"/>
    <s v="Bionaire 99.97% HEPA Air Cleaner"/>
    <n v="98.111999999999995"/>
    <n v="7"/>
    <n v="0.2"/>
    <n v="18.396000000000001"/>
  </r>
  <r>
    <n v="3905"/>
    <x v="1932"/>
    <x v="1"/>
    <x v="57"/>
    <d v="2012-04-10T00:00:00"/>
    <s v="Standard Class"/>
    <s v="VT-21700"/>
    <s v="Valerie Takahito"/>
    <x v="2"/>
    <x v="0"/>
    <x v="10"/>
    <x v="9"/>
    <n v="19143"/>
    <s v="East"/>
    <s v="OFF-ST-10003816"/>
    <x v="1"/>
    <x v="4"/>
    <s v="Fellowes High-Stak Drawer Files"/>
    <n v="563.80799999999999"/>
    <n v="4"/>
    <n v="0.2"/>
    <n v="21.142799999999966"/>
  </r>
  <r>
    <n v="3906"/>
    <x v="1932"/>
    <x v="1"/>
    <x v="57"/>
    <d v="2012-04-10T00:00:00"/>
    <s v="Standard Class"/>
    <s v="VT-21700"/>
    <s v="Valerie Takahito"/>
    <x v="2"/>
    <x v="0"/>
    <x v="10"/>
    <x v="9"/>
    <n v="19143"/>
    <s v="East"/>
    <s v="OFF-BI-10002072"/>
    <x v="1"/>
    <x v="8"/>
    <s v="Cardinal Slant-D Ring Binders"/>
    <n v="10.428000000000001"/>
    <n v="4"/>
    <n v="0.7"/>
    <n v="-6.9519999999999982"/>
  </r>
  <r>
    <n v="3907"/>
    <x v="1932"/>
    <x v="1"/>
    <x v="57"/>
    <d v="2012-04-10T00:00:00"/>
    <s v="Standard Class"/>
    <s v="VT-21700"/>
    <s v="Valerie Takahito"/>
    <x v="2"/>
    <x v="0"/>
    <x v="10"/>
    <x v="9"/>
    <n v="19143"/>
    <s v="East"/>
    <s v="FUR-FU-10001468"/>
    <x v="0"/>
    <x v="5"/>
    <s v="Tenex Antistatic Computer Chair Mats"/>
    <n v="547.13599999999997"/>
    <n v="4"/>
    <n v="0.2"/>
    <n v="-68.392000000000053"/>
  </r>
  <r>
    <n v="3908"/>
    <x v="1932"/>
    <x v="1"/>
    <x v="57"/>
    <d v="2012-04-10T00:00:00"/>
    <s v="Standard Class"/>
    <s v="VT-21700"/>
    <s v="Valerie Takahito"/>
    <x v="2"/>
    <x v="0"/>
    <x v="10"/>
    <x v="9"/>
    <n v="19143"/>
    <s v="East"/>
    <s v="TEC-PH-10000347"/>
    <x v="2"/>
    <x v="7"/>
    <s v="Cush Cases Heavy Duty Rugged Cover Case for Samsung Galaxy S5 - Purple"/>
    <n v="14.850000000000001"/>
    <n v="5"/>
    <n v="0.4"/>
    <n v="-3.2175000000000002"/>
  </r>
  <r>
    <n v="3909"/>
    <x v="1932"/>
    <x v="1"/>
    <x v="57"/>
    <d v="2012-04-10T00:00:00"/>
    <s v="Standard Class"/>
    <s v="VT-21700"/>
    <s v="Valerie Takahito"/>
    <x v="2"/>
    <x v="0"/>
    <x v="10"/>
    <x v="9"/>
    <n v="19143"/>
    <s v="East"/>
    <s v="TEC-PH-10002844"/>
    <x v="2"/>
    <x v="7"/>
    <s v="Speck Products Candyshell Flip Case"/>
    <n v="41.988"/>
    <n v="2"/>
    <n v="0.4"/>
    <n v="-9.7972000000000037"/>
  </r>
  <r>
    <n v="3910"/>
    <x v="1932"/>
    <x v="1"/>
    <x v="57"/>
    <d v="2012-04-10T00:00:00"/>
    <s v="Standard Class"/>
    <s v="VT-21700"/>
    <s v="Valerie Takahito"/>
    <x v="2"/>
    <x v="0"/>
    <x v="10"/>
    <x v="9"/>
    <n v="19143"/>
    <s v="East"/>
    <s v="FUR-FU-10001037"/>
    <x v="0"/>
    <x v="5"/>
    <s v="DAX Charcoal/Nickel-Tone Document Frame, 5 x 7"/>
    <n v="7.5840000000000005"/>
    <n v="1"/>
    <n v="0.2"/>
    <n v="2.37"/>
  </r>
  <r>
    <n v="3911"/>
    <x v="1932"/>
    <x v="1"/>
    <x v="57"/>
    <d v="2012-04-10T00:00:00"/>
    <s v="Standard Class"/>
    <s v="VT-21700"/>
    <s v="Valerie Takahito"/>
    <x v="2"/>
    <x v="0"/>
    <x v="10"/>
    <x v="9"/>
    <n v="19143"/>
    <s v="East"/>
    <s v="FUR-BO-10004218"/>
    <x v="0"/>
    <x v="0"/>
    <s v="Bush Heritage Pine Collection 5-Shelf Bookcase, Albany Pine Finish, *Special Order"/>
    <n v="352.45"/>
    <n v="5"/>
    <n v="0.5"/>
    <n v="-211.47"/>
  </r>
  <r>
    <n v="3912"/>
    <x v="1933"/>
    <x v="3"/>
    <x v="929"/>
    <d v="2014-06-07T00:00:00"/>
    <s v="First Class"/>
    <s v="AB-10105"/>
    <s v="Adrian Barton"/>
    <x v="0"/>
    <x v="0"/>
    <x v="352"/>
    <x v="5"/>
    <n v="77581"/>
    <s v="Central"/>
    <s v="TEC-PH-10001619"/>
    <x v="2"/>
    <x v="7"/>
    <s v="LG G3"/>
    <n v="470.37600000000009"/>
    <n v="3"/>
    <n v="0.2"/>
    <n v="52.917299999999955"/>
  </r>
  <r>
    <n v="3913"/>
    <x v="1934"/>
    <x v="3"/>
    <x v="65"/>
    <d v="2014-09-26T00:00:00"/>
    <s v="Standard Class"/>
    <s v="MM-18280"/>
    <s v="Muhammed MacIntyre"/>
    <x v="1"/>
    <x v="0"/>
    <x v="20"/>
    <x v="15"/>
    <n v="10035"/>
    <s v="East"/>
    <s v="OFF-PA-10001639"/>
    <x v="1"/>
    <x v="10"/>
    <s v="Xerox 203"/>
    <n v="19.440000000000001"/>
    <n v="3"/>
    <n v="0"/>
    <n v="9.3312000000000008"/>
  </r>
  <r>
    <n v="3914"/>
    <x v="1934"/>
    <x v="3"/>
    <x v="65"/>
    <d v="2014-09-26T00:00:00"/>
    <s v="Standard Class"/>
    <s v="MM-18280"/>
    <s v="Muhammed MacIntyre"/>
    <x v="1"/>
    <x v="0"/>
    <x v="20"/>
    <x v="15"/>
    <n v="10035"/>
    <s v="East"/>
    <s v="FUR-FU-10002268"/>
    <x v="0"/>
    <x v="5"/>
    <s v="Ultra Door Push Plate"/>
    <n v="9.82"/>
    <n v="2"/>
    <n v="0"/>
    <n v="3.2405999999999997"/>
  </r>
  <r>
    <n v="3915"/>
    <x v="1935"/>
    <x v="3"/>
    <x v="930"/>
    <d v="2014-07-24T00:00:00"/>
    <s v="Standard Class"/>
    <s v="ML-17410"/>
    <s v="Maris LaWare"/>
    <x v="0"/>
    <x v="0"/>
    <x v="42"/>
    <x v="16"/>
    <n v="85023"/>
    <s v="West"/>
    <s v="FUR-TA-10001932"/>
    <x v="0"/>
    <x v="3"/>
    <s v="Chromcraft 48&quot; x 96&quot; Racetrack Double Pedestal Table"/>
    <n v="801.59999999999991"/>
    <n v="5"/>
    <n v="0.5"/>
    <n v="-448.89599999999996"/>
  </r>
  <r>
    <n v="3916"/>
    <x v="1935"/>
    <x v="3"/>
    <x v="930"/>
    <d v="2014-07-24T00:00:00"/>
    <s v="Standard Class"/>
    <s v="ML-17410"/>
    <s v="Maris LaWare"/>
    <x v="0"/>
    <x v="0"/>
    <x v="42"/>
    <x v="16"/>
    <n v="85023"/>
    <s v="West"/>
    <s v="FUR-CH-10004218"/>
    <x v="0"/>
    <x v="1"/>
    <s v="Global Fabric Manager's Chair, Dark Gray"/>
    <n v="161.56800000000001"/>
    <n v="2"/>
    <n v="0.2"/>
    <n v="10.098000000000006"/>
  </r>
  <r>
    <n v="3917"/>
    <x v="1935"/>
    <x v="3"/>
    <x v="930"/>
    <d v="2014-07-24T00:00:00"/>
    <s v="Standard Class"/>
    <s v="ML-17410"/>
    <s v="Maris LaWare"/>
    <x v="0"/>
    <x v="0"/>
    <x v="42"/>
    <x v="16"/>
    <n v="85023"/>
    <s v="West"/>
    <s v="OFF-PA-10000246"/>
    <x v="1"/>
    <x v="10"/>
    <s v="Riverleaf Stik-Withit Designer Note Cubes"/>
    <n v="16.096"/>
    <n v="2"/>
    <n v="0.2"/>
    <n v="5.2312000000000003"/>
  </r>
  <r>
    <n v="3918"/>
    <x v="1935"/>
    <x v="3"/>
    <x v="930"/>
    <d v="2014-07-24T00:00:00"/>
    <s v="Standard Class"/>
    <s v="ML-17410"/>
    <s v="Maris LaWare"/>
    <x v="0"/>
    <x v="0"/>
    <x v="42"/>
    <x v="16"/>
    <n v="85023"/>
    <s v="West"/>
    <s v="OFF-BI-10003350"/>
    <x v="1"/>
    <x v="8"/>
    <s v="Acco Expandable Hanging Binders"/>
    <n v="7.6560000000000006"/>
    <n v="4"/>
    <n v="0.7"/>
    <n v="-6.1247999999999987"/>
  </r>
  <r>
    <n v="3919"/>
    <x v="1935"/>
    <x v="3"/>
    <x v="930"/>
    <d v="2014-07-24T00:00:00"/>
    <s v="Standard Class"/>
    <s v="ML-17410"/>
    <s v="Maris LaWare"/>
    <x v="0"/>
    <x v="0"/>
    <x v="42"/>
    <x v="16"/>
    <n v="85023"/>
    <s v="West"/>
    <s v="FUR-CH-10000513"/>
    <x v="0"/>
    <x v="1"/>
    <s v="High-Back Leather Manager's Chair"/>
    <n v="311.97600000000006"/>
    <n v="3"/>
    <n v="0.2"/>
    <n v="-42.89670000000001"/>
  </r>
  <r>
    <n v="3920"/>
    <x v="1936"/>
    <x v="1"/>
    <x v="494"/>
    <d v="2012-12-07T00:00:00"/>
    <s v="Standard Class"/>
    <s v="KD-16495"/>
    <s v="Keith Dawkins"/>
    <x v="1"/>
    <x v="0"/>
    <x v="269"/>
    <x v="17"/>
    <n v="23320"/>
    <s v="South"/>
    <s v="OFF-ST-10001321"/>
    <x v="1"/>
    <x v="4"/>
    <s v="Decoflex Hanging Personal Folder File, Blue"/>
    <n v="61.68"/>
    <n v="4"/>
    <n v="0"/>
    <n v="16.653600000000004"/>
  </r>
  <r>
    <n v="3921"/>
    <x v="1936"/>
    <x v="1"/>
    <x v="494"/>
    <d v="2012-12-07T00:00:00"/>
    <s v="Standard Class"/>
    <s v="KD-16495"/>
    <s v="Keith Dawkins"/>
    <x v="1"/>
    <x v="0"/>
    <x v="269"/>
    <x v="17"/>
    <n v="23320"/>
    <s v="South"/>
    <s v="OFF-BI-10004233"/>
    <x v="1"/>
    <x v="8"/>
    <s v="GBC Pre-Punched Binding Paper, Plastic, White, 8-1/2&quot; x 11&quot;"/>
    <n v="63.96"/>
    <n v="4"/>
    <n v="0"/>
    <n v="30.700800000000001"/>
  </r>
  <r>
    <n v="3922"/>
    <x v="1937"/>
    <x v="0"/>
    <x v="931"/>
    <d v="2013-07-03T00:00:00"/>
    <s v="Second Class"/>
    <s v="RF-19735"/>
    <s v="Roland Fjeld"/>
    <x v="0"/>
    <x v="0"/>
    <x v="22"/>
    <x v="10"/>
    <n v="60610"/>
    <s v="Central"/>
    <s v="TEC-PH-10001299"/>
    <x v="2"/>
    <x v="7"/>
    <s v="Polycom CX300 Desktop Phone USB VoIP phone"/>
    <n v="359.97600000000006"/>
    <n v="3"/>
    <n v="0.2"/>
    <n v="35.997600000000006"/>
  </r>
  <r>
    <n v="3923"/>
    <x v="1938"/>
    <x v="3"/>
    <x v="735"/>
    <d v="2014-09-02T00:00:00"/>
    <s v="Standard Class"/>
    <s v="SC-20305"/>
    <s v="Sean Christensen"/>
    <x v="0"/>
    <x v="0"/>
    <x v="22"/>
    <x v="10"/>
    <n v="60623"/>
    <s v="Central"/>
    <s v="OFF-PA-10002479"/>
    <x v="1"/>
    <x v="10"/>
    <s v="Xerox 4200 Series MultiUse Premium Copy Paper (20Lb. and 84 Bright)"/>
    <n v="25.344000000000001"/>
    <n v="6"/>
    <n v="0.2"/>
    <n v="7.92"/>
  </r>
  <r>
    <n v="3924"/>
    <x v="1938"/>
    <x v="3"/>
    <x v="735"/>
    <d v="2014-09-02T00:00:00"/>
    <s v="Standard Class"/>
    <s v="SC-20305"/>
    <s v="Sean Christensen"/>
    <x v="0"/>
    <x v="0"/>
    <x v="22"/>
    <x v="10"/>
    <n v="60623"/>
    <s v="Central"/>
    <s v="OFF-PA-10001461"/>
    <x v="1"/>
    <x v="10"/>
    <s v="HP Office Paper (20Lb. and 87 Bright)"/>
    <n v="26.720000000000002"/>
    <n v="5"/>
    <n v="0.2"/>
    <n v="9.3520000000000003"/>
  </r>
  <r>
    <n v="3925"/>
    <x v="1939"/>
    <x v="2"/>
    <x v="328"/>
    <d v="2011-09-21T00:00:00"/>
    <s v="Standard Class"/>
    <s v="BN-11515"/>
    <s v="Bradley Nguyen"/>
    <x v="0"/>
    <x v="0"/>
    <x v="4"/>
    <x v="4"/>
    <n v="98103"/>
    <s v="West"/>
    <s v="OFF-ST-10004963"/>
    <x v="1"/>
    <x v="4"/>
    <s v="Eldon Gobal File Keepers"/>
    <n v="30.28"/>
    <n v="2"/>
    <n v="0"/>
    <n v="1.2111999999999981"/>
  </r>
  <r>
    <n v="3926"/>
    <x v="1939"/>
    <x v="2"/>
    <x v="328"/>
    <d v="2011-09-21T00:00:00"/>
    <s v="Standard Class"/>
    <s v="BN-11515"/>
    <s v="Bradley Nguyen"/>
    <x v="0"/>
    <x v="0"/>
    <x v="4"/>
    <x v="4"/>
    <n v="98103"/>
    <s v="West"/>
    <s v="OFF-ST-10000943"/>
    <x v="1"/>
    <x v="4"/>
    <s v="Eldon ProFile File 'N Store Portable File Tub Letter/Legal Size Black"/>
    <n v="57.929999999999993"/>
    <n v="3"/>
    <n v="0"/>
    <n v="16.220400000000001"/>
  </r>
  <r>
    <n v="3927"/>
    <x v="1939"/>
    <x v="2"/>
    <x v="328"/>
    <d v="2011-09-21T00:00:00"/>
    <s v="Standard Class"/>
    <s v="BN-11515"/>
    <s v="Bradley Nguyen"/>
    <x v="0"/>
    <x v="0"/>
    <x v="4"/>
    <x v="4"/>
    <n v="98103"/>
    <s v="West"/>
    <s v="FUR-FU-10004671"/>
    <x v="0"/>
    <x v="5"/>
    <s v="Executive Impressions 12&quot; Wall Clock"/>
    <n v="35.340000000000003"/>
    <n v="2"/>
    <n v="0"/>
    <n v="13.429200000000002"/>
  </r>
  <r>
    <n v="3928"/>
    <x v="1939"/>
    <x v="2"/>
    <x v="328"/>
    <d v="2011-09-21T00:00:00"/>
    <s v="Standard Class"/>
    <s v="BN-11515"/>
    <s v="Bradley Nguyen"/>
    <x v="0"/>
    <x v="0"/>
    <x v="4"/>
    <x v="4"/>
    <n v="98103"/>
    <s v="West"/>
    <s v="OFF-BI-10002735"/>
    <x v="1"/>
    <x v="8"/>
    <s v="GBC Prestige Therm-A-Bind Covers"/>
    <n v="137.24"/>
    <n v="5"/>
    <n v="0.2"/>
    <n v="46.3185"/>
  </r>
  <r>
    <n v="3929"/>
    <x v="1940"/>
    <x v="0"/>
    <x v="560"/>
    <d v="2013-03-18T00:00:00"/>
    <s v="First Class"/>
    <s v="JS-15880"/>
    <s v="John Stevenson"/>
    <x v="0"/>
    <x v="0"/>
    <x v="92"/>
    <x v="5"/>
    <n v="78550"/>
    <s v="Central"/>
    <s v="FUR-BO-10004409"/>
    <x v="0"/>
    <x v="0"/>
    <s v="Safco Value Mate Series Steel Bookcases, Baked Enamel Finish on Steel, Gray"/>
    <n v="241.33199999999999"/>
    <n v="5"/>
    <n v="0.32"/>
    <n v="-14.195999999999998"/>
  </r>
  <r>
    <n v="3930"/>
    <x v="1940"/>
    <x v="0"/>
    <x v="560"/>
    <d v="2013-03-18T00:00:00"/>
    <s v="First Class"/>
    <s v="JS-15880"/>
    <s v="John Stevenson"/>
    <x v="0"/>
    <x v="0"/>
    <x v="92"/>
    <x v="5"/>
    <n v="78550"/>
    <s v="Central"/>
    <s v="OFF-PA-10001934"/>
    <x v="1"/>
    <x v="10"/>
    <s v="Xerox 1993"/>
    <n v="5.1840000000000011"/>
    <n v="1"/>
    <n v="0.2"/>
    <n v="1.8792"/>
  </r>
  <r>
    <n v="3931"/>
    <x v="1940"/>
    <x v="0"/>
    <x v="560"/>
    <d v="2013-03-18T00:00:00"/>
    <s v="First Class"/>
    <s v="JS-15880"/>
    <s v="John Stevenson"/>
    <x v="0"/>
    <x v="0"/>
    <x v="92"/>
    <x v="5"/>
    <n v="78550"/>
    <s v="Central"/>
    <s v="OFF-AR-10001044"/>
    <x v="1"/>
    <x v="6"/>
    <s v="BOSTON Ranger #55 Pencil Sharpener, Black"/>
    <n v="145.54400000000001"/>
    <n v="7"/>
    <n v="0.2"/>
    <n v="16.373699999999992"/>
  </r>
  <r>
    <n v="3932"/>
    <x v="1941"/>
    <x v="0"/>
    <x v="370"/>
    <d v="2013-09-03T00:00:00"/>
    <s v="Standard Class"/>
    <s v="VG-21805"/>
    <s v="Vivek Grady"/>
    <x v="1"/>
    <x v="0"/>
    <x v="10"/>
    <x v="9"/>
    <n v="19140"/>
    <s v="East"/>
    <s v="OFF-AR-10004165"/>
    <x v="1"/>
    <x v="6"/>
    <s v="Binney &amp; Smith inkTank Erasable Pocket Highlighter, Chisel Tip, Yellow"/>
    <n v="5.4719999999999995"/>
    <n v="3"/>
    <n v="0.2"/>
    <n v="1.6416000000000004"/>
  </r>
  <r>
    <n v="3933"/>
    <x v="1941"/>
    <x v="0"/>
    <x v="370"/>
    <d v="2013-09-03T00:00:00"/>
    <s v="Standard Class"/>
    <s v="VG-21805"/>
    <s v="Vivek Grady"/>
    <x v="1"/>
    <x v="0"/>
    <x v="10"/>
    <x v="9"/>
    <n v="19140"/>
    <s v="East"/>
    <s v="TEC-AC-10001109"/>
    <x v="2"/>
    <x v="11"/>
    <s v="Logitech Trackman Marble Mouse"/>
    <n v="47.984000000000002"/>
    <n v="2"/>
    <n v="0.2"/>
    <n v="13.195600000000001"/>
  </r>
  <r>
    <n v="3934"/>
    <x v="1942"/>
    <x v="3"/>
    <x v="264"/>
    <d v="2014-09-09T00:00:00"/>
    <s v="Standard Class"/>
    <s v="AW-10840"/>
    <s v="Anthony Witt"/>
    <x v="0"/>
    <x v="0"/>
    <x v="329"/>
    <x v="1"/>
    <n v="93309"/>
    <s v="West"/>
    <s v="OFF-AR-10001919"/>
    <x v="1"/>
    <x v="6"/>
    <s v="OIC #2 Pencils, Medium Soft"/>
    <n v="9.3999999999999986"/>
    <n v="5"/>
    <n v="0"/>
    <n v="2.7259999999999995"/>
  </r>
  <r>
    <n v="3935"/>
    <x v="1942"/>
    <x v="3"/>
    <x v="264"/>
    <d v="2014-09-09T00:00:00"/>
    <s v="Standard Class"/>
    <s v="AW-10840"/>
    <s v="Anthony Witt"/>
    <x v="0"/>
    <x v="0"/>
    <x v="329"/>
    <x v="1"/>
    <n v="93309"/>
    <s v="West"/>
    <s v="OFF-LA-10004544"/>
    <x v="1"/>
    <x v="2"/>
    <s v="Avery 505"/>
    <n v="74"/>
    <n v="5"/>
    <n v="0"/>
    <n v="37"/>
  </r>
  <r>
    <n v="3936"/>
    <x v="1942"/>
    <x v="3"/>
    <x v="264"/>
    <d v="2014-09-09T00:00:00"/>
    <s v="Standard Class"/>
    <s v="AW-10840"/>
    <s v="Anthony Witt"/>
    <x v="0"/>
    <x v="0"/>
    <x v="329"/>
    <x v="1"/>
    <n v="93309"/>
    <s v="West"/>
    <s v="TEC-PH-10003484"/>
    <x v="2"/>
    <x v="7"/>
    <s v="Ooma Telo VoIP Home Phone System"/>
    <n v="201.584"/>
    <n v="2"/>
    <n v="0.2"/>
    <n v="12.599000000000004"/>
  </r>
  <r>
    <n v="3937"/>
    <x v="1943"/>
    <x v="1"/>
    <x v="382"/>
    <d v="2012-06-20T00:00:00"/>
    <s v="Standard Class"/>
    <s v="LS-17230"/>
    <s v="Lycoris Saunders"/>
    <x v="0"/>
    <x v="0"/>
    <x v="55"/>
    <x v="5"/>
    <n v="75051"/>
    <s v="Central"/>
    <s v="OFF-EN-10001028"/>
    <x v="1"/>
    <x v="12"/>
    <s v="Staples"/>
    <n v="28.752000000000002"/>
    <n v="3"/>
    <n v="0.2"/>
    <n v="9.3443999999999985"/>
  </r>
  <r>
    <n v="3938"/>
    <x v="1943"/>
    <x v="1"/>
    <x v="382"/>
    <d v="2012-06-20T00:00:00"/>
    <s v="Standard Class"/>
    <s v="LS-17230"/>
    <s v="Lycoris Saunders"/>
    <x v="0"/>
    <x v="0"/>
    <x v="55"/>
    <x v="5"/>
    <n v="75051"/>
    <s v="Central"/>
    <s v="OFF-PA-10004156"/>
    <x v="1"/>
    <x v="10"/>
    <s v="Xerox 188"/>
    <n v="27.216000000000001"/>
    <n v="3"/>
    <n v="0.2"/>
    <n v="9.8657999999999983"/>
  </r>
  <r>
    <n v="3939"/>
    <x v="1943"/>
    <x v="1"/>
    <x v="382"/>
    <d v="2012-06-20T00:00:00"/>
    <s v="Standard Class"/>
    <s v="LS-17230"/>
    <s v="Lycoris Saunders"/>
    <x v="0"/>
    <x v="0"/>
    <x v="55"/>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x v="0"/>
    <x v="0"/>
    <x v="382"/>
    <x v="14"/>
    <n v="46142"/>
    <s v="Central"/>
    <s v="FUR-CH-10003379"/>
    <x v="0"/>
    <x v="1"/>
    <s v="Global Commerce Series High-Back Swivel/Tilt Chairs"/>
    <n v="1424.9"/>
    <n v="5"/>
    <n v="0"/>
    <n v="356.22500000000002"/>
  </r>
  <r>
    <n v="3941"/>
    <x v="1945"/>
    <x v="3"/>
    <x v="796"/>
    <d v="2014-05-24T00:00:00"/>
    <s v="Standard Class"/>
    <s v="TS-21340"/>
    <s v="Toby Swindell"/>
    <x v="0"/>
    <x v="0"/>
    <x v="20"/>
    <x v="15"/>
    <n v="10024"/>
    <s v="East"/>
    <s v="FUR-FU-10002456"/>
    <x v="0"/>
    <x v="5"/>
    <s v="Master Caster Door Stop, Large Neon Orange"/>
    <n v="14.56"/>
    <n v="2"/>
    <n v="0"/>
    <n v="6.2608000000000015"/>
  </r>
  <r>
    <n v="3942"/>
    <x v="1945"/>
    <x v="3"/>
    <x v="796"/>
    <d v="2014-05-24T00:00:00"/>
    <s v="Standard Class"/>
    <s v="TS-21340"/>
    <s v="Toby Swindell"/>
    <x v="0"/>
    <x v="0"/>
    <x v="20"/>
    <x v="15"/>
    <n v="10024"/>
    <s v="East"/>
    <s v="OFF-BI-10000605"/>
    <x v="1"/>
    <x v="8"/>
    <s v="Acco Pressboard Covers with Storage Hooks, 9 1/2&quot; x 11&quot;, Executive Red"/>
    <n v="3.048"/>
    <n v="1"/>
    <n v="0.2"/>
    <n v="1.0286999999999997"/>
  </r>
  <r>
    <n v="3943"/>
    <x v="1946"/>
    <x v="3"/>
    <x v="837"/>
    <d v="2014-05-30T00:00:00"/>
    <s v="Second Class"/>
    <s v="EH-13945"/>
    <s v="Eric Hoffmann"/>
    <x v="0"/>
    <x v="0"/>
    <x v="26"/>
    <x v="18"/>
    <n v="38109"/>
    <s v="South"/>
    <s v="OFF-PA-10001166"/>
    <x v="1"/>
    <x v="10"/>
    <s v="Xerox 2"/>
    <n v="25.920000000000005"/>
    <n v="5"/>
    <n v="0.2"/>
    <n v="9.0719999999999992"/>
  </r>
  <r>
    <n v="3944"/>
    <x v="1947"/>
    <x v="0"/>
    <x v="661"/>
    <d v="2013-07-01T00:00:00"/>
    <s v="Standard Class"/>
    <s v="MG-17695"/>
    <s v="Maureen Gnade"/>
    <x v="0"/>
    <x v="0"/>
    <x v="198"/>
    <x v="15"/>
    <n v="14215"/>
    <s v="East"/>
    <s v="OFF-SU-10000157"/>
    <x v="1"/>
    <x v="14"/>
    <s v="Compact Automatic Electric Letter Opener"/>
    <n v="835.17000000000007"/>
    <n v="7"/>
    <n v="0"/>
    <n v="16.703400000000016"/>
  </r>
  <r>
    <n v="3945"/>
    <x v="1948"/>
    <x v="0"/>
    <x v="458"/>
    <d v="2013-05-22T00:00:00"/>
    <s v="Second Class"/>
    <s v="DO-13435"/>
    <s v="Denny Ordway"/>
    <x v="0"/>
    <x v="0"/>
    <x v="1"/>
    <x v="1"/>
    <n v="90036"/>
    <s v="West"/>
    <s v="OFF-PA-10004971"/>
    <x v="1"/>
    <x v="10"/>
    <s v="Xerox 196"/>
    <n v="17.34"/>
    <n v="3"/>
    <n v="0"/>
    <n v="8.4966000000000008"/>
  </r>
  <r>
    <n v="3946"/>
    <x v="1949"/>
    <x v="3"/>
    <x v="551"/>
    <d v="2014-11-24T00:00:00"/>
    <s v="Standard Class"/>
    <s v="AF-10870"/>
    <s v="Art Ferguson"/>
    <x v="0"/>
    <x v="0"/>
    <x v="188"/>
    <x v="2"/>
    <n v="33030"/>
    <s v="South"/>
    <s v="OFF-PA-10001977"/>
    <x v="1"/>
    <x v="10"/>
    <s v="Xerox 194"/>
    <n v="44.384"/>
    <n v="1"/>
    <n v="0.2"/>
    <n v="15.534399999999998"/>
  </r>
  <r>
    <n v="3947"/>
    <x v="1949"/>
    <x v="3"/>
    <x v="551"/>
    <d v="2014-11-24T00:00:00"/>
    <s v="Standard Class"/>
    <s v="AF-10870"/>
    <s v="Art Ferguson"/>
    <x v="0"/>
    <x v="0"/>
    <x v="188"/>
    <x v="2"/>
    <n v="33030"/>
    <s v="South"/>
    <s v="OFF-SU-10001225"/>
    <x v="1"/>
    <x v="14"/>
    <s v="Staples"/>
    <n v="2.9440000000000004"/>
    <n v="1"/>
    <n v="0.2"/>
    <n v="-0.66240000000000021"/>
  </r>
  <r>
    <n v="3948"/>
    <x v="1950"/>
    <x v="0"/>
    <x v="741"/>
    <d v="2013-11-23T00:00:00"/>
    <s v="Standard Class"/>
    <s v="SN-20710"/>
    <s v="Steve Nguyen"/>
    <x v="2"/>
    <x v="0"/>
    <x v="45"/>
    <x v="5"/>
    <n v="77506"/>
    <s v="Central"/>
    <s v="OFF-AR-10003514"/>
    <x v="1"/>
    <x v="6"/>
    <s v="4009 Highlighters by Sanford"/>
    <n v="6.3680000000000003"/>
    <n v="2"/>
    <n v="0.2"/>
    <n v="1.0347999999999993"/>
  </r>
  <r>
    <n v="3949"/>
    <x v="1950"/>
    <x v="0"/>
    <x v="741"/>
    <d v="2013-11-23T00:00:00"/>
    <s v="Standard Class"/>
    <s v="SN-20710"/>
    <s v="Steve Nguyen"/>
    <x v="2"/>
    <x v="0"/>
    <x v="45"/>
    <x v="5"/>
    <n v="77506"/>
    <s v="Central"/>
    <s v="OFF-LA-10003510"/>
    <x v="1"/>
    <x v="2"/>
    <s v="Avery 4027 File Folder Labels for Dot Matrix Printers, 5000 Labels per Box, White"/>
    <n v="48.848000000000006"/>
    <n v="2"/>
    <n v="0.2"/>
    <n v="15.8756"/>
  </r>
  <r>
    <n v="3950"/>
    <x v="1950"/>
    <x v="0"/>
    <x v="741"/>
    <d v="2013-11-23T00:00:00"/>
    <s v="Standard Class"/>
    <s v="SN-20710"/>
    <s v="Steve Nguyen"/>
    <x v="2"/>
    <x v="0"/>
    <x v="45"/>
    <x v="5"/>
    <n v="77506"/>
    <s v="Central"/>
    <s v="OFF-PA-10001970"/>
    <x v="1"/>
    <x v="10"/>
    <s v="Xerox 1881"/>
    <n v="19.648"/>
    <n v="2"/>
    <n v="0.2"/>
    <n v="6.6311999999999989"/>
  </r>
  <r>
    <n v="3951"/>
    <x v="1950"/>
    <x v="0"/>
    <x v="741"/>
    <d v="2013-11-23T00:00:00"/>
    <s v="Standard Class"/>
    <s v="SN-20710"/>
    <s v="Steve Nguyen"/>
    <x v="2"/>
    <x v="0"/>
    <x v="45"/>
    <x v="5"/>
    <n v="77506"/>
    <s v="Central"/>
    <s v="FUR-CH-10003817"/>
    <x v="0"/>
    <x v="1"/>
    <s v="Global Value Steno Chair, Gray"/>
    <n v="255.108"/>
    <n v="6"/>
    <n v="0.3"/>
    <n v="-18.221999999999994"/>
  </r>
  <r>
    <n v="3952"/>
    <x v="1951"/>
    <x v="2"/>
    <x v="683"/>
    <d v="2011-11-30T00:00:00"/>
    <s v="Second Class"/>
    <s v="MO-17500"/>
    <s v="Mary O'Rourke"/>
    <x v="0"/>
    <x v="0"/>
    <x v="210"/>
    <x v="15"/>
    <n v="11520"/>
    <s v="East"/>
    <s v="OFF-BI-10003676"/>
    <x v="1"/>
    <x v="8"/>
    <s v="GBC Standard Recycled Report Covers, Clear Plastic Sheets"/>
    <n v="17.248000000000001"/>
    <n v="2"/>
    <n v="0.2"/>
    <n v="6.0367999999999986"/>
  </r>
  <r>
    <n v="3953"/>
    <x v="1952"/>
    <x v="0"/>
    <x v="398"/>
    <d v="2013-03-09T00:00:00"/>
    <s v="Standard Class"/>
    <s v="ON-18715"/>
    <s v="Odella Nelson"/>
    <x v="1"/>
    <x v="0"/>
    <x v="60"/>
    <x v="22"/>
    <n v="80219"/>
    <s v="West"/>
    <s v="TEC-PH-10003535"/>
    <x v="2"/>
    <x v="7"/>
    <s v="RCA ViSYS 25423RE1 Corded phone"/>
    <n v="159.98400000000001"/>
    <n v="2"/>
    <n v="0.2"/>
    <n v="13.998599999999989"/>
  </r>
  <r>
    <n v="3954"/>
    <x v="1953"/>
    <x v="3"/>
    <x v="787"/>
    <d v="2014-01-20T00:00:00"/>
    <s v="Standard Class"/>
    <s v="SC-20095"/>
    <s v="Sanjit Chand"/>
    <x v="0"/>
    <x v="0"/>
    <x v="94"/>
    <x v="31"/>
    <n v="2169"/>
    <s v="East"/>
    <s v="OFF-PA-10004675"/>
    <x v="1"/>
    <x v="10"/>
    <s v="Telephone Message Books with Fax/Mobile Section, 5 1/2&quot; x 3 3/16&quot;"/>
    <n v="12.7"/>
    <n v="2"/>
    <n v="0"/>
    <n v="5.8419999999999996"/>
  </r>
  <r>
    <n v="3955"/>
    <x v="1954"/>
    <x v="2"/>
    <x v="527"/>
    <d v="2011-04-09T00:00:00"/>
    <s v="Standard Class"/>
    <s v="MS-17710"/>
    <s v="Maurice Satty"/>
    <x v="0"/>
    <x v="0"/>
    <x v="66"/>
    <x v="12"/>
    <n v="48205"/>
    <s v="Central"/>
    <s v="FUR-FU-10004020"/>
    <x v="0"/>
    <x v="5"/>
    <s v="Advantus Panel Wall Acrylic Frame"/>
    <n v="5.47"/>
    <n v="1"/>
    <n v="0"/>
    <n v="2.3521000000000001"/>
  </r>
  <r>
    <n v="3956"/>
    <x v="1954"/>
    <x v="2"/>
    <x v="527"/>
    <d v="2011-04-09T00:00:00"/>
    <s v="Standard Class"/>
    <s v="MS-17710"/>
    <s v="Maurice Satty"/>
    <x v="0"/>
    <x v="0"/>
    <x v="66"/>
    <x v="12"/>
    <n v="48205"/>
    <s v="Central"/>
    <s v="OFF-AR-10001955"/>
    <x v="1"/>
    <x v="6"/>
    <s v="Newell 319"/>
    <n v="79.36"/>
    <n v="4"/>
    <n v="0"/>
    <n v="23.807999999999993"/>
  </r>
  <r>
    <n v="3957"/>
    <x v="1955"/>
    <x v="0"/>
    <x v="190"/>
    <d v="2013-07-04T00:00:00"/>
    <s v="Standard Class"/>
    <s v="DN-13690"/>
    <s v="Duane Noonan"/>
    <x v="0"/>
    <x v="0"/>
    <x v="8"/>
    <x v="1"/>
    <n v="94109"/>
    <s v="West"/>
    <s v="FUR-FU-10002364"/>
    <x v="0"/>
    <x v="5"/>
    <s v="Eldon Expressions Wood Desk Accessories, Oak"/>
    <n v="22.14"/>
    <n v="3"/>
    <n v="0"/>
    <n v="6.4205999999999976"/>
  </r>
  <r>
    <n v="3958"/>
    <x v="1956"/>
    <x v="0"/>
    <x v="211"/>
    <d v="2013-06-03T00:00:00"/>
    <s v="Standard Class"/>
    <s v="RB-19360"/>
    <s v="Raymond Buch"/>
    <x v="0"/>
    <x v="0"/>
    <x v="316"/>
    <x v="18"/>
    <n v="37211"/>
    <s v="South"/>
    <s v="OFF-BI-10002414"/>
    <x v="1"/>
    <x v="8"/>
    <s v="GBC ProClick Spines for 32-Hole Punch"/>
    <n v="11.277000000000001"/>
    <n v="3"/>
    <n v="0.7"/>
    <n v="-8.6456999999999979"/>
  </r>
  <r>
    <n v="3959"/>
    <x v="1956"/>
    <x v="0"/>
    <x v="211"/>
    <d v="2013-06-03T00:00:00"/>
    <s v="Standard Class"/>
    <s v="RB-19360"/>
    <s v="Raymond Buch"/>
    <x v="0"/>
    <x v="0"/>
    <x v="316"/>
    <x v="18"/>
    <n v="37211"/>
    <s v="South"/>
    <s v="OFF-AR-10003732"/>
    <x v="1"/>
    <x v="6"/>
    <s v="Newell 333"/>
    <n v="4.4479999999999995"/>
    <n v="2"/>
    <n v="0.2"/>
    <n v="0.3335999999999999"/>
  </r>
  <r>
    <n v="3960"/>
    <x v="1956"/>
    <x v="0"/>
    <x v="211"/>
    <d v="2013-06-03T00:00:00"/>
    <s v="Standard Class"/>
    <s v="RB-19360"/>
    <s v="Raymond Buch"/>
    <x v="0"/>
    <x v="0"/>
    <x v="316"/>
    <x v="18"/>
    <n v="37211"/>
    <s v="South"/>
    <s v="FUR-FU-10001085"/>
    <x v="0"/>
    <x v="5"/>
    <s v="3M Polarizing Light Filter Sleeves"/>
    <n v="44.76"/>
    <n v="3"/>
    <n v="0.2"/>
    <n v="14.546999999999995"/>
  </r>
  <r>
    <n v="3961"/>
    <x v="1957"/>
    <x v="1"/>
    <x v="324"/>
    <d v="2012-10-24T00:00:00"/>
    <s v="Standard Class"/>
    <s v="NH-18610"/>
    <s v="Nicole Hansen"/>
    <x v="1"/>
    <x v="0"/>
    <x v="66"/>
    <x v="12"/>
    <n v="48227"/>
    <s v="Central"/>
    <s v="OFF-BI-10001249"/>
    <x v="1"/>
    <x v="8"/>
    <s v="Avery Heavy-Duty EZD View Binder with Locking Rings"/>
    <n v="38.28"/>
    <n v="6"/>
    <n v="0"/>
    <n v="17.608799999999999"/>
  </r>
  <r>
    <n v="3962"/>
    <x v="1957"/>
    <x v="1"/>
    <x v="324"/>
    <d v="2012-10-24T00:00:00"/>
    <s v="Standard Class"/>
    <s v="NH-18610"/>
    <s v="Nicole Hansen"/>
    <x v="1"/>
    <x v="0"/>
    <x v="66"/>
    <x v="12"/>
    <n v="48227"/>
    <s v="Central"/>
    <s v="TEC-PH-10002564"/>
    <x v="2"/>
    <x v="7"/>
    <s v="OtterBox Defender Series Case - Samsung Galaxy S4"/>
    <n v="149.94999999999999"/>
    <n v="5"/>
    <n v="0"/>
    <n v="44.984999999999985"/>
  </r>
  <r>
    <n v="3963"/>
    <x v="1958"/>
    <x v="3"/>
    <x v="600"/>
    <d v="2014-02-21T00:00:00"/>
    <s v="First Class"/>
    <s v="ED-13885"/>
    <s v="Emily Ducich"/>
    <x v="2"/>
    <x v="0"/>
    <x v="1"/>
    <x v="1"/>
    <n v="90045"/>
    <s v="West"/>
    <s v="OFF-AR-10000634"/>
    <x v="1"/>
    <x v="6"/>
    <s v="Newell 320"/>
    <n v="12.84"/>
    <n v="3"/>
    <n v="0"/>
    <n v="3.4668000000000005"/>
  </r>
  <r>
    <n v="3964"/>
    <x v="1958"/>
    <x v="3"/>
    <x v="600"/>
    <d v="2014-02-21T00:00:00"/>
    <s v="First Class"/>
    <s v="ED-13885"/>
    <s v="Emily Ducich"/>
    <x v="2"/>
    <x v="0"/>
    <x v="1"/>
    <x v="1"/>
    <n v="90045"/>
    <s v="West"/>
    <s v="FUR-FU-10004018"/>
    <x v="0"/>
    <x v="5"/>
    <s v="Tensor Computer Mounted Lamp"/>
    <n v="44.67"/>
    <n v="3"/>
    <n v="0"/>
    <n v="12.060900000000002"/>
  </r>
  <r>
    <n v="3965"/>
    <x v="1959"/>
    <x v="0"/>
    <x v="897"/>
    <d v="2013-09-29T00:00:00"/>
    <s v="Standard Class"/>
    <s v="PW-19240"/>
    <s v="Pierre Wener"/>
    <x v="0"/>
    <x v="0"/>
    <x v="10"/>
    <x v="9"/>
    <n v="19140"/>
    <s v="East"/>
    <s v="OFF-AR-10003481"/>
    <x v="1"/>
    <x v="6"/>
    <s v="Newell 348"/>
    <n v="7.8719999999999999"/>
    <n v="3"/>
    <n v="0.2"/>
    <n v="0.88559999999999883"/>
  </r>
  <r>
    <n v="3966"/>
    <x v="1960"/>
    <x v="2"/>
    <x v="607"/>
    <d v="2011-11-17T00:00:00"/>
    <s v="Second Class"/>
    <s v="DM-13345"/>
    <s v="Denise Monton"/>
    <x v="1"/>
    <x v="0"/>
    <x v="153"/>
    <x v="3"/>
    <n v="28806"/>
    <s v="South"/>
    <s v="OFF-AR-10003651"/>
    <x v="1"/>
    <x v="6"/>
    <s v="Newell 350"/>
    <n v="7.8719999999999999"/>
    <n v="3"/>
    <n v="0.2"/>
    <n v="0.88559999999999883"/>
  </r>
  <r>
    <n v="3967"/>
    <x v="1961"/>
    <x v="0"/>
    <x v="178"/>
    <d v="2013-04-07T00:00:00"/>
    <s v="Standard Class"/>
    <s v="DW-13540"/>
    <s v="Don Weiss"/>
    <x v="0"/>
    <x v="0"/>
    <x v="20"/>
    <x v="15"/>
    <n v="10024"/>
    <s v="East"/>
    <s v="OFF-AR-10002956"/>
    <x v="1"/>
    <x v="6"/>
    <s v="Boston 16801 Nautilus Battery Pencil Sharpener"/>
    <n v="88.04"/>
    <n v="4"/>
    <n v="0"/>
    <n v="22.8904"/>
  </r>
  <r>
    <n v="3968"/>
    <x v="1962"/>
    <x v="0"/>
    <x v="244"/>
    <d v="2013-05-24T00:00:00"/>
    <s v="First Class"/>
    <s v="EH-14125"/>
    <s v="Eugene Hildebrand"/>
    <x v="2"/>
    <x v="0"/>
    <x v="77"/>
    <x v="22"/>
    <n v="80906"/>
    <s v="West"/>
    <s v="OFF-BI-10003638"/>
    <x v="1"/>
    <x v="8"/>
    <s v="GBC Durable Plastic Covers"/>
    <n v="40.635000000000012"/>
    <n v="7"/>
    <n v="0.7"/>
    <n v="-32.507999999999996"/>
  </r>
  <r>
    <n v="3969"/>
    <x v="1963"/>
    <x v="1"/>
    <x v="932"/>
    <d v="2012-06-05T00:00:00"/>
    <s v="Standard Class"/>
    <s v="KE-16420"/>
    <s v="Katrina Edelman"/>
    <x v="1"/>
    <x v="0"/>
    <x v="52"/>
    <x v="5"/>
    <n v="78207"/>
    <s v="Central"/>
    <s v="OFF-BI-10001890"/>
    <x v="1"/>
    <x v="8"/>
    <s v="Avery Poly Binder Pockets"/>
    <n v="5.7279999999999989"/>
    <n v="8"/>
    <n v="0.8"/>
    <n v="-9.1648000000000032"/>
  </r>
  <r>
    <n v="3970"/>
    <x v="1963"/>
    <x v="1"/>
    <x v="932"/>
    <d v="2012-06-05T00:00:00"/>
    <s v="Standard Class"/>
    <s v="KE-16420"/>
    <s v="Katrina Edelman"/>
    <x v="1"/>
    <x v="0"/>
    <x v="52"/>
    <x v="5"/>
    <n v="78207"/>
    <s v="Central"/>
    <s v="OFF-PA-10002606"/>
    <x v="1"/>
    <x v="10"/>
    <s v="Xerox 1928"/>
    <n v="42.24"/>
    <n v="10"/>
    <n v="0.2"/>
    <n v="13.199999999999998"/>
  </r>
  <r>
    <n v="3971"/>
    <x v="1964"/>
    <x v="2"/>
    <x v="754"/>
    <d v="2011-11-26T00:00:00"/>
    <s v="Standard Class"/>
    <s v="SP-20920"/>
    <s v="Susan Pistek"/>
    <x v="0"/>
    <x v="0"/>
    <x v="1"/>
    <x v="1"/>
    <n v="90036"/>
    <s v="West"/>
    <s v="OFF-PA-10002245"/>
    <x v="1"/>
    <x v="10"/>
    <s v="Xerox 1895"/>
    <n v="53.820000000000007"/>
    <n v="9"/>
    <n v="0"/>
    <n v="24.218999999999998"/>
  </r>
  <r>
    <n v="3972"/>
    <x v="1965"/>
    <x v="1"/>
    <x v="933"/>
    <d v="2012-02-24T00:00:00"/>
    <s v="Second Class"/>
    <s v="PS-19045"/>
    <s v="Penelope Sewall"/>
    <x v="2"/>
    <x v="0"/>
    <x v="341"/>
    <x v="12"/>
    <n v="48310"/>
    <s v="Central"/>
    <s v="OFF-AR-10001615"/>
    <x v="1"/>
    <x v="6"/>
    <s v="Newell 34"/>
    <n v="79.36"/>
    <n v="4"/>
    <n v="0"/>
    <n v="20.633600000000001"/>
  </r>
  <r>
    <n v="3973"/>
    <x v="1966"/>
    <x v="0"/>
    <x v="892"/>
    <d v="2013-04-03T00:00:00"/>
    <s v="Standard Class"/>
    <s v="JM-15250"/>
    <s v="Janet Martin"/>
    <x v="0"/>
    <x v="0"/>
    <x v="20"/>
    <x v="15"/>
    <n v="10009"/>
    <s v="East"/>
    <s v="OFF-PA-10000466"/>
    <x v="1"/>
    <x v="10"/>
    <s v="Memo Book, 100 Message Capacity, 5 3/8” x 11”"/>
    <n v="13.48"/>
    <n v="2"/>
    <n v="0"/>
    <n v="6.74"/>
  </r>
  <r>
    <n v="3974"/>
    <x v="1966"/>
    <x v="0"/>
    <x v="892"/>
    <d v="2013-04-03T00:00:00"/>
    <s v="Standard Class"/>
    <s v="JM-15250"/>
    <s v="Janet Martin"/>
    <x v="0"/>
    <x v="0"/>
    <x v="20"/>
    <x v="15"/>
    <n v="10009"/>
    <s v="East"/>
    <s v="OFF-BI-10003708"/>
    <x v="1"/>
    <x v="8"/>
    <s v="Acco Four Pocket Poly Ring Binder with Label Holder, Smoke, 1&quot;"/>
    <n v="29.800000000000004"/>
    <n v="5"/>
    <n v="0.2"/>
    <n v="9.3124999999999982"/>
  </r>
  <r>
    <n v="3975"/>
    <x v="1966"/>
    <x v="0"/>
    <x v="892"/>
    <d v="2013-04-03T00:00:00"/>
    <s v="Standard Class"/>
    <s v="JM-15250"/>
    <s v="Janet Martin"/>
    <x v="0"/>
    <x v="0"/>
    <x v="20"/>
    <x v="15"/>
    <n v="10009"/>
    <s v="East"/>
    <s v="FUR-FU-10004848"/>
    <x v="0"/>
    <x v="5"/>
    <s v="Howard Miller 13-3/4&quot; Diameter Brushed Chrome Round Wall Clock"/>
    <n v="414"/>
    <n v="8"/>
    <n v="0"/>
    <n v="124.19999999999999"/>
  </r>
  <r>
    <n v="3976"/>
    <x v="1966"/>
    <x v="0"/>
    <x v="892"/>
    <d v="2013-04-03T00:00:00"/>
    <s v="Standard Class"/>
    <s v="JM-15250"/>
    <s v="Janet Martin"/>
    <x v="0"/>
    <x v="0"/>
    <x v="20"/>
    <x v="15"/>
    <n v="10009"/>
    <s v="East"/>
    <s v="OFF-BI-10000320"/>
    <x v="1"/>
    <x v="8"/>
    <s v="GBC Plastic Binding Combs"/>
    <n v="41.328000000000003"/>
    <n v="7"/>
    <n v="0.2"/>
    <n v="14.981400000000001"/>
  </r>
  <r>
    <n v="3977"/>
    <x v="1967"/>
    <x v="0"/>
    <x v="332"/>
    <d v="2013-10-25T00:00:00"/>
    <s v="First Class"/>
    <s v="EB-13930"/>
    <s v="Eric Barreto"/>
    <x v="0"/>
    <x v="0"/>
    <x v="102"/>
    <x v="17"/>
    <n v="23223"/>
    <s v="South"/>
    <s v="FUR-FU-10003731"/>
    <x v="0"/>
    <x v="5"/>
    <s v="Eldon Expressions Wood and Plastic Desk Accessories, Oak"/>
    <n v="39.92"/>
    <n v="4"/>
    <n v="0"/>
    <n v="11.177600000000002"/>
  </r>
  <r>
    <n v="3978"/>
    <x v="1968"/>
    <x v="3"/>
    <x v="280"/>
    <d v="2014-10-08T00:00:00"/>
    <s v="Standard Class"/>
    <s v="FG-14260"/>
    <s v="Frank Gastineau"/>
    <x v="2"/>
    <x v="0"/>
    <x v="4"/>
    <x v="4"/>
    <n v="98105"/>
    <s v="West"/>
    <s v="OFF-FA-10002780"/>
    <x v="1"/>
    <x v="13"/>
    <s v="Staples"/>
    <n v="8.94"/>
    <n v="3"/>
    <n v="0"/>
    <n v="4.1123999999999992"/>
  </r>
  <r>
    <n v="3979"/>
    <x v="1968"/>
    <x v="3"/>
    <x v="280"/>
    <d v="2014-10-08T00:00:00"/>
    <s v="Standard Class"/>
    <s v="FG-14260"/>
    <s v="Frank Gastineau"/>
    <x v="2"/>
    <x v="0"/>
    <x v="4"/>
    <x v="4"/>
    <n v="98105"/>
    <s v="West"/>
    <s v="TEC-PH-10003800"/>
    <x v="2"/>
    <x v="7"/>
    <s v="i.Sound Portable Power - 8000 mAh"/>
    <n v="84.784000000000006"/>
    <n v="2"/>
    <n v="0.2"/>
    <n v="-20.136200000000006"/>
  </r>
  <r>
    <n v="3980"/>
    <x v="1969"/>
    <x v="2"/>
    <x v="851"/>
    <d v="2011-12-27T00:00:00"/>
    <s v="Standard Class"/>
    <s v="TH-21235"/>
    <s v="Tiffany House"/>
    <x v="1"/>
    <x v="0"/>
    <x v="20"/>
    <x v="15"/>
    <n v="10024"/>
    <s v="East"/>
    <s v="FUR-TA-10001676"/>
    <x v="0"/>
    <x v="3"/>
    <s v="Hon 61000 Series Interactive Training Tables"/>
    <n v="53.315999999999995"/>
    <n v="2"/>
    <n v="0.4"/>
    <n v="-19.549200000000006"/>
  </r>
  <r>
    <n v="3981"/>
    <x v="1969"/>
    <x v="2"/>
    <x v="851"/>
    <d v="2011-12-27T00:00:00"/>
    <s v="Standard Class"/>
    <s v="TH-21235"/>
    <s v="Tiffany House"/>
    <x v="1"/>
    <x v="0"/>
    <x v="20"/>
    <x v="15"/>
    <n v="10024"/>
    <s v="East"/>
    <s v="OFF-AP-10002350"/>
    <x v="1"/>
    <x v="9"/>
    <s v="Belkin F9H710-06 7 Outlet SurgeMaster Surge Protector"/>
    <n v="56.519999999999996"/>
    <n v="3"/>
    <n v="0"/>
    <n v="15.8256"/>
  </r>
  <r>
    <n v="3982"/>
    <x v="1970"/>
    <x v="3"/>
    <x v="934"/>
    <d v="2014-12-21T00:00:00"/>
    <s v="Standard Class"/>
    <s v="PL-18925"/>
    <s v="Paul Lucas"/>
    <x v="2"/>
    <x v="0"/>
    <x v="4"/>
    <x v="4"/>
    <n v="98115"/>
    <s v="West"/>
    <s v="FUR-FU-10003096"/>
    <x v="0"/>
    <x v="5"/>
    <s v="Master Giant Foot Doorstop, Safety Yellow"/>
    <n v="22.77"/>
    <n v="3"/>
    <n v="0"/>
    <n v="9.7911000000000001"/>
  </r>
  <r>
    <n v="3983"/>
    <x v="1971"/>
    <x v="0"/>
    <x v="274"/>
    <d v="2013-07-10T00:00:00"/>
    <s v="Second Class"/>
    <s v="CC-12370"/>
    <s v="Christopher Conant"/>
    <x v="0"/>
    <x v="0"/>
    <x v="1"/>
    <x v="1"/>
    <n v="90045"/>
    <s v="West"/>
    <s v="FUR-CH-10003061"/>
    <x v="0"/>
    <x v="1"/>
    <s v="Global Leather Task Chair, Black"/>
    <n v="287.96800000000002"/>
    <n v="4"/>
    <n v="0.2"/>
    <n v="-3.5996000000000521"/>
  </r>
  <r>
    <n v="3984"/>
    <x v="1971"/>
    <x v="0"/>
    <x v="274"/>
    <d v="2013-07-10T00:00:00"/>
    <s v="Second Class"/>
    <s v="CC-12370"/>
    <s v="Christopher Conant"/>
    <x v="0"/>
    <x v="0"/>
    <x v="1"/>
    <x v="1"/>
    <n v="90045"/>
    <s v="West"/>
    <s v="TEC-CO-10003763"/>
    <x v="2"/>
    <x v="16"/>
    <s v="Canon PC1060 Personal Laser Copier"/>
    <n v="2799.9600000000005"/>
    <n v="5"/>
    <n v="0.2"/>
    <n v="944.98649999999986"/>
  </r>
  <r>
    <n v="3985"/>
    <x v="1971"/>
    <x v="0"/>
    <x v="274"/>
    <d v="2013-07-10T00:00:00"/>
    <s v="Second Class"/>
    <s v="CC-12370"/>
    <s v="Christopher Conant"/>
    <x v="0"/>
    <x v="0"/>
    <x v="1"/>
    <x v="1"/>
    <n v="90045"/>
    <s v="West"/>
    <s v="OFF-PA-10002923"/>
    <x v="1"/>
    <x v="10"/>
    <s v="Xerox 1942"/>
    <n v="48.94"/>
    <n v="1"/>
    <n v="0"/>
    <n v="24.47"/>
  </r>
  <r>
    <n v="3986"/>
    <x v="1972"/>
    <x v="0"/>
    <x v="764"/>
    <d v="2013-04-22T00:00:00"/>
    <s v="Standard Class"/>
    <s v="JM-15535"/>
    <s v="Jessica Myrick"/>
    <x v="0"/>
    <x v="0"/>
    <x v="80"/>
    <x v="1"/>
    <n v="90712"/>
    <s v="West"/>
    <s v="FUR-BO-10003441"/>
    <x v="0"/>
    <x v="0"/>
    <s v="Bush Westfield Collection Bookcases, Fully Assembled"/>
    <n v="257.49900000000002"/>
    <n v="3"/>
    <n v="0.15"/>
    <n v="24.235199999999978"/>
  </r>
  <r>
    <n v="3987"/>
    <x v="1973"/>
    <x v="3"/>
    <x v="798"/>
    <d v="2014-04-15T00:00:00"/>
    <s v="Standard Class"/>
    <s v="KF-16285"/>
    <s v="Karen Ferguson"/>
    <x v="2"/>
    <x v="0"/>
    <x v="135"/>
    <x v="30"/>
    <n v="7060"/>
    <s v="East"/>
    <s v="OFF-ST-10001780"/>
    <x v="1"/>
    <x v="4"/>
    <s v="Tennsco 16-Compartment Lockers with Coat Rack"/>
    <n v="2591.56"/>
    <n v="4"/>
    <n v="0"/>
    <n v="621.97440000000006"/>
  </r>
  <r>
    <n v="3988"/>
    <x v="1973"/>
    <x v="3"/>
    <x v="798"/>
    <d v="2014-04-15T00:00:00"/>
    <s v="Standard Class"/>
    <s v="KF-16285"/>
    <s v="Karen Ferguson"/>
    <x v="2"/>
    <x v="0"/>
    <x v="135"/>
    <x v="30"/>
    <n v="7060"/>
    <s v="East"/>
    <s v="OFF-AP-10001962"/>
    <x v="1"/>
    <x v="9"/>
    <s v="Black &amp; Decker Filter for Double Action Dustbuster Cordless Vac BLDV7210"/>
    <n v="41.95"/>
    <n v="5"/>
    <n v="0"/>
    <n v="10.487500000000001"/>
  </r>
  <r>
    <n v="3989"/>
    <x v="1974"/>
    <x v="0"/>
    <x v="764"/>
    <d v="2013-04-23T00:00:00"/>
    <s v="Standard Class"/>
    <s v="CS-12175"/>
    <s v="Charles Sheldon"/>
    <x v="1"/>
    <x v="0"/>
    <x v="29"/>
    <x v="18"/>
    <n v="38401"/>
    <s v="South"/>
    <s v="FUR-FU-10003798"/>
    <x v="0"/>
    <x v="5"/>
    <s v="Ultra Door Kickplate, 8&quot;H x 34&quot;W"/>
    <n v="79.12"/>
    <n v="5"/>
    <n v="0.2"/>
    <n v="13.845999999999997"/>
  </r>
  <r>
    <n v="3990"/>
    <x v="1975"/>
    <x v="2"/>
    <x v="641"/>
    <d v="2011-11-27T00:00:00"/>
    <s v="Second Class"/>
    <s v="AR-10540"/>
    <s v="Andy Reiter"/>
    <x v="0"/>
    <x v="0"/>
    <x v="383"/>
    <x v="34"/>
    <n v="2895"/>
    <s v="East"/>
    <s v="FUR-FU-10001095"/>
    <x v="0"/>
    <x v="5"/>
    <s v="DAX Black Cherry Wood-Tone Poster Frame"/>
    <n v="52.96"/>
    <n v="2"/>
    <n v="0"/>
    <n v="20.1248"/>
  </r>
  <r>
    <n v="3991"/>
    <x v="1976"/>
    <x v="2"/>
    <x v="935"/>
    <d v="2011-11-08T00:00:00"/>
    <s v="Standard Class"/>
    <s v="MS-17770"/>
    <s v="Maxwell Schwartz"/>
    <x v="0"/>
    <x v="0"/>
    <x v="152"/>
    <x v="9"/>
    <n v="17602"/>
    <s v="East"/>
    <s v="OFF-SU-10000157"/>
    <x v="1"/>
    <x v="14"/>
    <s v="Compact Automatic Electric Letter Opener"/>
    <n v="286.34400000000005"/>
    <n v="3"/>
    <n v="0.2"/>
    <n v="-64.427400000000006"/>
  </r>
  <r>
    <n v="3992"/>
    <x v="1977"/>
    <x v="1"/>
    <x v="489"/>
    <d v="2012-05-05T00:00:00"/>
    <s v="Standard Class"/>
    <s v="DB-13120"/>
    <s v="David Bremer"/>
    <x v="1"/>
    <x v="0"/>
    <x v="67"/>
    <x v="2"/>
    <n v="33614"/>
    <s v="South"/>
    <s v="FUR-FU-10001095"/>
    <x v="0"/>
    <x v="5"/>
    <s v="DAX Black Cherry Wood-Tone Poster Frame"/>
    <n v="63.552000000000007"/>
    <n v="3"/>
    <n v="0.2"/>
    <n v="14.299199999999999"/>
  </r>
  <r>
    <n v="3993"/>
    <x v="1977"/>
    <x v="1"/>
    <x v="489"/>
    <d v="2012-05-05T00:00:00"/>
    <s v="Standard Class"/>
    <s v="DB-13120"/>
    <s v="David Bremer"/>
    <x v="1"/>
    <x v="0"/>
    <x v="67"/>
    <x v="2"/>
    <n v="33614"/>
    <s v="South"/>
    <s v="OFF-SU-10004261"/>
    <x v="1"/>
    <x v="14"/>
    <s v="Fiskars 8&quot; Scissors, 2/Pack"/>
    <n v="41.375999999999998"/>
    <n v="3"/>
    <n v="0.2"/>
    <n v="4.6547999999999927"/>
  </r>
  <r>
    <n v="3994"/>
    <x v="1977"/>
    <x v="1"/>
    <x v="489"/>
    <d v="2012-05-05T00:00:00"/>
    <s v="Standard Class"/>
    <s v="DB-13120"/>
    <s v="David Bremer"/>
    <x v="1"/>
    <x v="0"/>
    <x v="67"/>
    <x v="2"/>
    <n v="33614"/>
    <s v="South"/>
    <s v="OFF-AR-10004022"/>
    <x v="1"/>
    <x v="6"/>
    <s v="Panasonic KP-380BK Classic Electric Pencil Sharpener"/>
    <n v="172.70400000000001"/>
    <n v="6"/>
    <n v="0.2"/>
    <n v="10.793999999999983"/>
  </r>
  <r>
    <n v="3995"/>
    <x v="1978"/>
    <x v="1"/>
    <x v="936"/>
    <d v="2012-03-12T00:00:00"/>
    <s v="Standard Class"/>
    <s v="DK-12895"/>
    <s v="Dana Kaydos"/>
    <x v="0"/>
    <x v="0"/>
    <x v="249"/>
    <x v="6"/>
    <n v="53142"/>
    <s v="Central"/>
    <s v="FUR-BO-10002916"/>
    <x v="0"/>
    <x v="0"/>
    <s v="Rush Hierlooms Collection 1&quot; Thick Stackable Bookcases"/>
    <n v="512.93999999999994"/>
    <n v="3"/>
    <n v="0"/>
    <n v="97.45859999999999"/>
  </r>
  <r>
    <n v="3996"/>
    <x v="1978"/>
    <x v="1"/>
    <x v="936"/>
    <d v="2012-03-12T00:00:00"/>
    <s v="Standard Class"/>
    <s v="DK-12895"/>
    <s v="Dana Kaydos"/>
    <x v="0"/>
    <x v="0"/>
    <x v="249"/>
    <x v="6"/>
    <n v="53142"/>
    <s v="Central"/>
    <s v="FUR-CH-10002084"/>
    <x v="0"/>
    <x v="1"/>
    <s v="Hon Mobius Operator's Chair"/>
    <n v="860.93"/>
    <n v="7"/>
    <n v="0"/>
    <n v="189.40460000000002"/>
  </r>
  <r>
    <n v="3997"/>
    <x v="1978"/>
    <x v="1"/>
    <x v="936"/>
    <d v="2012-03-12T00:00:00"/>
    <s v="Standard Class"/>
    <s v="DK-12895"/>
    <s v="Dana Kaydos"/>
    <x v="0"/>
    <x v="0"/>
    <x v="249"/>
    <x v="6"/>
    <n v="53142"/>
    <s v="Central"/>
    <s v="TEC-PH-10003012"/>
    <x v="2"/>
    <x v="7"/>
    <s v="Nortel Meridian M3904 Professional Digital phone"/>
    <n v="769.95"/>
    <n v="5"/>
    <n v="0"/>
    <n v="223.28549999999993"/>
  </r>
  <r>
    <n v="3998"/>
    <x v="1978"/>
    <x v="1"/>
    <x v="936"/>
    <d v="2012-03-12T00:00:00"/>
    <s v="Standard Class"/>
    <s v="DK-12895"/>
    <s v="Dana Kaydos"/>
    <x v="0"/>
    <x v="0"/>
    <x v="249"/>
    <x v="6"/>
    <n v="53142"/>
    <s v="Central"/>
    <s v="OFF-AR-10002704"/>
    <x v="1"/>
    <x v="6"/>
    <s v="Boston 1900 Electric Pencil Sharpener"/>
    <n v="14.98"/>
    <n v="1"/>
    <n v="0"/>
    <n v="4.4939999999999998"/>
  </r>
  <r>
    <n v="3999"/>
    <x v="1978"/>
    <x v="1"/>
    <x v="936"/>
    <d v="2012-03-12T00:00:00"/>
    <s v="Standard Class"/>
    <s v="DK-12895"/>
    <s v="Dana Kaydos"/>
    <x v="0"/>
    <x v="0"/>
    <x v="249"/>
    <x v="6"/>
    <n v="53142"/>
    <s v="Central"/>
    <s v="FUR-FU-10000308"/>
    <x v="0"/>
    <x v="5"/>
    <s v="Deflect-o Glass Clear Studded Chair Mats"/>
    <n v="373.08"/>
    <n v="6"/>
    <n v="0"/>
    <n v="82.077600000000004"/>
  </r>
  <r>
    <n v="4000"/>
    <x v="1979"/>
    <x v="1"/>
    <x v="789"/>
    <d v="2012-07-20T00:00:00"/>
    <s v="Second Class"/>
    <s v="MP-17965"/>
    <s v="Michael Paige"/>
    <x v="1"/>
    <x v="0"/>
    <x v="370"/>
    <x v="2"/>
    <n v="34952"/>
    <s v="South"/>
    <s v="FUR-BO-10004709"/>
    <x v="0"/>
    <x v="0"/>
    <s v="Bush Westfield Collection Bookcases, Medium Cherry Finish"/>
    <n v="231.92000000000002"/>
    <n v="5"/>
    <n v="0.2"/>
    <n v="5.7980000000000018"/>
  </r>
  <r>
    <n v="4001"/>
    <x v="1980"/>
    <x v="2"/>
    <x v="856"/>
    <d v="2011-10-16T00:00:00"/>
    <s v="Standard Class"/>
    <s v="Dp-13240"/>
    <s v="Dean percer"/>
    <x v="2"/>
    <x v="0"/>
    <x v="4"/>
    <x v="4"/>
    <n v="98115"/>
    <s v="West"/>
    <s v="FUR-FU-10001196"/>
    <x v="0"/>
    <x v="5"/>
    <s v="DAX Cubicle Frames - 8x10"/>
    <n v="63.47"/>
    <n v="11"/>
    <n v="0"/>
    <n v="19.040999999999997"/>
  </r>
  <r>
    <n v="4002"/>
    <x v="1980"/>
    <x v="2"/>
    <x v="856"/>
    <d v="2011-10-16T00:00:00"/>
    <s v="Standard Class"/>
    <s v="Dp-13240"/>
    <s v="Dean percer"/>
    <x v="2"/>
    <x v="0"/>
    <x v="4"/>
    <x v="4"/>
    <n v="98115"/>
    <s v="West"/>
    <s v="TEC-AC-10002942"/>
    <x v="2"/>
    <x v="11"/>
    <s v="WD My Passport Ultra 1TB Portable External Hard Drive"/>
    <n v="345"/>
    <n v="5"/>
    <n v="0"/>
    <n v="58.649999999999984"/>
  </r>
  <r>
    <n v="4003"/>
    <x v="1981"/>
    <x v="0"/>
    <x v="840"/>
    <d v="2013-03-09T00:00:00"/>
    <s v="Standard Class"/>
    <s v="CC-12220"/>
    <s v="Chris Cortes"/>
    <x v="0"/>
    <x v="0"/>
    <x v="52"/>
    <x v="5"/>
    <n v="78207"/>
    <s v="Central"/>
    <s v="FUR-TA-10004915"/>
    <x v="0"/>
    <x v="3"/>
    <s v="Office Impressions End Table, 20-1/2&quot;H x 24&quot;W x 20&quot;D"/>
    <n v="637.89599999999996"/>
    <n v="3"/>
    <n v="0.3"/>
    <n v="-127.57919999999996"/>
  </r>
  <r>
    <n v="4004"/>
    <x v="1981"/>
    <x v="0"/>
    <x v="840"/>
    <d v="2013-03-09T00:00:00"/>
    <s v="Standard Class"/>
    <s v="CC-12220"/>
    <s v="Chris Cortes"/>
    <x v="0"/>
    <x v="0"/>
    <x v="52"/>
    <x v="5"/>
    <n v="78207"/>
    <s v="Central"/>
    <s v="TEC-MA-10001016"/>
    <x v="2"/>
    <x v="15"/>
    <s v="Canon PC170 Desktop Personal Copier"/>
    <n v="287.90999999999997"/>
    <n v="3"/>
    <n v="0.4"/>
    <n v="33.589499999999987"/>
  </r>
  <r>
    <n v="4005"/>
    <x v="1981"/>
    <x v="0"/>
    <x v="840"/>
    <d v="2013-03-09T00:00:00"/>
    <s v="Standard Class"/>
    <s v="CC-12220"/>
    <s v="Chris Cortes"/>
    <x v="0"/>
    <x v="0"/>
    <x v="52"/>
    <x v="5"/>
    <n v="78207"/>
    <s v="Central"/>
    <s v="OFF-EN-10000483"/>
    <x v="1"/>
    <x v="12"/>
    <s v="White Envelopes, White Envelopes with Clear Poly Window"/>
    <n v="36.6"/>
    <n v="3"/>
    <n v="0.2"/>
    <n v="11.894999999999994"/>
  </r>
  <r>
    <n v="4006"/>
    <x v="1982"/>
    <x v="1"/>
    <x v="895"/>
    <d v="2012-12-16T00:00:00"/>
    <s v="Standard Class"/>
    <s v="KM-16660"/>
    <s v="Khloe Miller"/>
    <x v="0"/>
    <x v="0"/>
    <x v="185"/>
    <x v="32"/>
    <n v="30076"/>
    <s v="South"/>
    <s v="OFF-AR-10003087"/>
    <x v="1"/>
    <x v="6"/>
    <s v="Staples"/>
    <n v="1.78"/>
    <n v="1"/>
    <n v="0"/>
    <n v="0.49839999999999995"/>
  </r>
  <r>
    <n v="4007"/>
    <x v="1982"/>
    <x v="1"/>
    <x v="895"/>
    <d v="2012-12-16T00:00:00"/>
    <s v="Standard Class"/>
    <s v="KM-16660"/>
    <s v="Khloe Miller"/>
    <x v="0"/>
    <x v="0"/>
    <x v="185"/>
    <x v="32"/>
    <n v="30076"/>
    <s v="South"/>
    <s v="OFF-PA-10000520"/>
    <x v="1"/>
    <x v="10"/>
    <s v="Xerox 201"/>
    <n v="25.92"/>
    <n v="4"/>
    <n v="0"/>
    <n v="12.441600000000001"/>
  </r>
  <r>
    <n v="4008"/>
    <x v="1982"/>
    <x v="1"/>
    <x v="895"/>
    <d v="2012-12-16T00:00:00"/>
    <s v="Standard Class"/>
    <s v="KM-16660"/>
    <s v="Khloe Miller"/>
    <x v="0"/>
    <x v="0"/>
    <x v="185"/>
    <x v="32"/>
    <n v="30076"/>
    <s v="South"/>
    <s v="TEC-AC-10001553"/>
    <x v="2"/>
    <x v="11"/>
    <s v="Memorex 25GB 6X Branded Blu-Ray Recordable Disc, 15/Pack"/>
    <n v="101.94"/>
    <n v="6"/>
    <n v="0"/>
    <n v="21.407399999999999"/>
  </r>
  <r>
    <n v="4009"/>
    <x v="1983"/>
    <x v="1"/>
    <x v="217"/>
    <d v="2012-12-22T00:00:00"/>
    <s v="Standard Class"/>
    <s v="MK-17905"/>
    <s v="Michael Kennedy"/>
    <x v="1"/>
    <x v="0"/>
    <x v="103"/>
    <x v="22"/>
    <n v="80027"/>
    <s v="West"/>
    <s v="OFF-AR-10000634"/>
    <x v="1"/>
    <x v="6"/>
    <s v="Newell 320"/>
    <n v="6.8480000000000008"/>
    <n v="2"/>
    <n v="0.2"/>
    <n v="0.59920000000000018"/>
  </r>
  <r>
    <n v="4010"/>
    <x v="1984"/>
    <x v="3"/>
    <x v="314"/>
    <d v="2014-01-06T00:00:00"/>
    <s v="Standard Class"/>
    <s v="SC-20725"/>
    <s v="Steven Cartwright"/>
    <x v="0"/>
    <x v="0"/>
    <x v="1"/>
    <x v="1"/>
    <n v="90036"/>
    <s v="West"/>
    <s v="FUR-FU-10001215"/>
    <x v="0"/>
    <x v="5"/>
    <s v="Howard Miller 11-1/2&quot; Diameter Brentwood Wall Clock"/>
    <n v="474.43"/>
    <n v="11"/>
    <n v="0"/>
    <n v="199.26060000000004"/>
  </r>
  <r>
    <n v="4011"/>
    <x v="1985"/>
    <x v="3"/>
    <x v="610"/>
    <d v="2014-11-25T00:00:00"/>
    <s v="First Class"/>
    <s v="CC-12475"/>
    <s v="Cindy Chapman"/>
    <x v="0"/>
    <x v="0"/>
    <x v="10"/>
    <x v="9"/>
    <n v="19143"/>
    <s v="East"/>
    <s v="OFF-PA-10001204"/>
    <x v="1"/>
    <x v="10"/>
    <s v="Xerox 1972"/>
    <n v="8.4480000000000004"/>
    <n v="2"/>
    <n v="0.2"/>
    <n v="2.6399999999999997"/>
  </r>
  <r>
    <n v="4012"/>
    <x v="1985"/>
    <x v="3"/>
    <x v="610"/>
    <d v="2014-11-25T00:00:00"/>
    <s v="First Class"/>
    <s v="CC-12475"/>
    <s v="Cindy Chapman"/>
    <x v="0"/>
    <x v="0"/>
    <x v="10"/>
    <x v="9"/>
    <n v="19143"/>
    <s v="East"/>
    <s v="OFF-ST-10002444"/>
    <x v="1"/>
    <x v="4"/>
    <s v="Recycled Eldon Regeneration Jumbo File"/>
    <n v="39.295999999999999"/>
    <n v="4"/>
    <n v="0.2"/>
    <n v="3.9295999999999989"/>
  </r>
  <r>
    <n v="4013"/>
    <x v="1986"/>
    <x v="1"/>
    <x v="937"/>
    <d v="2012-12-27T00:00:00"/>
    <s v="Standard Class"/>
    <s v="BT-11305"/>
    <s v="Beth Thompson"/>
    <x v="2"/>
    <x v="0"/>
    <x v="384"/>
    <x v="6"/>
    <n v="54880"/>
    <s v="Central"/>
    <s v="OFF-AR-10000203"/>
    <x v="1"/>
    <x v="6"/>
    <s v="Newell 336"/>
    <n v="17.12"/>
    <n v="4"/>
    <n v="0"/>
    <n v="4.9647999999999985"/>
  </r>
  <r>
    <n v="4014"/>
    <x v="1987"/>
    <x v="1"/>
    <x v="841"/>
    <d v="2012-08-28T00:00:00"/>
    <s v="Standard Class"/>
    <s v="FH-14350"/>
    <s v="Fred Harton"/>
    <x v="0"/>
    <x v="0"/>
    <x v="118"/>
    <x v="32"/>
    <n v="30318"/>
    <s v="South"/>
    <s v="OFF-AP-10000828"/>
    <x v="1"/>
    <x v="9"/>
    <s v="Avanti 4.4 Cu. Ft. Refrigerator"/>
    <n v="542.93999999999994"/>
    <n v="3"/>
    <n v="0"/>
    <n v="152.02319999999997"/>
  </r>
  <r>
    <n v="4015"/>
    <x v="1987"/>
    <x v="1"/>
    <x v="841"/>
    <d v="2012-08-28T00:00:00"/>
    <s v="Standard Class"/>
    <s v="FH-14350"/>
    <s v="Fred Harton"/>
    <x v="0"/>
    <x v="0"/>
    <x v="118"/>
    <x v="32"/>
    <n v="30318"/>
    <s v="South"/>
    <s v="OFF-LA-10003190"/>
    <x v="1"/>
    <x v="2"/>
    <s v="Avery 474"/>
    <n v="8.64"/>
    <n v="3"/>
    <n v="0"/>
    <n v="4.2336"/>
  </r>
  <r>
    <n v="4016"/>
    <x v="1987"/>
    <x v="1"/>
    <x v="841"/>
    <d v="2012-08-28T00:00:00"/>
    <s v="Standard Class"/>
    <s v="FH-14350"/>
    <s v="Fred Harton"/>
    <x v="0"/>
    <x v="0"/>
    <x v="118"/>
    <x v="32"/>
    <n v="30318"/>
    <s v="South"/>
    <s v="OFF-PA-10002319"/>
    <x v="1"/>
    <x v="10"/>
    <s v="Xerox 1944"/>
    <n v="193.79999999999998"/>
    <n v="5"/>
    <n v="0"/>
    <n v="94.962000000000003"/>
  </r>
  <r>
    <n v="4017"/>
    <x v="1987"/>
    <x v="1"/>
    <x v="841"/>
    <d v="2012-08-28T00:00:00"/>
    <s v="Standard Class"/>
    <s v="FH-14350"/>
    <s v="Fred Harton"/>
    <x v="0"/>
    <x v="0"/>
    <x v="118"/>
    <x v="32"/>
    <n v="30318"/>
    <s v="South"/>
    <s v="OFF-PA-10003893"/>
    <x v="1"/>
    <x v="10"/>
    <s v="Xerox 1962"/>
    <n v="21.400000000000002"/>
    <n v="5"/>
    <n v="0"/>
    <n v="9.629999999999999"/>
  </r>
  <r>
    <n v="4018"/>
    <x v="1987"/>
    <x v="1"/>
    <x v="841"/>
    <d v="2012-08-28T00:00:00"/>
    <s v="Standard Class"/>
    <s v="FH-14350"/>
    <s v="Fred Harton"/>
    <x v="0"/>
    <x v="0"/>
    <x v="118"/>
    <x v="32"/>
    <n v="30318"/>
    <s v="South"/>
    <s v="OFF-PA-10002499"/>
    <x v="1"/>
    <x v="10"/>
    <s v="Xerox 1890"/>
    <n v="97.88"/>
    <n v="2"/>
    <n v="0"/>
    <n v="48.94"/>
  </r>
  <r>
    <n v="4019"/>
    <x v="1987"/>
    <x v="1"/>
    <x v="841"/>
    <d v="2012-08-28T00:00:00"/>
    <s v="Standard Class"/>
    <s v="FH-14350"/>
    <s v="Fred Harton"/>
    <x v="0"/>
    <x v="0"/>
    <x v="118"/>
    <x v="32"/>
    <n v="30318"/>
    <s v="South"/>
    <s v="TEC-AC-10004568"/>
    <x v="2"/>
    <x v="11"/>
    <s v="Maxell LTO Ultrium - 800 GB"/>
    <n v="251.91"/>
    <n v="9"/>
    <n v="0"/>
    <n v="47.862899999999982"/>
  </r>
  <r>
    <n v="4020"/>
    <x v="1987"/>
    <x v="1"/>
    <x v="841"/>
    <d v="2012-08-28T00:00:00"/>
    <s v="Standard Class"/>
    <s v="FH-14350"/>
    <s v="Fred Harton"/>
    <x v="0"/>
    <x v="0"/>
    <x v="118"/>
    <x v="32"/>
    <n v="30318"/>
    <s v="South"/>
    <s v="OFF-AP-10001492"/>
    <x v="1"/>
    <x v="9"/>
    <s v="Acco Six-Outlet Power Strip, 4' Cord Length"/>
    <n v="25.86"/>
    <n v="3"/>
    <n v="0"/>
    <n v="6.7236000000000002"/>
  </r>
  <r>
    <n v="4021"/>
    <x v="1988"/>
    <x v="2"/>
    <x v="169"/>
    <d v="2011-06-27T00:00:00"/>
    <s v="Standard Class"/>
    <s v="AA-10645"/>
    <s v="Anna Andreadi"/>
    <x v="0"/>
    <x v="0"/>
    <x v="142"/>
    <x v="9"/>
    <n v="19013"/>
    <s v="East"/>
    <s v="FUR-CH-10004698"/>
    <x v="0"/>
    <x v="1"/>
    <s v="Padded Folding Chairs, Black, 4/Carton"/>
    <n v="170.05799999999999"/>
    <n v="3"/>
    <n v="0.3"/>
    <n v="-4.858799999999988"/>
  </r>
  <r>
    <n v="4022"/>
    <x v="1988"/>
    <x v="2"/>
    <x v="169"/>
    <d v="2011-06-27T00:00:00"/>
    <s v="Standard Class"/>
    <s v="AA-10645"/>
    <s v="Anna Andreadi"/>
    <x v="0"/>
    <x v="0"/>
    <x v="142"/>
    <x v="9"/>
    <n v="19013"/>
    <s v="East"/>
    <s v="TEC-PH-10004093"/>
    <x v="2"/>
    <x v="7"/>
    <s v="Panasonic Kx-TS550"/>
    <n v="82.782000000000011"/>
    <n v="3"/>
    <n v="0.4"/>
    <n v="-15.176700000000004"/>
  </r>
  <r>
    <n v="4023"/>
    <x v="1988"/>
    <x v="2"/>
    <x v="169"/>
    <d v="2011-06-27T00:00:00"/>
    <s v="Standard Class"/>
    <s v="AA-10645"/>
    <s v="Anna Andreadi"/>
    <x v="0"/>
    <x v="0"/>
    <x v="142"/>
    <x v="9"/>
    <n v="19013"/>
    <s v="East"/>
    <s v="FUR-CH-10000454"/>
    <x v="0"/>
    <x v="1"/>
    <s v="Hon Deluxe Fabric Upholstered Stacking Chairs, Rounded Back"/>
    <n v="853.92999999999984"/>
    <n v="5"/>
    <n v="0.3"/>
    <n v="0"/>
  </r>
  <r>
    <n v="4024"/>
    <x v="1989"/>
    <x v="3"/>
    <x v="855"/>
    <d v="2014-10-29T00:00:00"/>
    <s v="First Class"/>
    <s v="JO-15145"/>
    <s v="Jack O'Briant"/>
    <x v="1"/>
    <x v="0"/>
    <x v="8"/>
    <x v="1"/>
    <n v="94110"/>
    <s v="West"/>
    <s v="FUR-BO-10003034"/>
    <x v="0"/>
    <x v="0"/>
    <s v="O'Sullivan Elevations Bookcase, Cherry Finish"/>
    <n v="556.66499999999996"/>
    <n v="5"/>
    <n v="0.15"/>
    <n v="6.5490000000000208"/>
  </r>
  <r>
    <n v="4025"/>
    <x v="1989"/>
    <x v="3"/>
    <x v="855"/>
    <d v="2014-10-29T00:00:00"/>
    <s v="First Class"/>
    <s v="JO-15145"/>
    <s v="Jack O'Briant"/>
    <x v="1"/>
    <x v="0"/>
    <x v="8"/>
    <x v="1"/>
    <n v="94110"/>
    <s v="West"/>
    <s v="TEC-PH-10003215"/>
    <x v="2"/>
    <x v="7"/>
    <s v="Jackery Bar Premium Fast-charging Portable Charger"/>
    <n v="95.84"/>
    <n v="4"/>
    <n v="0.2"/>
    <n v="34.741999999999997"/>
  </r>
  <r>
    <n v="4026"/>
    <x v="1990"/>
    <x v="3"/>
    <x v="938"/>
    <d v="2014-08-14T00:00:00"/>
    <s v="First Class"/>
    <s v="SF-20965"/>
    <s v="Sylvia Foulston"/>
    <x v="1"/>
    <x v="0"/>
    <x v="385"/>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x v="1"/>
    <x v="0"/>
    <x v="385"/>
    <x v="5"/>
    <n v="76021"/>
    <s v="Central"/>
    <s v="OFF-AR-10004582"/>
    <x v="1"/>
    <x v="6"/>
    <s v="BIC Brite Liner Grip Highlighters"/>
    <n v="9.1840000000000011"/>
    <n v="7"/>
    <n v="0.2"/>
    <n v="2.8699999999999992"/>
  </r>
  <r>
    <n v="4028"/>
    <x v="1990"/>
    <x v="3"/>
    <x v="938"/>
    <d v="2014-08-14T00:00:00"/>
    <s v="First Class"/>
    <s v="SF-20965"/>
    <s v="Sylvia Foulston"/>
    <x v="1"/>
    <x v="0"/>
    <x v="385"/>
    <x v="5"/>
    <n v="76021"/>
    <s v="Central"/>
    <s v="TEC-PH-10001557"/>
    <x v="2"/>
    <x v="7"/>
    <s v="Pyle PMP37LED"/>
    <n v="153.584"/>
    <n v="2"/>
    <n v="0.2"/>
    <n v="13.438599999999994"/>
  </r>
  <r>
    <n v="4029"/>
    <x v="1990"/>
    <x v="3"/>
    <x v="938"/>
    <d v="2014-08-14T00:00:00"/>
    <s v="First Class"/>
    <s v="SF-20965"/>
    <s v="Sylvia Foulston"/>
    <x v="1"/>
    <x v="0"/>
    <x v="385"/>
    <x v="5"/>
    <n v="76021"/>
    <s v="Central"/>
    <s v="OFF-BI-10004209"/>
    <x v="1"/>
    <x v="8"/>
    <s v="Fellowes Twister Kit, Gray/Clear, 3/pkg"/>
    <n v="12.863999999999995"/>
    <n v="8"/>
    <n v="0.8"/>
    <n v="-22.512"/>
  </r>
  <r>
    <n v="4030"/>
    <x v="1991"/>
    <x v="3"/>
    <x v="165"/>
    <d v="2014-12-29T00:00:00"/>
    <s v="Standard Class"/>
    <s v="CS-12355"/>
    <s v="Christine Sundaresam"/>
    <x v="0"/>
    <x v="0"/>
    <x v="240"/>
    <x v="28"/>
    <n v="70506"/>
    <s v="South"/>
    <s v="TEC-MA-10003183"/>
    <x v="2"/>
    <x v="15"/>
    <s v="DYMO CardScan Personal V9 Business Card Scanner"/>
    <n v="479.97"/>
    <n v="3"/>
    <n v="0"/>
    <n v="239.98500000000001"/>
  </r>
  <r>
    <n v="4031"/>
    <x v="1991"/>
    <x v="3"/>
    <x v="165"/>
    <d v="2014-12-29T00:00:00"/>
    <s v="Standard Class"/>
    <s v="CS-12355"/>
    <s v="Christine Sundaresam"/>
    <x v="0"/>
    <x v="0"/>
    <x v="240"/>
    <x v="28"/>
    <n v="70506"/>
    <s v="South"/>
    <s v="FUR-CH-10002439"/>
    <x v="0"/>
    <x v="1"/>
    <s v="Iceberg Nesting Folding Chair, 19w x 6d x 43h"/>
    <n v="232.88"/>
    <n v="4"/>
    <n v="0"/>
    <n v="60.5488"/>
  </r>
  <r>
    <n v="4032"/>
    <x v="1992"/>
    <x v="0"/>
    <x v="182"/>
    <d v="2013-10-01T00:00:00"/>
    <s v="Standard Class"/>
    <s v="SN-20710"/>
    <s v="Steve Nguyen"/>
    <x v="2"/>
    <x v="0"/>
    <x v="386"/>
    <x v="4"/>
    <n v="98042"/>
    <s v="West"/>
    <s v="OFF-AP-10000576"/>
    <x v="1"/>
    <x v="9"/>
    <s v="Belkin 7 Outlet SurgeMaster II"/>
    <n v="236.88"/>
    <n v="6"/>
    <n v="0"/>
    <n v="66.326400000000007"/>
  </r>
  <r>
    <n v="4033"/>
    <x v="1992"/>
    <x v="0"/>
    <x v="182"/>
    <d v="2013-10-01T00:00:00"/>
    <s v="Standard Class"/>
    <s v="SN-20710"/>
    <s v="Steve Nguyen"/>
    <x v="2"/>
    <x v="0"/>
    <x v="386"/>
    <x v="4"/>
    <n v="98042"/>
    <s v="West"/>
    <s v="OFF-PA-10004040"/>
    <x v="1"/>
    <x v="10"/>
    <s v="Universal Premium White Copier/Laser Paper (20Lb. and 87 Bright)"/>
    <n v="29.900000000000002"/>
    <n v="5"/>
    <n v="0"/>
    <n v="14.651"/>
  </r>
  <r>
    <n v="4034"/>
    <x v="1992"/>
    <x v="0"/>
    <x v="182"/>
    <d v="2013-10-01T00:00:00"/>
    <s v="Standard Class"/>
    <s v="SN-20710"/>
    <s v="Steve Nguyen"/>
    <x v="2"/>
    <x v="0"/>
    <x v="386"/>
    <x v="4"/>
    <n v="98042"/>
    <s v="West"/>
    <s v="TEC-AC-10003063"/>
    <x v="2"/>
    <x v="11"/>
    <s v="Micro Innovations USB RF Wireless Keyboard with Mouse"/>
    <n v="100"/>
    <n v="4"/>
    <n v="0"/>
    <n v="21"/>
  </r>
  <r>
    <n v="4035"/>
    <x v="1993"/>
    <x v="0"/>
    <x v="939"/>
    <d v="2013-12-13T00:00:00"/>
    <s v="Same Day"/>
    <s v="JM-15655"/>
    <s v="Jim Mitchum"/>
    <x v="1"/>
    <x v="0"/>
    <x v="160"/>
    <x v="24"/>
    <n v="44052"/>
    <s v="East"/>
    <s v="OFF-BI-10003982"/>
    <x v="1"/>
    <x v="8"/>
    <s v="Wilson Jones Century Plastic Molded Ring Binders"/>
    <n v="18.693000000000001"/>
    <n v="3"/>
    <n v="0.7"/>
    <n v="-14.331299999999992"/>
  </r>
  <r>
    <n v="4036"/>
    <x v="1993"/>
    <x v="0"/>
    <x v="939"/>
    <d v="2013-12-13T00:00:00"/>
    <s v="Same Day"/>
    <s v="JM-15655"/>
    <s v="Jim Mitchum"/>
    <x v="1"/>
    <x v="0"/>
    <x v="160"/>
    <x v="24"/>
    <n v="44052"/>
    <s v="East"/>
    <s v="TEC-AC-10002567"/>
    <x v="2"/>
    <x v="11"/>
    <s v="Logitech G602 Wireless Gaming Mouse"/>
    <n v="383.952"/>
    <n v="6"/>
    <n v="0.2"/>
    <n v="76.790399999999977"/>
  </r>
  <r>
    <n v="4037"/>
    <x v="1994"/>
    <x v="1"/>
    <x v="75"/>
    <d v="2013-01-01T00:00:00"/>
    <s v="Standard Class"/>
    <s v="FH-14350"/>
    <s v="Fred Harton"/>
    <x v="0"/>
    <x v="0"/>
    <x v="22"/>
    <x v="10"/>
    <n v="60623"/>
    <s v="Central"/>
    <s v="OFF-ST-10004950"/>
    <x v="1"/>
    <x v="4"/>
    <s v="Tenex Personal Filing Tote With Secure Closure Lid, Black/Frost"/>
    <n v="24.816000000000003"/>
    <n v="2"/>
    <n v="0.2"/>
    <n v="1.5509999999999984"/>
  </r>
  <r>
    <n v="4038"/>
    <x v="1995"/>
    <x v="2"/>
    <x v="282"/>
    <d v="2012-01-02T00:00:00"/>
    <s v="Standard Class"/>
    <s v="AJ-10795"/>
    <s v="Anthony Johnson"/>
    <x v="1"/>
    <x v="0"/>
    <x v="8"/>
    <x v="1"/>
    <n v="94110"/>
    <s v="West"/>
    <s v="FUR-FU-10000550"/>
    <x v="0"/>
    <x v="5"/>
    <s v="Stacking Trays by OIC"/>
    <n v="24.900000000000002"/>
    <n v="5"/>
    <n v="0"/>
    <n v="8.2169999999999987"/>
  </r>
  <r>
    <n v="4039"/>
    <x v="1995"/>
    <x v="2"/>
    <x v="282"/>
    <d v="2012-01-02T00:00:00"/>
    <s v="Standard Class"/>
    <s v="AJ-10795"/>
    <s v="Anthony Johnson"/>
    <x v="1"/>
    <x v="0"/>
    <x v="8"/>
    <x v="1"/>
    <n v="94110"/>
    <s v="West"/>
    <s v="OFF-PA-10000528"/>
    <x v="1"/>
    <x v="10"/>
    <s v="Xerox 1981"/>
    <n v="21.12"/>
    <n v="4"/>
    <n v="0"/>
    <n v="9.5039999999999996"/>
  </r>
  <r>
    <n v="4040"/>
    <x v="1995"/>
    <x v="2"/>
    <x v="282"/>
    <d v="2012-01-02T00:00:00"/>
    <s v="Standard Class"/>
    <s v="AJ-10795"/>
    <s v="Anthony Johnson"/>
    <x v="1"/>
    <x v="0"/>
    <x v="8"/>
    <x v="1"/>
    <n v="94110"/>
    <s v="West"/>
    <s v="TEC-MA-10003183"/>
    <x v="2"/>
    <x v="15"/>
    <s v="DYMO CardScan Personal V9 Business Card Scanner"/>
    <n v="767.95200000000011"/>
    <n v="6"/>
    <n v="0.2"/>
    <n v="287.98199999999997"/>
  </r>
  <r>
    <n v="4041"/>
    <x v="1995"/>
    <x v="2"/>
    <x v="282"/>
    <d v="2012-01-02T00:00:00"/>
    <s v="Standard Class"/>
    <s v="AJ-10795"/>
    <s v="Anthony Johnson"/>
    <x v="1"/>
    <x v="0"/>
    <x v="8"/>
    <x v="1"/>
    <n v="94110"/>
    <s v="West"/>
    <s v="OFF-BI-10003305"/>
    <x v="1"/>
    <x v="8"/>
    <s v="Avery Hanging File Binders"/>
    <n v="14.352000000000002"/>
    <n v="3"/>
    <n v="0.2"/>
    <n v="4.6643999999999988"/>
  </r>
  <r>
    <n v="4042"/>
    <x v="1995"/>
    <x v="2"/>
    <x v="282"/>
    <d v="2012-01-02T00:00:00"/>
    <s v="Standard Class"/>
    <s v="AJ-10795"/>
    <s v="Anthony Johnson"/>
    <x v="1"/>
    <x v="0"/>
    <x v="8"/>
    <x v="1"/>
    <n v="94110"/>
    <s v="West"/>
    <s v="TEC-PH-10001425"/>
    <x v="2"/>
    <x v="7"/>
    <s v="Mophie Juice Pack Helium for iPhone"/>
    <n v="191.976"/>
    <n v="3"/>
    <n v="0.2"/>
    <n v="19.197599999999994"/>
  </r>
  <r>
    <n v="4043"/>
    <x v="1995"/>
    <x v="2"/>
    <x v="282"/>
    <d v="2012-01-02T00:00:00"/>
    <s v="Standard Class"/>
    <s v="AJ-10795"/>
    <s v="Anthony Johnson"/>
    <x v="1"/>
    <x v="0"/>
    <x v="8"/>
    <x v="1"/>
    <n v="94110"/>
    <s v="West"/>
    <s v="OFF-LA-10001474"/>
    <x v="1"/>
    <x v="2"/>
    <s v="Avery 477"/>
    <n v="274.77"/>
    <n v="9"/>
    <n v="0"/>
    <n v="126.39420000000001"/>
  </r>
  <r>
    <n v="4044"/>
    <x v="1995"/>
    <x v="2"/>
    <x v="282"/>
    <d v="2012-01-02T00:00:00"/>
    <s v="Standard Class"/>
    <s v="AJ-10795"/>
    <s v="Anthony Johnson"/>
    <x v="1"/>
    <x v="0"/>
    <x v="8"/>
    <x v="1"/>
    <n v="94110"/>
    <s v="West"/>
    <s v="FUR-FU-10000672"/>
    <x v="0"/>
    <x v="5"/>
    <s v="Executive Impressions 10&quot; Spectator Wall Clock"/>
    <n v="70.56"/>
    <n v="6"/>
    <n v="0"/>
    <n v="23.990399999999994"/>
  </r>
  <r>
    <n v="4045"/>
    <x v="1996"/>
    <x v="1"/>
    <x v="608"/>
    <d v="2012-06-30T00:00:00"/>
    <s v="Standard Class"/>
    <s v="JF-15565"/>
    <s v="Jill Fjeld"/>
    <x v="0"/>
    <x v="0"/>
    <x v="8"/>
    <x v="1"/>
    <n v="94110"/>
    <s v="West"/>
    <s v="FUR-FU-10001979"/>
    <x v="0"/>
    <x v="5"/>
    <s v="Dana Halogen Swing-Arm Architect Lamp"/>
    <n v="204.85"/>
    <n v="5"/>
    <n v="0"/>
    <n v="57.358000000000011"/>
  </r>
  <r>
    <n v="4046"/>
    <x v="1997"/>
    <x v="1"/>
    <x v="788"/>
    <d v="2012-04-07T00:00:00"/>
    <s v="Standard Class"/>
    <s v="CS-11845"/>
    <s v="Cari Sayre"/>
    <x v="1"/>
    <x v="0"/>
    <x v="12"/>
    <x v="5"/>
    <n v="77070"/>
    <s v="Central"/>
    <s v="OFF-BI-10003707"/>
    <x v="1"/>
    <x v="8"/>
    <s v="Aluminum Screw Posts"/>
    <n v="9.155999999999997"/>
    <n v="3"/>
    <n v="0.8"/>
    <n v="-13.734000000000002"/>
  </r>
  <r>
    <n v="4047"/>
    <x v="1998"/>
    <x v="3"/>
    <x v="208"/>
    <d v="2014-10-26T00:00:00"/>
    <s v="Standard Class"/>
    <s v="SP-20920"/>
    <s v="Susan Pistek"/>
    <x v="0"/>
    <x v="0"/>
    <x v="22"/>
    <x v="10"/>
    <n v="60653"/>
    <s v="Central"/>
    <s v="OFF-AP-10002191"/>
    <x v="1"/>
    <x v="9"/>
    <s v="Belkin 8 Outlet SurgeMaster II Gold Surge Protector"/>
    <n v="23.991999999999994"/>
    <n v="2"/>
    <n v="0.8"/>
    <n v="-62.379199999999997"/>
  </r>
  <r>
    <n v="4048"/>
    <x v="1999"/>
    <x v="1"/>
    <x v="747"/>
    <d v="2012-07-19T00:00:00"/>
    <s v="First Class"/>
    <s v="KE-16420"/>
    <s v="Katrina Edelman"/>
    <x v="1"/>
    <x v="0"/>
    <x v="20"/>
    <x v="15"/>
    <n v="10035"/>
    <s v="East"/>
    <s v="OFF-PA-10000501"/>
    <x v="1"/>
    <x v="10"/>
    <s v="Petty Cash Envelope"/>
    <n v="80.88"/>
    <n v="3"/>
    <n v="0"/>
    <n v="39.6312"/>
  </r>
  <r>
    <n v="4049"/>
    <x v="1999"/>
    <x v="1"/>
    <x v="747"/>
    <d v="2012-07-19T00:00:00"/>
    <s v="First Class"/>
    <s v="KE-16420"/>
    <s v="Katrina Edelman"/>
    <x v="1"/>
    <x v="0"/>
    <x v="20"/>
    <x v="15"/>
    <n v="10035"/>
    <s v="East"/>
    <s v="TEC-AC-10001990"/>
    <x v="2"/>
    <x v="11"/>
    <s v="Kensington Orbit Wireless Mobile Trackball for PC and Mac"/>
    <n v="599.9"/>
    <n v="10"/>
    <n v="0"/>
    <n v="191.96799999999996"/>
  </r>
  <r>
    <n v="4050"/>
    <x v="2000"/>
    <x v="3"/>
    <x v="92"/>
    <d v="2014-06-27T00:00:00"/>
    <s v="Second Class"/>
    <s v="GA-14515"/>
    <s v="George Ashbrook"/>
    <x v="0"/>
    <x v="0"/>
    <x v="20"/>
    <x v="15"/>
    <n v="10011"/>
    <s v="East"/>
    <s v="FUR-FU-10003601"/>
    <x v="0"/>
    <x v="5"/>
    <s v="Deflect-o RollaMat Studded, Beveled Mat for Medium Pile Carpeting"/>
    <n v="276.69"/>
    <n v="3"/>
    <n v="0"/>
    <n v="49.804199999999994"/>
  </r>
  <r>
    <n v="4051"/>
    <x v="2000"/>
    <x v="3"/>
    <x v="92"/>
    <d v="2014-06-27T00:00:00"/>
    <s v="Second Class"/>
    <s v="GA-14515"/>
    <s v="George Ashbrook"/>
    <x v="0"/>
    <x v="0"/>
    <x v="20"/>
    <x v="15"/>
    <n v="10011"/>
    <s v="East"/>
    <s v="FUR-CH-10001891"/>
    <x v="0"/>
    <x v="1"/>
    <s v="Global Deluxe Office Fabric Chairs"/>
    <n v="172.76400000000001"/>
    <n v="2"/>
    <n v="0.1"/>
    <n v="32.633200000000016"/>
  </r>
  <r>
    <n v="4052"/>
    <x v="2001"/>
    <x v="2"/>
    <x v="411"/>
    <d v="2011-10-03T00:00:00"/>
    <s v="Standard Class"/>
    <s v="SM-20950"/>
    <s v="Suzanne McNair"/>
    <x v="1"/>
    <x v="0"/>
    <x v="10"/>
    <x v="9"/>
    <n v="19134"/>
    <s v="East"/>
    <s v="OFF-AR-10003469"/>
    <x v="1"/>
    <x v="6"/>
    <s v="Nontoxic Chalk"/>
    <n v="4.2240000000000002"/>
    <n v="3"/>
    <n v="0.2"/>
    <n v="1.4783999999999997"/>
  </r>
  <r>
    <n v="4053"/>
    <x v="2001"/>
    <x v="2"/>
    <x v="411"/>
    <d v="2011-10-03T00:00:00"/>
    <s v="Standard Class"/>
    <s v="SM-20950"/>
    <s v="Suzanne McNair"/>
    <x v="1"/>
    <x v="0"/>
    <x v="10"/>
    <x v="9"/>
    <n v="19134"/>
    <s v="East"/>
    <s v="FUR-TA-10004175"/>
    <x v="0"/>
    <x v="3"/>
    <s v="Hon 30&quot; x 60&quot; Table with Locking Drawer"/>
    <n v="409.27199999999999"/>
    <n v="2"/>
    <n v="0.4"/>
    <n v="-81.854399999999998"/>
  </r>
  <r>
    <n v="4054"/>
    <x v="2001"/>
    <x v="2"/>
    <x v="411"/>
    <d v="2011-10-03T00:00:00"/>
    <s v="Standard Class"/>
    <s v="SM-20950"/>
    <s v="Suzanne McNair"/>
    <x v="1"/>
    <x v="0"/>
    <x v="10"/>
    <x v="9"/>
    <n v="19134"/>
    <s v="East"/>
    <s v="OFF-LA-10002945"/>
    <x v="1"/>
    <x v="2"/>
    <s v="Permanent Self-Adhesive File Folder Labels for Typewriters, 1 1/8 x 3 1/2, White"/>
    <n v="55.44"/>
    <n v="11"/>
    <n v="0.2"/>
    <n v="18.017999999999997"/>
  </r>
  <r>
    <n v="4055"/>
    <x v="2001"/>
    <x v="2"/>
    <x v="411"/>
    <d v="2011-10-03T00:00:00"/>
    <s v="Standard Class"/>
    <s v="SM-20950"/>
    <s v="Suzanne McNair"/>
    <x v="1"/>
    <x v="0"/>
    <x v="10"/>
    <x v="9"/>
    <n v="19134"/>
    <s v="East"/>
    <s v="OFF-PA-10000533"/>
    <x v="1"/>
    <x v="10"/>
    <s v="Southworth Parchment Paper &amp; Envelopes"/>
    <n v="20.928000000000001"/>
    <n v="4"/>
    <n v="0.2"/>
    <n v="6.8015999999999996"/>
  </r>
  <r>
    <n v="4056"/>
    <x v="2001"/>
    <x v="2"/>
    <x v="411"/>
    <d v="2011-10-03T00:00:00"/>
    <s v="Standard Class"/>
    <s v="SM-20950"/>
    <s v="Suzanne McNair"/>
    <x v="1"/>
    <x v="0"/>
    <x v="10"/>
    <x v="9"/>
    <n v="19134"/>
    <s v="East"/>
    <s v="OFF-ST-10004459"/>
    <x v="1"/>
    <x v="4"/>
    <s v="Tennsco Single-Tier Lockers"/>
    <n v="1801.6320000000001"/>
    <n v="6"/>
    <n v="0.2"/>
    <n v="-337.80600000000004"/>
  </r>
  <r>
    <n v="4057"/>
    <x v="2001"/>
    <x v="2"/>
    <x v="411"/>
    <d v="2011-10-03T00:00:00"/>
    <s v="Standard Class"/>
    <s v="SM-20950"/>
    <s v="Suzanne McNair"/>
    <x v="1"/>
    <x v="0"/>
    <x v="10"/>
    <x v="9"/>
    <n v="19134"/>
    <s v="East"/>
    <s v="FUR-TA-10004147"/>
    <x v="0"/>
    <x v="3"/>
    <s v="Hon 4060 Series Tables"/>
    <n v="67.175999999999988"/>
    <n v="1"/>
    <n v="0.4"/>
    <n v="-20.152800000000006"/>
  </r>
  <r>
    <n v="4058"/>
    <x v="2002"/>
    <x v="2"/>
    <x v="156"/>
    <d v="2011-11-28T00:00:00"/>
    <s v="Standard Class"/>
    <s v="DK-12985"/>
    <s v="Darren Koutras"/>
    <x v="0"/>
    <x v="0"/>
    <x v="22"/>
    <x v="10"/>
    <n v="60610"/>
    <s v="Central"/>
    <s v="OFF-ST-10000046"/>
    <x v="1"/>
    <x v="4"/>
    <s v="Fellowes Super Stor/Drawer Files"/>
    <n v="646.20000000000005"/>
    <n v="5"/>
    <n v="0.2"/>
    <n v="-8.0774999999999864"/>
  </r>
  <r>
    <n v="4059"/>
    <x v="2003"/>
    <x v="1"/>
    <x v="312"/>
    <d v="2012-11-24T00:00:00"/>
    <s v="Standard Class"/>
    <s v="LC-16885"/>
    <s v="Lena Creighton"/>
    <x v="0"/>
    <x v="0"/>
    <x v="182"/>
    <x v="1"/>
    <n v="94601"/>
    <s v="West"/>
    <s v="TEC-PH-10004774"/>
    <x v="2"/>
    <x v="7"/>
    <s v="Gear Head AU3700S Headset"/>
    <n v="72.744000000000014"/>
    <n v="7"/>
    <n v="0.2"/>
    <n v="-15.458100000000007"/>
  </r>
  <r>
    <n v="4060"/>
    <x v="2003"/>
    <x v="1"/>
    <x v="312"/>
    <d v="2012-11-24T00:00:00"/>
    <s v="Standard Class"/>
    <s v="LC-16885"/>
    <s v="Lena Creighton"/>
    <x v="0"/>
    <x v="0"/>
    <x v="182"/>
    <x v="1"/>
    <n v="94601"/>
    <s v="West"/>
    <s v="FUR-CH-10000595"/>
    <x v="0"/>
    <x v="1"/>
    <s v="Safco Contoured Stacking Chairs"/>
    <n v="572.16000000000008"/>
    <n v="3"/>
    <n v="0.2"/>
    <n v="35.759999999999962"/>
  </r>
  <r>
    <n v="4061"/>
    <x v="2004"/>
    <x v="0"/>
    <x v="474"/>
    <d v="2013-11-08T00:00:00"/>
    <s v="Standard Class"/>
    <s v="XP-21865"/>
    <s v="Xylona Preis"/>
    <x v="0"/>
    <x v="0"/>
    <x v="22"/>
    <x v="10"/>
    <n v="60610"/>
    <s v="Central"/>
    <s v="TEC-AC-10002473"/>
    <x v="2"/>
    <x v="11"/>
    <s v="Maxell 4.7GB DVD-R"/>
    <n v="68.111999999999995"/>
    <n v="3"/>
    <n v="0.2"/>
    <n v="17.879399999999997"/>
  </r>
  <r>
    <n v="4062"/>
    <x v="2005"/>
    <x v="1"/>
    <x v="14"/>
    <d v="2012-09-20T00:00:00"/>
    <s v="First Class"/>
    <s v="CS-11845"/>
    <s v="Cari Sayre"/>
    <x v="1"/>
    <x v="0"/>
    <x v="4"/>
    <x v="4"/>
    <n v="98105"/>
    <s v="West"/>
    <s v="OFF-BI-10001628"/>
    <x v="1"/>
    <x v="8"/>
    <s v="Acco Data Flex Cable Posts For Top &amp; Bottom Load Binders, 6&quot; Capacity"/>
    <n v="25.031999999999996"/>
    <n v="3"/>
    <n v="0.2"/>
    <n v="7.822499999999998"/>
  </r>
  <r>
    <n v="4063"/>
    <x v="2006"/>
    <x v="0"/>
    <x v="612"/>
    <d v="2013-03-15T00:00:00"/>
    <s v="Standard Class"/>
    <s v="BD-11770"/>
    <s v="Bryan Davis"/>
    <x v="0"/>
    <x v="0"/>
    <x v="10"/>
    <x v="9"/>
    <n v="19143"/>
    <s v="East"/>
    <s v="TEC-AC-10002800"/>
    <x v="2"/>
    <x v="11"/>
    <s v="Plantronics Audio 478 Stereo USB Headset"/>
    <n v="39.992000000000004"/>
    <n v="1"/>
    <n v="0.2"/>
    <n v="7.4984999999999964"/>
  </r>
  <r>
    <n v="4064"/>
    <x v="2007"/>
    <x v="2"/>
    <x v="670"/>
    <d v="2011-06-26T00:00:00"/>
    <s v="First Class"/>
    <s v="DL-13330"/>
    <s v="Denise Leinenbach"/>
    <x v="0"/>
    <x v="0"/>
    <x v="3"/>
    <x v="3"/>
    <n v="28027"/>
    <s v="South"/>
    <s v="OFF-AR-10002766"/>
    <x v="1"/>
    <x v="6"/>
    <s v="Prang Drawing Pencil Set"/>
    <n v="20.015999999999998"/>
    <n v="9"/>
    <n v="0.2"/>
    <n v="1.7514000000000003"/>
  </r>
  <r>
    <n v="4065"/>
    <x v="2007"/>
    <x v="2"/>
    <x v="670"/>
    <d v="2011-06-26T00:00:00"/>
    <s v="First Class"/>
    <s v="DL-13330"/>
    <s v="Denise Leinenbach"/>
    <x v="0"/>
    <x v="0"/>
    <x v="3"/>
    <x v="3"/>
    <n v="28027"/>
    <s v="South"/>
    <s v="OFF-SU-10002522"/>
    <x v="1"/>
    <x v="14"/>
    <s v="Acme Kleen Earth Office Shears"/>
    <n v="3.1040000000000001"/>
    <n v="1"/>
    <n v="0.2"/>
    <n v="0.34919999999999951"/>
  </r>
  <r>
    <n v="4066"/>
    <x v="2008"/>
    <x v="2"/>
    <x v="301"/>
    <d v="2011-11-05T00:00:00"/>
    <s v="Standard Class"/>
    <s v="KH-16630"/>
    <s v="Ken Heidel"/>
    <x v="1"/>
    <x v="0"/>
    <x v="35"/>
    <x v="3"/>
    <n v="28205"/>
    <s v="South"/>
    <s v="OFF-FA-10003021"/>
    <x v="1"/>
    <x v="13"/>
    <s v="Staples"/>
    <n v="7.52"/>
    <n v="5"/>
    <n v="0.2"/>
    <n v="1.4099999999999997"/>
  </r>
  <r>
    <n v="4067"/>
    <x v="2008"/>
    <x v="2"/>
    <x v="301"/>
    <d v="2011-11-05T00:00:00"/>
    <s v="Standard Class"/>
    <s v="KH-16630"/>
    <s v="Ken Heidel"/>
    <x v="1"/>
    <x v="0"/>
    <x v="35"/>
    <x v="3"/>
    <n v="28205"/>
    <s v="South"/>
    <s v="OFF-AR-10000634"/>
    <x v="1"/>
    <x v="6"/>
    <s v="Newell 320"/>
    <n v="10.272000000000002"/>
    <n v="3"/>
    <n v="0.2"/>
    <n v="0.89880000000000004"/>
  </r>
  <r>
    <n v="4068"/>
    <x v="2008"/>
    <x v="2"/>
    <x v="301"/>
    <d v="2011-11-05T00:00:00"/>
    <s v="Standard Class"/>
    <s v="KH-16630"/>
    <s v="Ken Heidel"/>
    <x v="1"/>
    <x v="0"/>
    <x v="35"/>
    <x v="3"/>
    <n v="28205"/>
    <s v="South"/>
    <s v="OFF-LA-10001771"/>
    <x v="1"/>
    <x v="2"/>
    <s v="Avery 513"/>
    <n v="47.808000000000007"/>
    <n v="12"/>
    <n v="0.2"/>
    <n v="15.537599999999998"/>
  </r>
  <r>
    <n v="4069"/>
    <x v="2008"/>
    <x v="2"/>
    <x v="301"/>
    <d v="2011-11-05T00:00:00"/>
    <s v="Standard Class"/>
    <s v="KH-16630"/>
    <s v="Ken Heidel"/>
    <x v="1"/>
    <x v="0"/>
    <x v="35"/>
    <x v="3"/>
    <n v="28205"/>
    <s v="South"/>
    <s v="TEC-PH-10004434"/>
    <x v="2"/>
    <x v="7"/>
    <s v="Cisco IP Phone 7961G VoIP phone - Dark gray"/>
    <n v="978.83999999999992"/>
    <n v="9"/>
    <n v="0.2"/>
    <n v="110.1194999999999"/>
  </r>
  <r>
    <n v="4070"/>
    <x v="2009"/>
    <x v="0"/>
    <x v="770"/>
    <d v="2013-09-01T00:00:00"/>
    <s v="First Class"/>
    <s v="TP-21415"/>
    <s v="Tom Prescott"/>
    <x v="0"/>
    <x v="0"/>
    <x v="61"/>
    <x v="5"/>
    <n v="75081"/>
    <s v="Central"/>
    <s v="OFF-BI-10000050"/>
    <x v="1"/>
    <x v="8"/>
    <s v="Angle-D Binders with Locking Rings, Label Holders"/>
    <n v="13.139999999999997"/>
    <n v="9"/>
    <n v="0.8"/>
    <n v="-21.681000000000004"/>
  </r>
  <r>
    <n v="4071"/>
    <x v="2009"/>
    <x v="0"/>
    <x v="770"/>
    <d v="2013-09-01T00:00:00"/>
    <s v="First Class"/>
    <s v="TP-21415"/>
    <s v="Tom Prescott"/>
    <x v="0"/>
    <x v="0"/>
    <x v="61"/>
    <x v="5"/>
    <n v="75081"/>
    <s v="Central"/>
    <s v="OFF-BI-10002414"/>
    <x v="1"/>
    <x v="8"/>
    <s v="GBC ProClick Spines for 32-Hole Punch"/>
    <n v="10.023999999999997"/>
    <n v="4"/>
    <n v="0.8"/>
    <n v="-16.539600000000007"/>
  </r>
  <r>
    <n v="4072"/>
    <x v="2009"/>
    <x v="0"/>
    <x v="770"/>
    <d v="2013-09-01T00:00:00"/>
    <s v="First Class"/>
    <s v="TP-21415"/>
    <s v="Tom Prescott"/>
    <x v="0"/>
    <x v="0"/>
    <x v="61"/>
    <x v="5"/>
    <n v="75081"/>
    <s v="Central"/>
    <s v="FUR-BO-10003159"/>
    <x v="0"/>
    <x v="0"/>
    <s v="Sauder Camden County Collection Libraries, Planked Cherry Finish"/>
    <n v="156.37279999999998"/>
    <n v="2"/>
    <n v="0.32"/>
    <n v="-52.890800000000027"/>
  </r>
  <r>
    <n v="4073"/>
    <x v="2010"/>
    <x v="1"/>
    <x v="401"/>
    <d v="2012-12-08T00:00:00"/>
    <s v="Second Class"/>
    <s v="NP-18685"/>
    <s v="Nora Pelletier"/>
    <x v="2"/>
    <x v="0"/>
    <x v="245"/>
    <x v="14"/>
    <n v="46203"/>
    <s v="Central"/>
    <s v="TEC-CO-10002095"/>
    <x v="2"/>
    <x v="16"/>
    <s v="Hewlett Packard 610 Color Digital Copier / Printer"/>
    <n v="999.98"/>
    <n v="2"/>
    <n v="0"/>
    <n v="449.99099999999999"/>
  </r>
  <r>
    <n v="4074"/>
    <x v="2011"/>
    <x v="1"/>
    <x v="496"/>
    <d v="2012-09-27T00:00:00"/>
    <s v="First Class"/>
    <s v="SC-20680"/>
    <s v="Steve Carroll"/>
    <x v="2"/>
    <x v="0"/>
    <x v="387"/>
    <x v="26"/>
    <n v="74012"/>
    <s v="Central"/>
    <s v="TEC-PH-10004120"/>
    <x v="2"/>
    <x v="7"/>
    <s v="AT&amp;T 1080 Phone"/>
    <n v="821.94"/>
    <n v="6"/>
    <n v="0"/>
    <n v="213.70440000000002"/>
  </r>
  <r>
    <n v="4075"/>
    <x v="2012"/>
    <x v="3"/>
    <x v="940"/>
    <d v="2014-11-21T00:00:00"/>
    <s v="Standard Class"/>
    <s v="DK-12895"/>
    <s v="Dana Kaydos"/>
    <x v="0"/>
    <x v="0"/>
    <x v="388"/>
    <x v="2"/>
    <n v="33023"/>
    <s v="South"/>
    <s v="FUR-FU-10003553"/>
    <x v="0"/>
    <x v="5"/>
    <s v="Howard Miller 13-1/2&quot; Diameter Rosebrook Wall Clock"/>
    <n v="220.06399999999999"/>
    <n v="4"/>
    <n v="0.2"/>
    <n v="55.016000000000012"/>
  </r>
  <r>
    <n v="4076"/>
    <x v="2012"/>
    <x v="3"/>
    <x v="940"/>
    <d v="2014-11-21T00:00:00"/>
    <s v="Standard Class"/>
    <s v="DK-12895"/>
    <s v="Dana Kaydos"/>
    <x v="0"/>
    <x v="0"/>
    <x v="388"/>
    <x v="2"/>
    <n v="33023"/>
    <s v="South"/>
    <s v="FUR-FU-10001488"/>
    <x v="0"/>
    <x v="5"/>
    <s v="Tenex 46&quot; x 60&quot; Computer Anti-Static Chairmat, Rectangular Shaped"/>
    <n v="339.13600000000002"/>
    <n v="4"/>
    <n v="0.2"/>
    <n v="0"/>
  </r>
  <r>
    <n v="4077"/>
    <x v="2013"/>
    <x v="1"/>
    <x v="546"/>
    <d v="2012-12-21T00:00:00"/>
    <s v="Second Class"/>
    <s v="SM-20950"/>
    <s v="Suzanne McNair"/>
    <x v="1"/>
    <x v="0"/>
    <x v="155"/>
    <x v="8"/>
    <n v="68104"/>
    <s v="Central"/>
    <s v="OFF-BI-10003094"/>
    <x v="1"/>
    <x v="8"/>
    <s v="Self-Adhesive Ring Binder Labels"/>
    <n v="7.04"/>
    <n v="2"/>
    <n v="0"/>
    <n v="3.3087999999999997"/>
  </r>
  <r>
    <n v="4078"/>
    <x v="2013"/>
    <x v="1"/>
    <x v="546"/>
    <d v="2012-12-21T00:00:00"/>
    <s v="Second Class"/>
    <s v="SM-20950"/>
    <s v="Suzanne McNair"/>
    <x v="1"/>
    <x v="0"/>
    <x v="155"/>
    <x v="8"/>
    <n v="68104"/>
    <s v="Central"/>
    <s v="OFF-FA-10003472"/>
    <x v="1"/>
    <x v="13"/>
    <s v="Bagged Rubber Bands"/>
    <n v="5.04"/>
    <n v="4"/>
    <n v="0"/>
    <n v="0.2016"/>
  </r>
  <r>
    <n v="4079"/>
    <x v="2013"/>
    <x v="1"/>
    <x v="546"/>
    <d v="2012-12-21T00:00:00"/>
    <s v="Second Class"/>
    <s v="SM-20950"/>
    <s v="Suzanne McNair"/>
    <x v="1"/>
    <x v="0"/>
    <x v="155"/>
    <x v="8"/>
    <n v="68104"/>
    <s v="Central"/>
    <s v="OFF-PA-10001289"/>
    <x v="1"/>
    <x v="10"/>
    <s v="White Computer Printout Paper by Universal"/>
    <n v="116.28"/>
    <n v="3"/>
    <n v="0"/>
    <n v="56.977199999999996"/>
  </r>
  <r>
    <n v="4080"/>
    <x v="2014"/>
    <x v="1"/>
    <x v="379"/>
    <d v="2012-12-24T00:00:00"/>
    <s v="First Class"/>
    <s v="LS-17245"/>
    <s v="Lynn Smith"/>
    <x v="0"/>
    <x v="0"/>
    <x v="108"/>
    <x v="3"/>
    <n v="28540"/>
    <s v="South"/>
    <s v="TEC-PH-10002293"/>
    <x v="2"/>
    <x v="7"/>
    <s v="Anker 36W 4-Port USB Wall Charger Travel Power Adapter for iPhone 5s 5c 5"/>
    <n v="47.975999999999999"/>
    <n v="3"/>
    <n v="0.2"/>
    <n v="4.7976000000000028"/>
  </r>
  <r>
    <n v="4081"/>
    <x v="2015"/>
    <x v="0"/>
    <x v="477"/>
    <d v="2013-09-30T00:00:00"/>
    <s v="Standard Class"/>
    <s v="KE-16420"/>
    <s v="Katrina Edelman"/>
    <x v="1"/>
    <x v="0"/>
    <x v="241"/>
    <x v="21"/>
    <n v="97224"/>
    <s v="West"/>
    <s v="OFF-PA-10000380"/>
    <x v="1"/>
    <x v="10"/>
    <s v="REDIFORM Incoming/Outgoing Call Register, 11&quot; X 8 1/2&quot;, 100 Messages"/>
    <n v="60.048000000000002"/>
    <n v="9"/>
    <n v="0.2"/>
    <n v="22.518000000000001"/>
  </r>
  <r>
    <n v="4082"/>
    <x v="2015"/>
    <x v="0"/>
    <x v="477"/>
    <d v="2013-09-30T00:00:00"/>
    <s v="Standard Class"/>
    <s v="KE-16420"/>
    <s v="Katrina Edelman"/>
    <x v="1"/>
    <x v="0"/>
    <x v="241"/>
    <x v="21"/>
    <n v="97224"/>
    <s v="West"/>
    <s v="OFF-BI-10004828"/>
    <x v="1"/>
    <x v="8"/>
    <s v="GBC Poly Designer Binding Covers"/>
    <n v="5.0220000000000002"/>
    <n v="1"/>
    <n v="0.7"/>
    <n v="-3.5153999999999996"/>
  </r>
  <r>
    <n v="4083"/>
    <x v="2016"/>
    <x v="3"/>
    <x v="92"/>
    <d v="2014-07-01T00:00:00"/>
    <s v="Standard Class"/>
    <s v="MC-17635"/>
    <s v="Matthew Clasen"/>
    <x v="1"/>
    <x v="0"/>
    <x v="27"/>
    <x v="10"/>
    <n v="62521"/>
    <s v="Central"/>
    <s v="OFF-BI-10004632"/>
    <x v="1"/>
    <x v="8"/>
    <s v="Ibico Hi-Tech Manual Binding System"/>
    <n v="182.99399999999997"/>
    <n v="3"/>
    <n v="0.8"/>
    <n v="-320.23950000000013"/>
  </r>
  <r>
    <n v="4084"/>
    <x v="2016"/>
    <x v="3"/>
    <x v="92"/>
    <d v="2014-07-01T00:00:00"/>
    <s v="Standard Class"/>
    <s v="MC-17635"/>
    <s v="Matthew Clasen"/>
    <x v="1"/>
    <x v="0"/>
    <x v="27"/>
    <x v="10"/>
    <n v="62521"/>
    <s v="Central"/>
    <s v="OFF-PA-10000327"/>
    <x v="1"/>
    <x v="10"/>
    <s v="Xerox 1971"/>
    <n v="10.272000000000002"/>
    <n v="3"/>
    <n v="0.2"/>
    <n v="3.2099999999999982"/>
  </r>
  <r>
    <n v="4085"/>
    <x v="2017"/>
    <x v="3"/>
    <x v="210"/>
    <d v="2014-09-10T00:00:00"/>
    <s v="First Class"/>
    <s v="Dp-13240"/>
    <s v="Dean percer"/>
    <x v="2"/>
    <x v="0"/>
    <x v="42"/>
    <x v="16"/>
    <n v="85023"/>
    <s v="West"/>
    <s v="OFF-BI-10003291"/>
    <x v="1"/>
    <x v="8"/>
    <s v="Wilson Jones Leather-Like Binders with DublLock Round Rings"/>
    <n v="7.857000000000002"/>
    <n v="3"/>
    <n v="0.7"/>
    <n v="-6.0236999999999998"/>
  </r>
  <r>
    <n v="4086"/>
    <x v="2018"/>
    <x v="0"/>
    <x v="578"/>
    <d v="2013-08-07T00:00:00"/>
    <s v="Second Class"/>
    <s v="LC-16930"/>
    <s v="Linda Cazamias"/>
    <x v="1"/>
    <x v="0"/>
    <x v="301"/>
    <x v="1"/>
    <n v="95823"/>
    <s v="West"/>
    <s v="TEC-PH-10002275"/>
    <x v="2"/>
    <x v="7"/>
    <s v="Mitel 5320 IP Phone VoIP phone"/>
    <n v="302.38400000000001"/>
    <n v="2"/>
    <n v="0.2"/>
    <n v="30.238400000000013"/>
  </r>
  <r>
    <n v="4087"/>
    <x v="2018"/>
    <x v="0"/>
    <x v="578"/>
    <d v="2013-08-07T00:00:00"/>
    <s v="Second Class"/>
    <s v="LC-16930"/>
    <s v="Linda Cazamias"/>
    <x v="1"/>
    <x v="0"/>
    <x v="301"/>
    <x v="1"/>
    <n v="95823"/>
    <s v="West"/>
    <s v="OFF-BI-10003291"/>
    <x v="1"/>
    <x v="8"/>
    <s v="Wilson Jones Leather-Like Binders with DublLock Round Rings"/>
    <n v="20.952000000000002"/>
    <n v="3"/>
    <n v="0.2"/>
    <n v="7.0712999999999981"/>
  </r>
  <r>
    <n v="4088"/>
    <x v="2018"/>
    <x v="0"/>
    <x v="578"/>
    <d v="2013-08-07T00:00:00"/>
    <s v="Second Class"/>
    <s v="LC-16930"/>
    <s v="Linda Cazamias"/>
    <x v="1"/>
    <x v="0"/>
    <x v="301"/>
    <x v="1"/>
    <n v="95823"/>
    <s v="West"/>
    <s v="OFF-BI-10000343"/>
    <x v="1"/>
    <x v="8"/>
    <s v="Pressboard Covers with Storage Hooks, 9 1/2&quot; x 11&quot;, Light Blue"/>
    <n v="11.784000000000001"/>
    <n v="3"/>
    <n v="0.2"/>
    <n v="3.9770999999999996"/>
  </r>
  <r>
    <n v="4089"/>
    <x v="2019"/>
    <x v="2"/>
    <x v="710"/>
    <d v="2011-08-26T00:00:00"/>
    <s v="Standard Class"/>
    <s v="LH-16900"/>
    <s v="Lena Hernandez"/>
    <x v="0"/>
    <x v="0"/>
    <x v="186"/>
    <x v="36"/>
    <n v="72401"/>
    <s v="South"/>
    <s v="FUR-BO-10000711"/>
    <x v="0"/>
    <x v="0"/>
    <s v="Hon Metal Bookcases, Gray"/>
    <n v="638.82000000000005"/>
    <n v="9"/>
    <n v="0"/>
    <n v="172.48140000000001"/>
  </r>
  <r>
    <n v="4090"/>
    <x v="2020"/>
    <x v="0"/>
    <x v="178"/>
    <d v="2013-04-06T00:00:00"/>
    <s v="Standard Class"/>
    <s v="TB-21175"/>
    <s v="Thomas Boland"/>
    <x v="1"/>
    <x v="0"/>
    <x v="20"/>
    <x v="15"/>
    <n v="10035"/>
    <s v="East"/>
    <s v="OFF-LA-10001297"/>
    <x v="1"/>
    <x v="2"/>
    <s v="Avery 473"/>
    <n v="20.7"/>
    <n v="2"/>
    <n v="0"/>
    <n v="9.9359999999999999"/>
  </r>
  <r>
    <n v="4091"/>
    <x v="2020"/>
    <x v="0"/>
    <x v="178"/>
    <d v="2013-04-06T00:00:00"/>
    <s v="Standard Class"/>
    <s v="TB-21175"/>
    <s v="Thomas Boland"/>
    <x v="1"/>
    <x v="0"/>
    <x v="20"/>
    <x v="15"/>
    <n v="10035"/>
    <s v="East"/>
    <s v="OFF-SU-10001574"/>
    <x v="1"/>
    <x v="14"/>
    <s v="Acme Value Line Scissors"/>
    <n v="10.95"/>
    <n v="3"/>
    <n v="0"/>
    <n v="3.2849999999999993"/>
  </r>
  <r>
    <n v="4092"/>
    <x v="2020"/>
    <x v="0"/>
    <x v="178"/>
    <d v="2013-04-06T00:00:00"/>
    <s v="Standard Class"/>
    <s v="TB-21175"/>
    <s v="Thomas Boland"/>
    <x v="1"/>
    <x v="0"/>
    <x v="20"/>
    <x v="15"/>
    <n v="10035"/>
    <s v="East"/>
    <s v="OFF-BI-10003305"/>
    <x v="1"/>
    <x v="8"/>
    <s v="Avery Hanging File Binders"/>
    <n v="14.352000000000002"/>
    <n v="3"/>
    <n v="0.2"/>
    <n v="4.6643999999999988"/>
  </r>
  <r>
    <n v="4093"/>
    <x v="2021"/>
    <x v="3"/>
    <x v="941"/>
    <d v="2014-05-19T00:00:00"/>
    <s v="First Class"/>
    <s v="JM-15865"/>
    <s v="John Murray"/>
    <x v="0"/>
    <x v="0"/>
    <x v="59"/>
    <x v="24"/>
    <n v="44312"/>
    <s v="East"/>
    <s v="OFF-ST-10002574"/>
    <x v="1"/>
    <x v="4"/>
    <s v="SAFCO Commercial Wire Shelving, Black"/>
    <n v="221.024"/>
    <n v="2"/>
    <n v="0.2"/>
    <n v="-55.256"/>
  </r>
  <r>
    <n v="4094"/>
    <x v="2022"/>
    <x v="1"/>
    <x v="252"/>
    <d v="2012-08-28T00:00:00"/>
    <s v="Standard Class"/>
    <s v="KW-16435"/>
    <s v="Katrina Willman"/>
    <x v="0"/>
    <x v="0"/>
    <x v="159"/>
    <x v="0"/>
    <n v="41042"/>
    <s v="South"/>
    <s v="TEC-MA-10000864"/>
    <x v="2"/>
    <x v="15"/>
    <s v="Cisco 9971 IP Video Phone Charcoal"/>
    <n v="3080"/>
    <n v="7"/>
    <n v="0"/>
    <n v="1416.7999999999997"/>
  </r>
  <r>
    <n v="4095"/>
    <x v="2022"/>
    <x v="1"/>
    <x v="252"/>
    <d v="2012-08-28T00:00:00"/>
    <s v="Standard Class"/>
    <s v="KW-16435"/>
    <s v="Katrina Willman"/>
    <x v="0"/>
    <x v="0"/>
    <x v="159"/>
    <x v="0"/>
    <n v="41042"/>
    <s v="South"/>
    <s v="TEC-AC-10003289"/>
    <x v="2"/>
    <x v="11"/>
    <s v="Anker Ultra-Slim Mini Bluetooth 3.0 Wireless Keyboard"/>
    <n v="79.959999999999994"/>
    <n v="4"/>
    <n v="0"/>
    <n v="18.390799999999999"/>
  </r>
  <r>
    <n v="4096"/>
    <x v="2022"/>
    <x v="1"/>
    <x v="252"/>
    <d v="2012-08-28T00:00:00"/>
    <s v="Standard Class"/>
    <s v="KW-16435"/>
    <s v="Katrina Willman"/>
    <x v="0"/>
    <x v="0"/>
    <x v="159"/>
    <x v="0"/>
    <n v="41042"/>
    <s v="South"/>
    <s v="TEC-PH-10001619"/>
    <x v="2"/>
    <x v="7"/>
    <s v="LG G3"/>
    <n v="587.97"/>
    <n v="3"/>
    <n v="0"/>
    <n v="170.51129999999998"/>
  </r>
  <r>
    <n v="4097"/>
    <x v="2023"/>
    <x v="2"/>
    <x v="865"/>
    <d v="2011-09-28T00:00:00"/>
    <s v="Standard Class"/>
    <s v="SC-20095"/>
    <s v="Sanjit Chand"/>
    <x v="0"/>
    <x v="0"/>
    <x v="31"/>
    <x v="11"/>
    <n v="55407"/>
    <s v="Central"/>
    <s v="OFF-PA-10004888"/>
    <x v="1"/>
    <x v="10"/>
    <s v="Xerox 217"/>
    <n v="32.400000000000006"/>
    <n v="5"/>
    <n v="0"/>
    <n v="15.552000000000001"/>
  </r>
  <r>
    <n v="4098"/>
    <x v="2023"/>
    <x v="2"/>
    <x v="865"/>
    <d v="2011-09-28T00:00:00"/>
    <s v="Standard Class"/>
    <s v="SC-20095"/>
    <s v="Sanjit Chand"/>
    <x v="0"/>
    <x v="0"/>
    <x v="31"/>
    <x v="11"/>
    <n v="55407"/>
    <s v="Central"/>
    <s v="OFF-ST-10000736"/>
    <x v="1"/>
    <x v="4"/>
    <s v="Carina Double Wide Media Storage Towers in Natural &amp; Black"/>
    <n v="404.90000000000003"/>
    <n v="5"/>
    <n v="0"/>
    <n v="16.195999999999984"/>
  </r>
  <r>
    <n v="4099"/>
    <x v="2023"/>
    <x v="2"/>
    <x v="865"/>
    <d v="2011-09-28T00:00:00"/>
    <s v="Standard Class"/>
    <s v="SC-20095"/>
    <s v="Sanjit Chand"/>
    <x v="0"/>
    <x v="0"/>
    <x v="31"/>
    <x v="11"/>
    <n v="55407"/>
    <s v="Central"/>
    <s v="OFF-BI-10001120"/>
    <x v="1"/>
    <x v="8"/>
    <s v="Ibico EPK-21 Electric Binding System"/>
    <n v="9449.9500000000007"/>
    <n v="5"/>
    <n v="0"/>
    <n v="4630.4755000000005"/>
  </r>
  <r>
    <n v="4100"/>
    <x v="2023"/>
    <x v="2"/>
    <x v="865"/>
    <d v="2011-09-28T00:00:00"/>
    <s v="Standard Class"/>
    <s v="SC-20095"/>
    <s v="Sanjit Chand"/>
    <x v="0"/>
    <x v="0"/>
    <x v="31"/>
    <x v="11"/>
    <n v="55407"/>
    <s v="Central"/>
    <s v="OFF-BI-10000301"/>
    <x v="1"/>
    <x v="8"/>
    <s v="GBC Instant Report Kit"/>
    <n v="12.94"/>
    <n v="2"/>
    <n v="0"/>
    <n v="6.47"/>
  </r>
  <r>
    <n v="4101"/>
    <x v="2024"/>
    <x v="3"/>
    <x v="249"/>
    <d v="2014-06-24T00:00:00"/>
    <s v="Standard Class"/>
    <s v="ZC-21910"/>
    <s v="Zuschuss Carroll"/>
    <x v="0"/>
    <x v="0"/>
    <x v="12"/>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x v="12"/>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x v="0"/>
    <x v="0"/>
    <x v="12"/>
    <x v="5"/>
    <n v="77095"/>
    <s v="Central"/>
    <s v="OFF-PA-10000740"/>
    <x v="1"/>
    <x v="10"/>
    <s v="Xerox 1982"/>
    <n v="146.17600000000002"/>
    <n v="8"/>
    <n v="0.2"/>
    <n v="47.50719999999999"/>
  </r>
  <r>
    <n v="4104"/>
    <x v="2025"/>
    <x v="3"/>
    <x v="202"/>
    <d v="2014-12-22T00:00:00"/>
    <s v="Same Day"/>
    <s v="RB-19465"/>
    <s v="Rick Bensley"/>
    <x v="2"/>
    <x v="0"/>
    <x v="9"/>
    <x v="8"/>
    <n v="68025"/>
    <s v="Central"/>
    <s v="FUR-FU-10001940"/>
    <x v="0"/>
    <x v="5"/>
    <s v="Staples"/>
    <n v="15.92"/>
    <n v="2"/>
    <n v="0"/>
    <n v="7.0048000000000012"/>
  </r>
  <r>
    <n v="4105"/>
    <x v="2026"/>
    <x v="3"/>
    <x v="783"/>
    <d v="2014-08-14T00:00:00"/>
    <s v="Standard Class"/>
    <s v="JK-15370"/>
    <s v="Jay Kimmel"/>
    <x v="0"/>
    <x v="0"/>
    <x v="70"/>
    <x v="1"/>
    <n v="92105"/>
    <s v="West"/>
    <s v="TEC-PH-10000439"/>
    <x v="2"/>
    <x v="7"/>
    <s v="GE DSL Phone Line Filter"/>
    <n v="159.96000000000004"/>
    <n v="5"/>
    <n v="0.2"/>
    <n v="17.995499999999979"/>
  </r>
  <r>
    <n v="4106"/>
    <x v="2026"/>
    <x v="3"/>
    <x v="783"/>
    <d v="2014-08-14T00:00:00"/>
    <s v="Standard Class"/>
    <s v="JK-15370"/>
    <s v="Jay Kimmel"/>
    <x v="0"/>
    <x v="0"/>
    <x v="70"/>
    <x v="1"/>
    <n v="92105"/>
    <s v="West"/>
    <s v="OFF-BI-10000404"/>
    <x v="1"/>
    <x v="8"/>
    <s v="Avery Printable Repositionable Plastic Tabs"/>
    <n v="13.76"/>
    <n v="2"/>
    <n v="0.2"/>
    <n v="4.6440000000000001"/>
  </r>
  <r>
    <n v="4107"/>
    <x v="2027"/>
    <x v="0"/>
    <x v="250"/>
    <d v="2013-08-27T00:00:00"/>
    <s v="Standard Class"/>
    <s v="DD-13570"/>
    <s v="Dorothy Dickinson"/>
    <x v="0"/>
    <x v="0"/>
    <x v="12"/>
    <x v="5"/>
    <n v="77041"/>
    <s v="Central"/>
    <s v="OFF-BI-10003676"/>
    <x v="1"/>
    <x v="8"/>
    <s v="GBC Standard Recycled Report Covers, Clear Plastic Sheets"/>
    <n v="4.3119999999999985"/>
    <n v="2"/>
    <n v="0.8"/>
    <n v="-6.8992000000000022"/>
  </r>
  <r>
    <n v="4108"/>
    <x v="2028"/>
    <x v="1"/>
    <x v="67"/>
    <d v="2012-09-07T00:00:00"/>
    <s v="Same Day"/>
    <s v="MC-17275"/>
    <s v="Marc Crier"/>
    <x v="0"/>
    <x v="0"/>
    <x v="20"/>
    <x v="15"/>
    <n v="10011"/>
    <s v="East"/>
    <s v="OFF-ST-10002486"/>
    <x v="1"/>
    <x v="4"/>
    <s v="Eldon Shelf Savers Cubes and Bins"/>
    <n v="13.96"/>
    <n v="2"/>
    <n v="0"/>
    <n v="0.27919999999999945"/>
  </r>
  <r>
    <n v="4109"/>
    <x v="2028"/>
    <x v="1"/>
    <x v="67"/>
    <d v="2012-09-07T00:00:00"/>
    <s v="Same Day"/>
    <s v="MC-17275"/>
    <s v="Marc Crier"/>
    <x v="0"/>
    <x v="0"/>
    <x v="20"/>
    <x v="15"/>
    <n v="10011"/>
    <s v="East"/>
    <s v="FUR-TA-10003837"/>
    <x v="0"/>
    <x v="3"/>
    <s v="Anderson Hickey Conga Table Tops &amp; Accessories"/>
    <n v="27.414000000000001"/>
    <n v="3"/>
    <n v="0.4"/>
    <n v="-14.163900000000005"/>
  </r>
  <r>
    <n v="4110"/>
    <x v="2029"/>
    <x v="1"/>
    <x v="707"/>
    <d v="2013-01-01T00:00:00"/>
    <s v="Standard Class"/>
    <s v="DL-13495"/>
    <s v="Dionis Lloyd"/>
    <x v="1"/>
    <x v="0"/>
    <x v="66"/>
    <x v="12"/>
    <n v="48227"/>
    <s v="Central"/>
    <s v="TEC-PH-10002923"/>
    <x v="2"/>
    <x v="7"/>
    <s v="Logitech B530 USB Headset - headset - Full size, Binaural"/>
    <n v="73.98"/>
    <n v="2"/>
    <n v="0"/>
    <n v="19.974600000000002"/>
  </r>
  <r>
    <n v="4111"/>
    <x v="2029"/>
    <x v="1"/>
    <x v="707"/>
    <d v="2013-01-01T00:00:00"/>
    <s v="Standard Class"/>
    <s v="DL-13495"/>
    <s v="Dionis Lloyd"/>
    <x v="1"/>
    <x v="0"/>
    <x v="66"/>
    <x v="12"/>
    <n v="48227"/>
    <s v="Central"/>
    <s v="FUR-BO-10004360"/>
    <x v="0"/>
    <x v="0"/>
    <s v="Rush Hierlooms Collection Rich Wood Bookcases"/>
    <n v="160.97999999999999"/>
    <n v="1"/>
    <n v="0"/>
    <n v="20.927400000000006"/>
  </r>
  <r>
    <n v="4112"/>
    <x v="2029"/>
    <x v="1"/>
    <x v="707"/>
    <d v="2013-01-01T00:00:00"/>
    <s v="Standard Class"/>
    <s v="DL-13495"/>
    <s v="Dionis Lloyd"/>
    <x v="1"/>
    <x v="0"/>
    <x v="66"/>
    <x v="12"/>
    <n v="48227"/>
    <s v="Central"/>
    <s v="OFF-PA-10002160"/>
    <x v="1"/>
    <x v="10"/>
    <s v="Xerox 1978"/>
    <n v="17.34"/>
    <n v="3"/>
    <n v="0"/>
    <n v="8.4966000000000008"/>
  </r>
  <r>
    <n v="4113"/>
    <x v="2029"/>
    <x v="1"/>
    <x v="707"/>
    <d v="2013-01-01T00:00:00"/>
    <s v="Standard Class"/>
    <s v="DL-13495"/>
    <s v="Dionis Lloyd"/>
    <x v="1"/>
    <x v="0"/>
    <x v="66"/>
    <x v="12"/>
    <n v="48227"/>
    <s v="Central"/>
    <s v="OFF-AR-10002375"/>
    <x v="1"/>
    <x v="6"/>
    <s v="Newell 351"/>
    <n v="3.28"/>
    <n v="1"/>
    <n v="0"/>
    <n v="0.9511999999999996"/>
  </r>
  <r>
    <n v="4114"/>
    <x v="2030"/>
    <x v="1"/>
    <x v="942"/>
    <d v="2012-05-07T00:00:00"/>
    <s v="Standard Class"/>
    <s v="NC-18625"/>
    <s v="Noah Childs"/>
    <x v="1"/>
    <x v="0"/>
    <x v="12"/>
    <x v="5"/>
    <n v="77095"/>
    <s v="Central"/>
    <s v="OFF-LA-10000443"/>
    <x v="1"/>
    <x v="2"/>
    <s v="Avery 501"/>
    <n v="8.8559999999999999"/>
    <n v="3"/>
    <n v="0.2"/>
    <n v="2.9888999999999997"/>
  </r>
  <r>
    <n v="4115"/>
    <x v="2030"/>
    <x v="1"/>
    <x v="942"/>
    <d v="2012-05-07T00:00:00"/>
    <s v="Standard Class"/>
    <s v="NC-18625"/>
    <s v="Noah Childs"/>
    <x v="1"/>
    <x v="0"/>
    <x v="12"/>
    <x v="5"/>
    <n v="77095"/>
    <s v="Central"/>
    <s v="TEC-PH-10001750"/>
    <x v="2"/>
    <x v="7"/>
    <s v="Samsung Rugby III"/>
    <n v="158.376"/>
    <n v="3"/>
    <n v="0.2"/>
    <n v="13.857900000000008"/>
  </r>
  <r>
    <n v="4116"/>
    <x v="2031"/>
    <x v="0"/>
    <x v="390"/>
    <d v="2013-11-28T00:00:00"/>
    <s v="First Class"/>
    <s v="AC-10450"/>
    <s v="Amy Cox"/>
    <x v="0"/>
    <x v="0"/>
    <x v="4"/>
    <x v="4"/>
    <n v="98105"/>
    <s v="West"/>
    <s v="OFF-BI-10004632"/>
    <x v="1"/>
    <x v="8"/>
    <s v="Ibico Hi-Tech Manual Binding System"/>
    <n v="1219.96"/>
    <n v="5"/>
    <n v="0.2"/>
    <n v="381.23749999999995"/>
  </r>
  <r>
    <n v="4117"/>
    <x v="2032"/>
    <x v="1"/>
    <x v="27"/>
    <d v="2012-11-29T00:00:00"/>
    <s v="Standard Class"/>
    <s v="TS-21340"/>
    <s v="Toby Swindell"/>
    <x v="0"/>
    <x v="0"/>
    <x v="1"/>
    <x v="1"/>
    <n v="90036"/>
    <s v="West"/>
    <s v="OFF-BI-10002813"/>
    <x v="1"/>
    <x v="8"/>
    <s v="Avery Reinforcements for Hole-Punch Pages"/>
    <n v="3.1680000000000001"/>
    <n v="2"/>
    <n v="0.2"/>
    <n v="0.99"/>
  </r>
  <r>
    <n v="4118"/>
    <x v="2032"/>
    <x v="1"/>
    <x v="27"/>
    <d v="2012-11-29T00:00:00"/>
    <s v="Standard Class"/>
    <s v="TS-21340"/>
    <s v="Toby Swindell"/>
    <x v="0"/>
    <x v="0"/>
    <x v="1"/>
    <x v="1"/>
    <n v="90036"/>
    <s v="West"/>
    <s v="OFF-PA-10002005"/>
    <x v="1"/>
    <x v="10"/>
    <s v="Xerox 225"/>
    <n v="19.440000000000001"/>
    <n v="3"/>
    <n v="0"/>
    <n v="9.3312000000000008"/>
  </r>
  <r>
    <n v="4119"/>
    <x v="2032"/>
    <x v="1"/>
    <x v="27"/>
    <d v="2012-11-29T00:00:00"/>
    <s v="Standard Class"/>
    <s v="TS-21340"/>
    <s v="Toby Swindell"/>
    <x v="0"/>
    <x v="0"/>
    <x v="1"/>
    <x v="1"/>
    <n v="90036"/>
    <s v="West"/>
    <s v="OFF-ST-10000060"/>
    <x v="1"/>
    <x v="4"/>
    <s v="Fellowes Bankers Box Staxonsteel Drawer File/Stacking System"/>
    <n v="454.86"/>
    <n v="7"/>
    <n v="0"/>
    <n v="54.583200000000019"/>
  </r>
  <r>
    <n v="4120"/>
    <x v="2032"/>
    <x v="1"/>
    <x v="27"/>
    <d v="2012-11-29T00:00:00"/>
    <s v="Standard Class"/>
    <s v="TS-21340"/>
    <s v="Toby Swindell"/>
    <x v="0"/>
    <x v="0"/>
    <x v="1"/>
    <x v="1"/>
    <n v="90036"/>
    <s v="West"/>
    <s v="OFF-BI-10002706"/>
    <x v="1"/>
    <x v="8"/>
    <s v="Avery Premier Heavy-Duty Binder with Round Locking Rings"/>
    <n v="91.391999999999996"/>
    <n v="8"/>
    <n v="0.2"/>
    <n v="29.702399999999997"/>
  </r>
  <r>
    <n v="4121"/>
    <x v="2033"/>
    <x v="3"/>
    <x v="507"/>
    <d v="2014-09-11T00:00:00"/>
    <s v="Standard Class"/>
    <s v="MM-17920"/>
    <s v="Michael Moore"/>
    <x v="0"/>
    <x v="0"/>
    <x v="10"/>
    <x v="9"/>
    <n v="19120"/>
    <s v="East"/>
    <s v="TEC-AC-10000199"/>
    <x v="2"/>
    <x v="11"/>
    <s v="Kingston Digital DataTraveler 8GB USB 2.0"/>
    <n v="19.040000000000003"/>
    <n v="4"/>
    <n v="0.2"/>
    <n v="-1.4279999999999999"/>
  </r>
  <r>
    <n v="4122"/>
    <x v="2034"/>
    <x v="3"/>
    <x v="943"/>
    <d v="2014-05-13T00:00:00"/>
    <s v="Same Day"/>
    <s v="LP-17080"/>
    <s v="Liz Pelletier"/>
    <x v="0"/>
    <x v="0"/>
    <x v="4"/>
    <x v="4"/>
    <n v="98103"/>
    <s v="West"/>
    <s v="OFF-PA-10002870"/>
    <x v="1"/>
    <x v="10"/>
    <s v="Ampad Phone Message Book, Recycled, 400 Message Capacity, 5 ¾” x 11”"/>
    <n v="37.44"/>
    <n v="6"/>
    <n v="0"/>
    <n v="16.847999999999999"/>
  </r>
  <r>
    <n v="4123"/>
    <x v="2034"/>
    <x v="3"/>
    <x v="943"/>
    <d v="2014-05-13T00:00:00"/>
    <s v="Same Day"/>
    <s v="LP-17080"/>
    <s v="Liz Pelletier"/>
    <x v="0"/>
    <x v="0"/>
    <x v="4"/>
    <x v="4"/>
    <n v="98103"/>
    <s v="West"/>
    <s v="OFF-LA-10004545"/>
    <x v="1"/>
    <x v="2"/>
    <s v="Avery 50"/>
    <n v="37.589999999999996"/>
    <n v="3"/>
    <n v="0"/>
    <n v="17.667299999999997"/>
  </r>
  <r>
    <n v="4124"/>
    <x v="2034"/>
    <x v="3"/>
    <x v="943"/>
    <d v="2014-05-13T00:00:00"/>
    <s v="Same Day"/>
    <s v="LP-17080"/>
    <s v="Liz Pelletier"/>
    <x v="0"/>
    <x v="0"/>
    <x v="4"/>
    <x v="4"/>
    <n v="98103"/>
    <s v="West"/>
    <s v="OFF-BI-10000962"/>
    <x v="1"/>
    <x v="8"/>
    <s v="Acco Flexible ACCOHIDE Square Ring Data Binder, Dark Blue, 11 1/2&quot; X 14&quot; 7/8&quot;"/>
    <n v="26.032"/>
    <n v="2"/>
    <n v="0.2"/>
    <n v="9.4365999999999985"/>
  </r>
  <r>
    <n v="4125"/>
    <x v="2035"/>
    <x v="2"/>
    <x v="218"/>
    <d v="2011-05-18T00:00:00"/>
    <s v="Standard Class"/>
    <s v="BG-11695"/>
    <s v="Brooke Gillingham"/>
    <x v="1"/>
    <x v="0"/>
    <x v="232"/>
    <x v="15"/>
    <n v="13601"/>
    <s v="East"/>
    <s v="OFF-AP-10004249"/>
    <x v="1"/>
    <x v="9"/>
    <s v="Staples"/>
    <n v="35.910000000000004"/>
    <n v="3"/>
    <n v="0"/>
    <n v="9.6956999999999987"/>
  </r>
  <r>
    <n v="4126"/>
    <x v="2036"/>
    <x v="3"/>
    <x v="944"/>
    <d v="2014-08-01T00:00:00"/>
    <s v="Second Class"/>
    <s v="MG-18145"/>
    <s v="Mike Gockenbach"/>
    <x v="0"/>
    <x v="0"/>
    <x v="108"/>
    <x v="2"/>
    <n v="32216"/>
    <s v="South"/>
    <s v="FUR-FU-10001602"/>
    <x v="0"/>
    <x v="5"/>
    <s v="Eldon Delta Triangular Chair Mat, 52&quot; x 58&quot;, Clear"/>
    <n v="91.032000000000011"/>
    <n v="3"/>
    <n v="0.2"/>
    <n v="-2.2758000000000109"/>
  </r>
  <r>
    <n v="4127"/>
    <x v="2037"/>
    <x v="3"/>
    <x v="636"/>
    <d v="2014-05-10T00:00:00"/>
    <s v="First Class"/>
    <s v="GZ-14470"/>
    <s v="Gary Zandusky"/>
    <x v="0"/>
    <x v="0"/>
    <x v="81"/>
    <x v="17"/>
    <n v="22204"/>
    <s v="South"/>
    <s v="OFF-AR-10003179"/>
    <x v="1"/>
    <x v="6"/>
    <s v="Dixon Ticonderoga Core-Lock Colored Pencils"/>
    <n v="54.66"/>
    <n v="6"/>
    <n v="0"/>
    <n v="18.037799999999997"/>
  </r>
  <r>
    <n v="4128"/>
    <x v="2038"/>
    <x v="2"/>
    <x v="111"/>
    <d v="2011-09-24T00:00:00"/>
    <s v="Standard Class"/>
    <s v="JL-15835"/>
    <s v="John Lee"/>
    <x v="0"/>
    <x v="0"/>
    <x v="35"/>
    <x v="3"/>
    <n v="28205"/>
    <s v="South"/>
    <s v="OFF-ST-10003722"/>
    <x v="1"/>
    <x v="4"/>
    <s v="Project Tote Personal File"/>
    <n v="67.343999999999994"/>
    <n v="6"/>
    <n v="0.2"/>
    <n v="7.5761999999999894"/>
  </r>
  <r>
    <n v="4129"/>
    <x v="2038"/>
    <x v="2"/>
    <x v="111"/>
    <d v="2011-09-24T00:00:00"/>
    <s v="Standard Class"/>
    <s v="JL-15835"/>
    <s v="John Lee"/>
    <x v="0"/>
    <x v="0"/>
    <x v="35"/>
    <x v="3"/>
    <n v="28205"/>
    <s v="South"/>
    <s v="TEC-MA-10001127"/>
    <x v="2"/>
    <x v="15"/>
    <s v="HP Designjet T520 Inkjet Large Format Printer - 24&quot; Color"/>
    <n v="2624.9850000000001"/>
    <n v="3"/>
    <n v="0.5"/>
    <n v="-944.99460000000045"/>
  </r>
  <r>
    <n v="4130"/>
    <x v="2039"/>
    <x v="1"/>
    <x v="368"/>
    <d v="2012-04-04T00:00:00"/>
    <s v="Standard Class"/>
    <s v="DO-13435"/>
    <s v="Denny Ordway"/>
    <x v="0"/>
    <x v="0"/>
    <x v="4"/>
    <x v="4"/>
    <n v="98103"/>
    <s v="West"/>
    <s v="OFF-AP-10001947"/>
    <x v="1"/>
    <x v="9"/>
    <s v="Acco 6 Outlet Guardian Premium Plus Surge Suppressor"/>
    <n v="73.28"/>
    <n v="4"/>
    <n v="0"/>
    <n v="21.251199999999997"/>
  </r>
  <r>
    <n v="4131"/>
    <x v="2040"/>
    <x v="2"/>
    <x v="728"/>
    <d v="2011-11-25T00:00:00"/>
    <s v="Standard Class"/>
    <s v="AB-10600"/>
    <s v="Ann Blume"/>
    <x v="1"/>
    <x v="0"/>
    <x v="22"/>
    <x v="10"/>
    <n v="60623"/>
    <s v="Central"/>
    <s v="OFF-BI-10001107"/>
    <x v="1"/>
    <x v="8"/>
    <s v="GBC White Gloss Covers, Plain Front"/>
    <n v="14.479999999999997"/>
    <n v="5"/>
    <n v="0.8"/>
    <n v="-23.89200000000001"/>
  </r>
  <r>
    <n v="4132"/>
    <x v="2041"/>
    <x v="1"/>
    <x v="740"/>
    <d v="2012-07-09T00:00:00"/>
    <s v="Standard Class"/>
    <s v="KB-16315"/>
    <s v="Karl Braun"/>
    <x v="0"/>
    <x v="0"/>
    <x v="389"/>
    <x v="2"/>
    <n v="33021"/>
    <s v="South"/>
    <s v="OFF-PA-10000349"/>
    <x v="1"/>
    <x v="10"/>
    <s v="Staples"/>
    <n v="11.952000000000002"/>
    <n v="3"/>
    <n v="0.2"/>
    <n v="4.0338000000000003"/>
  </r>
  <r>
    <n v="4133"/>
    <x v="2041"/>
    <x v="1"/>
    <x v="740"/>
    <d v="2012-07-09T00:00:00"/>
    <s v="Standard Class"/>
    <s v="KB-16315"/>
    <s v="Karl Braun"/>
    <x v="0"/>
    <x v="0"/>
    <x v="389"/>
    <x v="2"/>
    <n v="33021"/>
    <s v="South"/>
    <s v="OFF-PA-10003349"/>
    <x v="1"/>
    <x v="10"/>
    <s v="Xerox 1957"/>
    <n v="15.552000000000003"/>
    <n v="3"/>
    <n v="0.2"/>
    <n v="5.6375999999999999"/>
  </r>
  <r>
    <n v="4134"/>
    <x v="2042"/>
    <x v="2"/>
    <x v="78"/>
    <d v="2011-09-13T00:00:00"/>
    <s v="Standard Class"/>
    <s v="TT-21070"/>
    <s v="Ted Trevino"/>
    <x v="0"/>
    <x v="0"/>
    <x v="269"/>
    <x v="17"/>
    <n v="23320"/>
    <s v="South"/>
    <s v="OFF-FA-10002280"/>
    <x v="1"/>
    <x v="13"/>
    <s v="Advantus Plastic Paper Clips"/>
    <n v="45"/>
    <n v="9"/>
    <n v="0"/>
    <n v="21.599999999999998"/>
  </r>
  <r>
    <n v="4135"/>
    <x v="2042"/>
    <x v="2"/>
    <x v="78"/>
    <d v="2011-09-13T00:00:00"/>
    <s v="Standard Class"/>
    <s v="TT-21070"/>
    <s v="Ted Trevino"/>
    <x v="0"/>
    <x v="0"/>
    <x v="269"/>
    <x v="17"/>
    <n v="23320"/>
    <s v="South"/>
    <s v="TEC-MA-10000029"/>
    <x v="2"/>
    <x v="15"/>
    <s v="Epson WorkForce WF-2530 All-in-One Printer, Copier Scanner"/>
    <n v="209.96999999999997"/>
    <n v="3"/>
    <n v="0"/>
    <n v="90.287100000000009"/>
  </r>
  <r>
    <n v="4136"/>
    <x v="2043"/>
    <x v="3"/>
    <x v="280"/>
    <d v="2014-10-09T00:00:00"/>
    <s v="Standard Class"/>
    <s v="PV-18985"/>
    <s v="Paul Van Hugh"/>
    <x v="2"/>
    <x v="0"/>
    <x v="1"/>
    <x v="1"/>
    <n v="90036"/>
    <s v="West"/>
    <s v="OFF-BI-10002854"/>
    <x v="1"/>
    <x v="8"/>
    <s v="Performers Binder/Pad Holder, Black"/>
    <n v="112.12000000000002"/>
    <n v="5"/>
    <n v="0.2"/>
    <n v="42.045000000000002"/>
  </r>
  <r>
    <n v="4137"/>
    <x v="2043"/>
    <x v="3"/>
    <x v="280"/>
    <d v="2014-10-09T00:00:00"/>
    <s v="Standard Class"/>
    <s v="PV-18985"/>
    <s v="Paul Van Hugh"/>
    <x v="2"/>
    <x v="0"/>
    <x v="1"/>
    <x v="1"/>
    <n v="90036"/>
    <s v="West"/>
    <s v="OFF-ST-10003716"/>
    <x v="1"/>
    <x v="4"/>
    <s v="Tennsco Double-Tier Lockers"/>
    <n v="1575.14"/>
    <n v="7"/>
    <n v="0"/>
    <n v="204.76820000000001"/>
  </r>
  <r>
    <n v="4138"/>
    <x v="2044"/>
    <x v="3"/>
    <x v="123"/>
    <d v="2014-11-24T00:00:00"/>
    <s v="Standard Class"/>
    <s v="DD-13570"/>
    <s v="Dorothy Dickinson"/>
    <x v="0"/>
    <x v="0"/>
    <x v="166"/>
    <x v="17"/>
    <n v="22304"/>
    <s v="South"/>
    <s v="OFF-FA-10000624"/>
    <x v="1"/>
    <x v="13"/>
    <s v="OIC Binder Clips"/>
    <n v="25.060000000000002"/>
    <n v="7"/>
    <n v="0"/>
    <n v="12.530000000000001"/>
  </r>
  <r>
    <n v="4139"/>
    <x v="2045"/>
    <x v="0"/>
    <x v="945"/>
    <d v="2014-01-02T00:00:00"/>
    <s v="First Class"/>
    <s v="KD-16495"/>
    <s v="Keith Dawkins"/>
    <x v="1"/>
    <x v="0"/>
    <x v="390"/>
    <x v="5"/>
    <n v="77536"/>
    <s v="Central"/>
    <s v="OFF-BI-10004654"/>
    <x v="1"/>
    <x v="8"/>
    <s v="Avery Binding System Hidden Tab Executive Style Index Sets"/>
    <n v="6.9239999999999977"/>
    <n v="6"/>
    <n v="0.8"/>
    <n v="-10.385999999999999"/>
  </r>
  <r>
    <n v="4140"/>
    <x v="2046"/>
    <x v="3"/>
    <x v="96"/>
    <d v="2014-12-05T00:00:00"/>
    <s v="First Class"/>
    <s v="RA-19285"/>
    <s v="Ralph Arnett"/>
    <x v="0"/>
    <x v="0"/>
    <x v="10"/>
    <x v="9"/>
    <n v="19120"/>
    <s v="East"/>
    <s v="OFF-ST-10001228"/>
    <x v="1"/>
    <x v="4"/>
    <s v="Personal File Boxes with Fold-Down Carry Handle"/>
    <n v="37.392000000000003"/>
    <n v="3"/>
    <n v="0.2"/>
    <n v="2.336999999999998"/>
  </r>
  <r>
    <n v="4141"/>
    <x v="2046"/>
    <x v="3"/>
    <x v="96"/>
    <d v="2014-12-05T00:00:00"/>
    <s v="First Class"/>
    <s v="RA-19285"/>
    <s v="Ralph Arnett"/>
    <x v="0"/>
    <x v="0"/>
    <x v="10"/>
    <x v="9"/>
    <n v="19120"/>
    <s v="East"/>
    <s v="FUR-FU-10003798"/>
    <x v="0"/>
    <x v="5"/>
    <s v="Ultra Door Kickplate, 8&quot;H x 34&quot;W"/>
    <n v="79.12"/>
    <n v="5"/>
    <n v="0.2"/>
    <n v="13.845999999999997"/>
  </r>
  <r>
    <n v="4142"/>
    <x v="2047"/>
    <x v="0"/>
    <x v="900"/>
    <d v="2013-06-18T00:00:00"/>
    <s v="Standard Class"/>
    <s v="SS-20590"/>
    <s v="Sonia Sunley"/>
    <x v="0"/>
    <x v="0"/>
    <x v="391"/>
    <x v="41"/>
    <n v="67212"/>
    <s v="Central"/>
    <s v="OFF-LA-10003148"/>
    <x v="1"/>
    <x v="2"/>
    <s v="Avery 51"/>
    <n v="18.899999999999999"/>
    <n v="3"/>
    <n v="0"/>
    <n v="8.6939999999999991"/>
  </r>
  <r>
    <n v="4143"/>
    <x v="2048"/>
    <x v="2"/>
    <x v="946"/>
    <d v="2011-05-23T00:00:00"/>
    <s v="Standard Class"/>
    <s v="JH-15820"/>
    <s v="John Huston"/>
    <x v="0"/>
    <x v="0"/>
    <x v="297"/>
    <x v="12"/>
    <n v="48640"/>
    <s v="Central"/>
    <s v="OFF-BI-10001249"/>
    <x v="1"/>
    <x v="8"/>
    <s v="Avery Heavy-Duty EZD View Binder with Locking Rings"/>
    <n v="57.42"/>
    <n v="9"/>
    <n v="0"/>
    <n v="26.413199999999996"/>
  </r>
  <r>
    <n v="4144"/>
    <x v="2049"/>
    <x v="3"/>
    <x v="289"/>
    <d v="2014-02-07T00:00:00"/>
    <s v="Standard Class"/>
    <s v="EH-14125"/>
    <s v="Eugene Hildebrand"/>
    <x v="2"/>
    <x v="0"/>
    <x v="8"/>
    <x v="1"/>
    <n v="94110"/>
    <s v="West"/>
    <s v="OFF-AR-10003759"/>
    <x v="1"/>
    <x v="6"/>
    <s v="Crayola Anti Dust Chalk, 12/Pack"/>
    <n v="12.74"/>
    <n v="7"/>
    <n v="0"/>
    <n v="5.7329999999999997"/>
  </r>
  <r>
    <n v="4145"/>
    <x v="2049"/>
    <x v="3"/>
    <x v="289"/>
    <d v="2014-02-07T00:00:00"/>
    <s v="Standard Class"/>
    <s v="EH-14125"/>
    <s v="Eugene Hildebrand"/>
    <x v="2"/>
    <x v="0"/>
    <x v="8"/>
    <x v="1"/>
    <n v="94110"/>
    <s v="West"/>
    <s v="OFF-AR-10001227"/>
    <x v="1"/>
    <x v="6"/>
    <s v="Newell 338"/>
    <n v="8.82"/>
    <n v="3"/>
    <n v="0"/>
    <n v="2.3814000000000002"/>
  </r>
  <r>
    <n v="4146"/>
    <x v="2049"/>
    <x v="3"/>
    <x v="289"/>
    <d v="2014-02-07T00:00:00"/>
    <s v="Standard Class"/>
    <s v="EH-14125"/>
    <s v="Eugene Hildebrand"/>
    <x v="2"/>
    <x v="0"/>
    <x v="8"/>
    <x v="1"/>
    <n v="94110"/>
    <s v="West"/>
    <s v="FUR-CH-10000863"/>
    <x v="0"/>
    <x v="1"/>
    <s v="Novimex Swivel Fabric Task Chair"/>
    <n v="120.78399999999999"/>
    <n v="1"/>
    <n v="0.2"/>
    <n v="-13.588200000000001"/>
  </r>
  <r>
    <n v="4147"/>
    <x v="2050"/>
    <x v="1"/>
    <x v="109"/>
    <d v="2012-12-04T00:00:00"/>
    <s v="Standard Class"/>
    <s v="TP-21415"/>
    <s v="Tom Prescott"/>
    <x v="0"/>
    <x v="0"/>
    <x v="210"/>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x v="89"/>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x v="0"/>
    <x v="0"/>
    <x v="89"/>
    <x v="5"/>
    <n v="78745"/>
    <s v="Central"/>
    <s v="OFF-ST-10004507"/>
    <x v="1"/>
    <x v="4"/>
    <s v="Advantus Rolling Storage Box"/>
    <n v="13.719999999999999"/>
    <n v="1"/>
    <n v="0.2"/>
    <n v="1.2004999999999999"/>
  </r>
  <r>
    <n v="4150"/>
    <x v="2051"/>
    <x v="3"/>
    <x v="436"/>
    <d v="2014-10-29T00:00:00"/>
    <s v="Standard Class"/>
    <s v="RB-19330"/>
    <s v="Randy Bradley"/>
    <x v="0"/>
    <x v="0"/>
    <x v="89"/>
    <x v="5"/>
    <n v="78745"/>
    <s v="Central"/>
    <s v="TEC-AC-10002942"/>
    <x v="2"/>
    <x v="11"/>
    <s v="WD My Passport Ultra 1TB Portable External Hard Drive"/>
    <n v="55.2"/>
    <n v="1"/>
    <n v="0.2"/>
    <n v="-2.0700000000000038"/>
  </r>
  <r>
    <n v="4151"/>
    <x v="2051"/>
    <x v="3"/>
    <x v="436"/>
    <d v="2014-10-29T00:00:00"/>
    <s v="Standard Class"/>
    <s v="RB-19330"/>
    <s v="Randy Bradley"/>
    <x v="0"/>
    <x v="0"/>
    <x v="89"/>
    <x v="5"/>
    <n v="78745"/>
    <s v="Central"/>
    <s v="OFF-ST-10002344"/>
    <x v="1"/>
    <x v="4"/>
    <s v="Carina 42&quot;Hx23 3/4&quot;W Media Storage Unit"/>
    <n v="259.13600000000002"/>
    <n v="4"/>
    <n v="0.2"/>
    <n v="-58.305599999999984"/>
  </r>
  <r>
    <n v="4152"/>
    <x v="2052"/>
    <x v="3"/>
    <x v="210"/>
    <d v="2014-09-12T00:00:00"/>
    <s v="Standard Class"/>
    <s v="CB-12025"/>
    <s v="Cassandra Brandow"/>
    <x v="0"/>
    <x v="0"/>
    <x v="10"/>
    <x v="9"/>
    <n v="19134"/>
    <s v="East"/>
    <s v="OFF-LA-10002475"/>
    <x v="1"/>
    <x v="2"/>
    <s v="Avery 519"/>
    <n v="29.24"/>
    <n v="5"/>
    <n v="0.2"/>
    <n v="9.8685000000000009"/>
  </r>
  <r>
    <n v="4153"/>
    <x v="2052"/>
    <x v="3"/>
    <x v="210"/>
    <d v="2014-09-12T00:00:00"/>
    <s v="Standard Class"/>
    <s v="CB-12025"/>
    <s v="Cassandra Brandow"/>
    <x v="0"/>
    <x v="0"/>
    <x v="10"/>
    <x v="9"/>
    <n v="19134"/>
    <s v="East"/>
    <s v="OFF-PA-10003072"/>
    <x v="1"/>
    <x v="10"/>
    <s v="Eureka Recycled Copy Paper 8 1/2&quot; x 11&quot;, Ream"/>
    <n v="15.552000000000003"/>
    <n v="3"/>
    <n v="0.2"/>
    <n v="5.4432"/>
  </r>
  <r>
    <n v="4154"/>
    <x v="2052"/>
    <x v="3"/>
    <x v="210"/>
    <d v="2014-09-12T00:00:00"/>
    <s v="Standard Class"/>
    <s v="CB-12025"/>
    <s v="Cassandra Brandow"/>
    <x v="0"/>
    <x v="0"/>
    <x v="10"/>
    <x v="9"/>
    <n v="19134"/>
    <s v="East"/>
    <s v="OFF-EN-10001509"/>
    <x v="1"/>
    <x v="12"/>
    <s v="Poly String Tie Envelopes"/>
    <n v="4.8960000000000008"/>
    <n v="3"/>
    <n v="0.2"/>
    <n v="1.6523999999999992"/>
  </r>
  <r>
    <n v="4155"/>
    <x v="2053"/>
    <x v="0"/>
    <x v="723"/>
    <d v="2014-01-04T00:00:00"/>
    <s v="Standard Class"/>
    <s v="MP-17965"/>
    <s v="Michael Paige"/>
    <x v="1"/>
    <x v="0"/>
    <x v="39"/>
    <x v="18"/>
    <n v="37620"/>
    <s v="South"/>
    <s v="OFF-BI-10004781"/>
    <x v="1"/>
    <x v="8"/>
    <s v="GBC Wire Binding Strips"/>
    <n v="38.088000000000001"/>
    <n v="4"/>
    <n v="0.7"/>
    <n v="-27.93119999999999"/>
  </r>
  <r>
    <n v="4156"/>
    <x v="2053"/>
    <x v="0"/>
    <x v="723"/>
    <d v="2014-01-04T00:00:00"/>
    <s v="Standard Class"/>
    <s v="MP-17965"/>
    <s v="Michael Paige"/>
    <x v="1"/>
    <x v="0"/>
    <x v="39"/>
    <x v="18"/>
    <n v="37620"/>
    <s v="South"/>
    <s v="OFF-BI-10000145"/>
    <x v="1"/>
    <x v="8"/>
    <s v="Zipper Ring Binder Pockets"/>
    <n v="2.8080000000000007"/>
    <n v="3"/>
    <n v="0.7"/>
    <n v="-1.9656000000000002"/>
  </r>
  <r>
    <n v="4157"/>
    <x v="2054"/>
    <x v="1"/>
    <x v="901"/>
    <d v="2012-12-09T00:00:00"/>
    <s v="Second Class"/>
    <s v="SW-20245"/>
    <s v="Scot Wooten"/>
    <x v="0"/>
    <x v="0"/>
    <x v="10"/>
    <x v="9"/>
    <n v="19140"/>
    <s v="East"/>
    <s v="TEC-AC-10003280"/>
    <x v="2"/>
    <x v="11"/>
    <s v="Belkin F8E887 USB Wired Ergonomic Keyboard"/>
    <n v="47.984000000000002"/>
    <n v="2"/>
    <n v="0.2"/>
    <n v="0.59979999999999656"/>
  </r>
  <r>
    <n v="4158"/>
    <x v="2054"/>
    <x v="1"/>
    <x v="901"/>
    <d v="2012-12-09T00:00:00"/>
    <s v="Second Class"/>
    <s v="SW-20245"/>
    <s v="Scot Wooten"/>
    <x v="0"/>
    <x v="0"/>
    <x v="10"/>
    <x v="9"/>
    <n v="19140"/>
    <s v="East"/>
    <s v="OFF-BI-10001107"/>
    <x v="1"/>
    <x v="8"/>
    <s v="GBC White Gloss Covers, Plain Front"/>
    <n v="26.064000000000007"/>
    <n v="6"/>
    <n v="0.7"/>
    <n v="-19.982399999999991"/>
  </r>
  <r>
    <n v="4159"/>
    <x v="2055"/>
    <x v="2"/>
    <x v="301"/>
    <d v="2011-11-08T00:00:00"/>
    <s v="Standard Class"/>
    <s v="SM-20950"/>
    <s v="Suzanne McNair"/>
    <x v="1"/>
    <x v="0"/>
    <x v="22"/>
    <x v="10"/>
    <n v="60610"/>
    <s v="Central"/>
    <s v="OFF-PA-10000533"/>
    <x v="1"/>
    <x v="10"/>
    <s v="Southworth Parchment Paper &amp; Envelopes"/>
    <n v="15.696000000000002"/>
    <n v="3"/>
    <n v="0.2"/>
    <n v="5.1011999999999995"/>
  </r>
  <r>
    <n v="4160"/>
    <x v="2056"/>
    <x v="0"/>
    <x v="947"/>
    <d v="2013-04-24T00:00:00"/>
    <s v="Standard Class"/>
    <s v="AP-10915"/>
    <s v="Arthur Prichep"/>
    <x v="0"/>
    <x v="0"/>
    <x v="38"/>
    <x v="32"/>
    <n v="31907"/>
    <s v="South"/>
    <s v="OFF-AR-10003056"/>
    <x v="1"/>
    <x v="6"/>
    <s v="Newell 341"/>
    <n v="12.84"/>
    <n v="3"/>
    <n v="0"/>
    <n v="3.7235999999999989"/>
  </r>
  <r>
    <n v="4161"/>
    <x v="2057"/>
    <x v="3"/>
    <x v="304"/>
    <d v="2014-05-19T00:00:00"/>
    <s v="Standard Class"/>
    <s v="AH-10465"/>
    <s v="Amy Hunt"/>
    <x v="0"/>
    <x v="0"/>
    <x v="20"/>
    <x v="15"/>
    <n v="10035"/>
    <s v="East"/>
    <s v="TEC-PH-10002834"/>
    <x v="2"/>
    <x v="7"/>
    <s v="Google Nexus 5"/>
    <n v="539.97"/>
    <n v="3"/>
    <n v="0"/>
    <n v="134.99250000000001"/>
  </r>
  <r>
    <n v="4162"/>
    <x v="2057"/>
    <x v="3"/>
    <x v="304"/>
    <d v="2014-05-19T00:00:00"/>
    <s v="Standard Class"/>
    <s v="AH-10465"/>
    <s v="Amy Hunt"/>
    <x v="0"/>
    <x v="0"/>
    <x v="20"/>
    <x v="15"/>
    <n v="10035"/>
    <s v="East"/>
    <s v="OFF-ST-10002214"/>
    <x v="1"/>
    <x v="4"/>
    <s v="X-Rack File for Hanging Folders"/>
    <n v="22.58"/>
    <n v="2"/>
    <n v="0"/>
    <n v="5.8707999999999991"/>
  </r>
  <r>
    <n v="4163"/>
    <x v="2058"/>
    <x v="1"/>
    <x v="948"/>
    <d v="2012-03-18T00:00:00"/>
    <s v="Standard Class"/>
    <s v="EP-13915"/>
    <s v="Emily Phan"/>
    <x v="0"/>
    <x v="0"/>
    <x v="18"/>
    <x v="38"/>
    <n v="3820"/>
    <s v="East"/>
    <s v="OFF-LA-10004484"/>
    <x v="1"/>
    <x v="2"/>
    <s v="Avery 476"/>
    <n v="16.52"/>
    <n v="4"/>
    <n v="0"/>
    <n v="7.5991999999999997"/>
  </r>
  <r>
    <n v="4164"/>
    <x v="2058"/>
    <x v="1"/>
    <x v="948"/>
    <d v="2012-03-18T00:00:00"/>
    <s v="Standard Class"/>
    <s v="EP-13915"/>
    <s v="Emily Phan"/>
    <x v="0"/>
    <x v="0"/>
    <x v="18"/>
    <x v="38"/>
    <n v="3820"/>
    <s v="East"/>
    <s v="OFF-BI-10003091"/>
    <x v="1"/>
    <x v="8"/>
    <s v="GBC DocuBind TL200 Manual Binding Machine"/>
    <n v="671.93999999999994"/>
    <n v="3"/>
    <n v="0"/>
    <n v="315.81179999999995"/>
  </r>
  <r>
    <n v="4165"/>
    <x v="2059"/>
    <x v="3"/>
    <x v="424"/>
    <d v="2014-01-17T00:00:00"/>
    <s v="First Class"/>
    <s v="TP-21565"/>
    <s v="Tracy Poddar"/>
    <x v="1"/>
    <x v="0"/>
    <x v="34"/>
    <x v="22"/>
    <n v="80013"/>
    <s v="West"/>
    <s v="TEC-AC-10003027"/>
    <x v="2"/>
    <x v="11"/>
    <s v="Imation 8GB Mini TravelDrive USB 2.0 Flash Drive"/>
    <n v="169.06400000000002"/>
    <n v="7"/>
    <n v="0.2"/>
    <n v="-14.793099999999995"/>
  </r>
  <r>
    <n v="4166"/>
    <x v="2059"/>
    <x v="3"/>
    <x v="424"/>
    <d v="2014-01-17T00:00:00"/>
    <s v="First Class"/>
    <s v="TP-21565"/>
    <s v="Tracy Poddar"/>
    <x v="1"/>
    <x v="0"/>
    <x v="34"/>
    <x v="22"/>
    <n v="80013"/>
    <s v="West"/>
    <s v="OFF-ST-10003638"/>
    <x v="1"/>
    <x v="4"/>
    <s v="Mobile Personal File Cube"/>
    <n v="168.624"/>
    <n v="9"/>
    <n v="0.2"/>
    <n v="14.754599999999996"/>
  </r>
  <r>
    <n v="4167"/>
    <x v="2060"/>
    <x v="1"/>
    <x v="936"/>
    <d v="2012-03-13T00:00:00"/>
    <s v="Standard Class"/>
    <s v="AR-10825"/>
    <s v="Anthony Rawles"/>
    <x v="1"/>
    <x v="0"/>
    <x v="85"/>
    <x v="15"/>
    <n v="11561"/>
    <s v="East"/>
    <s v="OFF-PA-10003848"/>
    <x v="1"/>
    <x v="10"/>
    <s v="Xerox 1997"/>
    <n v="19.440000000000001"/>
    <n v="3"/>
    <n v="0"/>
    <n v="9.3312000000000008"/>
  </r>
  <r>
    <n v="4168"/>
    <x v="2061"/>
    <x v="2"/>
    <x v="856"/>
    <d v="2011-10-13T00:00:00"/>
    <s v="First Class"/>
    <s v="HA-14920"/>
    <s v="Helen Andreada"/>
    <x v="0"/>
    <x v="0"/>
    <x v="45"/>
    <x v="1"/>
    <n v="91104"/>
    <s v="West"/>
    <s v="OFF-ST-10002352"/>
    <x v="1"/>
    <x v="4"/>
    <s v="Iris Project Case"/>
    <n v="31.92"/>
    <n v="4"/>
    <n v="0"/>
    <n v="8.299199999999999"/>
  </r>
  <r>
    <n v="4169"/>
    <x v="2061"/>
    <x v="2"/>
    <x v="856"/>
    <d v="2011-10-13T00:00:00"/>
    <s v="First Class"/>
    <s v="HA-14920"/>
    <s v="Helen Andreada"/>
    <x v="0"/>
    <x v="0"/>
    <x v="45"/>
    <x v="1"/>
    <n v="91104"/>
    <s v="West"/>
    <s v="FUR-CH-10000229"/>
    <x v="0"/>
    <x v="1"/>
    <s v="Global Enterprise Series Seating High-Back Swivel/Tilt Chairs"/>
    <n v="433.56800000000004"/>
    <n v="2"/>
    <n v="0.2"/>
    <n v="-65.035200000000046"/>
  </r>
  <r>
    <n v="4170"/>
    <x v="2062"/>
    <x v="1"/>
    <x v="657"/>
    <d v="2012-04-14T00:00:00"/>
    <s v="First Class"/>
    <s v="HJ-14875"/>
    <s v="Heather Jas"/>
    <x v="2"/>
    <x v="0"/>
    <x v="123"/>
    <x v="16"/>
    <n v="85204"/>
    <s v="West"/>
    <s v="OFF-PA-10000788"/>
    <x v="1"/>
    <x v="10"/>
    <s v="Xerox 210"/>
    <n v="31.104000000000006"/>
    <n v="6"/>
    <n v="0.2"/>
    <n v="10.8864"/>
  </r>
  <r>
    <n v="4171"/>
    <x v="2062"/>
    <x v="1"/>
    <x v="657"/>
    <d v="2012-04-14T00:00:00"/>
    <s v="First Class"/>
    <s v="HJ-14875"/>
    <s v="Heather Jas"/>
    <x v="2"/>
    <x v="0"/>
    <x v="123"/>
    <x v="16"/>
    <n v="85204"/>
    <s v="West"/>
    <s v="OFF-PA-10002968"/>
    <x v="1"/>
    <x v="10"/>
    <s v="Xerox 1973"/>
    <n v="54.816000000000003"/>
    <n v="3"/>
    <n v="0.2"/>
    <n v="17.815199999999997"/>
  </r>
  <r>
    <n v="4172"/>
    <x v="2063"/>
    <x v="3"/>
    <x v="673"/>
    <d v="2014-11-21T00:00:00"/>
    <s v="Standard Class"/>
    <s v="JK-15370"/>
    <s v="Jay Kimmel"/>
    <x v="0"/>
    <x v="0"/>
    <x v="201"/>
    <x v="1"/>
    <n v="93727"/>
    <s v="West"/>
    <s v="OFF-ST-10002486"/>
    <x v="1"/>
    <x v="4"/>
    <s v="Eldon Shelf Savers Cubes and Bins"/>
    <n v="48.86"/>
    <n v="7"/>
    <n v="0"/>
    <n v="0.97719999999999807"/>
  </r>
  <r>
    <n v="4173"/>
    <x v="2064"/>
    <x v="0"/>
    <x v="949"/>
    <d v="2013-07-02T00:00:00"/>
    <s v="Same Day"/>
    <s v="JF-15355"/>
    <s v="Jay Fein"/>
    <x v="0"/>
    <x v="0"/>
    <x v="29"/>
    <x v="20"/>
    <n v="29203"/>
    <s v="South"/>
    <s v="OFF-BI-10002215"/>
    <x v="1"/>
    <x v="8"/>
    <s v="Wilson Jones Hanging View Binder, White, 1&quot;"/>
    <n v="14.2"/>
    <n v="2"/>
    <n v="0"/>
    <n v="6.5319999999999991"/>
  </r>
  <r>
    <n v="4174"/>
    <x v="2064"/>
    <x v="0"/>
    <x v="949"/>
    <d v="2013-07-02T00:00:00"/>
    <s v="Same Day"/>
    <s v="JF-15355"/>
    <s v="Jay Fein"/>
    <x v="0"/>
    <x v="0"/>
    <x v="29"/>
    <x v="20"/>
    <n v="29203"/>
    <s v="South"/>
    <s v="OFF-PA-10000788"/>
    <x v="1"/>
    <x v="10"/>
    <s v="Xerox 210"/>
    <n v="12.96"/>
    <n v="2"/>
    <n v="0"/>
    <n v="6.2208000000000006"/>
  </r>
  <r>
    <n v="4175"/>
    <x v="2064"/>
    <x v="0"/>
    <x v="949"/>
    <d v="2013-07-02T00:00:00"/>
    <s v="Same Day"/>
    <s v="JF-15355"/>
    <s v="Jay Fein"/>
    <x v="0"/>
    <x v="0"/>
    <x v="29"/>
    <x v="20"/>
    <n v="29203"/>
    <s v="South"/>
    <s v="OFF-BI-10003364"/>
    <x v="1"/>
    <x v="8"/>
    <s v="Binding Machine Supplies"/>
    <n v="58.34"/>
    <n v="2"/>
    <n v="0"/>
    <n v="28.0032"/>
  </r>
  <r>
    <n v="4176"/>
    <x v="2065"/>
    <x v="1"/>
    <x v="239"/>
    <d v="2012-11-30T00:00:00"/>
    <s v="First Class"/>
    <s v="EK-13795"/>
    <s v="Eileen Kiefer"/>
    <x v="2"/>
    <x v="0"/>
    <x v="157"/>
    <x v="1"/>
    <n v="92704"/>
    <s v="West"/>
    <s v="OFF-AR-10003582"/>
    <x v="1"/>
    <x v="6"/>
    <s v="Boston Electric Pencil Sharpener, Model 1818, Charcoal Black"/>
    <n v="56.3"/>
    <n v="2"/>
    <n v="0"/>
    <n v="15.764000000000003"/>
  </r>
  <r>
    <n v="4177"/>
    <x v="2066"/>
    <x v="2"/>
    <x v="884"/>
    <d v="2011-04-12T00:00:00"/>
    <s v="Standard Class"/>
    <s v="RS-19765"/>
    <s v="Roland Schwarz"/>
    <x v="1"/>
    <x v="0"/>
    <x v="29"/>
    <x v="20"/>
    <n v="29203"/>
    <s v="South"/>
    <s v="TEC-PH-10003273"/>
    <x v="2"/>
    <x v="7"/>
    <s v="AT&amp;T TR1909W"/>
    <n v="629.94999999999993"/>
    <n v="5"/>
    <n v="0"/>
    <n v="163.78700000000003"/>
  </r>
  <r>
    <n v="4178"/>
    <x v="2066"/>
    <x v="2"/>
    <x v="884"/>
    <d v="2011-04-12T00:00:00"/>
    <s v="Standard Class"/>
    <s v="RS-19765"/>
    <s v="Roland Schwarz"/>
    <x v="1"/>
    <x v="0"/>
    <x v="29"/>
    <x v="20"/>
    <n v="29203"/>
    <s v="South"/>
    <s v="OFF-PA-10000100"/>
    <x v="1"/>
    <x v="10"/>
    <s v="Xerox 1945"/>
    <n v="122.97"/>
    <n v="3"/>
    <n v="0"/>
    <n v="60.255300000000005"/>
  </r>
  <r>
    <n v="4179"/>
    <x v="2067"/>
    <x v="0"/>
    <x v="950"/>
    <d v="2013-06-19T00:00:00"/>
    <s v="Second Class"/>
    <s v="BD-11320"/>
    <s v="Bill Donatelli"/>
    <x v="0"/>
    <x v="0"/>
    <x v="1"/>
    <x v="1"/>
    <n v="90045"/>
    <s v="West"/>
    <s v="OFF-PA-10001776"/>
    <x v="1"/>
    <x v="10"/>
    <s v="Wirebound Message Books, Four 2 3/4&quot; x 5&quot; Forms per Page, 600 Sets per Book"/>
    <n v="46.349999999999994"/>
    <n v="5"/>
    <n v="0"/>
    <n v="21.784499999999998"/>
  </r>
  <r>
    <n v="4180"/>
    <x v="2068"/>
    <x v="3"/>
    <x v="904"/>
    <d v="2014-03-11T00:00:00"/>
    <s v="Standard Class"/>
    <s v="BF-11170"/>
    <s v="Ben Ferrer"/>
    <x v="2"/>
    <x v="0"/>
    <x v="8"/>
    <x v="1"/>
    <n v="94109"/>
    <s v="West"/>
    <s v="OFF-BI-10004182"/>
    <x v="1"/>
    <x v="8"/>
    <s v="Economy Binders"/>
    <n v="14.976000000000001"/>
    <n v="9"/>
    <n v="0.2"/>
    <n v="5.4288000000000007"/>
  </r>
  <r>
    <n v="4181"/>
    <x v="2069"/>
    <x v="3"/>
    <x v="566"/>
    <d v="2014-10-12T00:00:00"/>
    <s v="Standard Class"/>
    <s v="JK-15730"/>
    <s v="Joe Kamberova"/>
    <x v="0"/>
    <x v="0"/>
    <x v="12"/>
    <x v="5"/>
    <n v="77036"/>
    <s v="Central"/>
    <s v="OFF-BI-10000756"/>
    <x v="1"/>
    <x v="8"/>
    <s v="Storex DuraTech Recycled Plastic Frosted Binders"/>
    <n v="4.2399999999999993"/>
    <n v="5"/>
    <n v="0.8"/>
    <n v="-6.3599999999999994"/>
  </r>
  <r>
    <n v="4182"/>
    <x v="2070"/>
    <x v="3"/>
    <x v="833"/>
    <d v="2014-10-13T00:00:00"/>
    <s v="Standard Class"/>
    <s v="CR-12820"/>
    <s v="Cyra Reiten"/>
    <x v="2"/>
    <x v="0"/>
    <x v="20"/>
    <x v="15"/>
    <n v="10035"/>
    <s v="East"/>
    <s v="TEC-AC-10001539"/>
    <x v="2"/>
    <x v="11"/>
    <s v="Logitech G430 Surround Sound Gaming Headset with Dolby 7.1 Technology"/>
    <n v="319.95999999999998"/>
    <n v="4"/>
    <n v="0"/>
    <n v="115.18559999999999"/>
  </r>
  <r>
    <n v="4183"/>
    <x v="2070"/>
    <x v="3"/>
    <x v="833"/>
    <d v="2014-10-13T00:00:00"/>
    <s v="Standard Class"/>
    <s v="CR-12820"/>
    <s v="Cyra Reiten"/>
    <x v="2"/>
    <x v="0"/>
    <x v="20"/>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x v="2"/>
    <x v="0"/>
    <x v="20"/>
    <x v="15"/>
    <n v="10035"/>
    <s v="East"/>
    <s v="OFF-ST-10000991"/>
    <x v="1"/>
    <x v="4"/>
    <s v="Space Solutions HD Industrial Steel Shelving."/>
    <n v="344.90999999999997"/>
    <n v="3"/>
    <n v="0"/>
    <n v="10.347300000000004"/>
  </r>
  <r>
    <n v="4185"/>
    <x v="2071"/>
    <x v="0"/>
    <x v="5"/>
    <d v="2013-12-08T00:00:00"/>
    <s v="First Class"/>
    <s v="AG-10300"/>
    <s v="Aleksandra Gannaway"/>
    <x v="1"/>
    <x v="0"/>
    <x v="47"/>
    <x v="31"/>
    <n v="2038"/>
    <s v="East"/>
    <s v="FUR-BO-10002853"/>
    <x v="0"/>
    <x v="0"/>
    <s v="O'Sullivan 5-Shelf Heavy-Duty Bookcases"/>
    <n v="81.94"/>
    <n v="1"/>
    <n v="0"/>
    <n v="20.484999999999999"/>
  </r>
  <r>
    <n v="4186"/>
    <x v="2072"/>
    <x v="0"/>
    <x v="147"/>
    <d v="2013-10-23T00:00:00"/>
    <s v="First Class"/>
    <s v="CM-12160"/>
    <s v="Charles McCrossin"/>
    <x v="0"/>
    <x v="0"/>
    <x v="248"/>
    <x v="39"/>
    <n v="21215"/>
    <s v="East"/>
    <s v="TEC-AC-10004510"/>
    <x v="2"/>
    <x v="11"/>
    <s v="Logitech Desktop MK120 Mouse and keyboard Combo"/>
    <n v="98.16"/>
    <n v="6"/>
    <n v="0"/>
    <n v="9.8159999999999954"/>
  </r>
  <r>
    <n v="4187"/>
    <x v="2073"/>
    <x v="3"/>
    <x v="796"/>
    <d v="2014-05-24T00:00:00"/>
    <s v="Standard Class"/>
    <s v="SG-20890"/>
    <s v="Susan Gilcrest"/>
    <x v="1"/>
    <x v="0"/>
    <x v="392"/>
    <x v="5"/>
    <n v="78501"/>
    <s v="Central"/>
    <s v="OFF-BI-10003712"/>
    <x v="1"/>
    <x v="8"/>
    <s v="Acco Pressboard Covers with Storage Hooks, 14 7/8&quot; x 11&quot;, Light Blue"/>
    <n v="6.8739999999999988"/>
    <n v="7"/>
    <n v="0.8"/>
    <n v="-10.654700000000002"/>
  </r>
  <r>
    <n v="4188"/>
    <x v="2073"/>
    <x v="3"/>
    <x v="796"/>
    <d v="2014-05-24T00:00:00"/>
    <s v="Standard Class"/>
    <s v="SG-20890"/>
    <s v="Susan Gilcrest"/>
    <x v="1"/>
    <x v="0"/>
    <x v="392"/>
    <x v="5"/>
    <n v="78501"/>
    <s v="Central"/>
    <s v="OFF-BI-10002571"/>
    <x v="1"/>
    <x v="8"/>
    <s v="Avery Framed View Binder, EZD Ring (Locking), Navy, 1 1/2&quot;"/>
    <n v="1.9959999999999996"/>
    <n v="1"/>
    <n v="0.8"/>
    <n v="-3.293400000000001"/>
  </r>
  <r>
    <n v="4189"/>
    <x v="2073"/>
    <x v="3"/>
    <x v="796"/>
    <d v="2014-05-24T00:00:00"/>
    <s v="Standard Class"/>
    <s v="SG-20890"/>
    <s v="Susan Gilcrest"/>
    <x v="1"/>
    <x v="0"/>
    <x v="392"/>
    <x v="5"/>
    <n v="78501"/>
    <s v="Central"/>
    <s v="OFF-ST-10004835"/>
    <x v="1"/>
    <x v="4"/>
    <s v="Plastic Stacking Crates &amp; Casters"/>
    <n v="8.9280000000000008"/>
    <n v="2"/>
    <n v="0.2"/>
    <n v="0.66959999999999997"/>
  </r>
  <r>
    <n v="4190"/>
    <x v="2074"/>
    <x v="0"/>
    <x v="182"/>
    <d v="2013-10-02T00:00:00"/>
    <s v="Second Class"/>
    <s v="CS-12175"/>
    <s v="Charles Sheldon"/>
    <x v="1"/>
    <x v="0"/>
    <x v="393"/>
    <x v="23"/>
    <n v="52240"/>
    <s v="Central"/>
    <s v="OFF-PA-10004022"/>
    <x v="1"/>
    <x v="10"/>
    <s v="Hammermill Color Copier Paper (28Lb. and 96 Bright)"/>
    <n v="9.99"/>
    <n v="1"/>
    <n v="0"/>
    <n v="4.4954999999999998"/>
  </r>
  <r>
    <n v="4191"/>
    <x v="2075"/>
    <x v="3"/>
    <x v="701"/>
    <d v="2014-11-23T00:00:00"/>
    <s v="Standard Class"/>
    <s v="HL-15040"/>
    <s v="Hunter Lopez"/>
    <x v="0"/>
    <x v="0"/>
    <x v="46"/>
    <x v="13"/>
    <n v="19711"/>
    <s v="East"/>
    <s v="TEC-CO-10004722"/>
    <x v="2"/>
    <x v="16"/>
    <s v="Canon imageCLASS 2200 Advanced Copier"/>
    <n v="10499.97"/>
    <n v="3"/>
    <n v="0"/>
    <n v="5039.9856"/>
  </r>
  <r>
    <n v="4192"/>
    <x v="2076"/>
    <x v="1"/>
    <x v="951"/>
    <d v="2012-07-08T00:00:00"/>
    <s v="Same Day"/>
    <s v="DM-13015"/>
    <s v="Darrin Martin"/>
    <x v="0"/>
    <x v="0"/>
    <x v="12"/>
    <x v="5"/>
    <n v="77070"/>
    <s v="Central"/>
    <s v="OFF-PA-10004248"/>
    <x v="1"/>
    <x v="10"/>
    <s v="Xerox 1990"/>
    <n v="21.12"/>
    <n v="5"/>
    <n v="0.2"/>
    <n v="6.5999999999999988"/>
  </r>
  <r>
    <n v="4193"/>
    <x v="2077"/>
    <x v="1"/>
    <x v="547"/>
    <d v="2012-11-20T00:00:00"/>
    <s v="Standard Class"/>
    <s v="HK-14890"/>
    <s v="Heather Kirkland"/>
    <x v="1"/>
    <x v="0"/>
    <x v="394"/>
    <x v="45"/>
    <n v="83704"/>
    <s v="West"/>
    <s v="FUR-TA-10000577"/>
    <x v="0"/>
    <x v="3"/>
    <s v="Bretford CR4500 Series Slim Rectangular Table"/>
    <n v="696.42"/>
    <n v="2"/>
    <n v="0"/>
    <n v="160.17660000000001"/>
  </r>
  <r>
    <n v="4194"/>
    <x v="2077"/>
    <x v="1"/>
    <x v="547"/>
    <d v="2012-11-20T00:00:00"/>
    <s v="Standard Class"/>
    <s v="HK-14890"/>
    <s v="Heather Kirkland"/>
    <x v="1"/>
    <x v="0"/>
    <x v="394"/>
    <x v="45"/>
    <n v="83704"/>
    <s v="West"/>
    <s v="TEC-PH-10001254"/>
    <x v="2"/>
    <x v="7"/>
    <s v="Jabra BIZ 2300 Duo QD Duo Corded Headset"/>
    <n v="304.77600000000001"/>
    <n v="3"/>
    <n v="0.2"/>
    <n v="22.858199999999982"/>
  </r>
  <r>
    <n v="4195"/>
    <x v="2078"/>
    <x v="1"/>
    <x v="652"/>
    <d v="2012-06-22T00:00:00"/>
    <s v="Standard Class"/>
    <s v="BG-11740"/>
    <s v="Bruce Geld"/>
    <x v="0"/>
    <x v="0"/>
    <x v="70"/>
    <x v="1"/>
    <n v="92105"/>
    <s v="West"/>
    <s v="OFF-AR-10001044"/>
    <x v="1"/>
    <x v="6"/>
    <s v="BOSTON Ranger #55 Pencil Sharpener, Black"/>
    <n v="51.98"/>
    <n v="2"/>
    <n v="0"/>
    <n v="15.074199999999998"/>
  </r>
  <r>
    <n v="4196"/>
    <x v="2079"/>
    <x v="0"/>
    <x v="143"/>
    <d v="2013-04-15T00:00:00"/>
    <s v="Standard Class"/>
    <s v="CK-12595"/>
    <s v="Clytie Kelty"/>
    <x v="0"/>
    <x v="0"/>
    <x v="1"/>
    <x v="1"/>
    <n v="90032"/>
    <s v="West"/>
    <s v="FUR-FU-10002597"/>
    <x v="0"/>
    <x v="5"/>
    <s v="C-Line Magnetic Cubicle Keepers, Clear Polypropylene"/>
    <n v="24.700000000000003"/>
    <n v="5"/>
    <n v="0"/>
    <n v="10.374000000000001"/>
  </r>
  <r>
    <n v="4197"/>
    <x v="2080"/>
    <x v="1"/>
    <x v="24"/>
    <d v="2012-04-23T00:00:00"/>
    <s v="Second Class"/>
    <s v="RF-19735"/>
    <s v="Roland Fjeld"/>
    <x v="0"/>
    <x v="0"/>
    <x v="20"/>
    <x v="15"/>
    <n v="10024"/>
    <s v="East"/>
    <s v="OFF-LA-10004093"/>
    <x v="1"/>
    <x v="2"/>
    <s v="Avery 486"/>
    <n v="21.93"/>
    <n v="3"/>
    <n v="0"/>
    <n v="10.307099999999998"/>
  </r>
  <r>
    <n v="4198"/>
    <x v="2081"/>
    <x v="0"/>
    <x v="275"/>
    <d v="2013-12-09T00:00:00"/>
    <s v="Standard Class"/>
    <s v="CJ-12010"/>
    <s v="Caroline Jumper"/>
    <x v="0"/>
    <x v="0"/>
    <x v="10"/>
    <x v="9"/>
    <n v="19134"/>
    <s v="East"/>
    <s v="OFF-AP-10000179"/>
    <x v="1"/>
    <x v="9"/>
    <s v="Honeywell Enviracaire Portable HEPA Air Cleaner for up to 10 x 16 Room"/>
    <n v="394.81600000000003"/>
    <n v="4"/>
    <n v="0.2"/>
    <n v="93.768799999999999"/>
  </r>
  <r>
    <n v="4199"/>
    <x v="2081"/>
    <x v="0"/>
    <x v="275"/>
    <d v="2013-12-09T00:00:00"/>
    <s v="Standard Class"/>
    <s v="CJ-12010"/>
    <s v="Caroline Jumper"/>
    <x v="0"/>
    <x v="0"/>
    <x v="10"/>
    <x v="9"/>
    <n v="19134"/>
    <s v="East"/>
    <s v="OFF-BI-10001072"/>
    <x v="1"/>
    <x v="8"/>
    <s v="GBC Clear Cover, 8-1/2 x 11, unpunched, 25 covers per pack"/>
    <n v="18.192000000000004"/>
    <n v="4"/>
    <n v="0.7"/>
    <n v="-14.553600000000003"/>
  </r>
  <r>
    <n v="4200"/>
    <x v="2082"/>
    <x v="1"/>
    <x v="895"/>
    <d v="2012-12-10T00:00:00"/>
    <s v="Same Day"/>
    <s v="MA-17560"/>
    <s v="Matt Abelman"/>
    <x v="2"/>
    <x v="0"/>
    <x v="20"/>
    <x v="15"/>
    <n v="10024"/>
    <s v="East"/>
    <s v="OFF-LA-10004093"/>
    <x v="1"/>
    <x v="2"/>
    <s v="Avery 486"/>
    <n v="7.31"/>
    <n v="1"/>
    <n v="0"/>
    <n v="3.4356999999999998"/>
  </r>
  <r>
    <n v="4201"/>
    <x v="2082"/>
    <x v="1"/>
    <x v="895"/>
    <d v="2012-12-10T00:00:00"/>
    <s v="Same Day"/>
    <s v="MA-17560"/>
    <s v="Matt Abelman"/>
    <x v="2"/>
    <x v="0"/>
    <x v="20"/>
    <x v="15"/>
    <n v="10024"/>
    <s v="East"/>
    <s v="TEC-CO-10002095"/>
    <x v="2"/>
    <x v="16"/>
    <s v="Hewlett Packard 610 Color Digital Copier / Printer"/>
    <n v="799.98400000000004"/>
    <n v="2"/>
    <n v="0.2"/>
    <n v="249.99499999999998"/>
  </r>
  <r>
    <n v="4202"/>
    <x v="2082"/>
    <x v="1"/>
    <x v="895"/>
    <d v="2012-12-10T00:00:00"/>
    <s v="Same Day"/>
    <s v="MA-17560"/>
    <s v="Matt Abelman"/>
    <x v="2"/>
    <x v="0"/>
    <x v="20"/>
    <x v="15"/>
    <n v="10024"/>
    <s v="East"/>
    <s v="OFF-PA-10002713"/>
    <x v="1"/>
    <x v="10"/>
    <s v="Adams Phone Message Book, 200 Message Capacity, 8 1/16” x 11”"/>
    <n v="41.28"/>
    <n v="6"/>
    <n v="0"/>
    <n v="18.988799999999998"/>
  </r>
  <r>
    <n v="4203"/>
    <x v="2082"/>
    <x v="1"/>
    <x v="895"/>
    <d v="2012-12-10T00:00:00"/>
    <s v="Same Day"/>
    <s v="MA-17560"/>
    <s v="Matt Abelman"/>
    <x v="2"/>
    <x v="0"/>
    <x v="20"/>
    <x v="15"/>
    <n v="10024"/>
    <s v="East"/>
    <s v="OFF-PA-10002254"/>
    <x v="1"/>
    <x v="10"/>
    <s v="Xerox 1883"/>
    <n v="184.66"/>
    <n v="7"/>
    <n v="0"/>
    <n v="84.943599999999989"/>
  </r>
  <r>
    <n v="4204"/>
    <x v="2083"/>
    <x v="2"/>
    <x v="656"/>
    <d v="2011-11-02T00:00:00"/>
    <s v="Second Class"/>
    <s v="AM-10705"/>
    <s v="Anne McFarland"/>
    <x v="0"/>
    <x v="0"/>
    <x v="395"/>
    <x v="34"/>
    <n v="2920"/>
    <s v="East"/>
    <s v="OFF-AR-10001683"/>
    <x v="1"/>
    <x v="6"/>
    <s v="Lumber Crayons"/>
    <n v="49.25"/>
    <n v="5"/>
    <n v="0"/>
    <n v="18.715000000000003"/>
  </r>
  <r>
    <n v="4205"/>
    <x v="2083"/>
    <x v="2"/>
    <x v="656"/>
    <d v="2011-11-02T00:00:00"/>
    <s v="Second Class"/>
    <s v="AM-10705"/>
    <s v="Anne McFarland"/>
    <x v="0"/>
    <x v="0"/>
    <x v="395"/>
    <x v="34"/>
    <n v="2920"/>
    <s v="East"/>
    <s v="OFF-PA-10002195"/>
    <x v="1"/>
    <x v="10"/>
    <s v="RSVP Cards &amp; Envelopes, Blank White, 8-1/2&quot; X 11&quot;, 24 Cards/25 Envelopes/Set"/>
    <n v="10.16"/>
    <n v="2"/>
    <n v="0"/>
    <n v="4.7751999999999999"/>
  </r>
  <r>
    <n v="4206"/>
    <x v="2083"/>
    <x v="2"/>
    <x v="656"/>
    <d v="2011-11-02T00:00:00"/>
    <s v="Second Class"/>
    <s v="AM-10705"/>
    <s v="Anne McFarland"/>
    <x v="0"/>
    <x v="0"/>
    <x v="395"/>
    <x v="34"/>
    <n v="2920"/>
    <s v="East"/>
    <s v="FUR-FU-10002364"/>
    <x v="0"/>
    <x v="5"/>
    <s v="Eldon Expressions Wood Desk Accessories, Oak"/>
    <n v="14.76"/>
    <n v="2"/>
    <n v="0"/>
    <n v="4.2803999999999984"/>
  </r>
  <r>
    <n v="4207"/>
    <x v="2083"/>
    <x v="2"/>
    <x v="656"/>
    <d v="2011-11-02T00:00:00"/>
    <s v="Second Class"/>
    <s v="AM-10705"/>
    <s v="Anne McFarland"/>
    <x v="0"/>
    <x v="0"/>
    <x v="395"/>
    <x v="34"/>
    <n v="2920"/>
    <s v="East"/>
    <s v="OFF-BI-10004001"/>
    <x v="1"/>
    <x v="8"/>
    <s v="GBC Recycled VeloBinder Covers"/>
    <n v="34.08"/>
    <n v="2"/>
    <n v="0"/>
    <n v="15.676799999999997"/>
  </r>
  <r>
    <n v="4208"/>
    <x v="2083"/>
    <x v="2"/>
    <x v="656"/>
    <d v="2011-11-02T00:00:00"/>
    <s v="Second Class"/>
    <s v="AM-10705"/>
    <s v="Anne McFarland"/>
    <x v="0"/>
    <x v="0"/>
    <x v="395"/>
    <x v="34"/>
    <n v="2920"/>
    <s v="East"/>
    <s v="FUR-FU-10000023"/>
    <x v="0"/>
    <x v="5"/>
    <s v="Eldon Wave Desk Accessories"/>
    <n v="17.669999999999998"/>
    <n v="3"/>
    <n v="0"/>
    <n v="7.7748000000000008"/>
  </r>
  <r>
    <n v="4209"/>
    <x v="2083"/>
    <x v="2"/>
    <x v="656"/>
    <d v="2011-11-02T00:00:00"/>
    <s v="Second Class"/>
    <s v="AM-10705"/>
    <s v="Anne McFarland"/>
    <x v="0"/>
    <x v="0"/>
    <x v="395"/>
    <x v="34"/>
    <n v="2920"/>
    <s v="East"/>
    <s v="FUR-CH-10002320"/>
    <x v="0"/>
    <x v="1"/>
    <s v="Hon Pagoda Stacking Chairs"/>
    <n v="1604.9"/>
    <n v="5"/>
    <n v="0"/>
    <n v="481.46999999999991"/>
  </r>
  <r>
    <n v="4210"/>
    <x v="2083"/>
    <x v="2"/>
    <x v="656"/>
    <d v="2011-11-02T00:00:00"/>
    <s v="Second Class"/>
    <s v="AM-10705"/>
    <s v="Anne McFarland"/>
    <x v="0"/>
    <x v="0"/>
    <x v="395"/>
    <x v="34"/>
    <n v="2920"/>
    <s v="East"/>
    <s v="FUR-TA-10003238"/>
    <x v="0"/>
    <x v="3"/>
    <s v="Chromcraft Bull-Nose Wood 48&quot; x 96&quot; Rectangular Conference Tables"/>
    <n v="385.68599999999998"/>
    <n v="1"/>
    <n v="0.3"/>
    <n v="-60.607800000000026"/>
  </r>
  <r>
    <n v="4211"/>
    <x v="2084"/>
    <x v="3"/>
    <x v="34"/>
    <d v="2014-12-15T00:00:00"/>
    <s v="Standard Class"/>
    <s v="AH-10585"/>
    <s v="Angele Hood"/>
    <x v="0"/>
    <x v="0"/>
    <x v="22"/>
    <x v="10"/>
    <n v="60623"/>
    <s v="Central"/>
    <s v="OFF-PA-10004965"/>
    <x v="1"/>
    <x v="10"/>
    <s v="Xerox 1921"/>
    <n v="15.984000000000002"/>
    <n v="2"/>
    <n v="0.2"/>
    <n v="4.9949999999999992"/>
  </r>
  <r>
    <n v="4212"/>
    <x v="2085"/>
    <x v="2"/>
    <x v="952"/>
    <d v="2011-05-09T00:00:00"/>
    <s v="Second Class"/>
    <s v="PF-19120"/>
    <s v="Peter Fuller"/>
    <x v="0"/>
    <x v="0"/>
    <x v="102"/>
    <x v="0"/>
    <n v="40475"/>
    <s v="South"/>
    <s v="OFF-PA-10003016"/>
    <x v="1"/>
    <x v="10"/>
    <s v="Adams &quot;While You Were Out&quot; Message Pads"/>
    <n v="9.42"/>
    <n v="3"/>
    <n v="0"/>
    <n v="4.238999999999999"/>
  </r>
  <r>
    <n v="4213"/>
    <x v="2085"/>
    <x v="2"/>
    <x v="952"/>
    <d v="2011-05-09T00:00:00"/>
    <s v="Second Class"/>
    <s v="PF-19120"/>
    <s v="Peter Fuller"/>
    <x v="0"/>
    <x v="0"/>
    <x v="102"/>
    <x v="0"/>
    <n v="40475"/>
    <s v="South"/>
    <s v="OFF-AR-10003651"/>
    <x v="1"/>
    <x v="6"/>
    <s v="Newell 350"/>
    <n v="6.56"/>
    <n v="2"/>
    <n v="0"/>
    <n v="1.9023999999999992"/>
  </r>
  <r>
    <n v="4214"/>
    <x v="2085"/>
    <x v="2"/>
    <x v="952"/>
    <d v="2011-05-09T00:00:00"/>
    <s v="Second Class"/>
    <s v="PF-19120"/>
    <s v="Peter Fuller"/>
    <x v="0"/>
    <x v="0"/>
    <x v="102"/>
    <x v="0"/>
    <n v="40475"/>
    <s v="South"/>
    <s v="OFF-PA-10001363"/>
    <x v="1"/>
    <x v="10"/>
    <s v="Xerox 1933"/>
    <n v="24.56"/>
    <n v="2"/>
    <n v="0"/>
    <n v="11.543199999999999"/>
  </r>
  <r>
    <n v="4215"/>
    <x v="2086"/>
    <x v="0"/>
    <x v="758"/>
    <d v="2013-03-09T00:00:00"/>
    <s v="Standard Class"/>
    <s v="RD-19480"/>
    <s v="Rick Duston"/>
    <x v="0"/>
    <x v="0"/>
    <x v="313"/>
    <x v="14"/>
    <n v="46544"/>
    <s v="Central"/>
    <s v="OFF-BI-10003876"/>
    <x v="1"/>
    <x v="8"/>
    <s v="Green Canvas Binder for 8-1/2&quot; x 14&quot; Sheets"/>
    <n v="128.39999999999998"/>
    <n v="3"/>
    <n v="0"/>
    <n v="64.199999999999989"/>
  </r>
  <r>
    <n v="4216"/>
    <x v="2087"/>
    <x v="2"/>
    <x v="953"/>
    <d v="2011-12-04T00:00:00"/>
    <s v="Standard Class"/>
    <s v="JL-15505"/>
    <s v="Jeremy Lonsdale"/>
    <x v="0"/>
    <x v="0"/>
    <x v="145"/>
    <x v="15"/>
    <n v="10550"/>
    <s v="East"/>
    <s v="OFF-EN-10004007"/>
    <x v="1"/>
    <x v="12"/>
    <s v="Park Ridge Embossed Executive Business Envelopes"/>
    <n v="62.28"/>
    <n v="4"/>
    <n v="0"/>
    <n v="29.271599999999999"/>
  </r>
  <r>
    <n v="4217"/>
    <x v="2088"/>
    <x v="1"/>
    <x v="954"/>
    <d v="2012-02-22T00:00:00"/>
    <s v="Standard Class"/>
    <s v="AB-10600"/>
    <s v="Ann Blume"/>
    <x v="1"/>
    <x v="0"/>
    <x v="1"/>
    <x v="1"/>
    <n v="90004"/>
    <s v="West"/>
    <s v="OFF-LA-10002271"/>
    <x v="1"/>
    <x v="2"/>
    <s v="Smead Alpha-Z Color-Coded Second Alphabetical Labels and Starter Set"/>
    <n v="9.24"/>
    <n v="3"/>
    <n v="0"/>
    <n v="4.4352"/>
  </r>
  <r>
    <n v="4218"/>
    <x v="2089"/>
    <x v="3"/>
    <x v="719"/>
    <d v="2014-04-04T00:00:00"/>
    <s v="First Class"/>
    <s v="NC-18535"/>
    <s v="Nick Crebassa"/>
    <x v="1"/>
    <x v="0"/>
    <x v="8"/>
    <x v="1"/>
    <n v="94110"/>
    <s v="West"/>
    <s v="FUR-BO-10003894"/>
    <x v="0"/>
    <x v="0"/>
    <s v="Safco Value Mate Steel Bookcase, Baked Enamel Finish on Steel, Black"/>
    <n v="482.66399999999999"/>
    <n v="8"/>
    <n v="0.15"/>
    <n v="85.175999999999974"/>
  </r>
  <r>
    <n v="4219"/>
    <x v="2089"/>
    <x v="3"/>
    <x v="719"/>
    <d v="2014-04-04T00:00:00"/>
    <s v="First Class"/>
    <s v="NC-18535"/>
    <s v="Nick Crebassa"/>
    <x v="1"/>
    <x v="0"/>
    <x v="8"/>
    <x v="1"/>
    <n v="94110"/>
    <s v="West"/>
    <s v="TEC-MA-10000418"/>
    <x v="2"/>
    <x v="15"/>
    <s v="Cubify CubeX 3D Printer Double Head Print"/>
    <n v="4799.9839999999995"/>
    <n v="2"/>
    <n v="0.2"/>
    <n v="359.99879999999962"/>
  </r>
  <r>
    <n v="4220"/>
    <x v="2090"/>
    <x v="3"/>
    <x v="532"/>
    <d v="2014-06-14T00:00:00"/>
    <s v="Second Class"/>
    <s v="TB-21400"/>
    <s v="Tom Boeckenhauer"/>
    <x v="0"/>
    <x v="0"/>
    <x v="4"/>
    <x v="4"/>
    <n v="98103"/>
    <s v="West"/>
    <s v="OFF-PA-10004243"/>
    <x v="1"/>
    <x v="10"/>
    <s v="Xerox 1939"/>
    <n v="37.94"/>
    <n v="2"/>
    <n v="0"/>
    <n v="18.211199999999998"/>
  </r>
  <r>
    <n v="4221"/>
    <x v="2090"/>
    <x v="3"/>
    <x v="532"/>
    <d v="2014-06-14T00:00:00"/>
    <s v="Second Class"/>
    <s v="TB-21400"/>
    <s v="Tom Boeckenhauer"/>
    <x v="0"/>
    <x v="0"/>
    <x v="4"/>
    <x v="4"/>
    <n v="98103"/>
    <s v="West"/>
    <s v="OFF-BI-10001759"/>
    <x v="1"/>
    <x v="8"/>
    <s v="Acco Pressboard Covers with Storage Hooks, 14 7/8&quot; x 11&quot;, Dark Blue"/>
    <n v="18.288"/>
    <n v="6"/>
    <n v="0.2"/>
    <n v="6.6293999999999995"/>
  </r>
  <r>
    <n v="4222"/>
    <x v="2090"/>
    <x v="3"/>
    <x v="532"/>
    <d v="2014-06-14T00:00:00"/>
    <s v="Second Class"/>
    <s v="TB-21400"/>
    <s v="Tom Boeckenhauer"/>
    <x v="0"/>
    <x v="0"/>
    <x v="4"/>
    <x v="4"/>
    <n v="98103"/>
    <s v="West"/>
    <s v="TEC-MA-10001570"/>
    <x v="2"/>
    <x v="15"/>
    <s v="Cisco Desktop Collaboration Experience DX650 IP Video Phone"/>
    <n v="385.80000000000007"/>
    <n v="5"/>
    <n v="0.2"/>
    <n v="130.20749999999998"/>
  </r>
  <r>
    <n v="4223"/>
    <x v="2090"/>
    <x v="3"/>
    <x v="532"/>
    <d v="2014-06-14T00:00:00"/>
    <s v="Second Class"/>
    <s v="TB-21400"/>
    <s v="Tom Boeckenhauer"/>
    <x v="0"/>
    <x v="0"/>
    <x v="4"/>
    <x v="4"/>
    <n v="98103"/>
    <s v="West"/>
    <s v="OFF-ST-10004804"/>
    <x v="1"/>
    <x v="4"/>
    <s v="Belkin 19&quot; Vented Equipment Shelf, Black"/>
    <n v="102.96"/>
    <n v="2"/>
    <n v="0"/>
    <n v="1.0296000000000021"/>
  </r>
  <r>
    <n v="4224"/>
    <x v="2090"/>
    <x v="3"/>
    <x v="532"/>
    <d v="2014-06-14T00:00:00"/>
    <s v="Second Class"/>
    <s v="TB-21400"/>
    <s v="Tom Boeckenhauer"/>
    <x v="0"/>
    <x v="0"/>
    <x v="4"/>
    <x v="4"/>
    <n v="98103"/>
    <s v="West"/>
    <s v="FUR-BO-10001519"/>
    <x v="0"/>
    <x v="0"/>
    <s v="O'Sullivan 3-Shelf Heavy-Duty Bookcases"/>
    <n v="174.42000000000002"/>
    <n v="3"/>
    <n v="0"/>
    <n v="41.860800000000005"/>
  </r>
  <r>
    <n v="4225"/>
    <x v="2091"/>
    <x v="0"/>
    <x v="955"/>
    <d v="2013-10-04T00:00:00"/>
    <s v="First Class"/>
    <s v="SJ-20215"/>
    <s v="Sarah Jordon"/>
    <x v="0"/>
    <x v="0"/>
    <x v="94"/>
    <x v="10"/>
    <n v="62301"/>
    <s v="Central"/>
    <s v="OFF-BI-10000343"/>
    <x v="1"/>
    <x v="8"/>
    <s v="Pressboard Covers with Storage Hooks, 9 1/2&quot; x 11&quot;, Light Blue"/>
    <n v="1.9639999999999995"/>
    <n v="2"/>
    <n v="0.8"/>
    <n v="-3.2406000000000006"/>
  </r>
  <r>
    <n v="4226"/>
    <x v="2092"/>
    <x v="2"/>
    <x v="736"/>
    <d v="2011-12-17T00:00:00"/>
    <s v="Standard Class"/>
    <s v="EB-13840"/>
    <s v="Ellis Ballard"/>
    <x v="1"/>
    <x v="0"/>
    <x v="22"/>
    <x v="10"/>
    <n v="60623"/>
    <s v="Central"/>
    <s v="FUR-FU-10003930"/>
    <x v="0"/>
    <x v="5"/>
    <s v="Howard Miller 12-3/4 Diameter Accuwave DS  Wall Clock"/>
    <n v="94.427999999999997"/>
    <n v="3"/>
    <n v="0.6"/>
    <n v="-42.492599999999982"/>
  </r>
  <r>
    <n v="4227"/>
    <x v="2093"/>
    <x v="3"/>
    <x v="343"/>
    <d v="2014-11-17T00:00:00"/>
    <s v="Standard Class"/>
    <s v="WB-21850"/>
    <s v="William Brown"/>
    <x v="0"/>
    <x v="0"/>
    <x v="37"/>
    <x v="23"/>
    <n v="50322"/>
    <s v="Central"/>
    <s v="OFF-FA-10004854"/>
    <x v="1"/>
    <x v="13"/>
    <s v="Vinyl Coated Wire Paper Clips in Organizer Box, 800/Box"/>
    <n v="45.92"/>
    <n v="4"/>
    <n v="0"/>
    <n v="21.5824"/>
  </r>
  <r>
    <n v="4228"/>
    <x v="2094"/>
    <x v="1"/>
    <x v="956"/>
    <d v="2012-01-10T00:00:00"/>
    <s v="Standard Class"/>
    <s v="SR-20740"/>
    <s v="Steven Roelle"/>
    <x v="2"/>
    <x v="0"/>
    <x v="4"/>
    <x v="4"/>
    <n v="98103"/>
    <s v="West"/>
    <s v="FUR-CH-10003396"/>
    <x v="0"/>
    <x v="1"/>
    <s v="Global Deluxe Steno Chair"/>
    <n v="61.584000000000003"/>
    <n v="1"/>
    <n v="0.2"/>
    <n v="-6.9282000000000039"/>
  </r>
  <r>
    <n v="4229"/>
    <x v="2095"/>
    <x v="0"/>
    <x v="830"/>
    <d v="2013-03-27T00:00:00"/>
    <s v="First Class"/>
    <s v="VG-21805"/>
    <s v="Vivek Grady"/>
    <x v="1"/>
    <x v="0"/>
    <x v="102"/>
    <x v="14"/>
    <n v="47374"/>
    <s v="Central"/>
    <s v="OFF-PA-10001994"/>
    <x v="1"/>
    <x v="10"/>
    <s v="Ink Jet Note and Greeting Cards, 8-1/2&quot; x 5-1/2&quot; Card Size"/>
    <n v="22.48"/>
    <n v="1"/>
    <n v="0"/>
    <n v="10.3408"/>
  </r>
  <r>
    <n v="4230"/>
    <x v="2096"/>
    <x v="3"/>
    <x v="957"/>
    <d v="2014-07-11T00:00:00"/>
    <s v="Standard Class"/>
    <s v="LS-16945"/>
    <s v="Linda Southworth"/>
    <x v="1"/>
    <x v="0"/>
    <x v="61"/>
    <x v="5"/>
    <n v="75220"/>
    <s v="Central"/>
    <s v="FUR-FU-10003601"/>
    <x v="0"/>
    <x v="5"/>
    <s v="Deflect-o RollaMat Studded, Beveled Mat for Medium Pile Carpeting"/>
    <n v="332.02800000000002"/>
    <n v="9"/>
    <n v="0.6"/>
    <n v="-348.62940000000003"/>
  </r>
  <r>
    <n v="4231"/>
    <x v="2096"/>
    <x v="3"/>
    <x v="957"/>
    <d v="2014-07-11T00:00:00"/>
    <s v="Standard Class"/>
    <s v="LS-16945"/>
    <s v="Linda Southworth"/>
    <x v="1"/>
    <x v="0"/>
    <x v="61"/>
    <x v="5"/>
    <n v="75220"/>
    <s v="Central"/>
    <s v="OFF-BI-10003429"/>
    <x v="1"/>
    <x v="8"/>
    <s v="Cardinal HOLDit! Binder Insert Strips,Extra Strips"/>
    <n v="11.393999999999998"/>
    <n v="9"/>
    <n v="0.8"/>
    <n v="-17.660699999999999"/>
  </r>
  <r>
    <n v="4232"/>
    <x v="2096"/>
    <x v="3"/>
    <x v="957"/>
    <d v="2014-07-11T00:00:00"/>
    <s v="Standard Class"/>
    <s v="LS-16945"/>
    <s v="Linda Southworth"/>
    <x v="1"/>
    <x v="0"/>
    <x v="61"/>
    <x v="5"/>
    <n v="75220"/>
    <s v="Central"/>
    <s v="OFF-PA-10000232"/>
    <x v="1"/>
    <x v="10"/>
    <s v="Xerox 1975"/>
    <n v="15.552000000000003"/>
    <n v="3"/>
    <n v="0.2"/>
    <n v="5.6375999999999999"/>
  </r>
  <r>
    <n v="4233"/>
    <x v="2096"/>
    <x v="3"/>
    <x v="957"/>
    <d v="2014-07-11T00:00:00"/>
    <s v="Standard Class"/>
    <s v="LS-16945"/>
    <s v="Linda Southworth"/>
    <x v="1"/>
    <x v="0"/>
    <x v="61"/>
    <x v="5"/>
    <n v="75220"/>
    <s v="Central"/>
    <s v="OFF-PA-10002195"/>
    <x v="1"/>
    <x v="10"/>
    <s v="Xerox 1966"/>
    <n v="31.104000000000006"/>
    <n v="6"/>
    <n v="0.2"/>
    <n v="11.2752"/>
  </r>
  <r>
    <n v="4234"/>
    <x v="2096"/>
    <x v="3"/>
    <x v="957"/>
    <d v="2014-07-11T00:00:00"/>
    <s v="Standard Class"/>
    <s v="LS-16945"/>
    <s v="Linda Southworth"/>
    <x v="1"/>
    <x v="0"/>
    <x v="61"/>
    <x v="5"/>
    <n v="75220"/>
    <s v="Central"/>
    <s v="OFF-BI-10004492"/>
    <x v="1"/>
    <x v="8"/>
    <s v="Tuf-Vin Binders"/>
    <n v="6.3159999999999981"/>
    <n v="1"/>
    <n v="0.8"/>
    <n v="-10.421400000000002"/>
  </r>
  <r>
    <n v="4235"/>
    <x v="2097"/>
    <x v="2"/>
    <x v="158"/>
    <d v="2011-09-24T00:00:00"/>
    <s v="First Class"/>
    <s v="MA-17560"/>
    <s v="Matt Abelman"/>
    <x v="2"/>
    <x v="0"/>
    <x v="10"/>
    <x v="9"/>
    <n v="19143"/>
    <s v="East"/>
    <s v="OFF-PA-10004000"/>
    <x v="1"/>
    <x v="10"/>
    <s v="While You Were Out Pads, 50 per Pad, 4 x 5 1/4, Green Cycle"/>
    <n v="11.352000000000002"/>
    <n v="3"/>
    <n v="0.2"/>
    <n v="4.1151"/>
  </r>
  <r>
    <n v="4236"/>
    <x v="2097"/>
    <x v="2"/>
    <x v="158"/>
    <d v="2011-09-24T00:00:00"/>
    <s v="First Class"/>
    <s v="MA-17560"/>
    <s v="Matt Abelman"/>
    <x v="2"/>
    <x v="0"/>
    <x v="10"/>
    <x v="9"/>
    <n v="19143"/>
    <s v="East"/>
    <s v="OFF-LA-10004425"/>
    <x v="1"/>
    <x v="2"/>
    <s v="Staples"/>
    <n v="20.808000000000003"/>
    <n v="9"/>
    <n v="0.2"/>
    <n v="7.0226999999999995"/>
  </r>
  <r>
    <n v="4237"/>
    <x v="2098"/>
    <x v="0"/>
    <x v="310"/>
    <d v="2013-07-28T00:00:00"/>
    <s v="Standard Class"/>
    <s v="NF-18475"/>
    <s v="Neil Französisch"/>
    <x v="2"/>
    <x v="0"/>
    <x v="179"/>
    <x v="10"/>
    <n v="61107"/>
    <s v="Central"/>
    <s v="OFF-BI-10000948"/>
    <x v="1"/>
    <x v="8"/>
    <s v="GBC Laser Imprintable Binding System Covers, Desert Sand"/>
    <n v="11.415999999999997"/>
    <n v="4"/>
    <n v="0.8"/>
    <n v="-18.836400000000005"/>
  </r>
  <r>
    <n v="4238"/>
    <x v="2099"/>
    <x v="3"/>
    <x v="635"/>
    <d v="2014-09-04T00:00:00"/>
    <s v="Second Class"/>
    <s v="MD-17860"/>
    <s v="Michael Dominguez"/>
    <x v="1"/>
    <x v="0"/>
    <x v="10"/>
    <x v="9"/>
    <n v="19134"/>
    <s v="East"/>
    <s v="OFF-AR-10001972"/>
    <x v="1"/>
    <x v="6"/>
    <s v="Newell 323"/>
    <n v="9.4080000000000013"/>
    <n v="7"/>
    <n v="0.2"/>
    <n v="0.70560000000000045"/>
  </r>
  <r>
    <n v="4239"/>
    <x v="2100"/>
    <x v="3"/>
    <x v="606"/>
    <d v="2014-03-29T00:00:00"/>
    <s v="First Class"/>
    <s v="MZ-17335"/>
    <s v="Maria Zettner"/>
    <x v="2"/>
    <x v="0"/>
    <x v="4"/>
    <x v="4"/>
    <n v="98105"/>
    <s v="West"/>
    <s v="OFF-AR-10004587"/>
    <x v="1"/>
    <x v="6"/>
    <s v="Boston 1827 Commercial Additional Cutter, Drive Gear &amp; Gear Rack for 1606"/>
    <n v="19.829999999999998"/>
    <n v="1"/>
    <n v="0"/>
    <n v="5.9489999999999981"/>
  </r>
  <r>
    <n v="4240"/>
    <x v="2101"/>
    <x v="3"/>
    <x v="614"/>
    <d v="2015-01-05T00:00:00"/>
    <s v="Standard Class"/>
    <s v="KB-16600"/>
    <s v="Ken Brennan"/>
    <x v="1"/>
    <x v="0"/>
    <x v="354"/>
    <x v="12"/>
    <n v="49505"/>
    <s v="Central"/>
    <s v="OFF-PA-10000994"/>
    <x v="1"/>
    <x v="10"/>
    <s v="Xerox 1915"/>
    <n v="209.7"/>
    <n v="2"/>
    <n v="0"/>
    <n v="100.65599999999999"/>
  </r>
  <r>
    <n v="4241"/>
    <x v="2102"/>
    <x v="2"/>
    <x v="59"/>
    <d v="2011-09-26T00:00:00"/>
    <s v="Standard Class"/>
    <s v="MA-17995"/>
    <s v="Michelle Arnett"/>
    <x v="2"/>
    <x v="0"/>
    <x v="1"/>
    <x v="1"/>
    <n v="90004"/>
    <s v="West"/>
    <s v="OFF-AP-10001366"/>
    <x v="1"/>
    <x v="9"/>
    <s v="Staples"/>
    <n v="43.92"/>
    <n v="4"/>
    <n v="0"/>
    <n v="11.858400000000003"/>
  </r>
  <r>
    <n v="4242"/>
    <x v="2102"/>
    <x v="2"/>
    <x v="59"/>
    <d v="2011-09-26T00:00:00"/>
    <s v="Standard Class"/>
    <s v="MA-17995"/>
    <s v="Michelle Arnett"/>
    <x v="2"/>
    <x v="0"/>
    <x v="1"/>
    <x v="1"/>
    <n v="90004"/>
    <s v="West"/>
    <s v="OFF-BI-10001636"/>
    <x v="1"/>
    <x v="8"/>
    <s v="Ibico Plastic and Wire Spiral Binding Combs"/>
    <n v="20.231999999999999"/>
    <n v="3"/>
    <n v="0.2"/>
    <n v="6.5753999999999984"/>
  </r>
  <r>
    <n v="4243"/>
    <x v="2103"/>
    <x v="0"/>
    <x v="958"/>
    <d v="2013-04-06T00:00:00"/>
    <s v="First Class"/>
    <s v="ME-17320"/>
    <s v="Maria Etezadi"/>
    <x v="2"/>
    <x v="0"/>
    <x v="24"/>
    <x v="17"/>
    <n v="22153"/>
    <s v="South"/>
    <s v="TEC-PH-10001448"/>
    <x v="2"/>
    <x v="7"/>
    <s v="Anker Astro 15000mAh USB Portable Charger"/>
    <n v="149.97"/>
    <n v="3"/>
    <n v="0"/>
    <n v="5.9987999999999815"/>
  </r>
  <r>
    <n v="4244"/>
    <x v="2103"/>
    <x v="0"/>
    <x v="958"/>
    <d v="2013-04-06T00:00:00"/>
    <s v="First Class"/>
    <s v="ME-17320"/>
    <s v="Maria Etezadi"/>
    <x v="2"/>
    <x v="0"/>
    <x v="24"/>
    <x v="17"/>
    <n v="22153"/>
    <s v="South"/>
    <s v="OFF-PA-10001776"/>
    <x v="1"/>
    <x v="10"/>
    <s v="Wirebound Message Books, Four 2 3/4&quot; x 5&quot; Forms per Page, 600 Sets per Book"/>
    <n v="27.81"/>
    <n v="3"/>
    <n v="0"/>
    <n v="13.070699999999999"/>
  </r>
  <r>
    <n v="4245"/>
    <x v="2104"/>
    <x v="2"/>
    <x v="959"/>
    <d v="2011-03-30T00:00:00"/>
    <s v="Standard Class"/>
    <s v="JD-15895"/>
    <s v="Jonathan Doherty"/>
    <x v="1"/>
    <x v="0"/>
    <x v="1"/>
    <x v="1"/>
    <n v="90036"/>
    <s v="West"/>
    <s v="TEC-AC-10002323"/>
    <x v="2"/>
    <x v="11"/>
    <s v="SanDisk Ultra 32 GB MicroSDHC Class 10 Memory Card"/>
    <n v="66.300000000000011"/>
    <n v="3"/>
    <n v="0"/>
    <n v="8.6190000000000033"/>
  </r>
  <r>
    <n v="4246"/>
    <x v="2105"/>
    <x v="3"/>
    <x v="354"/>
    <d v="2014-12-05T00:00:00"/>
    <s v="Standard Class"/>
    <s v="LS-16975"/>
    <s v="Lindsay Shagiari"/>
    <x v="2"/>
    <x v="0"/>
    <x v="248"/>
    <x v="39"/>
    <n v="21215"/>
    <s v="East"/>
    <s v="OFF-AR-10004582"/>
    <x v="1"/>
    <x v="6"/>
    <s v="BIC Brite Liner Grip Highlighters"/>
    <n v="1.64"/>
    <n v="1"/>
    <n v="0"/>
    <n v="0.73799999999999988"/>
  </r>
  <r>
    <n v="4247"/>
    <x v="2105"/>
    <x v="3"/>
    <x v="354"/>
    <d v="2014-12-05T00:00:00"/>
    <s v="Standard Class"/>
    <s v="LS-16975"/>
    <s v="Lindsay Shagiari"/>
    <x v="2"/>
    <x v="0"/>
    <x v="248"/>
    <x v="39"/>
    <n v="21215"/>
    <s v="East"/>
    <s v="FUR-FU-10000576"/>
    <x v="0"/>
    <x v="5"/>
    <s v="Luxo Professional Fluorescent Magnifier Lamp with Clamp-Mount Base"/>
    <n v="1049.2"/>
    <n v="5"/>
    <n v="0"/>
    <n v="272.79200000000003"/>
  </r>
  <r>
    <n v="4248"/>
    <x v="2105"/>
    <x v="3"/>
    <x v="354"/>
    <d v="2014-12-05T00:00:00"/>
    <s v="Standard Class"/>
    <s v="LS-16975"/>
    <s v="Lindsay Shagiari"/>
    <x v="2"/>
    <x v="0"/>
    <x v="248"/>
    <x v="39"/>
    <n v="21215"/>
    <s v="East"/>
    <s v="FUR-FU-10004270"/>
    <x v="0"/>
    <x v="5"/>
    <s v="Eldon Image Series Desk Accessories, Burgundy"/>
    <n v="20.9"/>
    <n v="5"/>
    <n v="0"/>
    <n v="7.5239999999999991"/>
  </r>
  <r>
    <n v="4249"/>
    <x v="2106"/>
    <x v="0"/>
    <x v="49"/>
    <d v="2013-12-06T00:00:00"/>
    <s v="Second Class"/>
    <s v="SJ-20500"/>
    <s v="Shirley Jackson"/>
    <x v="0"/>
    <x v="0"/>
    <x v="54"/>
    <x v="29"/>
    <n v="6824"/>
    <s v="East"/>
    <s v="OFF-BI-10004236"/>
    <x v="1"/>
    <x v="8"/>
    <s v="XtraLife ClearVue Slant-D Ring Binder, White, 3&quot;"/>
    <n v="88.08"/>
    <n v="6"/>
    <n v="0"/>
    <n v="40.516799999999996"/>
  </r>
  <r>
    <n v="4250"/>
    <x v="2106"/>
    <x v="0"/>
    <x v="49"/>
    <d v="2013-12-06T00:00:00"/>
    <s v="Second Class"/>
    <s v="SJ-20500"/>
    <s v="Shirley Jackson"/>
    <x v="0"/>
    <x v="0"/>
    <x v="54"/>
    <x v="29"/>
    <n v="6824"/>
    <s v="East"/>
    <s v="FUR-CH-10004997"/>
    <x v="0"/>
    <x v="1"/>
    <s v="Hon Every-Day Series Multi-Task Chairs"/>
    <n v="751.92"/>
    <n v="4"/>
    <n v="0"/>
    <n v="150.38400000000001"/>
  </r>
  <r>
    <n v="4251"/>
    <x v="2107"/>
    <x v="2"/>
    <x v="111"/>
    <d v="2011-09-19T00:00:00"/>
    <s v="Same Day"/>
    <s v="BS-11365"/>
    <s v="Bill Shonely"/>
    <x v="1"/>
    <x v="0"/>
    <x v="20"/>
    <x v="15"/>
    <n v="10011"/>
    <s v="East"/>
    <s v="FUR-CH-10000988"/>
    <x v="0"/>
    <x v="1"/>
    <s v="Hon Olson Stacker Stools"/>
    <n v="887.10299999999995"/>
    <n v="7"/>
    <n v="0.1"/>
    <n v="177.42059999999998"/>
  </r>
  <r>
    <n v="4252"/>
    <x v="2108"/>
    <x v="1"/>
    <x v="924"/>
    <d v="2012-10-23T00:00:00"/>
    <s v="Same Day"/>
    <s v="RA-19285"/>
    <s v="Ralph Arnett"/>
    <x v="0"/>
    <x v="0"/>
    <x v="121"/>
    <x v="2"/>
    <n v="33801"/>
    <s v="South"/>
    <s v="TEC-PH-10004897"/>
    <x v="2"/>
    <x v="7"/>
    <s v="Mediabridge Sport Armband iPhone 5s"/>
    <n v="55.944000000000003"/>
    <n v="7"/>
    <n v="0.2"/>
    <n v="-13.286700000000002"/>
  </r>
  <r>
    <n v="4253"/>
    <x v="2108"/>
    <x v="1"/>
    <x v="924"/>
    <d v="2012-10-23T00:00:00"/>
    <s v="Same Day"/>
    <s v="RA-19285"/>
    <s v="Ralph Arnett"/>
    <x v="0"/>
    <x v="0"/>
    <x v="121"/>
    <x v="2"/>
    <n v="33801"/>
    <s v="South"/>
    <s v="OFF-AR-10002656"/>
    <x v="1"/>
    <x v="6"/>
    <s v="Sanford Liquid Accent Highlighters"/>
    <n v="10.688000000000001"/>
    <n v="2"/>
    <n v="0.2"/>
    <n v="2.271199999999999"/>
  </r>
  <r>
    <n v="4254"/>
    <x v="2108"/>
    <x v="1"/>
    <x v="924"/>
    <d v="2012-10-23T00:00:00"/>
    <s v="Same Day"/>
    <s v="RA-19285"/>
    <s v="Ralph Arnett"/>
    <x v="0"/>
    <x v="0"/>
    <x v="121"/>
    <x v="2"/>
    <n v="33801"/>
    <s v="South"/>
    <s v="TEC-PH-10004924"/>
    <x v="2"/>
    <x v="7"/>
    <s v="SKILCRAFT Telephone Shoulder Rest, 2&quot; x 6.5&quot; x 2.5&quot;, Black"/>
    <n v="11.824"/>
    <n v="2"/>
    <n v="0.2"/>
    <n v="1.0346000000000006"/>
  </r>
  <r>
    <n v="4255"/>
    <x v="2109"/>
    <x v="3"/>
    <x v="119"/>
    <d v="2014-10-17T00:00:00"/>
    <s v="First Class"/>
    <s v="TS-21610"/>
    <s v="Troy Staebel"/>
    <x v="0"/>
    <x v="0"/>
    <x v="210"/>
    <x v="10"/>
    <n v="61032"/>
    <s v="Central"/>
    <s v="OFF-PA-10003127"/>
    <x v="1"/>
    <x v="10"/>
    <s v="Staples"/>
    <n v="63.311999999999998"/>
    <n v="3"/>
    <n v="0.2"/>
    <n v="20.576399999999996"/>
  </r>
  <r>
    <n v="4256"/>
    <x v="2109"/>
    <x v="3"/>
    <x v="119"/>
    <d v="2014-10-17T00:00:00"/>
    <s v="First Class"/>
    <s v="TS-21610"/>
    <s v="Troy Staebel"/>
    <x v="0"/>
    <x v="0"/>
    <x v="210"/>
    <x v="10"/>
    <n v="61032"/>
    <s v="Central"/>
    <s v="OFF-BI-10000778"/>
    <x v="1"/>
    <x v="8"/>
    <s v="GBC VeloBinder Electric Binding Machine"/>
    <n v="96.783999999999978"/>
    <n v="4"/>
    <n v="0.8"/>
    <n v="-145.17600000000002"/>
  </r>
  <r>
    <n v="4257"/>
    <x v="2109"/>
    <x v="3"/>
    <x v="119"/>
    <d v="2014-10-17T00:00:00"/>
    <s v="First Class"/>
    <s v="TS-21610"/>
    <s v="Troy Staebel"/>
    <x v="0"/>
    <x v="0"/>
    <x v="210"/>
    <x v="10"/>
    <n v="61032"/>
    <s v="Central"/>
    <s v="FUR-FU-10001424"/>
    <x v="0"/>
    <x v="5"/>
    <s v="Dax Clear Box Frame"/>
    <n v="10.476000000000001"/>
    <n v="3"/>
    <n v="0.6"/>
    <n v="-6.8094000000000037"/>
  </r>
  <r>
    <n v="4258"/>
    <x v="2110"/>
    <x v="1"/>
    <x v="406"/>
    <d v="2012-09-09T00:00:00"/>
    <s v="Standard Class"/>
    <s v="KB-16585"/>
    <s v="Ken Black"/>
    <x v="1"/>
    <x v="0"/>
    <x v="261"/>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x v="1"/>
    <x v="0"/>
    <x v="4"/>
    <x v="4"/>
    <n v="98103"/>
    <s v="West"/>
    <s v="FUR-CH-10002880"/>
    <x v="0"/>
    <x v="1"/>
    <s v="Global High-Back Leather Tilter, Burgundy"/>
    <n v="196.78399999999999"/>
    <n v="2"/>
    <n v="0.2"/>
    <n v="-22.138200000000012"/>
  </r>
  <r>
    <n v="4260"/>
    <x v="2112"/>
    <x v="3"/>
    <x v="960"/>
    <d v="2014-11-03T00:00:00"/>
    <s v="Second Class"/>
    <s v="LO-17170"/>
    <s v="Lori Olson"/>
    <x v="1"/>
    <x v="0"/>
    <x v="20"/>
    <x v="15"/>
    <n v="10035"/>
    <s v="East"/>
    <s v="OFF-EN-10004386"/>
    <x v="1"/>
    <x v="12"/>
    <s v="Recycled Interoffice Envelopes with String and Button Closure, 10 x 13"/>
    <n v="47.98"/>
    <n v="2"/>
    <n v="0"/>
    <n v="23.99"/>
  </r>
  <r>
    <n v="4261"/>
    <x v="2113"/>
    <x v="3"/>
    <x v="453"/>
    <d v="2014-10-20T00:00:00"/>
    <s v="Second Class"/>
    <s v="RS-19420"/>
    <s v="Ricardo Sperren"/>
    <x v="1"/>
    <x v="0"/>
    <x v="54"/>
    <x v="29"/>
    <n v="6824"/>
    <s v="East"/>
    <s v="OFF-LA-10001045"/>
    <x v="1"/>
    <x v="2"/>
    <s v="Permanent Self-Adhesive File Folder Labels for Typewriters by Universal"/>
    <n v="13.049999999999999"/>
    <n v="5"/>
    <n v="0"/>
    <n v="6.0029999999999992"/>
  </r>
  <r>
    <n v="4262"/>
    <x v="2114"/>
    <x v="3"/>
    <x v="783"/>
    <d v="2014-08-12T00:00:00"/>
    <s v="Standard Class"/>
    <s v="CC-12475"/>
    <s v="Cindy Chapman"/>
    <x v="0"/>
    <x v="0"/>
    <x v="278"/>
    <x v="11"/>
    <n v="56560"/>
    <s v="Central"/>
    <s v="TEC-AC-10002006"/>
    <x v="2"/>
    <x v="11"/>
    <s v="Memorex Micro Travel Drive 16 GB"/>
    <n v="63.96"/>
    <n v="4"/>
    <n v="0"/>
    <n v="19.827599999999997"/>
  </r>
  <r>
    <n v="4263"/>
    <x v="2115"/>
    <x v="3"/>
    <x v="296"/>
    <d v="2014-09-26T00:00:00"/>
    <s v="Standard Class"/>
    <s v="KT-16480"/>
    <s v="Kean Thornton"/>
    <x v="0"/>
    <x v="0"/>
    <x v="38"/>
    <x v="32"/>
    <n v="31907"/>
    <s v="South"/>
    <s v="OFF-AP-10001242"/>
    <x v="1"/>
    <x v="9"/>
    <s v="APC 7 Outlet Network SurgeArrest Surge Protector"/>
    <n v="80.48"/>
    <n v="1"/>
    <n v="0"/>
    <n v="24.143999999999998"/>
  </r>
  <r>
    <n v="4264"/>
    <x v="2116"/>
    <x v="3"/>
    <x v="132"/>
    <d v="2014-11-09T00:00:00"/>
    <s v="Standard Class"/>
    <s v="DM-13015"/>
    <s v="Darrin Martin"/>
    <x v="0"/>
    <x v="0"/>
    <x v="10"/>
    <x v="9"/>
    <n v="19143"/>
    <s v="East"/>
    <s v="OFF-BI-10000216"/>
    <x v="1"/>
    <x v="8"/>
    <s v="Mead 1st Gear 2&quot; Zipper Binder, Asst. Colors"/>
    <n v="11.673000000000002"/>
    <n v="3"/>
    <n v="0.7"/>
    <n v="-7.782"/>
  </r>
  <r>
    <n v="4265"/>
    <x v="2117"/>
    <x v="0"/>
    <x v="732"/>
    <d v="2013-11-10T00:00:00"/>
    <s v="Standard Class"/>
    <s v="EP-13915"/>
    <s v="Emily Phan"/>
    <x v="0"/>
    <x v="0"/>
    <x v="12"/>
    <x v="5"/>
    <n v="77036"/>
    <s v="Central"/>
    <s v="FUR-TA-10002774"/>
    <x v="0"/>
    <x v="3"/>
    <s v="Laminate Occasional Tables"/>
    <n v="863.12799999999993"/>
    <n v="8"/>
    <n v="0.3"/>
    <n v="-160.29520000000008"/>
  </r>
  <r>
    <n v="4266"/>
    <x v="2117"/>
    <x v="0"/>
    <x v="732"/>
    <d v="2013-11-10T00:00:00"/>
    <s v="Standard Class"/>
    <s v="EP-13915"/>
    <s v="Emily Phan"/>
    <x v="0"/>
    <x v="0"/>
    <x v="12"/>
    <x v="5"/>
    <n v="77036"/>
    <s v="Central"/>
    <s v="OFF-BI-10004364"/>
    <x v="1"/>
    <x v="8"/>
    <s v="Storex Dura Pro Binders"/>
    <n v="3.5639999999999992"/>
    <n v="3"/>
    <n v="0.8"/>
    <n v="-6.2370000000000019"/>
  </r>
  <r>
    <n v="4267"/>
    <x v="2117"/>
    <x v="0"/>
    <x v="732"/>
    <d v="2013-11-10T00:00:00"/>
    <s v="Standard Class"/>
    <s v="EP-13915"/>
    <s v="Emily Phan"/>
    <x v="0"/>
    <x v="0"/>
    <x v="12"/>
    <x v="5"/>
    <n v="77036"/>
    <s v="Central"/>
    <s v="FUR-BO-10000780"/>
    <x v="0"/>
    <x v="0"/>
    <s v="O'Sullivan Plantations 2-Door Library in Landvery Oak"/>
    <n v="956.6647999999999"/>
    <n v="7"/>
    <n v="0.32"/>
    <n v="-225.09759999999991"/>
  </r>
  <r>
    <n v="4268"/>
    <x v="2117"/>
    <x v="0"/>
    <x v="732"/>
    <d v="2013-11-10T00:00:00"/>
    <s v="Standard Class"/>
    <s v="EP-13915"/>
    <s v="Emily Phan"/>
    <x v="0"/>
    <x v="0"/>
    <x v="12"/>
    <x v="5"/>
    <n v="77036"/>
    <s v="Central"/>
    <s v="OFF-BI-10001989"/>
    <x v="1"/>
    <x v="8"/>
    <s v="Premium Transparent Presentation Covers by GBC"/>
    <n v="12.587999999999997"/>
    <n v="3"/>
    <n v="0.8"/>
    <n v="-20.140800000000006"/>
  </r>
  <r>
    <n v="4269"/>
    <x v="2117"/>
    <x v="0"/>
    <x v="732"/>
    <d v="2013-11-10T00:00:00"/>
    <s v="Standard Class"/>
    <s v="EP-13915"/>
    <s v="Emily Phan"/>
    <x v="0"/>
    <x v="0"/>
    <x v="12"/>
    <x v="5"/>
    <n v="77036"/>
    <s v="Central"/>
    <s v="TEC-AC-10004001"/>
    <x v="2"/>
    <x v="11"/>
    <s v="Logitech Wireless Headset H600 Over-The-Head Design"/>
    <n v="171.96"/>
    <n v="5"/>
    <n v="0.2"/>
    <n v="45.139500000000005"/>
  </r>
  <r>
    <n v="4270"/>
    <x v="2118"/>
    <x v="3"/>
    <x v="643"/>
    <d v="2014-06-30T00:00:00"/>
    <s v="Second Class"/>
    <s v="AM-10705"/>
    <s v="Anne McFarland"/>
    <x v="0"/>
    <x v="0"/>
    <x v="4"/>
    <x v="4"/>
    <n v="98115"/>
    <s v="West"/>
    <s v="FUR-TA-10000688"/>
    <x v="0"/>
    <x v="3"/>
    <s v="Chromcraft Bull-Nose Wood Round Conference Table Top, Wood Base"/>
    <n v="871.4"/>
    <n v="4"/>
    <n v="0"/>
    <n v="148.13799999999992"/>
  </r>
  <r>
    <n v="4271"/>
    <x v="2119"/>
    <x v="1"/>
    <x v="650"/>
    <d v="2012-11-30T00:00:00"/>
    <s v="Standard Class"/>
    <s v="SH-20635"/>
    <s v="Stefanie Holloman"/>
    <x v="1"/>
    <x v="0"/>
    <x v="25"/>
    <x v="18"/>
    <n v="38301"/>
    <s v="South"/>
    <s v="FUR-FU-10003930"/>
    <x v="0"/>
    <x v="5"/>
    <s v="Howard Miller 12-3/4 Diameter Accuwave DS  Wall Clock"/>
    <n v="692.47199999999998"/>
    <n v="11"/>
    <n v="0.2"/>
    <n v="190.42980000000006"/>
  </r>
  <r>
    <n v="4272"/>
    <x v="2120"/>
    <x v="0"/>
    <x v="390"/>
    <d v="2013-11-28T00:00:00"/>
    <s v="Second Class"/>
    <s v="LA-16780"/>
    <s v="Laura Armstrong"/>
    <x v="1"/>
    <x v="0"/>
    <x v="248"/>
    <x v="39"/>
    <n v="21215"/>
    <s v="East"/>
    <s v="FUR-FU-10000965"/>
    <x v="0"/>
    <x v="5"/>
    <s v="Howard Miller 11-1/2&quot; Diameter Ridgewood Wall Clock"/>
    <n v="207.76"/>
    <n v="4"/>
    <n v="0"/>
    <n v="85.181600000000003"/>
  </r>
  <r>
    <n v="4273"/>
    <x v="2121"/>
    <x v="3"/>
    <x v="246"/>
    <d v="2014-07-22T00:00:00"/>
    <s v="Same Day"/>
    <s v="SF-20200"/>
    <s v="Sarah Foster"/>
    <x v="0"/>
    <x v="0"/>
    <x v="208"/>
    <x v="7"/>
    <n v="84107"/>
    <s v="West"/>
    <s v="TEC-PH-10004071"/>
    <x v="2"/>
    <x v="7"/>
    <s v="PayAnywhere Card Reader"/>
    <n v="71.928000000000011"/>
    <n v="9"/>
    <n v="0.2"/>
    <n v="6.2936999999999976"/>
  </r>
  <r>
    <n v="4274"/>
    <x v="2121"/>
    <x v="3"/>
    <x v="246"/>
    <d v="2014-07-22T00:00:00"/>
    <s v="Same Day"/>
    <s v="SF-20200"/>
    <s v="Sarah Foster"/>
    <x v="0"/>
    <x v="0"/>
    <x v="208"/>
    <x v="7"/>
    <n v="84107"/>
    <s v="West"/>
    <s v="OFF-AR-10001044"/>
    <x v="1"/>
    <x v="6"/>
    <s v="BOSTON Ranger #55 Pencil Sharpener, Black"/>
    <n v="25.99"/>
    <n v="1"/>
    <n v="0"/>
    <n v="7.5370999999999988"/>
  </r>
  <r>
    <n v="4275"/>
    <x v="2122"/>
    <x v="1"/>
    <x v="924"/>
    <d v="2012-10-28T00:00:00"/>
    <s v="Standard Class"/>
    <s v="AG-10495"/>
    <s v="Andrew Gjertsen"/>
    <x v="1"/>
    <x v="0"/>
    <x v="4"/>
    <x v="4"/>
    <n v="98105"/>
    <s v="West"/>
    <s v="OFF-BI-10004140"/>
    <x v="1"/>
    <x v="8"/>
    <s v="Avery Non-Stick Binders"/>
    <n v="3.5920000000000005"/>
    <n v="1"/>
    <n v="0.2"/>
    <n v="1.1224999999999996"/>
  </r>
  <r>
    <n v="4276"/>
    <x v="2123"/>
    <x v="1"/>
    <x v="584"/>
    <d v="2012-07-13T00:00:00"/>
    <s v="Standard Class"/>
    <s v="KN-16450"/>
    <s v="Kean Nguyen"/>
    <x v="1"/>
    <x v="0"/>
    <x v="61"/>
    <x v="5"/>
    <n v="75220"/>
    <s v="Central"/>
    <s v="OFF-AP-10002684"/>
    <x v="1"/>
    <x v="9"/>
    <s v="Acco 7-Outlet Masterpiece Power Center, Wihtout Fax/Phone Line Protection"/>
    <n v="48.631999999999991"/>
    <n v="2"/>
    <n v="0.8"/>
    <n v="-121.58000000000004"/>
  </r>
  <r>
    <n v="4277"/>
    <x v="2124"/>
    <x v="3"/>
    <x v="238"/>
    <d v="2014-08-23T00:00:00"/>
    <s v="Standard Class"/>
    <s v="NF-18595"/>
    <s v="Nicole Fjeld"/>
    <x v="2"/>
    <x v="0"/>
    <x v="4"/>
    <x v="4"/>
    <n v="98105"/>
    <s v="West"/>
    <s v="OFF-ST-10000046"/>
    <x v="1"/>
    <x v="4"/>
    <s v="Fellowes Super Stor/Drawer Files"/>
    <n v="323.10000000000002"/>
    <n v="2"/>
    <n v="0"/>
    <n v="61.38900000000001"/>
  </r>
  <r>
    <n v="4278"/>
    <x v="2125"/>
    <x v="0"/>
    <x v="947"/>
    <d v="2013-04-21T00:00:00"/>
    <s v="Standard Class"/>
    <s v="BS-11365"/>
    <s v="Bill Shonely"/>
    <x v="1"/>
    <x v="0"/>
    <x v="80"/>
    <x v="30"/>
    <n v="8701"/>
    <s v="East"/>
    <s v="TEC-MA-10001047"/>
    <x v="2"/>
    <x v="15"/>
    <s v="3D Systems Cube Printer, 2nd Generation, Magenta"/>
    <n v="9099.93"/>
    <n v="7"/>
    <n v="0"/>
    <n v="2365.9817999999996"/>
  </r>
  <r>
    <n v="4279"/>
    <x v="2125"/>
    <x v="0"/>
    <x v="947"/>
    <d v="2013-04-21T00:00:00"/>
    <s v="Standard Class"/>
    <s v="BS-11365"/>
    <s v="Bill Shonely"/>
    <x v="1"/>
    <x v="0"/>
    <x v="80"/>
    <x v="30"/>
    <n v="8701"/>
    <s v="East"/>
    <s v="FUR-FU-10000550"/>
    <x v="0"/>
    <x v="5"/>
    <s v="Stacking Trays by OIC"/>
    <n v="9.9600000000000009"/>
    <n v="2"/>
    <n v="0"/>
    <n v="3.2867999999999995"/>
  </r>
  <r>
    <n v="4280"/>
    <x v="2125"/>
    <x v="0"/>
    <x v="947"/>
    <d v="2013-04-21T00:00:00"/>
    <s v="Standard Class"/>
    <s v="BS-11365"/>
    <s v="Bill Shonely"/>
    <x v="1"/>
    <x v="0"/>
    <x v="80"/>
    <x v="30"/>
    <n v="8701"/>
    <s v="East"/>
    <s v="OFF-BI-10002432"/>
    <x v="1"/>
    <x v="8"/>
    <s v="Wilson Jones Standard D-Ring Binders"/>
    <n v="25.299999999999997"/>
    <n v="5"/>
    <n v="0"/>
    <n v="11.890999999999998"/>
  </r>
  <r>
    <n v="4281"/>
    <x v="2126"/>
    <x v="2"/>
    <x v="687"/>
    <d v="2011-11-18T00:00:00"/>
    <s v="Standard Class"/>
    <s v="RM-19675"/>
    <s v="Robert Marley"/>
    <x v="2"/>
    <x v="0"/>
    <x v="20"/>
    <x v="15"/>
    <n v="10011"/>
    <s v="East"/>
    <s v="OFF-PA-10004470"/>
    <x v="1"/>
    <x v="10"/>
    <s v="Adams Write n' Stick Phone Message Book, 11&quot; X 5 1/4&quot;, 200 Messages"/>
    <n v="11.36"/>
    <n v="2"/>
    <n v="0"/>
    <n v="5.2255999999999991"/>
  </r>
  <r>
    <n v="4282"/>
    <x v="2126"/>
    <x v="2"/>
    <x v="687"/>
    <d v="2011-11-18T00:00:00"/>
    <s v="Standard Class"/>
    <s v="RM-19675"/>
    <s v="Robert Marley"/>
    <x v="2"/>
    <x v="0"/>
    <x v="20"/>
    <x v="15"/>
    <n v="10011"/>
    <s v="East"/>
    <s v="FUR-CH-10001797"/>
    <x v="0"/>
    <x v="1"/>
    <s v="Safco Chair Connectors, 6/Carton"/>
    <n v="69.263999999999996"/>
    <n v="2"/>
    <n v="0.1"/>
    <n v="14.62239999999999"/>
  </r>
  <r>
    <n v="4283"/>
    <x v="2127"/>
    <x v="2"/>
    <x v="414"/>
    <d v="2011-12-23T00:00:00"/>
    <s v="First Class"/>
    <s v="AB-10105"/>
    <s v="Adrian Barton"/>
    <x v="0"/>
    <x v="0"/>
    <x v="245"/>
    <x v="14"/>
    <n v="46203"/>
    <s v="Central"/>
    <s v="OFF-LA-10003720"/>
    <x v="1"/>
    <x v="2"/>
    <s v="Avery 487"/>
    <n v="3.69"/>
    <n v="1"/>
    <n v="0"/>
    <n v="1.7343"/>
  </r>
  <r>
    <n v="4284"/>
    <x v="2127"/>
    <x v="2"/>
    <x v="414"/>
    <d v="2011-12-23T00:00:00"/>
    <s v="First Class"/>
    <s v="AB-10105"/>
    <s v="Adrian Barton"/>
    <x v="0"/>
    <x v="0"/>
    <x v="245"/>
    <x v="14"/>
    <n v="46203"/>
    <s v="Central"/>
    <s v="OFF-BI-10004600"/>
    <x v="1"/>
    <x v="8"/>
    <s v="Ibico Ibimaster 300 Manual Binding System"/>
    <n v="1103.97"/>
    <n v="3"/>
    <n v="0"/>
    <n v="496.78649999999993"/>
  </r>
  <r>
    <n v="4285"/>
    <x v="2128"/>
    <x v="1"/>
    <x v="82"/>
    <d v="2012-11-26T00:00:00"/>
    <s v="Second Class"/>
    <s v="CA-11965"/>
    <s v="Carol Adams"/>
    <x v="1"/>
    <x v="0"/>
    <x v="396"/>
    <x v="5"/>
    <n v="77642"/>
    <s v="Central"/>
    <s v="FUR-BO-10003965"/>
    <x v="0"/>
    <x v="0"/>
    <s v="O'Sullivan Manor Hill 2-Door Library in Brianna Oak"/>
    <n v="246.13279999999997"/>
    <n v="2"/>
    <n v="0.32"/>
    <n v="-76.011599999999973"/>
  </r>
  <r>
    <n v="4286"/>
    <x v="2128"/>
    <x v="1"/>
    <x v="82"/>
    <d v="2012-11-26T00:00:00"/>
    <s v="Second Class"/>
    <s v="CA-11965"/>
    <s v="Carol Adams"/>
    <x v="1"/>
    <x v="0"/>
    <x v="396"/>
    <x v="5"/>
    <n v="77642"/>
    <s v="Central"/>
    <s v="OFF-LA-10000240"/>
    <x v="1"/>
    <x v="2"/>
    <s v="Self-Adhesive Address Labels for Typewriters by Universal"/>
    <n v="11.696"/>
    <n v="2"/>
    <n v="0.2"/>
    <n v="3.9473999999999996"/>
  </r>
  <r>
    <n v="4287"/>
    <x v="2128"/>
    <x v="1"/>
    <x v="82"/>
    <d v="2012-11-26T00:00:00"/>
    <s v="Second Class"/>
    <s v="CA-11965"/>
    <s v="Carol Adams"/>
    <x v="1"/>
    <x v="0"/>
    <x v="396"/>
    <x v="5"/>
    <n v="77642"/>
    <s v="Central"/>
    <s v="TEC-CO-10001571"/>
    <x v="2"/>
    <x v="16"/>
    <s v="Sharp 1540cs Digital Laser Copier"/>
    <n v="439.99200000000002"/>
    <n v="1"/>
    <n v="0.2"/>
    <n v="164.99700000000001"/>
  </r>
  <r>
    <n v="4288"/>
    <x v="2129"/>
    <x v="3"/>
    <x v="116"/>
    <d v="2015-01-04T00:00:00"/>
    <s v="Standard Class"/>
    <s v="EH-14005"/>
    <s v="Erica Hernandez"/>
    <x v="2"/>
    <x v="0"/>
    <x v="316"/>
    <x v="18"/>
    <n v="37211"/>
    <s v="South"/>
    <s v="OFF-ST-10000736"/>
    <x v="1"/>
    <x v="4"/>
    <s v="Carina Double Wide Media Storage Towers in Natural &amp; Black"/>
    <n v="64.784000000000006"/>
    <n v="1"/>
    <n v="0.2"/>
    <n v="-12.956800000000005"/>
  </r>
  <r>
    <n v="4289"/>
    <x v="2130"/>
    <x v="1"/>
    <x v="961"/>
    <d v="2012-05-21T00:00:00"/>
    <s v="Standard Class"/>
    <s v="ON-18715"/>
    <s v="Odella Nelson"/>
    <x v="1"/>
    <x v="0"/>
    <x v="12"/>
    <x v="5"/>
    <n v="77095"/>
    <s v="Central"/>
    <s v="OFF-BI-10002082"/>
    <x v="1"/>
    <x v="8"/>
    <s v="GBC Twin Loop Wire Binding Elements"/>
    <n v="33.279999999999994"/>
    <n v="5"/>
    <n v="0.8"/>
    <n v="-49.92"/>
  </r>
  <r>
    <n v="4290"/>
    <x v="2130"/>
    <x v="1"/>
    <x v="961"/>
    <d v="2012-05-21T00:00:00"/>
    <s v="Standard Class"/>
    <s v="ON-18715"/>
    <s v="Odella Nelson"/>
    <x v="1"/>
    <x v="0"/>
    <x v="12"/>
    <x v="5"/>
    <n v="77095"/>
    <s v="Central"/>
    <s v="OFF-PA-10002250"/>
    <x v="1"/>
    <x v="10"/>
    <s v="Things To Do Today Pad"/>
    <n v="14.088000000000001"/>
    <n v="3"/>
    <n v="0.2"/>
    <n v="4.9307999999999996"/>
  </r>
  <r>
    <n v="4291"/>
    <x v="2131"/>
    <x v="3"/>
    <x v="34"/>
    <d v="2014-12-14T00:00:00"/>
    <s v="Second Class"/>
    <s v="AT-10435"/>
    <s v="Alyssa Tate"/>
    <x v="2"/>
    <x v="0"/>
    <x v="1"/>
    <x v="1"/>
    <n v="90004"/>
    <s v="West"/>
    <s v="OFF-AR-10000122"/>
    <x v="1"/>
    <x v="6"/>
    <s v="Newell 314"/>
    <n v="11.16"/>
    <n v="2"/>
    <n v="0"/>
    <n v="2.7899999999999991"/>
  </r>
  <r>
    <n v="4292"/>
    <x v="2131"/>
    <x v="3"/>
    <x v="34"/>
    <d v="2014-12-14T00:00:00"/>
    <s v="Second Class"/>
    <s v="AT-10435"/>
    <s v="Alyssa Tate"/>
    <x v="2"/>
    <x v="0"/>
    <x v="1"/>
    <x v="1"/>
    <n v="90004"/>
    <s v="West"/>
    <s v="FUR-TA-10003748"/>
    <x v="0"/>
    <x v="3"/>
    <s v="Bevis 36 x 72 Conference Tables"/>
    <n v="896.32799999999997"/>
    <n v="9"/>
    <n v="0.2"/>
    <n v="22.408199999999994"/>
  </r>
  <r>
    <n v="4293"/>
    <x v="2131"/>
    <x v="3"/>
    <x v="34"/>
    <d v="2014-12-14T00:00:00"/>
    <s v="Second Class"/>
    <s v="AT-10435"/>
    <s v="Alyssa Tate"/>
    <x v="2"/>
    <x v="0"/>
    <x v="1"/>
    <x v="1"/>
    <n v="90004"/>
    <s v="West"/>
    <s v="OFF-AP-10001394"/>
    <x v="1"/>
    <x v="9"/>
    <s v="Harmony Air Purifier"/>
    <n v="189"/>
    <n v="1"/>
    <n v="0"/>
    <n v="68.039999999999992"/>
  </r>
  <r>
    <n v="4294"/>
    <x v="2132"/>
    <x v="3"/>
    <x v="434"/>
    <d v="2014-03-17T00:00:00"/>
    <s v="Standard Class"/>
    <s v="EB-13870"/>
    <s v="Emily Burns"/>
    <x v="0"/>
    <x v="0"/>
    <x v="10"/>
    <x v="9"/>
    <n v="19140"/>
    <s v="East"/>
    <s v="TEC-PH-10004896"/>
    <x v="2"/>
    <x v="7"/>
    <s v="Nokia Lumia 521 (T-Mobile)"/>
    <n v="53.981999999999999"/>
    <n v="3"/>
    <n v="0.4"/>
    <n v="-10.796399999999995"/>
  </r>
  <r>
    <n v="4295"/>
    <x v="2133"/>
    <x v="3"/>
    <x v="760"/>
    <d v="2014-10-28T00:00:00"/>
    <s v="Standard Class"/>
    <s v="DW-13195"/>
    <s v="David Wiener"/>
    <x v="1"/>
    <x v="0"/>
    <x v="252"/>
    <x v="21"/>
    <n v="97756"/>
    <s v="West"/>
    <s v="FUR-TA-10002607"/>
    <x v="0"/>
    <x v="3"/>
    <s v="KI Conference Tables"/>
    <n v="177.22499999999999"/>
    <n v="5"/>
    <n v="0.5"/>
    <n v="-120.51299999999998"/>
  </r>
  <r>
    <n v="4296"/>
    <x v="2134"/>
    <x v="3"/>
    <x v="445"/>
    <d v="2014-07-11T00:00:00"/>
    <s v="Standard Class"/>
    <s v="MB-17305"/>
    <s v="Maria Bertelson"/>
    <x v="0"/>
    <x v="0"/>
    <x v="397"/>
    <x v="1"/>
    <n v="95610"/>
    <s v="West"/>
    <s v="FUR-FU-10001215"/>
    <x v="0"/>
    <x v="5"/>
    <s v="Howard Miller 11-1/2&quot; Diameter Brentwood Wall Clock"/>
    <n v="129.39000000000001"/>
    <n v="3"/>
    <n v="0"/>
    <n v="54.343800000000009"/>
  </r>
  <r>
    <n v="4297"/>
    <x v="2135"/>
    <x v="3"/>
    <x v="507"/>
    <d v="2014-09-11T00:00:00"/>
    <s v="Standard Class"/>
    <s v="TH-21235"/>
    <s v="Tiffany House"/>
    <x v="1"/>
    <x v="0"/>
    <x v="1"/>
    <x v="1"/>
    <n v="90032"/>
    <s v="West"/>
    <s v="OFF-ST-10000419"/>
    <x v="1"/>
    <x v="4"/>
    <s v="Rogers Jumbo File, Granite"/>
    <n v="54.32"/>
    <n v="4"/>
    <n v="0"/>
    <n v="0.54319999999999879"/>
  </r>
  <r>
    <n v="4298"/>
    <x v="2136"/>
    <x v="3"/>
    <x v="962"/>
    <d v="2014-08-27T00:00:00"/>
    <s v="Second Class"/>
    <s v="PO-18850"/>
    <s v="Patrick O'Brill"/>
    <x v="0"/>
    <x v="0"/>
    <x v="315"/>
    <x v="2"/>
    <n v="32303"/>
    <s v="South"/>
    <s v="TEC-PH-10001459"/>
    <x v="2"/>
    <x v="7"/>
    <s v="Samsung Galaxy Mega 6.3"/>
    <n v="4367.8960000000006"/>
    <n v="13"/>
    <n v="0.2"/>
    <n v="327.59220000000005"/>
  </r>
  <r>
    <n v="4299"/>
    <x v="2136"/>
    <x v="3"/>
    <x v="962"/>
    <d v="2014-08-27T00:00:00"/>
    <s v="Second Class"/>
    <s v="PO-18850"/>
    <s v="Patrick O'Brill"/>
    <x v="0"/>
    <x v="0"/>
    <x v="315"/>
    <x v="2"/>
    <n v="32303"/>
    <s v="South"/>
    <s v="OFF-PA-10000241"/>
    <x v="1"/>
    <x v="10"/>
    <s v="IBM Multi-Purpose Copy Paper, 8 1/2 x 11&quot;, Case"/>
    <n v="49.568000000000005"/>
    <n v="2"/>
    <n v="0.2"/>
    <n v="15.489999999999997"/>
  </r>
  <r>
    <n v="4300"/>
    <x v="2136"/>
    <x v="3"/>
    <x v="962"/>
    <d v="2014-08-27T00:00:00"/>
    <s v="Second Class"/>
    <s v="PO-18850"/>
    <s v="Patrick O'Brill"/>
    <x v="0"/>
    <x v="0"/>
    <x v="315"/>
    <x v="2"/>
    <n v="32303"/>
    <s v="South"/>
    <s v="OFF-AP-10003040"/>
    <x v="1"/>
    <x v="9"/>
    <s v="Fellowes 8 Outlet Superior Workstation Surge Protector w/o Phone/Fax/Modem Protection"/>
    <n v="161.376"/>
    <n v="6"/>
    <n v="0.2"/>
    <n v="12.103199999999994"/>
  </r>
  <r>
    <n v="4301"/>
    <x v="2136"/>
    <x v="3"/>
    <x v="962"/>
    <d v="2014-08-27T00:00:00"/>
    <s v="Second Class"/>
    <s v="PO-18850"/>
    <s v="Patrick O'Brill"/>
    <x v="0"/>
    <x v="0"/>
    <x v="315"/>
    <x v="2"/>
    <n v="32303"/>
    <s v="South"/>
    <s v="FUR-FU-10001852"/>
    <x v="0"/>
    <x v="5"/>
    <s v="Eldon Regeneration Recycled Desk Accessories, Smoke"/>
    <n v="2.7840000000000003"/>
    <n v="2"/>
    <n v="0.2"/>
    <n v="0.41759999999999986"/>
  </r>
  <r>
    <n v="4302"/>
    <x v="2136"/>
    <x v="3"/>
    <x v="962"/>
    <d v="2014-08-27T00:00:00"/>
    <s v="Second Class"/>
    <s v="PO-18850"/>
    <s v="Patrick O'Brill"/>
    <x v="0"/>
    <x v="0"/>
    <x v="315"/>
    <x v="2"/>
    <n v="32303"/>
    <s v="South"/>
    <s v="OFF-PA-10000141"/>
    <x v="1"/>
    <x v="10"/>
    <s v="Ampad Evidence Wirebond Steno Books, 6&quot; x 9&quot;"/>
    <n v="8.7200000000000006"/>
    <n v="5"/>
    <n v="0.2"/>
    <n v="2.9429999999999992"/>
  </r>
  <r>
    <n v="4303"/>
    <x v="2137"/>
    <x v="2"/>
    <x v="963"/>
    <d v="2011-08-25T00:00:00"/>
    <s v="Second Class"/>
    <s v="DE-13255"/>
    <s v="Deanra Eno"/>
    <x v="2"/>
    <x v="0"/>
    <x v="80"/>
    <x v="24"/>
    <n v="44107"/>
    <s v="East"/>
    <s v="OFF-AR-10002804"/>
    <x v="1"/>
    <x v="6"/>
    <s v="Faber Castell Col-Erase Pencils"/>
    <n v="3.9119999999999999"/>
    <n v="1"/>
    <n v="0.2"/>
    <n v="1.0269000000000001"/>
  </r>
  <r>
    <n v="4304"/>
    <x v="2138"/>
    <x v="0"/>
    <x v="964"/>
    <d v="2013-10-05T00:00:00"/>
    <s v="Same Day"/>
    <s v="MO-17500"/>
    <s v="Mary O'Rourke"/>
    <x v="0"/>
    <x v="0"/>
    <x v="398"/>
    <x v="5"/>
    <n v="75056"/>
    <s v="Central"/>
    <s v="OFF-EN-10003862"/>
    <x v="1"/>
    <x v="12"/>
    <s v="Laser &amp; Ink Jet Business Envelopes"/>
    <n v="59.751999999999995"/>
    <n v="7"/>
    <n v="0.2"/>
    <n v="19.4194"/>
  </r>
  <r>
    <n v="4305"/>
    <x v="2139"/>
    <x v="2"/>
    <x v="965"/>
    <d v="2011-10-30T00:00:00"/>
    <s v="Second Class"/>
    <s v="AH-10585"/>
    <s v="Angele Hood"/>
    <x v="0"/>
    <x v="0"/>
    <x v="4"/>
    <x v="4"/>
    <n v="98105"/>
    <s v="West"/>
    <s v="FUR-FU-10000448"/>
    <x v="0"/>
    <x v="5"/>
    <s v="Tenex Chairmats For Use With Carpeted Floors"/>
    <n v="63.92"/>
    <n v="4"/>
    <n v="0"/>
    <n v="3.195999999999998"/>
  </r>
  <r>
    <n v="4306"/>
    <x v="2139"/>
    <x v="2"/>
    <x v="965"/>
    <d v="2011-10-30T00:00:00"/>
    <s v="Second Class"/>
    <s v="AH-10585"/>
    <s v="Angele Hood"/>
    <x v="0"/>
    <x v="0"/>
    <x v="4"/>
    <x v="4"/>
    <n v="98105"/>
    <s v="West"/>
    <s v="TEC-PH-10000526"/>
    <x v="2"/>
    <x v="7"/>
    <s v="Vtech CS6719"/>
    <n v="383.96000000000004"/>
    <n v="5"/>
    <n v="0.2"/>
    <n v="38.396000000000015"/>
  </r>
  <r>
    <n v="4307"/>
    <x v="2140"/>
    <x v="0"/>
    <x v="931"/>
    <d v="2013-06-29T00:00:00"/>
    <s v="Same Day"/>
    <s v="CS-12250"/>
    <s v="Chris Selesnick"/>
    <x v="1"/>
    <x v="0"/>
    <x v="1"/>
    <x v="1"/>
    <n v="90032"/>
    <s v="West"/>
    <s v="OFF-BI-10002764"/>
    <x v="1"/>
    <x v="8"/>
    <s v="Recycled Pressboard Report Cover with Reinforced Top Hinge"/>
    <n v="7.7520000000000007"/>
    <n v="3"/>
    <n v="0.2"/>
    <n v="2.8100999999999998"/>
  </r>
  <r>
    <n v="4308"/>
    <x v="2140"/>
    <x v="0"/>
    <x v="931"/>
    <d v="2013-06-29T00:00:00"/>
    <s v="Same Day"/>
    <s v="CS-12250"/>
    <s v="Chris Selesnick"/>
    <x v="1"/>
    <x v="0"/>
    <x v="1"/>
    <x v="1"/>
    <n v="90032"/>
    <s v="West"/>
    <s v="OFF-BI-10001524"/>
    <x v="1"/>
    <x v="8"/>
    <s v="GBC Premium Transparent Covers with Diagonal Lined Pattern"/>
    <n v="33.568000000000005"/>
    <n v="2"/>
    <n v="0.2"/>
    <n v="11.748799999999997"/>
  </r>
  <r>
    <n v="4309"/>
    <x v="2141"/>
    <x v="2"/>
    <x v="130"/>
    <d v="2011-11-11T00:00:00"/>
    <s v="Standard Class"/>
    <s v="WB-21850"/>
    <s v="William Brown"/>
    <x v="0"/>
    <x v="0"/>
    <x v="1"/>
    <x v="1"/>
    <n v="90045"/>
    <s v="West"/>
    <s v="TEC-PH-10001079"/>
    <x v="2"/>
    <x v="7"/>
    <s v="Polycom SoundPoint Pro SE-225 Corded phone"/>
    <n v="666.34400000000005"/>
    <n v="7"/>
    <n v="0.2"/>
    <n v="66.634399999999971"/>
  </r>
  <r>
    <n v="4310"/>
    <x v="2141"/>
    <x v="2"/>
    <x v="130"/>
    <d v="2011-11-11T00:00:00"/>
    <s v="Standard Class"/>
    <s v="WB-21850"/>
    <s v="William Brown"/>
    <x v="0"/>
    <x v="0"/>
    <x v="1"/>
    <x v="1"/>
    <n v="90045"/>
    <s v="West"/>
    <s v="FUR-TA-10002041"/>
    <x v="0"/>
    <x v="3"/>
    <s v="Bevis Round Conference Table Top, X-Base"/>
    <n v="573.72799999999995"/>
    <n v="4"/>
    <n v="0.2"/>
    <n v="-64.544399999999968"/>
  </r>
  <r>
    <n v="4311"/>
    <x v="2141"/>
    <x v="2"/>
    <x v="130"/>
    <d v="2011-11-11T00:00:00"/>
    <s v="Standard Class"/>
    <s v="WB-21850"/>
    <s v="William Brown"/>
    <x v="0"/>
    <x v="0"/>
    <x v="1"/>
    <x v="1"/>
    <n v="90045"/>
    <s v="West"/>
    <s v="OFF-BI-10001036"/>
    <x v="1"/>
    <x v="8"/>
    <s v="Cardinal EasyOpen D-Ring Binders"/>
    <n v="21.936000000000003"/>
    <n v="3"/>
    <n v="0.2"/>
    <n v="8.2259999999999991"/>
  </r>
  <r>
    <n v="4312"/>
    <x v="2141"/>
    <x v="2"/>
    <x v="130"/>
    <d v="2011-11-11T00:00:00"/>
    <s v="Standard Class"/>
    <s v="WB-21850"/>
    <s v="William Brown"/>
    <x v="0"/>
    <x v="0"/>
    <x v="1"/>
    <x v="1"/>
    <n v="90045"/>
    <s v="West"/>
    <s v="OFF-PA-10000223"/>
    <x v="1"/>
    <x v="10"/>
    <s v="Xerox 2000"/>
    <n v="19.440000000000001"/>
    <n v="3"/>
    <n v="0"/>
    <n v="9.3312000000000008"/>
  </r>
  <r>
    <n v="4313"/>
    <x v="2141"/>
    <x v="2"/>
    <x v="130"/>
    <d v="2011-11-11T00:00:00"/>
    <s v="Standard Class"/>
    <s v="WB-21850"/>
    <s v="William Brown"/>
    <x v="0"/>
    <x v="0"/>
    <x v="1"/>
    <x v="1"/>
    <n v="90045"/>
    <s v="West"/>
    <s v="TEC-MA-10003246"/>
    <x v="2"/>
    <x v="15"/>
    <s v="Hewlett-Packard Deskjet D4360 Printer"/>
    <n v="447.96800000000007"/>
    <n v="4"/>
    <n v="0.2"/>
    <n v="139.98999999999995"/>
  </r>
  <r>
    <n v="4314"/>
    <x v="2142"/>
    <x v="2"/>
    <x v="78"/>
    <d v="2011-09-12T00:00:00"/>
    <s v="Standard Class"/>
    <s v="SP-20620"/>
    <s v="Stefania Perrino"/>
    <x v="1"/>
    <x v="0"/>
    <x v="85"/>
    <x v="15"/>
    <n v="11561"/>
    <s v="East"/>
    <s v="OFF-AP-10001962"/>
    <x v="1"/>
    <x v="9"/>
    <s v="Black &amp; Decker Filter for Double Action Dustbuster Cordless Vac BLDV7210"/>
    <n v="16.78"/>
    <n v="2"/>
    <n v="0"/>
    <n v="4.1950000000000003"/>
  </r>
  <r>
    <n v="4315"/>
    <x v="2143"/>
    <x v="1"/>
    <x v="608"/>
    <d v="2012-07-01T00:00:00"/>
    <s v="Standard Class"/>
    <s v="AB-10165"/>
    <s v="Alan Barnes"/>
    <x v="0"/>
    <x v="0"/>
    <x v="1"/>
    <x v="1"/>
    <n v="90045"/>
    <s v="West"/>
    <s v="OFF-AR-10004062"/>
    <x v="1"/>
    <x v="6"/>
    <s v="Staples"/>
    <n v="20.96"/>
    <n v="2"/>
    <n v="0"/>
    <n v="5.24"/>
  </r>
  <r>
    <n v="4316"/>
    <x v="2143"/>
    <x v="1"/>
    <x v="608"/>
    <d v="2012-07-01T00:00:00"/>
    <s v="Standard Class"/>
    <s v="AB-10165"/>
    <s v="Alan Barnes"/>
    <x v="0"/>
    <x v="0"/>
    <x v="1"/>
    <x v="1"/>
    <n v="90045"/>
    <s v="West"/>
    <s v="OFF-BI-10004330"/>
    <x v="1"/>
    <x v="8"/>
    <s v="GBC Velobind Prepunched Cover Sets, Regency Series"/>
    <n v="88.751999999999995"/>
    <n v="3"/>
    <n v="0.2"/>
    <n v="27.734999999999996"/>
  </r>
  <r>
    <n v="4317"/>
    <x v="2143"/>
    <x v="1"/>
    <x v="608"/>
    <d v="2012-07-01T00:00:00"/>
    <s v="Standard Class"/>
    <s v="AB-10165"/>
    <s v="Alan Barnes"/>
    <x v="0"/>
    <x v="0"/>
    <x v="1"/>
    <x v="1"/>
    <n v="90045"/>
    <s v="West"/>
    <s v="OFF-ST-10001963"/>
    <x v="1"/>
    <x v="4"/>
    <s v="Tennsco Regal Shelving Units"/>
    <n v="304.23"/>
    <n v="3"/>
    <n v="0"/>
    <n v="9.126899999999992"/>
  </r>
  <r>
    <n v="4318"/>
    <x v="2144"/>
    <x v="1"/>
    <x v="353"/>
    <d v="2012-08-02T00:00:00"/>
    <s v="Standard Class"/>
    <s v="HA-14920"/>
    <s v="Helen Andreada"/>
    <x v="0"/>
    <x v="0"/>
    <x v="8"/>
    <x v="1"/>
    <n v="94110"/>
    <s v="West"/>
    <s v="OFF-EN-10002230"/>
    <x v="1"/>
    <x v="12"/>
    <s v="Airmail Envelopes"/>
    <n v="167.86"/>
    <n v="2"/>
    <n v="0"/>
    <n v="78.894199999999998"/>
  </r>
  <r>
    <n v="4319"/>
    <x v="2145"/>
    <x v="3"/>
    <x v="226"/>
    <d v="2014-12-12T00:00:00"/>
    <s v="Standard Class"/>
    <s v="DC-13285"/>
    <s v="Debra Catini"/>
    <x v="0"/>
    <x v="0"/>
    <x v="102"/>
    <x v="17"/>
    <n v="23223"/>
    <s v="South"/>
    <s v="FUR-FU-10000175"/>
    <x v="0"/>
    <x v="5"/>
    <s v="DAX Wood Document Frame."/>
    <n v="82.38"/>
    <n v="6"/>
    <n v="0"/>
    <n v="25.537799999999997"/>
  </r>
  <r>
    <n v="4320"/>
    <x v="2146"/>
    <x v="2"/>
    <x v="282"/>
    <d v="2012-01-03T00:00:00"/>
    <s v="Second Class"/>
    <s v="ST-20530"/>
    <s v="Shui Tom"/>
    <x v="0"/>
    <x v="0"/>
    <x v="305"/>
    <x v="27"/>
    <n v="87105"/>
    <s v="West"/>
    <s v="TEC-PH-10004897"/>
    <x v="2"/>
    <x v="7"/>
    <s v="Mediabridge Sport Armband iPhone 5s"/>
    <n v="23.976000000000003"/>
    <n v="3"/>
    <n v="0.2"/>
    <n v="-5.694300000000001"/>
  </r>
  <r>
    <n v="4321"/>
    <x v="2146"/>
    <x v="2"/>
    <x v="282"/>
    <d v="2012-01-03T00:00:00"/>
    <s v="Second Class"/>
    <s v="ST-20530"/>
    <s v="Shui Tom"/>
    <x v="0"/>
    <x v="0"/>
    <x v="305"/>
    <x v="27"/>
    <n v="87105"/>
    <s v="West"/>
    <s v="OFF-ST-10003123"/>
    <x v="1"/>
    <x v="4"/>
    <s v="Fellowes Bases and Tops For Staxonsteel/High-Stak Systems"/>
    <n v="33.29"/>
    <n v="1"/>
    <n v="0"/>
    <n v="7.9895999999999994"/>
  </r>
  <r>
    <n v="4322"/>
    <x v="2147"/>
    <x v="1"/>
    <x v="966"/>
    <d v="2012-02-19T00:00:00"/>
    <s v="Standard Class"/>
    <s v="KB-16315"/>
    <s v="Karl Braun"/>
    <x v="0"/>
    <x v="0"/>
    <x v="59"/>
    <x v="24"/>
    <n v="44312"/>
    <s v="East"/>
    <s v="OFF-BI-10001658"/>
    <x v="1"/>
    <x v="8"/>
    <s v="GBC Standard Therm-A-Bind Covers"/>
    <n v="14.952000000000004"/>
    <n v="2"/>
    <n v="0.7"/>
    <n v="-11.961599999999997"/>
  </r>
  <r>
    <n v="4323"/>
    <x v="2147"/>
    <x v="1"/>
    <x v="966"/>
    <d v="2012-02-19T00:00:00"/>
    <s v="Standard Class"/>
    <s v="KB-16315"/>
    <s v="Karl Braun"/>
    <x v="0"/>
    <x v="0"/>
    <x v="59"/>
    <x v="24"/>
    <n v="44312"/>
    <s v="East"/>
    <s v="TEC-PH-10002834"/>
    <x v="2"/>
    <x v="7"/>
    <s v="Google Nexus 5"/>
    <n v="323.98199999999997"/>
    <n v="3"/>
    <n v="0.4"/>
    <n v="-80.995500000000021"/>
  </r>
  <r>
    <n v="4324"/>
    <x v="2147"/>
    <x v="1"/>
    <x v="966"/>
    <d v="2012-02-19T00:00:00"/>
    <s v="Standard Class"/>
    <s v="KB-16315"/>
    <s v="Karl Braun"/>
    <x v="0"/>
    <x v="0"/>
    <x v="59"/>
    <x v="24"/>
    <n v="44312"/>
    <s v="East"/>
    <s v="OFF-BI-10002160"/>
    <x v="1"/>
    <x v="8"/>
    <s v="Acco Hanging Data Binders"/>
    <n v="2.2860000000000005"/>
    <n v="2"/>
    <n v="0.7"/>
    <n v="-1.6763999999999997"/>
  </r>
  <r>
    <n v="4325"/>
    <x v="2147"/>
    <x v="1"/>
    <x v="966"/>
    <d v="2012-02-19T00:00:00"/>
    <s v="Standard Class"/>
    <s v="KB-16315"/>
    <s v="Karl Braun"/>
    <x v="0"/>
    <x v="0"/>
    <x v="59"/>
    <x v="24"/>
    <n v="44312"/>
    <s v="East"/>
    <s v="OFF-AR-10004999"/>
    <x v="1"/>
    <x v="6"/>
    <s v="Newell 315"/>
    <n v="14.352000000000002"/>
    <n v="3"/>
    <n v="0.2"/>
    <n v="0.8969999999999998"/>
  </r>
  <r>
    <n v="4326"/>
    <x v="2147"/>
    <x v="1"/>
    <x v="966"/>
    <d v="2012-02-19T00:00:00"/>
    <s v="Standard Class"/>
    <s v="KB-16315"/>
    <s v="Karl Braun"/>
    <x v="0"/>
    <x v="0"/>
    <x v="59"/>
    <x v="24"/>
    <n v="44312"/>
    <s v="East"/>
    <s v="TEC-AC-10003280"/>
    <x v="2"/>
    <x v="11"/>
    <s v="Belkin F8E887 USB Wired Ergonomic Keyboard"/>
    <n v="71.975999999999999"/>
    <n v="3"/>
    <n v="0.2"/>
    <n v="0.89969999999999573"/>
  </r>
  <r>
    <n v="4327"/>
    <x v="2148"/>
    <x v="0"/>
    <x v="967"/>
    <d v="2013-01-27T00:00:00"/>
    <s v="First Class"/>
    <s v="TB-21355"/>
    <s v="Todd Boyes"/>
    <x v="1"/>
    <x v="0"/>
    <x v="135"/>
    <x v="30"/>
    <n v="7060"/>
    <s v="East"/>
    <s v="OFF-AR-10000315"/>
    <x v="1"/>
    <x v="6"/>
    <s v="Dixon Ticonderoga Maple Cedar Pencil, #2"/>
    <n v="9.2099999999999991"/>
    <n v="3"/>
    <n v="0"/>
    <n v="2.3025000000000002"/>
  </r>
  <r>
    <n v="4328"/>
    <x v="2148"/>
    <x v="0"/>
    <x v="967"/>
    <d v="2013-01-27T00:00:00"/>
    <s v="First Class"/>
    <s v="TB-21355"/>
    <s v="Todd Boyes"/>
    <x v="1"/>
    <x v="0"/>
    <x v="135"/>
    <x v="30"/>
    <n v="7060"/>
    <s v="East"/>
    <s v="OFF-PA-10000007"/>
    <x v="1"/>
    <x v="10"/>
    <s v="Telephone Message Books with Fax/Mobile Section, 4 1/4&quot; x 6&quot;"/>
    <n v="18"/>
    <n v="5"/>
    <n v="0"/>
    <n v="8.2799999999999994"/>
  </r>
  <r>
    <n v="4329"/>
    <x v="2149"/>
    <x v="3"/>
    <x v="719"/>
    <d v="2014-04-08T00:00:00"/>
    <s v="Standard Class"/>
    <s v="JC-15775"/>
    <s v="John Castell"/>
    <x v="0"/>
    <x v="0"/>
    <x v="20"/>
    <x v="15"/>
    <n v="10011"/>
    <s v="East"/>
    <s v="OFF-PA-10000791"/>
    <x v="1"/>
    <x v="10"/>
    <s v="Wirebound Message Books, Four 2 3/4 x 5 Forms per Page, 200 Sets per Book"/>
    <n v="42.929999999999993"/>
    <n v="9"/>
    <n v="0"/>
    <n v="19.318499999999997"/>
  </r>
  <r>
    <n v="4330"/>
    <x v="2150"/>
    <x v="3"/>
    <x v="621"/>
    <d v="2014-10-10T00:00:00"/>
    <s v="Standard Class"/>
    <s v="PO-18850"/>
    <s v="Patrick O'Brill"/>
    <x v="0"/>
    <x v="0"/>
    <x v="146"/>
    <x v="2"/>
    <n v="33012"/>
    <s v="South"/>
    <s v="OFF-PA-10000556"/>
    <x v="1"/>
    <x v="10"/>
    <s v="Xerox 208"/>
    <n v="15.552000000000003"/>
    <n v="3"/>
    <n v="0.2"/>
    <n v="5.4432"/>
  </r>
  <r>
    <n v="4331"/>
    <x v="2150"/>
    <x v="3"/>
    <x v="621"/>
    <d v="2014-10-10T00:00:00"/>
    <s v="Standard Class"/>
    <s v="PO-18850"/>
    <s v="Patrick O'Brill"/>
    <x v="0"/>
    <x v="0"/>
    <x v="146"/>
    <x v="2"/>
    <n v="33012"/>
    <s v="South"/>
    <s v="OFF-AP-10000804"/>
    <x v="1"/>
    <x v="9"/>
    <s v="Hoover Portapower Portable Vacuum"/>
    <n v="17.920000000000002"/>
    <n v="5"/>
    <n v="0.2"/>
    <n v="1.1200000000000001"/>
  </r>
  <r>
    <n v="4332"/>
    <x v="2151"/>
    <x v="3"/>
    <x v="853"/>
    <d v="2014-09-07T00:00:00"/>
    <s v="Standard Class"/>
    <s v="SS-20875"/>
    <s v="Sung Shariari"/>
    <x v="0"/>
    <x v="0"/>
    <x v="252"/>
    <x v="4"/>
    <n v="98052"/>
    <s v="West"/>
    <s v="TEC-AC-10001998"/>
    <x v="2"/>
    <x v="11"/>
    <s v="Logitech LS21 Speaker System - PC Multimedia - 2.1-CH - Wired"/>
    <n v="19.989999999999998"/>
    <n v="1"/>
    <n v="0"/>
    <n v="6.796599999999998"/>
  </r>
  <r>
    <n v="4333"/>
    <x v="2151"/>
    <x v="3"/>
    <x v="853"/>
    <d v="2014-09-07T00:00:00"/>
    <s v="Standard Class"/>
    <s v="SS-20875"/>
    <s v="Sung Shariari"/>
    <x v="0"/>
    <x v="0"/>
    <x v="252"/>
    <x v="4"/>
    <n v="98052"/>
    <s v="West"/>
    <s v="OFF-BI-10003476"/>
    <x v="1"/>
    <x v="8"/>
    <s v="Avery Metallic Poly Binders"/>
    <n v="22.92"/>
    <n v="5"/>
    <n v="0.2"/>
    <n v="8.0219999999999985"/>
  </r>
  <r>
    <n v="4334"/>
    <x v="2152"/>
    <x v="1"/>
    <x v="379"/>
    <d v="2012-12-27T00:00:00"/>
    <s v="Standard Class"/>
    <s v="RD-19720"/>
    <s v="Roger Demir"/>
    <x v="0"/>
    <x v="0"/>
    <x v="399"/>
    <x v="2"/>
    <n v="32114"/>
    <s v="South"/>
    <s v="TEC-AC-10003237"/>
    <x v="2"/>
    <x v="11"/>
    <s v="Memorex Micro Travel Drive 4 GB"/>
    <n v="50.88"/>
    <n v="6"/>
    <n v="0.2"/>
    <n v="14.628000000000005"/>
  </r>
  <r>
    <n v="4335"/>
    <x v="2152"/>
    <x v="1"/>
    <x v="379"/>
    <d v="2012-12-27T00:00:00"/>
    <s v="Standard Class"/>
    <s v="RD-19720"/>
    <s v="Roger Demir"/>
    <x v="0"/>
    <x v="0"/>
    <x v="399"/>
    <x v="2"/>
    <n v="32114"/>
    <s v="South"/>
    <s v="OFF-EN-10003798"/>
    <x v="1"/>
    <x v="12"/>
    <s v="Recycled Interoffice Envelopes with Re-Use-A-Seal Closure, 10 x 13"/>
    <n v="27.312000000000001"/>
    <n v="2"/>
    <n v="0.2"/>
    <n v="9.2178000000000004"/>
  </r>
  <r>
    <n v="4336"/>
    <x v="2153"/>
    <x v="1"/>
    <x v="139"/>
    <d v="2012-12-24T00:00:00"/>
    <s v="Standard Class"/>
    <s v="GZ-14470"/>
    <s v="Gary Zandusky"/>
    <x v="0"/>
    <x v="0"/>
    <x v="400"/>
    <x v="16"/>
    <n v="86442"/>
    <s v="West"/>
    <s v="OFF-EN-10003068"/>
    <x v="1"/>
    <x v="12"/>
    <s v="#6 3/4 Gummed Flap White Envelopes"/>
    <n v="7.9200000000000008"/>
    <n v="1"/>
    <n v="0.2"/>
    <n v="2.7719999999999994"/>
  </r>
  <r>
    <n v="4337"/>
    <x v="2153"/>
    <x v="1"/>
    <x v="139"/>
    <d v="2012-12-24T00:00:00"/>
    <s v="Standard Class"/>
    <s v="GZ-14470"/>
    <s v="Gary Zandusky"/>
    <x v="0"/>
    <x v="0"/>
    <x v="400"/>
    <x v="16"/>
    <n v="86442"/>
    <s v="West"/>
    <s v="FUR-FU-10002088"/>
    <x v="0"/>
    <x v="5"/>
    <s v="Nu-Dell Float Frame 11 x 14 1/2"/>
    <n v="14.368000000000002"/>
    <n v="2"/>
    <n v="0.2"/>
    <n v="3.9512"/>
  </r>
  <r>
    <n v="4338"/>
    <x v="2154"/>
    <x v="1"/>
    <x v="154"/>
    <d v="2012-12-01T00:00:00"/>
    <s v="Standard Class"/>
    <s v="SN-20710"/>
    <s v="Steve Nguyen"/>
    <x v="2"/>
    <x v="0"/>
    <x v="1"/>
    <x v="1"/>
    <n v="90049"/>
    <s v="West"/>
    <s v="TEC-AC-10000158"/>
    <x v="2"/>
    <x v="11"/>
    <s v="Sony 64GB Class 10 Micro SDHC R40 Memory Card"/>
    <n v="107.97"/>
    <n v="3"/>
    <n v="0"/>
    <n v="22.6737"/>
  </r>
  <r>
    <n v="4339"/>
    <x v="2154"/>
    <x v="1"/>
    <x v="154"/>
    <d v="2012-12-01T00:00:00"/>
    <s v="Standard Class"/>
    <s v="SN-20710"/>
    <s v="Steve Nguyen"/>
    <x v="2"/>
    <x v="0"/>
    <x v="1"/>
    <x v="1"/>
    <n v="90049"/>
    <s v="West"/>
    <s v="OFF-PA-10000482"/>
    <x v="1"/>
    <x v="10"/>
    <s v="Snap-A-Way Black Print Carbonless Ruled Speed Letter, Triplicate"/>
    <n v="113.82"/>
    <n v="3"/>
    <n v="0"/>
    <n v="53.495399999999989"/>
  </r>
  <r>
    <n v="4340"/>
    <x v="2155"/>
    <x v="3"/>
    <x v="151"/>
    <d v="2014-09-02T00:00:00"/>
    <s v="Standard Class"/>
    <s v="DK-12895"/>
    <s v="Dana Kaydos"/>
    <x v="0"/>
    <x v="0"/>
    <x v="47"/>
    <x v="18"/>
    <n v="37064"/>
    <s v="South"/>
    <s v="OFF-PA-10004888"/>
    <x v="1"/>
    <x v="10"/>
    <s v="Xerox 217"/>
    <n v="5.1840000000000011"/>
    <n v="1"/>
    <n v="0.2"/>
    <n v="1.8144"/>
  </r>
  <r>
    <n v="4341"/>
    <x v="2156"/>
    <x v="2"/>
    <x v="579"/>
    <d v="2011-03-22T00:00:00"/>
    <s v="Same Day"/>
    <s v="VM-21835"/>
    <s v="Vivian Mathis"/>
    <x v="0"/>
    <x v="0"/>
    <x v="401"/>
    <x v="14"/>
    <n v="46368"/>
    <s v="Central"/>
    <s v="OFF-AR-10003478"/>
    <x v="1"/>
    <x v="6"/>
    <s v="Avery Hi-Liter EverBold Pen Style Fluorescent Highlighters, 4/Pack"/>
    <n v="16.28"/>
    <n v="2"/>
    <n v="0"/>
    <n v="6.5120000000000005"/>
  </r>
  <r>
    <n v="4342"/>
    <x v="2157"/>
    <x v="3"/>
    <x v="94"/>
    <d v="2014-12-22T00:00:00"/>
    <s v="Standard Class"/>
    <s v="GB-14575"/>
    <s v="Giulietta Baptist"/>
    <x v="0"/>
    <x v="0"/>
    <x v="81"/>
    <x v="17"/>
    <n v="22204"/>
    <s v="South"/>
    <s v="OFF-ST-10003208"/>
    <x v="1"/>
    <x v="4"/>
    <s v="Adjustable Depth Letter/Legal Cart"/>
    <n v="544.38"/>
    <n v="3"/>
    <n v="0"/>
    <n v="157.87019999999993"/>
  </r>
  <r>
    <n v="4343"/>
    <x v="2158"/>
    <x v="3"/>
    <x v="498"/>
    <d v="2014-03-23T00:00:00"/>
    <s v="First Class"/>
    <s v="ND-18370"/>
    <s v="Natalie DeCherney"/>
    <x v="0"/>
    <x v="0"/>
    <x v="8"/>
    <x v="1"/>
    <n v="94110"/>
    <s v="West"/>
    <s v="OFF-BI-10004970"/>
    <x v="1"/>
    <x v="8"/>
    <s v="ACCOHIDE 3-Ring Binder, Blue, 1&quot;"/>
    <n v="19.824000000000002"/>
    <n v="6"/>
    <n v="0.2"/>
    <n v="6.690599999999999"/>
  </r>
  <r>
    <n v="4344"/>
    <x v="2158"/>
    <x v="3"/>
    <x v="498"/>
    <d v="2014-03-23T00:00:00"/>
    <s v="First Class"/>
    <s v="ND-18370"/>
    <s v="Natalie DeCherney"/>
    <x v="0"/>
    <x v="0"/>
    <x v="8"/>
    <x v="1"/>
    <n v="94110"/>
    <s v="West"/>
    <s v="TEC-PH-10000038"/>
    <x v="2"/>
    <x v="7"/>
    <s v="Jawbone MINI JAMBOX Wireless Bluetooth Speaker"/>
    <n v="657.50400000000002"/>
    <n v="6"/>
    <n v="0.2"/>
    <n v="-131.50080000000005"/>
  </r>
  <r>
    <n v="4345"/>
    <x v="2158"/>
    <x v="3"/>
    <x v="498"/>
    <d v="2014-03-23T00:00:00"/>
    <s v="First Class"/>
    <s v="ND-18370"/>
    <s v="Natalie DeCherney"/>
    <x v="0"/>
    <x v="0"/>
    <x v="8"/>
    <x v="1"/>
    <n v="94110"/>
    <s v="West"/>
    <s v="TEC-AC-10001552"/>
    <x v="2"/>
    <x v="11"/>
    <s v="Logitech K350 2.4Ghz Wireless Keyboard"/>
    <n v="99.54"/>
    <n v="2"/>
    <n v="0"/>
    <n v="10.949399999999997"/>
  </r>
  <r>
    <n v="4346"/>
    <x v="2158"/>
    <x v="3"/>
    <x v="498"/>
    <d v="2014-03-23T00:00:00"/>
    <s v="First Class"/>
    <s v="ND-18370"/>
    <s v="Natalie DeCherney"/>
    <x v="0"/>
    <x v="0"/>
    <x v="8"/>
    <x v="1"/>
    <n v="94110"/>
    <s v="West"/>
    <s v="TEC-AC-10002926"/>
    <x v="2"/>
    <x v="11"/>
    <s v="Logitech Wireless Marathon Mouse M705"/>
    <n v="199.96"/>
    <n v="4"/>
    <n v="0"/>
    <n v="85.982800000000012"/>
  </r>
  <r>
    <n v="4347"/>
    <x v="2159"/>
    <x v="0"/>
    <x v="31"/>
    <d v="2013-09-26T00:00:00"/>
    <s v="Standard Class"/>
    <s v="MM-17260"/>
    <s v="Magdelene Morse"/>
    <x v="0"/>
    <x v="0"/>
    <x v="106"/>
    <x v="15"/>
    <n v="10801"/>
    <s v="East"/>
    <s v="FUR-CH-10001394"/>
    <x v="0"/>
    <x v="1"/>
    <s v="Global Leather Executive Chair"/>
    <n v="631.78200000000004"/>
    <n v="2"/>
    <n v="0.1"/>
    <n v="140.39599999999993"/>
  </r>
  <r>
    <n v="4348"/>
    <x v="2159"/>
    <x v="0"/>
    <x v="31"/>
    <d v="2013-09-26T00:00:00"/>
    <s v="Standard Class"/>
    <s v="MM-17260"/>
    <s v="Magdelene Morse"/>
    <x v="0"/>
    <x v="0"/>
    <x v="106"/>
    <x v="15"/>
    <n v="10801"/>
    <s v="East"/>
    <s v="FUR-FU-10004053"/>
    <x v="0"/>
    <x v="5"/>
    <s v="DAX Two-Tone Silver Metal Document Frame"/>
    <n v="60.72"/>
    <n v="3"/>
    <n v="0"/>
    <n v="26.1096"/>
  </r>
  <r>
    <n v="4349"/>
    <x v="2160"/>
    <x v="3"/>
    <x v="221"/>
    <d v="2014-11-30T00:00:00"/>
    <s v="Second Class"/>
    <s v="MV-17485"/>
    <s v="Mark Van Huff"/>
    <x v="0"/>
    <x v="0"/>
    <x v="123"/>
    <x v="16"/>
    <n v="85204"/>
    <s v="West"/>
    <s v="OFF-BI-10004230"/>
    <x v="1"/>
    <x v="8"/>
    <s v="GBC Recycled Grain Textured Covers"/>
    <n v="20.724000000000004"/>
    <n v="2"/>
    <n v="0.7"/>
    <n v="-15.197599999999994"/>
  </r>
  <r>
    <n v="4350"/>
    <x v="2160"/>
    <x v="3"/>
    <x v="221"/>
    <d v="2014-11-30T00:00:00"/>
    <s v="Second Class"/>
    <s v="MV-17485"/>
    <s v="Mark Van Huff"/>
    <x v="0"/>
    <x v="0"/>
    <x v="123"/>
    <x v="16"/>
    <n v="85204"/>
    <s v="West"/>
    <s v="OFF-ST-10000060"/>
    <x v="1"/>
    <x v="4"/>
    <s v="Fellowes Bankers Box Staxonsteel Drawer File/Stacking System"/>
    <n v="415.87200000000007"/>
    <n v="8"/>
    <n v="0.2"/>
    <n v="-41.587199999999996"/>
  </r>
  <r>
    <n v="4351"/>
    <x v="2161"/>
    <x v="3"/>
    <x v="645"/>
    <d v="2014-04-16T00:00:00"/>
    <s v="Standard Class"/>
    <s v="JL-15130"/>
    <s v="Jack Lebron"/>
    <x v="0"/>
    <x v="0"/>
    <x v="152"/>
    <x v="24"/>
    <n v="43130"/>
    <s v="East"/>
    <s v="OFF-ST-10001325"/>
    <x v="1"/>
    <x v="4"/>
    <s v="Sterilite Officeware Hinged File Box"/>
    <n v="16.768000000000001"/>
    <n v="2"/>
    <n v="0.2"/>
    <n v="1.4672000000000001"/>
  </r>
  <r>
    <n v="4352"/>
    <x v="2161"/>
    <x v="3"/>
    <x v="645"/>
    <d v="2014-04-16T00:00:00"/>
    <s v="Standard Class"/>
    <s v="JL-15130"/>
    <s v="Jack Lebron"/>
    <x v="0"/>
    <x v="0"/>
    <x v="152"/>
    <x v="24"/>
    <n v="43130"/>
    <s v="East"/>
    <s v="TEC-AC-10003441"/>
    <x v="2"/>
    <x v="11"/>
    <s v="Kingston Digital DataTraveler 32GB USB 2.0"/>
    <n v="27.12"/>
    <n v="2"/>
    <n v="0.2"/>
    <n v="-4.7460000000000013"/>
  </r>
  <r>
    <n v="4353"/>
    <x v="2162"/>
    <x v="3"/>
    <x v="389"/>
    <d v="2014-12-13T00:00:00"/>
    <s v="Second Class"/>
    <s v="AG-10330"/>
    <s v="Alex Grayson"/>
    <x v="0"/>
    <x v="0"/>
    <x v="280"/>
    <x v="1"/>
    <n v="95207"/>
    <s v="West"/>
    <s v="TEC-PH-10003215"/>
    <x v="2"/>
    <x v="7"/>
    <s v="Jackery Bar Premium Fast-charging Portable Charger"/>
    <n v="95.84"/>
    <n v="4"/>
    <n v="0.2"/>
    <n v="34.741999999999997"/>
  </r>
  <r>
    <n v="4354"/>
    <x v="2162"/>
    <x v="3"/>
    <x v="389"/>
    <d v="2014-12-13T00:00:00"/>
    <s v="Second Class"/>
    <s v="AG-10330"/>
    <s v="Alex Grayson"/>
    <x v="0"/>
    <x v="0"/>
    <x v="280"/>
    <x v="1"/>
    <n v="95207"/>
    <s v="West"/>
    <s v="OFF-PA-10002005"/>
    <x v="1"/>
    <x v="10"/>
    <s v="Xerox 225"/>
    <n v="12.96"/>
    <n v="2"/>
    <n v="0"/>
    <n v="6.2208000000000006"/>
  </r>
  <r>
    <n v="4355"/>
    <x v="2163"/>
    <x v="3"/>
    <x v="221"/>
    <d v="2014-11-27T00:00:00"/>
    <s v="Second Class"/>
    <s v="MD-17860"/>
    <s v="Michael Dominguez"/>
    <x v="1"/>
    <x v="0"/>
    <x v="153"/>
    <x v="3"/>
    <n v="28806"/>
    <s v="South"/>
    <s v="OFF-BI-10004465"/>
    <x v="1"/>
    <x v="8"/>
    <s v="Avery Durable Slant Ring Binders"/>
    <n v="19.008000000000003"/>
    <n v="8"/>
    <n v="0.7"/>
    <n v="-12.671999999999997"/>
  </r>
  <r>
    <n v="4356"/>
    <x v="2164"/>
    <x v="1"/>
    <x v="784"/>
    <d v="2012-12-07T00:00:00"/>
    <s v="Second Class"/>
    <s v="RO-19780"/>
    <s v="Rose O'Brian"/>
    <x v="0"/>
    <x v="0"/>
    <x v="300"/>
    <x v="18"/>
    <n v="37042"/>
    <s v="South"/>
    <s v="OFF-BI-10000545"/>
    <x v="1"/>
    <x v="8"/>
    <s v="GBC Ibimaster 500 Manual ProClick Binding System"/>
    <n v="1598.0580000000002"/>
    <n v="7"/>
    <n v="0.7"/>
    <n v="-1065.3719999999998"/>
  </r>
  <r>
    <n v="4357"/>
    <x v="2164"/>
    <x v="1"/>
    <x v="784"/>
    <d v="2012-12-07T00:00:00"/>
    <s v="Second Class"/>
    <s v="RO-19780"/>
    <s v="Rose O'Brian"/>
    <x v="0"/>
    <x v="0"/>
    <x v="300"/>
    <x v="18"/>
    <n v="37042"/>
    <s v="South"/>
    <s v="OFF-AR-10003752"/>
    <x v="1"/>
    <x v="6"/>
    <s v="Deluxe Chalkboard Eraser Cleaner"/>
    <n v="36.96"/>
    <n v="4"/>
    <n v="0.2"/>
    <n v="12.011999999999999"/>
  </r>
  <r>
    <n v="4358"/>
    <x v="2165"/>
    <x v="3"/>
    <x v="157"/>
    <d v="2014-12-12T00:00:00"/>
    <s v="Same Day"/>
    <s v="RR-19315"/>
    <s v="Ralph Ritter"/>
    <x v="0"/>
    <x v="0"/>
    <x v="34"/>
    <x v="10"/>
    <n v="60505"/>
    <s v="Central"/>
    <s v="OFF-PA-10001937"/>
    <x v="1"/>
    <x v="10"/>
    <s v="Xerox 21"/>
    <n v="10.368000000000002"/>
    <n v="2"/>
    <n v="0.2"/>
    <n v="3.6288"/>
  </r>
  <r>
    <n v="4359"/>
    <x v="2165"/>
    <x v="3"/>
    <x v="157"/>
    <d v="2014-12-12T00:00:00"/>
    <s v="Same Day"/>
    <s v="RR-19315"/>
    <s v="Ralph Ritter"/>
    <x v="0"/>
    <x v="0"/>
    <x v="34"/>
    <x v="10"/>
    <n v="60505"/>
    <s v="Central"/>
    <s v="FUR-FU-10004306"/>
    <x v="0"/>
    <x v="5"/>
    <s v="Electrix Halogen Magnifier Lamp"/>
    <n v="77.720000000000013"/>
    <n v="1"/>
    <n v="0.6"/>
    <n v="-66.061999999999998"/>
  </r>
  <r>
    <n v="4360"/>
    <x v="2165"/>
    <x v="3"/>
    <x v="157"/>
    <d v="2014-12-12T00:00:00"/>
    <s v="Same Day"/>
    <s v="RR-19315"/>
    <s v="Ralph Ritter"/>
    <x v="0"/>
    <x v="0"/>
    <x v="34"/>
    <x v="10"/>
    <n v="60505"/>
    <s v="Central"/>
    <s v="FUR-CH-10003973"/>
    <x v="0"/>
    <x v="1"/>
    <s v="GuestStacker Chair with Chrome Finish Legs"/>
    <n v="520.46399999999994"/>
    <n v="2"/>
    <n v="0.3"/>
    <n v="-14.870399999999961"/>
  </r>
  <r>
    <n v="4361"/>
    <x v="2166"/>
    <x v="0"/>
    <x v="206"/>
    <d v="2013-05-24T00:00:00"/>
    <s v="First Class"/>
    <s v="CP-12340"/>
    <s v="Christine Phan"/>
    <x v="1"/>
    <x v="0"/>
    <x v="99"/>
    <x v="34"/>
    <n v="2886"/>
    <s v="East"/>
    <s v="OFF-PA-10000565"/>
    <x v="1"/>
    <x v="10"/>
    <s v="Staples"/>
    <n v="111.96"/>
    <n v="2"/>
    <n v="0"/>
    <n v="54.860399999999998"/>
  </r>
  <r>
    <n v="4362"/>
    <x v="2167"/>
    <x v="3"/>
    <x v="922"/>
    <d v="2014-02-22T00:00:00"/>
    <s v="Second Class"/>
    <s v="LL-16840"/>
    <s v="Lauren Leatherbury"/>
    <x v="0"/>
    <x v="0"/>
    <x v="240"/>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x v="402"/>
    <x v="46"/>
    <n v="58103"/>
    <s v="Central"/>
    <s v="OFF-AR-10001953"/>
    <x v="1"/>
    <x v="6"/>
    <s v="Boston 1645 Deluxe Heavier-Duty Electric Pencil Sharpener"/>
    <n v="131.94"/>
    <n v="3"/>
    <n v="0"/>
    <n v="35.623800000000003"/>
  </r>
  <r>
    <n v="4364"/>
    <x v="2168"/>
    <x v="3"/>
    <x v="968"/>
    <d v="2014-05-23T00:00:00"/>
    <s v="Second Class"/>
    <s v="NC-18340"/>
    <s v="Nat Carroll"/>
    <x v="0"/>
    <x v="0"/>
    <x v="402"/>
    <x v="46"/>
    <n v="58103"/>
    <s v="Central"/>
    <s v="OFF-AR-10001374"/>
    <x v="1"/>
    <x v="6"/>
    <s v="BIC Brite Liner Highlighters, Chisel Tip"/>
    <n v="25.92"/>
    <n v="4"/>
    <n v="0"/>
    <n v="8.2943999999999996"/>
  </r>
  <r>
    <n v="4365"/>
    <x v="2168"/>
    <x v="3"/>
    <x v="968"/>
    <d v="2014-05-23T00:00:00"/>
    <s v="Second Class"/>
    <s v="NC-18340"/>
    <s v="Nat Carroll"/>
    <x v="0"/>
    <x v="0"/>
    <x v="402"/>
    <x v="46"/>
    <n v="58103"/>
    <s v="Central"/>
    <s v="OFF-ST-10003816"/>
    <x v="1"/>
    <x v="4"/>
    <s v="Fellowes High-Stak Drawer Files"/>
    <n v="704.76"/>
    <n v="4"/>
    <n v="0"/>
    <n v="162.09479999999996"/>
  </r>
  <r>
    <n v="4366"/>
    <x v="2168"/>
    <x v="3"/>
    <x v="968"/>
    <d v="2014-05-23T00:00:00"/>
    <s v="Second Class"/>
    <s v="NC-18340"/>
    <s v="Nat Carroll"/>
    <x v="0"/>
    <x v="0"/>
    <x v="402"/>
    <x v="46"/>
    <n v="58103"/>
    <s v="Central"/>
    <s v="OFF-FA-10001843"/>
    <x v="1"/>
    <x v="13"/>
    <s v="Staples"/>
    <n v="7.41"/>
    <n v="3"/>
    <n v="0"/>
    <n v="3.4827000000000004"/>
  </r>
  <r>
    <n v="4367"/>
    <x v="2168"/>
    <x v="3"/>
    <x v="968"/>
    <d v="2014-05-23T00:00:00"/>
    <s v="Second Class"/>
    <s v="NC-18340"/>
    <s v="Nat Carroll"/>
    <x v="0"/>
    <x v="0"/>
    <x v="402"/>
    <x v="46"/>
    <n v="58103"/>
    <s v="Central"/>
    <s v="OFF-AR-10000657"/>
    <x v="1"/>
    <x v="6"/>
    <s v="Binney &amp; Smith inkTank Desk Highlighter, Chisel Tip, Yellow, 12/Box"/>
    <n v="21.5"/>
    <n v="10"/>
    <n v="0"/>
    <n v="7.094999999999998"/>
  </r>
  <r>
    <n v="4368"/>
    <x v="2169"/>
    <x v="3"/>
    <x v="220"/>
    <d v="2014-09-14T00:00:00"/>
    <s v="Second Class"/>
    <s v="HA-14920"/>
    <s v="Helen Andreada"/>
    <x v="0"/>
    <x v="0"/>
    <x v="22"/>
    <x v="10"/>
    <n v="60623"/>
    <s v="Central"/>
    <s v="OFF-FA-10000936"/>
    <x v="1"/>
    <x v="13"/>
    <s v="Acco Hot Clips Clips to Go"/>
    <n v="10.528"/>
    <n v="4"/>
    <n v="0.2"/>
    <n v="3.2899999999999996"/>
  </r>
  <r>
    <n v="4369"/>
    <x v="2169"/>
    <x v="3"/>
    <x v="220"/>
    <d v="2014-09-14T00:00:00"/>
    <s v="Second Class"/>
    <s v="HA-14920"/>
    <s v="Helen Andreada"/>
    <x v="0"/>
    <x v="0"/>
    <x v="22"/>
    <x v="10"/>
    <n v="60623"/>
    <s v="Central"/>
    <s v="OFF-PA-10003657"/>
    <x v="1"/>
    <x v="10"/>
    <s v="Xerox 1927"/>
    <n v="20.544000000000004"/>
    <n v="6"/>
    <n v="0.2"/>
    <n v="6.4199999999999964"/>
  </r>
  <r>
    <n v="4370"/>
    <x v="2170"/>
    <x v="0"/>
    <x v="732"/>
    <d v="2013-11-11T00:00:00"/>
    <s v="Standard Class"/>
    <s v="MA-17995"/>
    <s v="Michelle Arnett"/>
    <x v="2"/>
    <x v="0"/>
    <x v="104"/>
    <x v="14"/>
    <n v="46226"/>
    <s v="Central"/>
    <s v="OFF-BI-10001989"/>
    <x v="1"/>
    <x v="8"/>
    <s v="Premium Transparent Presentation Covers by GBC"/>
    <n v="104.9"/>
    <n v="5"/>
    <n v="0"/>
    <n v="50.351999999999997"/>
  </r>
  <r>
    <n v="4371"/>
    <x v="2170"/>
    <x v="0"/>
    <x v="732"/>
    <d v="2013-11-11T00:00:00"/>
    <s v="Standard Class"/>
    <s v="MA-17995"/>
    <s v="Michelle Arnett"/>
    <x v="2"/>
    <x v="0"/>
    <x v="104"/>
    <x v="14"/>
    <n v="46226"/>
    <s v="Central"/>
    <s v="OFF-AR-10002987"/>
    <x v="1"/>
    <x v="6"/>
    <s v="Prismacolor Color Pencil Set"/>
    <n v="39.68"/>
    <n v="2"/>
    <n v="0"/>
    <n v="16.268800000000002"/>
  </r>
  <r>
    <n v="4372"/>
    <x v="2170"/>
    <x v="0"/>
    <x v="732"/>
    <d v="2013-11-11T00:00:00"/>
    <s v="Standard Class"/>
    <s v="MA-17995"/>
    <s v="Michelle Arnett"/>
    <x v="2"/>
    <x v="0"/>
    <x v="104"/>
    <x v="14"/>
    <n v="46226"/>
    <s v="Central"/>
    <s v="OFF-LA-10000414"/>
    <x v="1"/>
    <x v="2"/>
    <s v="Avery 503"/>
    <n v="51.75"/>
    <n v="5"/>
    <n v="0"/>
    <n v="24.84"/>
  </r>
  <r>
    <n v="4373"/>
    <x v="2171"/>
    <x v="3"/>
    <x v="283"/>
    <d v="2014-07-26T00:00:00"/>
    <s v="Second Class"/>
    <s v="LH-16900"/>
    <s v="Lena Hernandez"/>
    <x v="0"/>
    <x v="0"/>
    <x v="403"/>
    <x v="14"/>
    <n v="46514"/>
    <s v="Central"/>
    <s v="OFF-AR-10003602"/>
    <x v="1"/>
    <x v="6"/>
    <s v="Quartet Omega Colored Chalk, 12/Pack"/>
    <n v="11.68"/>
    <n v="2"/>
    <n v="0"/>
    <n v="5.4895999999999994"/>
  </r>
  <r>
    <n v="4374"/>
    <x v="2171"/>
    <x v="3"/>
    <x v="283"/>
    <d v="2014-07-26T00:00:00"/>
    <s v="Second Class"/>
    <s v="LH-16900"/>
    <s v="Lena Hernandez"/>
    <x v="0"/>
    <x v="0"/>
    <x v="403"/>
    <x v="14"/>
    <n v="46514"/>
    <s v="Central"/>
    <s v="TEC-AC-10002550"/>
    <x v="2"/>
    <x v="11"/>
    <s v="Memorex 25GB 6X Branded Blu-Ray Recordable Disc, 30/Pack"/>
    <n v="159.75"/>
    <n v="5"/>
    <n v="0"/>
    <n v="11.182499999999997"/>
  </r>
  <r>
    <n v="4375"/>
    <x v="2172"/>
    <x v="0"/>
    <x v="741"/>
    <d v="2013-11-25T00:00:00"/>
    <s v="Standard Class"/>
    <s v="SB-20290"/>
    <s v="Sean Braxton"/>
    <x v="1"/>
    <x v="0"/>
    <x v="239"/>
    <x v="24"/>
    <n v="44240"/>
    <s v="East"/>
    <s v="OFF-AP-10002998"/>
    <x v="1"/>
    <x v="9"/>
    <s v="Holmes 99% HEPA Air Purifier"/>
    <n v="103.96799999999999"/>
    <n v="6"/>
    <n v="0.2"/>
    <n v="16.894799999999996"/>
  </r>
  <r>
    <n v="4376"/>
    <x v="2173"/>
    <x v="2"/>
    <x v="573"/>
    <d v="2011-04-30T00:00:00"/>
    <s v="Standard Class"/>
    <s v="BT-11305"/>
    <s v="Beth Thompson"/>
    <x v="2"/>
    <x v="0"/>
    <x v="404"/>
    <x v="1"/>
    <n v="91776"/>
    <s v="West"/>
    <s v="FUR-FU-10003708"/>
    <x v="0"/>
    <x v="5"/>
    <s v="Tenex Traditional Chairmats for Medium Pile Carpet, Standard Lip, 36&quot; x 48&quot;"/>
    <n v="303.25"/>
    <n v="5"/>
    <n v="0"/>
    <n v="63.682499999999997"/>
  </r>
  <r>
    <n v="4377"/>
    <x v="2173"/>
    <x v="2"/>
    <x v="573"/>
    <d v="2011-04-30T00:00:00"/>
    <s v="Standard Class"/>
    <s v="BT-11305"/>
    <s v="Beth Thompson"/>
    <x v="2"/>
    <x v="0"/>
    <x v="404"/>
    <x v="1"/>
    <n v="91776"/>
    <s v="West"/>
    <s v="OFF-AP-10001391"/>
    <x v="1"/>
    <x v="9"/>
    <s v="Kensington 6 Outlet MasterPiece HOMEOFFICE Power Control Center"/>
    <n v="270.71999999999997"/>
    <n v="3"/>
    <n v="0"/>
    <n v="78.508799999999965"/>
  </r>
  <r>
    <n v="4378"/>
    <x v="2173"/>
    <x v="2"/>
    <x v="573"/>
    <d v="2011-04-30T00:00:00"/>
    <s v="Standard Class"/>
    <s v="BT-11305"/>
    <s v="Beth Thompson"/>
    <x v="2"/>
    <x v="0"/>
    <x v="404"/>
    <x v="1"/>
    <n v="91776"/>
    <s v="West"/>
    <s v="FUR-CH-10003973"/>
    <x v="0"/>
    <x v="1"/>
    <s v="GuestStacker Chair with Chrome Finish Legs"/>
    <n v="1487.04"/>
    <n v="5"/>
    <n v="0.2"/>
    <n v="148.70400000000006"/>
  </r>
  <r>
    <n v="4379"/>
    <x v="2174"/>
    <x v="1"/>
    <x v="672"/>
    <d v="2012-12-02T00:00:00"/>
    <s v="Second Class"/>
    <s v="PS-18970"/>
    <s v="Paul Stevenson"/>
    <x v="2"/>
    <x v="0"/>
    <x v="0"/>
    <x v="0"/>
    <n v="42420"/>
    <s v="South"/>
    <s v="OFF-EN-10000461"/>
    <x v="1"/>
    <x v="12"/>
    <s v="#10- 4 1/8&quot; x 9 1/2&quot; Recycled Envelopes"/>
    <n v="17.48"/>
    <n v="2"/>
    <n v="0"/>
    <n v="8.2156000000000002"/>
  </r>
  <r>
    <n v="4380"/>
    <x v="2174"/>
    <x v="1"/>
    <x v="672"/>
    <d v="2012-12-02T00:00:00"/>
    <s v="Second Class"/>
    <s v="PS-18970"/>
    <s v="Paul Stevenson"/>
    <x v="2"/>
    <x v="0"/>
    <x v="0"/>
    <x v="0"/>
    <n v="42420"/>
    <s v="South"/>
    <s v="OFF-EN-10002831"/>
    <x v="1"/>
    <x v="12"/>
    <s v="Tyvek  Top-Opening Peel &amp; Seel  Envelopes, Gray"/>
    <n v="71.88"/>
    <n v="2"/>
    <n v="0"/>
    <n v="32.345999999999997"/>
  </r>
  <r>
    <n v="4381"/>
    <x v="2175"/>
    <x v="1"/>
    <x v="969"/>
    <d v="2012-10-30T00:00:00"/>
    <s v="Standard Class"/>
    <s v="TB-21625"/>
    <s v="Trudy Brown"/>
    <x v="0"/>
    <x v="0"/>
    <x v="8"/>
    <x v="1"/>
    <n v="94110"/>
    <s v="West"/>
    <s v="OFF-AR-10004648"/>
    <x v="1"/>
    <x v="6"/>
    <s v="Boston 19500 Mighty Mite Electric Pencil Sharpener"/>
    <n v="60.449999999999996"/>
    <n v="3"/>
    <n v="0"/>
    <n v="16.3215"/>
  </r>
  <r>
    <n v="4382"/>
    <x v="2175"/>
    <x v="1"/>
    <x v="969"/>
    <d v="2012-10-30T00:00:00"/>
    <s v="Standard Class"/>
    <s v="TB-21625"/>
    <s v="Trudy Brown"/>
    <x v="0"/>
    <x v="0"/>
    <x v="8"/>
    <x v="1"/>
    <n v="94110"/>
    <s v="West"/>
    <s v="FUR-TA-10001857"/>
    <x v="0"/>
    <x v="3"/>
    <s v="Balt Solid Wood Rectangular Table"/>
    <n v="253.17599999999999"/>
    <n v="3"/>
    <n v="0.2"/>
    <n v="-31.64700000000002"/>
  </r>
  <r>
    <n v="4383"/>
    <x v="2176"/>
    <x v="1"/>
    <x v="603"/>
    <d v="2012-07-27T00:00:00"/>
    <s v="Standard Class"/>
    <s v="RA-19915"/>
    <s v="Russell Applegate"/>
    <x v="0"/>
    <x v="0"/>
    <x v="336"/>
    <x v="10"/>
    <n v="60035"/>
    <s v="Central"/>
    <s v="OFF-BI-10000546"/>
    <x v="1"/>
    <x v="8"/>
    <s v="Avery Durable Binders"/>
    <n v="2.879999999999999"/>
    <n v="5"/>
    <n v="0.8"/>
    <n v="-4.4639999999999995"/>
  </r>
  <r>
    <n v="4384"/>
    <x v="2176"/>
    <x v="1"/>
    <x v="603"/>
    <d v="2012-07-27T00:00:00"/>
    <s v="Standard Class"/>
    <s v="RA-19915"/>
    <s v="Russell Applegate"/>
    <x v="0"/>
    <x v="0"/>
    <x v="336"/>
    <x v="10"/>
    <n v="60035"/>
    <s v="Central"/>
    <s v="FUR-BO-10004690"/>
    <x v="0"/>
    <x v="0"/>
    <s v="O'Sullivan Cherrywood Estates Traditional Barrister Bookcase"/>
    <n v="384.94399999999996"/>
    <n v="4"/>
    <n v="0.3"/>
    <n v="-126.48159999999999"/>
  </r>
  <r>
    <n v="4385"/>
    <x v="2176"/>
    <x v="1"/>
    <x v="603"/>
    <d v="2012-07-27T00:00:00"/>
    <s v="Standard Class"/>
    <s v="RA-19915"/>
    <s v="Russell Applegate"/>
    <x v="0"/>
    <x v="0"/>
    <x v="336"/>
    <x v="10"/>
    <n v="60035"/>
    <s v="Central"/>
    <s v="TEC-PH-10001557"/>
    <x v="2"/>
    <x v="7"/>
    <s v="Pyle PMP37LED"/>
    <n v="153.584"/>
    <n v="2"/>
    <n v="0.2"/>
    <n v="13.438599999999994"/>
  </r>
  <r>
    <n v="4386"/>
    <x v="2176"/>
    <x v="1"/>
    <x v="603"/>
    <d v="2012-07-27T00:00:00"/>
    <s v="Standard Class"/>
    <s v="RA-19915"/>
    <s v="Russell Applegate"/>
    <x v="0"/>
    <x v="0"/>
    <x v="336"/>
    <x v="10"/>
    <n v="60035"/>
    <s v="Central"/>
    <s v="FUR-BO-10002545"/>
    <x v="0"/>
    <x v="0"/>
    <s v="Atlantic Metals Mobile 3-Shelf Bookcases, Custom Colors"/>
    <n v="913.43000000000006"/>
    <n v="5"/>
    <n v="0.3"/>
    <n v="-52.195999999999913"/>
  </r>
  <r>
    <n v="4387"/>
    <x v="2177"/>
    <x v="0"/>
    <x v="189"/>
    <d v="2013-11-03T00:00:00"/>
    <s v="Standard Class"/>
    <s v="BP-11095"/>
    <s v="Bart Pistole"/>
    <x v="1"/>
    <x v="0"/>
    <x v="8"/>
    <x v="1"/>
    <n v="94122"/>
    <s v="West"/>
    <s v="OFF-AP-10001366"/>
    <x v="1"/>
    <x v="9"/>
    <s v="Staples"/>
    <n v="43.92"/>
    <n v="4"/>
    <n v="0"/>
    <n v="11.858400000000003"/>
  </r>
  <r>
    <n v="4388"/>
    <x v="2177"/>
    <x v="0"/>
    <x v="189"/>
    <d v="2013-11-03T00:00:00"/>
    <s v="Standard Class"/>
    <s v="BP-11095"/>
    <s v="Bart Pistole"/>
    <x v="1"/>
    <x v="0"/>
    <x v="8"/>
    <x v="1"/>
    <n v="94122"/>
    <s v="West"/>
    <s v="OFF-BI-10001628"/>
    <x v="1"/>
    <x v="8"/>
    <s v="Acco Data Flex Cable Posts For Top &amp; Bottom Load Binders, 6&quot; Capacity"/>
    <n v="25.031999999999996"/>
    <n v="3"/>
    <n v="0.2"/>
    <n v="7.822499999999998"/>
  </r>
  <r>
    <n v="4389"/>
    <x v="2178"/>
    <x v="3"/>
    <x v="225"/>
    <d v="2014-11-23T00:00:00"/>
    <s v="First Class"/>
    <s v="CD-11920"/>
    <s v="Carlos Daly"/>
    <x v="0"/>
    <x v="0"/>
    <x v="20"/>
    <x v="15"/>
    <n v="10035"/>
    <s v="East"/>
    <s v="OFF-PA-10003651"/>
    <x v="1"/>
    <x v="10"/>
    <s v="Xerox 1968"/>
    <n v="46.76"/>
    <n v="7"/>
    <n v="0"/>
    <n v="22.444800000000001"/>
  </r>
  <r>
    <n v="4390"/>
    <x v="2178"/>
    <x v="3"/>
    <x v="225"/>
    <d v="2014-11-23T00:00:00"/>
    <s v="First Class"/>
    <s v="CD-11920"/>
    <s v="Carlos Daly"/>
    <x v="0"/>
    <x v="0"/>
    <x v="20"/>
    <x v="15"/>
    <n v="10035"/>
    <s v="East"/>
    <s v="FUR-BO-10003159"/>
    <x v="0"/>
    <x v="0"/>
    <s v="Sauder Camden County Collection Libraries, Planked Cherry Finish"/>
    <n v="183.96800000000002"/>
    <n v="2"/>
    <n v="0.2"/>
    <n v="-25.295600000000022"/>
  </r>
  <r>
    <n v="4391"/>
    <x v="2178"/>
    <x v="3"/>
    <x v="225"/>
    <d v="2014-11-23T00:00:00"/>
    <s v="First Class"/>
    <s v="CD-11920"/>
    <s v="Carlos Daly"/>
    <x v="0"/>
    <x v="0"/>
    <x v="20"/>
    <x v="15"/>
    <n v="10035"/>
    <s v="East"/>
    <s v="TEC-PH-10001459"/>
    <x v="2"/>
    <x v="7"/>
    <s v="Samsung Galaxy Mega 6.3"/>
    <n v="1259.97"/>
    <n v="3"/>
    <n v="0"/>
    <n v="327.59220000000005"/>
  </r>
  <r>
    <n v="4392"/>
    <x v="2178"/>
    <x v="3"/>
    <x v="225"/>
    <d v="2014-11-23T00:00:00"/>
    <s v="First Class"/>
    <s v="CD-11920"/>
    <s v="Carlos Daly"/>
    <x v="0"/>
    <x v="0"/>
    <x v="20"/>
    <x v="15"/>
    <n v="10035"/>
    <s v="East"/>
    <s v="OFF-AR-10004602"/>
    <x v="1"/>
    <x v="6"/>
    <s v="Boston KS Multi-Size Manual Pencil Sharpener"/>
    <n v="68.97"/>
    <n v="3"/>
    <n v="0"/>
    <n v="19.311600000000002"/>
  </r>
  <r>
    <n v="4393"/>
    <x v="2179"/>
    <x v="0"/>
    <x v="162"/>
    <d v="2013-09-13T00:00:00"/>
    <s v="Standard Class"/>
    <s v="KB-16585"/>
    <s v="Ken Black"/>
    <x v="1"/>
    <x v="0"/>
    <x v="61"/>
    <x v="5"/>
    <n v="75081"/>
    <s v="Central"/>
    <s v="OFF-AR-10001953"/>
    <x v="1"/>
    <x v="6"/>
    <s v="Boston 1645 Deluxe Heavier-Duty Electric Pencil Sharpener"/>
    <n v="70.367999999999995"/>
    <n v="2"/>
    <n v="0.2"/>
    <n v="6.1572000000000031"/>
  </r>
  <r>
    <n v="4394"/>
    <x v="2179"/>
    <x v="0"/>
    <x v="162"/>
    <d v="2013-09-13T00:00:00"/>
    <s v="Standard Class"/>
    <s v="KB-16585"/>
    <s v="Ken Black"/>
    <x v="1"/>
    <x v="0"/>
    <x v="61"/>
    <x v="5"/>
    <n v="75081"/>
    <s v="Central"/>
    <s v="TEC-PH-10000923"/>
    <x v="2"/>
    <x v="7"/>
    <s v="Belkin SportFit Armband For iPhone 5s/5c, Fuchsia"/>
    <n v="59.960000000000008"/>
    <n v="5"/>
    <n v="0.2"/>
    <n v="21.735500000000002"/>
  </r>
  <r>
    <n v="4395"/>
    <x v="2180"/>
    <x v="2"/>
    <x v="836"/>
    <d v="2011-07-20T00:00:00"/>
    <s v="Same Day"/>
    <s v="SW-20245"/>
    <s v="Scot Wooten"/>
    <x v="0"/>
    <x v="0"/>
    <x v="24"/>
    <x v="24"/>
    <n v="45503"/>
    <s v="East"/>
    <s v="OFF-ST-10002583"/>
    <x v="1"/>
    <x v="4"/>
    <s v="Fellowes Neat Ideas Storage Cubes"/>
    <n v="25.983999999999998"/>
    <n v="1"/>
    <n v="0.2"/>
    <n v="-5.1968000000000005"/>
  </r>
  <r>
    <n v="4396"/>
    <x v="2180"/>
    <x v="2"/>
    <x v="836"/>
    <d v="2011-07-20T00:00:00"/>
    <s v="Same Day"/>
    <s v="SW-20245"/>
    <s v="Scot Wooten"/>
    <x v="0"/>
    <x v="0"/>
    <x v="24"/>
    <x v="24"/>
    <n v="45503"/>
    <s v="East"/>
    <s v="OFF-BI-10000977"/>
    <x v="1"/>
    <x v="8"/>
    <s v="Ibico Plastic Spiral Binding Combs"/>
    <n v="27.360000000000003"/>
    <n v="3"/>
    <n v="0.7"/>
    <n v="-21.887999999999991"/>
  </r>
  <r>
    <n v="4397"/>
    <x v="2181"/>
    <x v="0"/>
    <x v="625"/>
    <d v="2013-11-20T00:00:00"/>
    <s v="Standard Class"/>
    <s v="AH-10690"/>
    <s v="Anna Häberlin"/>
    <x v="1"/>
    <x v="0"/>
    <x v="70"/>
    <x v="1"/>
    <n v="92024"/>
    <s v="West"/>
    <s v="TEC-PH-10002549"/>
    <x v="2"/>
    <x v="7"/>
    <s v="Polycom SoundPoint IP 450 VoIP phone"/>
    <n v="361.37600000000003"/>
    <n v="2"/>
    <n v="0.2"/>
    <n v="27.103200000000001"/>
  </r>
  <r>
    <n v="4398"/>
    <x v="2182"/>
    <x v="2"/>
    <x v="970"/>
    <d v="2011-07-11T00:00:00"/>
    <s v="Standard Class"/>
    <s v="JL-15835"/>
    <s v="John Lee"/>
    <x v="0"/>
    <x v="0"/>
    <x v="10"/>
    <x v="9"/>
    <n v="19120"/>
    <s v="East"/>
    <s v="FUR-CH-10002880"/>
    <x v="0"/>
    <x v="1"/>
    <s v="Global High-Back Leather Tilter, Burgundy"/>
    <n v="172.18599999999998"/>
    <n v="2"/>
    <n v="0.3"/>
    <n v="-46.736200000000011"/>
  </r>
  <r>
    <n v="4399"/>
    <x v="2182"/>
    <x v="2"/>
    <x v="970"/>
    <d v="2011-07-11T00:00:00"/>
    <s v="Standard Class"/>
    <s v="JL-15835"/>
    <s v="John Lee"/>
    <x v="0"/>
    <x v="0"/>
    <x v="10"/>
    <x v="9"/>
    <n v="19120"/>
    <s v="East"/>
    <s v="FUR-FU-10003039"/>
    <x v="0"/>
    <x v="5"/>
    <s v="Howard Miller 11-1/2&quot; Diameter Grantwood Wall Clock"/>
    <n v="69.00800000000001"/>
    <n v="2"/>
    <n v="0.2"/>
    <n v="12.0764"/>
  </r>
  <r>
    <n v="4400"/>
    <x v="2183"/>
    <x v="0"/>
    <x v="716"/>
    <d v="2013-03-18T00:00:00"/>
    <s v="Same Day"/>
    <s v="GZ-14470"/>
    <s v="Gary Zandusky"/>
    <x v="0"/>
    <x v="0"/>
    <x v="29"/>
    <x v="39"/>
    <n v="21044"/>
    <s v="East"/>
    <s v="OFF-EN-10003055"/>
    <x v="1"/>
    <x v="12"/>
    <s v="Blue String-Tie &amp; Button Interoffice Envelopes, 10 x 13"/>
    <n v="199.89999999999998"/>
    <n v="5"/>
    <n v="0"/>
    <n v="89.954999999999984"/>
  </r>
  <r>
    <n v="4401"/>
    <x v="2183"/>
    <x v="0"/>
    <x v="716"/>
    <d v="2013-03-18T00:00:00"/>
    <s v="Same Day"/>
    <s v="GZ-14470"/>
    <s v="Gary Zandusky"/>
    <x v="0"/>
    <x v="0"/>
    <x v="29"/>
    <x v="39"/>
    <n v="21044"/>
    <s v="East"/>
    <s v="OFF-AP-10002945"/>
    <x v="1"/>
    <x v="9"/>
    <s v="Honeywell Enviracaire Portable HEPA Air Cleaner for 17' x 22' Room"/>
    <n v="901.94999999999993"/>
    <n v="3"/>
    <n v="0"/>
    <n v="297.64349999999996"/>
  </r>
  <r>
    <n v="4402"/>
    <x v="2183"/>
    <x v="0"/>
    <x v="716"/>
    <d v="2013-03-18T00:00:00"/>
    <s v="Same Day"/>
    <s v="GZ-14470"/>
    <s v="Gary Zandusky"/>
    <x v="0"/>
    <x v="0"/>
    <x v="29"/>
    <x v="39"/>
    <n v="21044"/>
    <s v="East"/>
    <s v="FUR-FU-10004306"/>
    <x v="0"/>
    <x v="5"/>
    <s v="Electrix Halogen Magnifier Lamp"/>
    <n v="971.5"/>
    <n v="5"/>
    <n v="0"/>
    <n v="252.59"/>
  </r>
  <r>
    <n v="4403"/>
    <x v="2184"/>
    <x v="0"/>
    <x v="482"/>
    <d v="2013-12-28T00:00:00"/>
    <s v="First Class"/>
    <s v="RC-19825"/>
    <s v="Roy Collins"/>
    <x v="0"/>
    <x v="0"/>
    <x v="77"/>
    <x v="22"/>
    <n v="80906"/>
    <s v="West"/>
    <s v="OFF-AR-10002445"/>
    <x v="1"/>
    <x v="6"/>
    <s v="SANFORD Major Accent Highlighters"/>
    <n v="11.328000000000001"/>
    <n v="2"/>
    <n v="0.2"/>
    <n v="2.5488000000000004"/>
  </r>
  <r>
    <n v="4404"/>
    <x v="2185"/>
    <x v="2"/>
    <x v="814"/>
    <d v="2011-09-04T00:00:00"/>
    <s v="First Class"/>
    <s v="CL-12565"/>
    <s v="Clay Ludtke"/>
    <x v="0"/>
    <x v="0"/>
    <x v="20"/>
    <x v="15"/>
    <n v="10009"/>
    <s v="East"/>
    <s v="OFF-AR-10002445"/>
    <x v="1"/>
    <x v="6"/>
    <s v="SANFORD Major Accent Highlighters"/>
    <n v="21.240000000000002"/>
    <n v="3"/>
    <n v="0"/>
    <n v="8.071200000000001"/>
  </r>
  <r>
    <n v="4405"/>
    <x v="2186"/>
    <x v="1"/>
    <x v="761"/>
    <d v="2012-07-10T00:00:00"/>
    <s v="Standard Class"/>
    <s v="MW-18220"/>
    <s v="Mitch Webber"/>
    <x v="0"/>
    <x v="0"/>
    <x v="10"/>
    <x v="9"/>
    <n v="19140"/>
    <s v="East"/>
    <s v="TEC-AC-10002345"/>
    <x v="2"/>
    <x v="11"/>
    <s v="HP Standard 104 key PS/2 Keyboard"/>
    <n v="34.800000000000004"/>
    <n v="3"/>
    <n v="0.2"/>
    <n v="2.1749999999999989"/>
  </r>
  <r>
    <n v="4406"/>
    <x v="2186"/>
    <x v="1"/>
    <x v="761"/>
    <d v="2012-07-10T00:00:00"/>
    <s v="Standard Class"/>
    <s v="MW-18220"/>
    <s v="Mitch Webber"/>
    <x v="0"/>
    <x v="0"/>
    <x v="10"/>
    <x v="9"/>
    <n v="19140"/>
    <s v="East"/>
    <s v="OFF-ST-10001558"/>
    <x v="1"/>
    <x v="4"/>
    <s v="Acco Perma 4000 Stacking Storage Drawers"/>
    <n v="38.975999999999999"/>
    <n v="3"/>
    <n v="0.2"/>
    <n v="-2.4359999999999999"/>
  </r>
  <r>
    <n v="4407"/>
    <x v="2187"/>
    <x v="0"/>
    <x v="73"/>
    <d v="2013-11-26T00:00:00"/>
    <s v="Standard Class"/>
    <s v="BF-10975"/>
    <s v="Barbara Fisher"/>
    <x v="1"/>
    <x v="0"/>
    <x v="38"/>
    <x v="14"/>
    <n v="47201"/>
    <s v="Central"/>
    <s v="OFF-PA-10001622"/>
    <x v="1"/>
    <x v="10"/>
    <s v="Ampad Poly Cover Wirebound Steno Book, 6&quot; x 9&quot; Assorted Colors, Gregg Ruled"/>
    <n v="9.08"/>
    <n v="2"/>
    <n v="0"/>
    <n v="4.0859999999999994"/>
  </r>
  <r>
    <n v="4408"/>
    <x v="2187"/>
    <x v="0"/>
    <x v="73"/>
    <d v="2013-11-26T00:00:00"/>
    <s v="Standard Class"/>
    <s v="BF-10975"/>
    <s v="Barbara Fisher"/>
    <x v="1"/>
    <x v="0"/>
    <x v="38"/>
    <x v="14"/>
    <n v="47201"/>
    <s v="Central"/>
    <s v="OFF-PA-10000418"/>
    <x v="1"/>
    <x v="10"/>
    <s v="Xerox 189"/>
    <n v="314.54999999999995"/>
    <n v="3"/>
    <n v="0"/>
    <n v="150.98399999999998"/>
  </r>
  <r>
    <n v="4409"/>
    <x v="2187"/>
    <x v="0"/>
    <x v="73"/>
    <d v="2013-11-26T00:00:00"/>
    <s v="Standard Class"/>
    <s v="BF-10975"/>
    <s v="Barbara Fisher"/>
    <x v="1"/>
    <x v="0"/>
    <x v="38"/>
    <x v="14"/>
    <n v="47201"/>
    <s v="Central"/>
    <s v="OFF-BI-10000343"/>
    <x v="1"/>
    <x v="8"/>
    <s v="Pressboard Covers with Storage Hooks, 9 1/2&quot; x 11&quot;, Light Blue"/>
    <n v="4.91"/>
    <n v="1"/>
    <n v="0"/>
    <n v="2.3077000000000001"/>
  </r>
  <r>
    <n v="4410"/>
    <x v="2188"/>
    <x v="2"/>
    <x v="457"/>
    <d v="2011-05-11T00:00:00"/>
    <s v="Standard Class"/>
    <s v="SN-20710"/>
    <s v="Steve Nguyen"/>
    <x v="2"/>
    <x v="0"/>
    <x v="1"/>
    <x v="1"/>
    <n v="90004"/>
    <s v="West"/>
    <s v="OFF-LA-10004425"/>
    <x v="1"/>
    <x v="2"/>
    <s v="Staples"/>
    <n v="5.78"/>
    <n v="2"/>
    <n v="0"/>
    <n v="2.7166000000000001"/>
  </r>
  <r>
    <n v="4411"/>
    <x v="2188"/>
    <x v="2"/>
    <x v="457"/>
    <d v="2011-05-11T00:00:00"/>
    <s v="Standard Class"/>
    <s v="SN-20710"/>
    <s v="Steve Nguyen"/>
    <x v="2"/>
    <x v="0"/>
    <x v="1"/>
    <x v="1"/>
    <n v="90004"/>
    <s v="West"/>
    <s v="OFF-AR-10001897"/>
    <x v="1"/>
    <x v="6"/>
    <s v="Model L Table or Wall-Mount Pencil Sharpener"/>
    <n v="107.94"/>
    <n v="6"/>
    <n v="0"/>
    <n v="30.223200000000002"/>
  </r>
  <r>
    <n v="4412"/>
    <x v="2189"/>
    <x v="2"/>
    <x v="261"/>
    <d v="2011-06-24T00:00:00"/>
    <s v="First Class"/>
    <s v="TB-21280"/>
    <s v="Toby Braunhardt"/>
    <x v="0"/>
    <x v="0"/>
    <x v="20"/>
    <x v="15"/>
    <n v="10024"/>
    <s v="East"/>
    <s v="OFF-PA-10003883"/>
    <x v="1"/>
    <x v="10"/>
    <s v="Message Book, Phone, Wirebound Standard Line Memo, 2 3/4&quot; X 5&quot;"/>
    <n v="19.649999999999999"/>
    <n v="3"/>
    <n v="0"/>
    <n v="9.0389999999999997"/>
  </r>
  <r>
    <n v="4413"/>
    <x v="2189"/>
    <x v="2"/>
    <x v="261"/>
    <d v="2011-06-24T00:00:00"/>
    <s v="First Class"/>
    <s v="TB-21280"/>
    <s v="Toby Braunhardt"/>
    <x v="0"/>
    <x v="0"/>
    <x v="20"/>
    <x v="15"/>
    <n v="10024"/>
    <s v="East"/>
    <s v="TEC-PH-10003963"/>
    <x v="2"/>
    <x v="7"/>
    <s v="GE 2-Jack Phone Line Splitter"/>
    <n v="617.97"/>
    <n v="3"/>
    <n v="0"/>
    <n v="160.6722"/>
  </r>
  <r>
    <n v="4414"/>
    <x v="2189"/>
    <x v="2"/>
    <x v="261"/>
    <d v="2011-06-24T00:00:00"/>
    <s v="First Class"/>
    <s v="TB-21280"/>
    <s v="Toby Braunhardt"/>
    <x v="0"/>
    <x v="0"/>
    <x v="20"/>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x v="104"/>
    <x v="31"/>
    <n v="1841"/>
    <s v="East"/>
    <s v="OFF-BI-10003925"/>
    <x v="1"/>
    <x v="8"/>
    <s v="Fellowes PB300 Plastic Comb Binding Machine"/>
    <n v="387.99"/>
    <n v="1"/>
    <n v="0"/>
    <n v="182.3553"/>
  </r>
  <r>
    <n v="4416"/>
    <x v="2191"/>
    <x v="2"/>
    <x v="503"/>
    <d v="2011-12-06T00:00:00"/>
    <s v="Standard Class"/>
    <s v="AH-10210"/>
    <s v="Alan Hwang"/>
    <x v="0"/>
    <x v="0"/>
    <x v="8"/>
    <x v="1"/>
    <n v="94122"/>
    <s v="West"/>
    <s v="TEC-PH-10004586"/>
    <x v="2"/>
    <x v="7"/>
    <s v="Wilson SignalBoost 841262 DB PRO Amplifier Kit"/>
    <n v="575.91999999999996"/>
    <n v="2"/>
    <n v="0.2"/>
    <n v="71.989999999999981"/>
  </r>
  <r>
    <n v="4417"/>
    <x v="2191"/>
    <x v="2"/>
    <x v="503"/>
    <d v="2011-12-06T00:00:00"/>
    <s v="Standard Class"/>
    <s v="AH-10210"/>
    <s v="Alan Hwang"/>
    <x v="0"/>
    <x v="0"/>
    <x v="8"/>
    <x v="1"/>
    <n v="94122"/>
    <s v="West"/>
    <s v="OFF-FA-10003495"/>
    <x v="1"/>
    <x v="13"/>
    <s v="Staples"/>
    <n v="30.4"/>
    <n v="5"/>
    <n v="0"/>
    <n v="15.2"/>
  </r>
  <r>
    <n v="4418"/>
    <x v="2192"/>
    <x v="3"/>
    <x v="359"/>
    <d v="2014-04-13T00:00:00"/>
    <s v="Second Class"/>
    <s v="KL-16645"/>
    <s v="Ken Lonsdale"/>
    <x v="0"/>
    <x v="0"/>
    <x v="66"/>
    <x v="12"/>
    <n v="48205"/>
    <s v="Central"/>
    <s v="OFF-BI-10002867"/>
    <x v="1"/>
    <x v="8"/>
    <s v="GBC Recycled Regency Composition Covers"/>
    <n v="478.24"/>
    <n v="8"/>
    <n v="0"/>
    <n v="219.99039999999997"/>
  </r>
  <r>
    <n v="4419"/>
    <x v="2193"/>
    <x v="2"/>
    <x v="414"/>
    <d v="2011-12-27T00:00:00"/>
    <s v="Standard Class"/>
    <s v="MH-17455"/>
    <s v="Mark Hamilton"/>
    <x v="0"/>
    <x v="0"/>
    <x v="57"/>
    <x v="24"/>
    <n v="45011"/>
    <s v="East"/>
    <s v="FUR-FU-10003773"/>
    <x v="0"/>
    <x v="5"/>
    <s v="Eldon Cleatmat Plus Chair Mats for High Pile Carpets"/>
    <n v="190.84800000000001"/>
    <n v="3"/>
    <n v="0.2"/>
    <n v="-21.470400000000026"/>
  </r>
  <r>
    <n v="4420"/>
    <x v="2194"/>
    <x v="2"/>
    <x v="506"/>
    <d v="2011-12-24T00:00:00"/>
    <s v="Standard Class"/>
    <s v="EC-14050"/>
    <s v="Erin Creighton"/>
    <x v="0"/>
    <x v="0"/>
    <x v="38"/>
    <x v="24"/>
    <n v="43229"/>
    <s v="East"/>
    <s v="OFF-BI-10002954"/>
    <x v="1"/>
    <x v="8"/>
    <s v="Newell 3-Hole Punched Plastic Slotted Magazine Holders for Binders"/>
    <n v="5.4840000000000009"/>
    <n v="4"/>
    <n v="0.7"/>
    <n v="-4.0215999999999994"/>
  </r>
  <r>
    <n v="4421"/>
    <x v="2195"/>
    <x v="1"/>
    <x v="972"/>
    <d v="2012-11-21T00:00:00"/>
    <s v="Second Class"/>
    <s v="GH-14665"/>
    <s v="Greg Hansen"/>
    <x v="0"/>
    <x v="0"/>
    <x v="22"/>
    <x v="10"/>
    <n v="60610"/>
    <s v="Central"/>
    <s v="OFF-SU-10002537"/>
    <x v="1"/>
    <x v="14"/>
    <s v="Acme Box Cutter Scissors"/>
    <n v="40.92"/>
    <n v="5"/>
    <n v="0.2"/>
    <n v="3.0690000000000026"/>
  </r>
  <r>
    <n v="4422"/>
    <x v="2196"/>
    <x v="2"/>
    <x v="530"/>
    <d v="2011-03-09T00:00:00"/>
    <s v="Standard Class"/>
    <s v="SC-20095"/>
    <s v="Sanjit Chand"/>
    <x v="0"/>
    <x v="0"/>
    <x v="405"/>
    <x v="2"/>
    <n v="33063"/>
    <s v="South"/>
    <s v="OFF-AR-10001374"/>
    <x v="1"/>
    <x v="6"/>
    <s v="BIC Brite Liner Highlighters, Chisel Tip"/>
    <n v="15.552000000000003"/>
    <n v="3"/>
    <n v="0.2"/>
    <n v="2.3327999999999989"/>
  </r>
  <r>
    <n v="4423"/>
    <x v="2197"/>
    <x v="3"/>
    <x v="796"/>
    <d v="2014-05-20T00:00:00"/>
    <s v="First Class"/>
    <s v="TB-21355"/>
    <s v="Todd Boyes"/>
    <x v="1"/>
    <x v="0"/>
    <x v="406"/>
    <x v="32"/>
    <n v="30328"/>
    <s v="South"/>
    <s v="OFF-AP-10001492"/>
    <x v="1"/>
    <x v="9"/>
    <s v="Acco Six-Outlet Power Strip, 4' Cord Length"/>
    <n v="17.239999999999998"/>
    <n v="2"/>
    <n v="0"/>
    <n v="4.4824000000000002"/>
  </r>
  <r>
    <n v="4424"/>
    <x v="2197"/>
    <x v="3"/>
    <x v="796"/>
    <d v="2014-05-20T00:00:00"/>
    <s v="First Class"/>
    <s v="TB-21355"/>
    <s v="Todd Boyes"/>
    <x v="1"/>
    <x v="0"/>
    <x v="406"/>
    <x v="32"/>
    <n v="30328"/>
    <s v="South"/>
    <s v="FUR-BO-10003546"/>
    <x v="0"/>
    <x v="0"/>
    <s v="Hon 4-Shelf Metal Bookcases"/>
    <n v="302.94"/>
    <n v="3"/>
    <n v="0"/>
    <n v="75.735000000000014"/>
  </r>
  <r>
    <n v="4425"/>
    <x v="2197"/>
    <x v="3"/>
    <x v="796"/>
    <d v="2014-05-20T00:00:00"/>
    <s v="First Class"/>
    <s v="TB-21355"/>
    <s v="Todd Boyes"/>
    <x v="1"/>
    <x v="0"/>
    <x v="406"/>
    <x v="32"/>
    <n v="30328"/>
    <s v="South"/>
    <s v="TEC-PH-10002185"/>
    <x v="2"/>
    <x v="7"/>
    <s v="QVS USB Car Charger 2-Port 2.1Amp for iPod/iPhone/iPad/iPad 2/iPad 3"/>
    <n v="34.75"/>
    <n v="5"/>
    <n v="0"/>
    <n v="15.637499999999999"/>
  </r>
  <r>
    <n v="4426"/>
    <x v="2197"/>
    <x v="3"/>
    <x v="796"/>
    <d v="2014-05-20T00:00:00"/>
    <s v="First Class"/>
    <s v="TB-21355"/>
    <s v="Todd Boyes"/>
    <x v="1"/>
    <x v="0"/>
    <x v="406"/>
    <x v="32"/>
    <n v="30328"/>
    <s v="South"/>
    <s v="OFF-BI-10000315"/>
    <x v="1"/>
    <x v="8"/>
    <s v="Poly Designer Cover &amp; Back"/>
    <n v="113.94"/>
    <n v="6"/>
    <n v="0"/>
    <n v="54.691199999999995"/>
  </r>
  <r>
    <n v="4427"/>
    <x v="2197"/>
    <x v="3"/>
    <x v="796"/>
    <d v="2014-05-20T00:00:00"/>
    <s v="First Class"/>
    <s v="TB-21355"/>
    <s v="Todd Boyes"/>
    <x v="1"/>
    <x v="0"/>
    <x v="406"/>
    <x v="32"/>
    <n v="30328"/>
    <s v="South"/>
    <s v="TEC-PH-10002350"/>
    <x v="2"/>
    <x v="7"/>
    <s v="Apple EarPods with Remote and Mic"/>
    <n v="55.98"/>
    <n v="2"/>
    <n v="0"/>
    <n v="15.674399999999999"/>
  </r>
  <r>
    <n v="4428"/>
    <x v="2198"/>
    <x v="3"/>
    <x v="585"/>
    <d v="2014-09-29T00:00:00"/>
    <s v="Standard Class"/>
    <s v="DW-13195"/>
    <s v="David Wiener"/>
    <x v="1"/>
    <x v="0"/>
    <x v="305"/>
    <x v="27"/>
    <n v="87105"/>
    <s v="West"/>
    <s v="OFF-PA-10002666"/>
    <x v="1"/>
    <x v="10"/>
    <s v="Southworth 25% Cotton Linen-Finish Paper &amp; Envelopes"/>
    <n v="27.18"/>
    <n v="3"/>
    <n v="0"/>
    <n v="12.231"/>
  </r>
  <r>
    <n v="4429"/>
    <x v="2199"/>
    <x v="3"/>
    <x v="708"/>
    <d v="2014-03-28T00:00:00"/>
    <s v="Standard Class"/>
    <s v="CL-12565"/>
    <s v="Clay Ludtke"/>
    <x v="0"/>
    <x v="0"/>
    <x v="251"/>
    <x v="26"/>
    <n v="74133"/>
    <s v="Central"/>
    <s v="FUR-CH-10004495"/>
    <x v="0"/>
    <x v="1"/>
    <s v="Global Leather and Oak Executive Chair, Black"/>
    <n v="1805.88"/>
    <n v="6"/>
    <n v="0"/>
    <n v="523.70519999999988"/>
  </r>
  <r>
    <n v="4430"/>
    <x v="2200"/>
    <x v="3"/>
    <x v="32"/>
    <d v="2014-09-15T00:00:00"/>
    <s v="Same Day"/>
    <s v="LT-17110"/>
    <s v="Liz Thompson"/>
    <x v="0"/>
    <x v="0"/>
    <x v="334"/>
    <x v="30"/>
    <n v="7050"/>
    <s v="East"/>
    <s v="OFF-AR-10001725"/>
    <x v="1"/>
    <x v="6"/>
    <s v="Boston Home &amp; Office Model 2000 Electric Pencil Sharpeners"/>
    <n v="70.949999999999989"/>
    <n v="3"/>
    <n v="0"/>
    <n v="18.447000000000003"/>
  </r>
  <r>
    <n v="4431"/>
    <x v="2201"/>
    <x v="0"/>
    <x v="54"/>
    <d v="2013-11-09T00:00:00"/>
    <s v="Second Class"/>
    <s v="AP-10915"/>
    <s v="Arthur Prichep"/>
    <x v="0"/>
    <x v="0"/>
    <x v="0"/>
    <x v="0"/>
    <n v="42420"/>
    <s v="South"/>
    <s v="OFF-FA-10002280"/>
    <x v="1"/>
    <x v="13"/>
    <s v="Advantus Plastic Paper Clips"/>
    <n v="20"/>
    <n v="4"/>
    <n v="0"/>
    <n v="9.6"/>
  </r>
  <r>
    <n v="4432"/>
    <x v="2201"/>
    <x v="0"/>
    <x v="54"/>
    <d v="2013-11-09T00:00:00"/>
    <s v="Second Class"/>
    <s v="AP-10915"/>
    <s v="Arthur Prichep"/>
    <x v="0"/>
    <x v="0"/>
    <x v="0"/>
    <x v="0"/>
    <n v="42420"/>
    <s v="South"/>
    <s v="OFF-AR-10001770"/>
    <x v="1"/>
    <x v="6"/>
    <s v="Economy #2 Pencils"/>
    <n v="7.98"/>
    <n v="3"/>
    <n v="0"/>
    <n v="2.0747999999999998"/>
  </r>
  <r>
    <n v="4433"/>
    <x v="2201"/>
    <x v="0"/>
    <x v="54"/>
    <d v="2013-11-09T00:00:00"/>
    <s v="Second Class"/>
    <s v="AP-10915"/>
    <s v="Arthur Prichep"/>
    <x v="0"/>
    <x v="0"/>
    <x v="0"/>
    <x v="0"/>
    <n v="42420"/>
    <s v="South"/>
    <s v="FUR-FU-10002885"/>
    <x v="0"/>
    <x v="5"/>
    <s v="Magna Visual Magnetic Picture Hangers"/>
    <n v="24.1"/>
    <n v="5"/>
    <n v="0"/>
    <n v="9.1580000000000013"/>
  </r>
  <r>
    <n v="4434"/>
    <x v="2201"/>
    <x v="0"/>
    <x v="54"/>
    <d v="2013-11-09T00:00:00"/>
    <s v="Second Class"/>
    <s v="AP-10915"/>
    <s v="Arthur Prichep"/>
    <x v="0"/>
    <x v="0"/>
    <x v="0"/>
    <x v="0"/>
    <n v="42420"/>
    <s v="South"/>
    <s v="OFF-AR-10003772"/>
    <x v="1"/>
    <x v="6"/>
    <s v="Boston 16750 Black Compact Battery Pencil Sharpener"/>
    <n v="8.75"/>
    <n v="1"/>
    <n v="0"/>
    <n v="2.6249999999999991"/>
  </r>
  <r>
    <n v="4435"/>
    <x v="2201"/>
    <x v="0"/>
    <x v="54"/>
    <d v="2013-11-09T00:00:00"/>
    <s v="Second Class"/>
    <s v="AP-10915"/>
    <s v="Arthur Prichep"/>
    <x v="0"/>
    <x v="0"/>
    <x v="0"/>
    <x v="0"/>
    <n v="42420"/>
    <s v="South"/>
    <s v="FUR-TA-10003392"/>
    <x v="0"/>
    <x v="3"/>
    <s v="Global Adaptabilities Conference Tables"/>
    <n v="842.94"/>
    <n v="3"/>
    <n v="0"/>
    <n v="160.15860000000001"/>
  </r>
  <r>
    <n v="4436"/>
    <x v="2202"/>
    <x v="0"/>
    <x v="973"/>
    <d v="2013-05-09T00:00:00"/>
    <s v="Standard Class"/>
    <s v="CB-12415"/>
    <s v="Christy Brittain"/>
    <x v="0"/>
    <x v="0"/>
    <x v="22"/>
    <x v="10"/>
    <n v="60653"/>
    <s v="Central"/>
    <s v="OFF-BI-10000014"/>
    <x v="1"/>
    <x v="8"/>
    <s v="Heavy-Duty E-Z-D Binders"/>
    <n v="2.1819999999999995"/>
    <n v="1"/>
    <n v="0.8"/>
    <n v="-3.6002999999999998"/>
  </r>
  <r>
    <n v="4437"/>
    <x v="2202"/>
    <x v="0"/>
    <x v="973"/>
    <d v="2013-05-09T00:00:00"/>
    <s v="Standard Class"/>
    <s v="CB-12415"/>
    <s v="Christy Brittain"/>
    <x v="0"/>
    <x v="0"/>
    <x v="22"/>
    <x v="10"/>
    <n v="60653"/>
    <s v="Central"/>
    <s v="OFF-AR-10003217"/>
    <x v="1"/>
    <x v="6"/>
    <s v="Newell 316"/>
    <n v="27.384"/>
    <n v="7"/>
    <n v="0.2"/>
    <n v="2.7384000000000022"/>
  </r>
  <r>
    <n v="4438"/>
    <x v="2202"/>
    <x v="0"/>
    <x v="973"/>
    <d v="2013-05-09T00:00:00"/>
    <s v="Standard Class"/>
    <s v="CB-12415"/>
    <s v="Christy Brittain"/>
    <x v="0"/>
    <x v="0"/>
    <x v="22"/>
    <x v="10"/>
    <n v="60653"/>
    <s v="Central"/>
    <s v="OFF-AP-10002403"/>
    <x v="1"/>
    <x v="9"/>
    <s v="Acco Smartsocket Color-Coded Six-Outlet AC Adapter Model Surge Protectors"/>
    <n v="26.405999999999992"/>
    <n v="3"/>
    <n v="0.8"/>
    <n v="-71.296199999999999"/>
  </r>
  <r>
    <n v="4439"/>
    <x v="2203"/>
    <x v="0"/>
    <x v="797"/>
    <d v="2014-01-03T00:00:00"/>
    <s v="Standard Class"/>
    <s v="MT-17815"/>
    <s v="Meg Tillman"/>
    <x v="0"/>
    <x v="0"/>
    <x v="396"/>
    <x v="5"/>
    <n v="77642"/>
    <s v="Central"/>
    <s v="OFF-PA-10001972"/>
    <x v="1"/>
    <x v="10"/>
    <s v="Xerox 214"/>
    <n v="10.368000000000002"/>
    <n v="2"/>
    <n v="0.2"/>
    <n v="3.6288"/>
  </r>
  <r>
    <n v="4440"/>
    <x v="2203"/>
    <x v="0"/>
    <x v="797"/>
    <d v="2014-01-03T00:00:00"/>
    <s v="Standard Class"/>
    <s v="MT-17815"/>
    <s v="Meg Tillman"/>
    <x v="0"/>
    <x v="0"/>
    <x v="396"/>
    <x v="5"/>
    <n v="77642"/>
    <s v="Central"/>
    <s v="OFF-PA-10004041"/>
    <x v="1"/>
    <x v="10"/>
    <s v="It's Hot Message Books with Stickers, 2 3/4&quot; x 5&quot;"/>
    <n v="23.680000000000003"/>
    <n v="4"/>
    <n v="0.2"/>
    <n v="7.3999999999999995"/>
  </r>
  <r>
    <n v="4441"/>
    <x v="2204"/>
    <x v="0"/>
    <x v="405"/>
    <d v="2013-07-27T00:00:00"/>
    <s v="Standard Class"/>
    <s v="DK-13375"/>
    <s v="Dennis Kane"/>
    <x v="0"/>
    <x v="0"/>
    <x v="17"/>
    <x v="12"/>
    <n v="48185"/>
    <s v="Central"/>
    <s v="TEC-AC-10004975"/>
    <x v="2"/>
    <x v="11"/>
    <s v="Plantronics Audio 995 Wireless Stereo Headset"/>
    <n v="109.95"/>
    <n v="1"/>
    <n v="0"/>
    <n v="36.283500000000004"/>
  </r>
  <r>
    <n v="4442"/>
    <x v="2204"/>
    <x v="0"/>
    <x v="405"/>
    <d v="2013-07-27T00:00:00"/>
    <s v="Standard Class"/>
    <s v="DK-13375"/>
    <s v="Dennis Kane"/>
    <x v="0"/>
    <x v="0"/>
    <x v="17"/>
    <x v="12"/>
    <n v="48185"/>
    <s v="Central"/>
    <s v="OFF-ST-10001932"/>
    <x v="1"/>
    <x v="4"/>
    <s v="Fellowes Staxonsteel Drawer Files"/>
    <n v="965.84999999999991"/>
    <n v="5"/>
    <n v="0"/>
    <n v="135.21900000000002"/>
  </r>
  <r>
    <n v="4443"/>
    <x v="2204"/>
    <x v="0"/>
    <x v="405"/>
    <d v="2013-07-27T00:00:00"/>
    <s v="Standard Class"/>
    <s v="DK-13375"/>
    <s v="Dennis Kane"/>
    <x v="0"/>
    <x v="0"/>
    <x v="17"/>
    <x v="12"/>
    <n v="48185"/>
    <s v="Central"/>
    <s v="OFF-AR-10001761"/>
    <x v="1"/>
    <x v="6"/>
    <s v="Avery Hi-Liter Smear-Safe Highlighters"/>
    <n v="29.2"/>
    <n v="5"/>
    <n v="0"/>
    <n v="10.511999999999999"/>
  </r>
  <r>
    <n v="4444"/>
    <x v="2204"/>
    <x v="0"/>
    <x v="405"/>
    <d v="2013-07-27T00:00:00"/>
    <s v="Standard Class"/>
    <s v="DK-13375"/>
    <s v="Dennis Kane"/>
    <x v="0"/>
    <x v="0"/>
    <x v="17"/>
    <x v="12"/>
    <n v="48185"/>
    <s v="Central"/>
    <s v="OFF-PA-10002262"/>
    <x v="1"/>
    <x v="10"/>
    <s v="Xerox 192"/>
    <n v="32.400000000000006"/>
    <n v="5"/>
    <n v="0"/>
    <n v="15.552000000000001"/>
  </r>
  <r>
    <n v="4445"/>
    <x v="2205"/>
    <x v="2"/>
    <x v="912"/>
    <d v="2011-11-21T00:00:00"/>
    <s v="Standard Class"/>
    <s v="SR-20740"/>
    <s v="Steven Roelle"/>
    <x v="2"/>
    <x v="0"/>
    <x v="41"/>
    <x v="14"/>
    <n v="47401"/>
    <s v="Central"/>
    <s v="OFF-EN-10004483"/>
    <x v="1"/>
    <x v="12"/>
    <s v="#10 White Business Envelopes,4 1/8 x 9 1/2"/>
    <n v="78.349999999999994"/>
    <n v="5"/>
    <n v="0"/>
    <n v="36.824499999999993"/>
  </r>
  <r>
    <n v="4446"/>
    <x v="2205"/>
    <x v="2"/>
    <x v="912"/>
    <d v="2011-11-21T00:00:00"/>
    <s v="Standard Class"/>
    <s v="SR-20740"/>
    <s v="Steven Roelle"/>
    <x v="2"/>
    <x v="0"/>
    <x v="41"/>
    <x v="14"/>
    <n v="47401"/>
    <s v="Central"/>
    <s v="OFF-PA-10003270"/>
    <x v="1"/>
    <x v="10"/>
    <s v="Xerox 1954"/>
    <n v="31.68"/>
    <n v="6"/>
    <n v="0"/>
    <n v="14.256"/>
  </r>
  <r>
    <n v="4447"/>
    <x v="2205"/>
    <x v="2"/>
    <x v="912"/>
    <d v="2011-11-21T00:00:00"/>
    <s v="Standard Class"/>
    <s v="SR-20740"/>
    <s v="Steven Roelle"/>
    <x v="2"/>
    <x v="0"/>
    <x v="41"/>
    <x v="14"/>
    <n v="47401"/>
    <s v="Central"/>
    <s v="OFF-BI-10001634"/>
    <x v="1"/>
    <x v="8"/>
    <s v="Wilson Jones Active Use Binders"/>
    <n v="29.12"/>
    <n v="4"/>
    <n v="0"/>
    <n v="14.268800000000001"/>
  </r>
  <r>
    <n v="4448"/>
    <x v="2205"/>
    <x v="2"/>
    <x v="912"/>
    <d v="2011-11-21T00:00:00"/>
    <s v="Standard Class"/>
    <s v="SR-20740"/>
    <s v="Steven Roelle"/>
    <x v="2"/>
    <x v="0"/>
    <x v="41"/>
    <x v="14"/>
    <n v="47401"/>
    <s v="Central"/>
    <s v="OFF-ST-10000675"/>
    <x v="1"/>
    <x v="4"/>
    <s v="File Shuttle II and Handi-File, Black"/>
    <n v="169.45"/>
    <n v="5"/>
    <n v="0"/>
    <n v="42.362499999999997"/>
  </r>
  <r>
    <n v="4449"/>
    <x v="2206"/>
    <x v="1"/>
    <x v="974"/>
    <d v="2012-06-23T00:00:00"/>
    <s v="Standard Class"/>
    <s v="LH-17155"/>
    <s v="Logan Haushalter"/>
    <x v="0"/>
    <x v="0"/>
    <x v="1"/>
    <x v="1"/>
    <n v="90032"/>
    <s v="West"/>
    <s v="FUR-FU-10000732"/>
    <x v="0"/>
    <x v="5"/>
    <s v="Eldon 200 Class Desk Accessories"/>
    <n v="12.56"/>
    <n v="2"/>
    <n v="0"/>
    <n v="4.0191999999999997"/>
  </r>
  <r>
    <n v="4450"/>
    <x v="2206"/>
    <x v="1"/>
    <x v="974"/>
    <d v="2012-06-23T00:00:00"/>
    <s v="Standard Class"/>
    <s v="LH-17155"/>
    <s v="Logan Haushalter"/>
    <x v="0"/>
    <x v="0"/>
    <x v="1"/>
    <x v="1"/>
    <n v="90032"/>
    <s v="West"/>
    <s v="OFF-PA-10004355"/>
    <x v="1"/>
    <x v="10"/>
    <s v="Xerox 231"/>
    <n v="6.48"/>
    <n v="1"/>
    <n v="0"/>
    <n v="3.1104000000000003"/>
  </r>
  <r>
    <n v="4451"/>
    <x v="2206"/>
    <x v="1"/>
    <x v="974"/>
    <d v="2012-06-23T00:00:00"/>
    <s v="Standard Class"/>
    <s v="LH-17155"/>
    <s v="Logan Haushalter"/>
    <x v="0"/>
    <x v="0"/>
    <x v="1"/>
    <x v="1"/>
    <n v="90032"/>
    <s v="West"/>
    <s v="OFF-EN-10000056"/>
    <x v="1"/>
    <x v="12"/>
    <s v="Cameo Buff Policy Envelopes"/>
    <n v="186.69"/>
    <n v="3"/>
    <n v="0"/>
    <n v="87.744299999999981"/>
  </r>
  <r>
    <n v="4452"/>
    <x v="2207"/>
    <x v="0"/>
    <x v="975"/>
    <d v="2013-07-07T00:00:00"/>
    <s v="First Class"/>
    <s v="AA-10645"/>
    <s v="Anna Andreadi"/>
    <x v="0"/>
    <x v="0"/>
    <x v="8"/>
    <x v="1"/>
    <n v="94109"/>
    <s v="West"/>
    <s v="FUR-FU-10000221"/>
    <x v="0"/>
    <x v="5"/>
    <s v="Master Caster Door Stop, Brown"/>
    <n v="25.4"/>
    <n v="5"/>
    <n v="0"/>
    <n v="8.6359999999999992"/>
  </r>
  <r>
    <n v="4453"/>
    <x v="2207"/>
    <x v="0"/>
    <x v="975"/>
    <d v="2013-07-07T00:00:00"/>
    <s v="First Class"/>
    <s v="AA-10645"/>
    <s v="Anna Andreadi"/>
    <x v="0"/>
    <x v="0"/>
    <x v="8"/>
    <x v="1"/>
    <n v="94109"/>
    <s v="West"/>
    <s v="OFF-EN-10003567"/>
    <x v="1"/>
    <x v="12"/>
    <s v="Inter-Office Recycled Envelopes, Brown Kraft, Button-String,10&quot; x 13&quot; , 100/Box"/>
    <n v="43.96"/>
    <n v="2"/>
    <n v="0"/>
    <n v="20.661200000000001"/>
  </r>
  <r>
    <n v="4454"/>
    <x v="2207"/>
    <x v="0"/>
    <x v="975"/>
    <d v="2013-07-07T00:00:00"/>
    <s v="First Class"/>
    <s v="AA-10645"/>
    <s v="Anna Andreadi"/>
    <x v="0"/>
    <x v="0"/>
    <x v="8"/>
    <x v="1"/>
    <n v="94109"/>
    <s v="West"/>
    <s v="FUR-BO-10001811"/>
    <x v="0"/>
    <x v="0"/>
    <s v="Atlantic Metals Mobile 5-Shelf Bookcases, Custom Colors"/>
    <n v="1279.165"/>
    <n v="5"/>
    <n v="0.15"/>
    <n v="225.73499999999993"/>
  </r>
  <r>
    <n v="4455"/>
    <x v="2207"/>
    <x v="0"/>
    <x v="975"/>
    <d v="2013-07-07T00:00:00"/>
    <s v="First Class"/>
    <s v="AA-10645"/>
    <s v="Anna Andreadi"/>
    <x v="0"/>
    <x v="0"/>
    <x v="8"/>
    <x v="1"/>
    <n v="94109"/>
    <s v="West"/>
    <s v="OFF-ST-10002486"/>
    <x v="1"/>
    <x v="4"/>
    <s v="Eldon Shelf Savers Cubes and Bins"/>
    <n v="27.92"/>
    <n v="4"/>
    <n v="0"/>
    <n v="0.5583999999999989"/>
  </r>
  <r>
    <n v="4456"/>
    <x v="2208"/>
    <x v="1"/>
    <x v="37"/>
    <d v="2012-09-08T00:00:00"/>
    <s v="Standard Class"/>
    <s v="AS-10630"/>
    <s v="Ann Steele"/>
    <x v="2"/>
    <x v="0"/>
    <x v="8"/>
    <x v="1"/>
    <n v="94110"/>
    <s v="West"/>
    <s v="FUR-CH-10002372"/>
    <x v="0"/>
    <x v="1"/>
    <s v="Office Star - Ergonomically Designed Knee Chair"/>
    <n v="129.56800000000001"/>
    <n v="2"/>
    <n v="0.2"/>
    <n v="-12.956799999999994"/>
  </r>
  <r>
    <n v="4457"/>
    <x v="2208"/>
    <x v="1"/>
    <x v="37"/>
    <d v="2012-09-08T00:00:00"/>
    <s v="Standard Class"/>
    <s v="AS-10630"/>
    <s v="Ann Steele"/>
    <x v="2"/>
    <x v="0"/>
    <x v="8"/>
    <x v="1"/>
    <n v="94110"/>
    <s v="West"/>
    <s v="OFF-BI-10003274"/>
    <x v="1"/>
    <x v="8"/>
    <s v="Avery Durable Slant Ring Binders, No Labels"/>
    <n v="6.3680000000000003"/>
    <n v="2"/>
    <n v="0.2"/>
    <n v="2.1492"/>
  </r>
  <r>
    <n v="4458"/>
    <x v="2209"/>
    <x v="3"/>
    <x v="783"/>
    <d v="2014-08-13T00:00:00"/>
    <s v="Standard Class"/>
    <s v="MC-17575"/>
    <s v="Matt Collins"/>
    <x v="0"/>
    <x v="0"/>
    <x v="49"/>
    <x v="1"/>
    <n v="95123"/>
    <s v="West"/>
    <s v="OFF-PA-10001878"/>
    <x v="1"/>
    <x v="10"/>
    <s v="Xerox 1891"/>
    <n v="244.54999999999998"/>
    <n v="5"/>
    <n v="0"/>
    <n v="114.93849999999998"/>
  </r>
  <r>
    <n v="4459"/>
    <x v="2210"/>
    <x v="3"/>
    <x v="677"/>
    <d v="2014-03-21T00:00:00"/>
    <s v="Standard Class"/>
    <s v="SE-20110"/>
    <s v="Sanjit Engle"/>
    <x v="0"/>
    <x v="0"/>
    <x v="60"/>
    <x v="22"/>
    <n v="80219"/>
    <s v="West"/>
    <s v="OFF-SU-10002881"/>
    <x v="1"/>
    <x v="14"/>
    <s v="Martin Yale Chadless Opener Electric Letter Opener"/>
    <n v="1332.4960000000001"/>
    <n v="2"/>
    <n v="0.2"/>
    <n v="-299.8116"/>
  </r>
  <r>
    <n v="4460"/>
    <x v="2211"/>
    <x v="3"/>
    <x v="394"/>
    <d v="2014-10-02T00:00:00"/>
    <s v="First Class"/>
    <s v="DS-13030"/>
    <s v="Darrin Sayre"/>
    <x v="2"/>
    <x v="0"/>
    <x v="34"/>
    <x v="22"/>
    <n v="80013"/>
    <s v="West"/>
    <s v="FUR-FU-10001979"/>
    <x v="0"/>
    <x v="5"/>
    <s v="Dana Halogen Swing-Arm Architect Lamp"/>
    <n v="32.776000000000003"/>
    <n v="1"/>
    <n v="0.2"/>
    <n v="3.2776000000000014"/>
  </r>
  <r>
    <n v="4461"/>
    <x v="2211"/>
    <x v="3"/>
    <x v="394"/>
    <d v="2014-10-02T00:00:00"/>
    <s v="First Class"/>
    <s v="DS-13030"/>
    <s v="Darrin Sayre"/>
    <x v="2"/>
    <x v="0"/>
    <x v="34"/>
    <x v="22"/>
    <n v="80013"/>
    <s v="West"/>
    <s v="OFF-ST-10001522"/>
    <x v="1"/>
    <x v="4"/>
    <s v="Gould Plastics 18-Pocket Panel Bin, 34w x 5-1/4d x 20-1/2h"/>
    <n v="147.184"/>
    <n v="2"/>
    <n v="0.2"/>
    <n v="-29.436800000000012"/>
  </r>
  <r>
    <n v="4462"/>
    <x v="2211"/>
    <x v="3"/>
    <x v="394"/>
    <d v="2014-10-02T00:00:00"/>
    <s v="First Class"/>
    <s v="DS-13030"/>
    <s v="Darrin Sayre"/>
    <x v="2"/>
    <x v="0"/>
    <x v="34"/>
    <x v="22"/>
    <n v="80013"/>
    <s v="West"/>
    <s v="TEC-AC-10003657"/>
    <x v="2"/>
    <x v="11"/>
    <s v="Lenovo 17-Key USB Numeric Keypad"/>
    <n v="54.384000000000007"/>
    <n v="2"/>
    <n v="0.2"/>
    <n v="1.359599999999995"/>
  </r>
  <r>
    <n v="4463"/>
    <x v="2211"/>
    <x v="3"/>
    <x v="394"/>
    <d v="2014-10-02T00:00:00"/>
    <s v="First Class"/>
    <s v="DS-13030"/>
    <s v="Darrin Sayre"/>
    <x v="2"/>
    <x v="0"/>
    <x v="34"/>
    <x v="22"/>
    <n v="80013"/>
    <s v="West"/>
    <s v="OFF-BI-10001718"/>
    <x v="1"/>
    <x v="8"/>
    <s v="GBC DocuBind P50 Personal Binding Machine"/>
    <n v="76.77600000000001"/>
    <n v="4"/>
    <n v="0.7"/>
    <n v="-58.861599999999981"/>
  </r>
  <r>
    <n v="4464"/>
    <x v="2211"/>
    <x v="3"/>
    <x v="394"/>
    <d v="2014-10-02T00:00:00"/>
    <s v="First Class"/>
    <s v="DS-13030"/>
    <s v="Darrin Sayre"/>
    <x v="2"/>
    <x v="0"/>
    <x v="34"/>
    <x v="22"/>
    <n v="80013"/>
    <s v="West"/>
    <s v="OFF-PA-10003022"/>
    <x v="1"/>
    <x v="10"/>
    <s v="Xerox 1992"/>
    <n v="14.352000000000002"/>
    <n v="3"/>
    <n v="0.2"/>
    <n v="5.2026000000000003"/>
  </r>
  <r>
    <n v="4465"/>
    <x v="2211"/>
    <x v="3"/>
    <x v="394"/>
    <d v="2014-10-02T00:00:00"/>
    <s v="First Class"/>
    <s v="DS-13030"/>
    <s v="Darrin Sayre"/>
    <x v="2"/>
    <x v="0"/>
    <x v="34"/>
    <x v="22"/>
    <n v="80013"/>
    <s v="West"/>
    <s v="OFF-AP-10000891"/>
    <x v="1"/>
    <x v="9"/>
    <s v="Kensington 7 Outlet MasterPiece HOMEOFFICE Power Control Center"/>
    <n v="209.79200000000003"/>
    <n v="2"/>
    <n v="0.2"/>
    <n v="26.22399999999999"/>
  </r>
  <r>
    <n v="4466"/>
    <x v="2212"/>
    <x v="1"/>
    <x v="976"/>
    <d v="2012-08-11T00:00:00"/>
    <s v="Standard Class"/>
    <s v="NS-18640"/>
    <s v="Noel Staavos"/>
    <x v="1"/>
    <x v="0"/>
    <x v="394"/>
    <x v="45"/>
    <n v="83704"/>
    <s v="West"/>
    <s v="OFF-BI-10004970"/>
    <x v="1"/>
    <x v="8"/>
    <s v="ACCOHIDE 3-Ring Binder, Blue, 1&quot;"/>
    <n v="3.3040000000000003"/>
    <n v="1"/>
    <n v="0.2"/>
    <n v="1.1151"/>
  </r>
  <r>
    <n v="4467"/>
    <x v="2213"/>
    <x v="3"/>
    <x v="221"/>
    <d v="2014-12-02T00:00:00"/>
    <s v="Standard Class"/>
    <s v="KA-16525"/>
    <s v="Kelly Andreada"/>
    <x v="0"/>
    <x v="0"/>
    <x v="20"/>
    <x v="15"/>
    <n v="10035"/>
    <s v="East"/>
    <s v="OFF-AR-10003759"/>
    <x v="1"/>
    <x v="6"/>
    <s v="Crayola Anti Dust Chalk, 12/Pack"/>
    <n v="16.38"/>
    <n v="9"/>
    <n v="0"/>
    <n v="7.3709999999999996"/>
  </r>
  <r>
    <n v="4468"/>
    <x v="2213"/>
    <x v="3"/>
    <x v="221"/>
    <d v="2014-12-02T00:00:00"/>
    <s v="Standard Class"/>
    <s v="KA-16525"/>
    <s v="Kelly Andreada"/>
    <x v="0"/>
    <x v="0"/>
    <x v="20"/>
    <x v="15"/>
    <n v="10035"/>
    <s v="East"/>
    <s v="OFF-EN-10003001"/>
    <x v="1"/>
    <x v="12"/>
    <s v="Ames Color-File Green Diamond Border X-ray Mailers"/>
    <n v="167.96"/>
    <n v="2"/>
    <n v="0"/>
    <n v="78.941199999999995"/>
  </r>
  <r>
    <n v="4469"/>
    <x v="2213"/>
    <x v="3"/>
    <x v="221"/>
    <d v="2014-12-02T00:00:00"/>
    <s v="Standard Class"/>
    <s v="KA-16525"/>
    <s v="Kelly Andreada"/>
    <x v="0"/>
    <x v="0"/>
    <x v="20"/>
    <x v="15"/>
    <n v="10035"/>
    <s v="East"/>
    <s v="FUR-BO-10000780"/>
    <x v="0"/>
    <x v="0"/>
    <s v="O'Sullivan Plantations 2-Door Library in Landvery Oak"/>
    <n v="321.56799999999998"/>
    <n v="2"/>
    <n v="0.2"/>
    <n v="-16.078399999999988"/>
  </r>
  <r>
    <n v="4470"/>
    <x v="2213"/>
    <x v="3"/>
    <x v="221"/>
    <d v="2014-12-02T00:00:00"/>
    <s v="Standard Class"/>
    <s v="KA-16525"/>
    <s v="Kelly Andreada"/>
    <x v="0"/>
    <x v="0"/>
    <x v="20"/>
    <x v="15"/>
    <n v="10035"/>
    <s v="East"/>
    <s v="OFF-PA-10001972"/>
    <x v="1"/>
    <x v="10"/>
    <s v="Xerox 214"/>
    <n v="12.96"/>
    <n v="2"/>
    <n v="0"/>
    <n v="6.2208000000000006"/>
  </r>
  <r>
    <n v="4471"/>
    <x v="2214"/>
    <x v="3"/>
    <x v="540"/>
    <d v="2014-05-13T00:00:00"/>
    <s v="Standard Class"/>
    <s v="DJ-13510"/>
    <s v="Don Jones"/>
    <x v="1"/>
    <x v="0"/>
    <x v="10"/>
    <x v="9"/>
    <n v="19140"/>
    <s v="East"/>
    <s v="FUR-CH-10003535"/>
    <x v="0"/>
    <x v="1"/>
    <s v="Global Armless Task Chair, Royal Blue"/>
    <n v="128.05799999999999"/>
    <n v="3"/>
    <n v="0.3"/>
    <n v="-23.782199999999996"/>
  </r>
  <r>
    <n v="4472"/>
    <x v="2215"/>
    <x v="3"/>
    <x v="365"/>
    <d v="2014-09-30T00:00:00"/>
    <s v="Same Day"/>
    <s v="MG-17680"/>
    <s v="Maureen Gastineau"/>
    <x v="2"/>
    <x v="0"/>
    <x v="407"/>
    <x v="24"/>
    <n v="44060"/>
    <s v="East"/>
    <s v="FUR-CH-10003774"/>
    <x v="0"/>
    <x v="1"/>
    <s v="Global Wood Trimmed Manager's Task Chair, Khaki"/>
    <n v="63.686"/>
    <n v="1"/>
    <n v="0.3"/>
    <n v="-15.466600000000003"/>
  </r>
  <r>
    <n v="4473"/>
    <x v="2215"/>
    <x v="3"/>
    <x v="365"/>
    <d v="2014-09-30T00:00:00"/>
    <s v="Same Day"/>
    <s v="MG-17680"/>
    <s v="Maureen Gastineau"/>
    <x v="2"/>
    <x v="0"/>
    <x v="407"/>
    <x v="24"/>
    <n v="44060"/>
    <s v="East"/>
    <s v="TEC-AC-10004571"/>
    <x v="2"/>
    <x v="11"/>
    <s v="Logitech G700s Rechargeable Gaming Mouse"/>
    <n v="239.976"/>
    <n v="3"/>
    <n v="0.2"/>
    <n v="65.993400000000008"/>
  </r>
  <r>
    <n v="4474"/>
    <x v="2215"/>
    <x v="3"/>
    <x v="365"/>
    <d v="2014-09-30T00:00:00"/>
    <s v="Same Day"/>
    <s v="MG-17680"/>
    <s v="Maureen Gastineau"/>
    <x v="2"/>
    <x v="0"/>
    <x v="407"/>
    <x v="24"/>
    <n v="44060"/>
    <s v="East"/>
    <s v="FUR-TA-10004442"/>
    <x v="0"/>
    <x v="3"/>
    <s v="Riverside Furniture Stanwyck Manor Table Series"/>
    <n v="344.22"/>
    <n v="2"/>
    <n v="0.4"/>
    <n v="-189.32100000000003"/>
  </r>
  <r>
    <n v="4475"/>
    <x v="2215"/>
    <x v="3"/>
    <x v="365"/>
    <d v="2014-09-30T00:00:00"/>
    <s v="Same Day"/>
    <s v="MG-17680"/>
    <s v="Maureen Gastineau"/>
    <x v="2"/>
    <x v="0"/>
    <x v="407"/>
    <x v="24"/>
    <n v="44060"/>
    <s v="East"/>
    <s v="OFF-PA-10002787"/>
    <x v="1"/>
    <x v="10"/>
    <s v="Xerox 227"/>
    <n v="15.552000000000003"/>
    <n v="3"/>
    <n v="0.2"/>
    <n v="5.4432"/>
  </r>
  <r>
    <n v="4476"/>
    <x v="2215"/>
    <x v="3"/>
    <x v="365"/>
    <d v="2014-09-30T00:00:00"/>
    <s v="Same Day"/>
    <s v="MG-17680"/>
    <s v="Maureen Gastineau"/>
    <x v="2"/>
    <x v="0"/>
    <x v="407"/>
    <x v="24"/>
    <n v="44060"/>
    <s v="East"/>
    <s v="FUR-FU-10004586"/>
    <x v="0"/>
    <x v="5"/>
    <s v="G.E. Longer-Life Indoor Recessed Floodlight Bulbs"/>
    <n v="21.248000000000001"/>
    <n v="4"/>
    <n v="0.2"/>
    <n v="7.436799999999999"/>
  </r>
  <r>
    <n v="4477"/>
    <x v="2215"/>
    <x v="3"/>
    <x v="365"/>
    <d v="2014-09-30T00:00:00"/>
    <s v="Same Day"/>
    <s v="MG-17680"/>
    <s v="Maureen Gastineau"/>
    <x v="2"/>
    <x v="0"/>
    <x v="407"/>
    <x v="24"/>
    <n v="44060"/>
    <s v="East"/>
    <s v="OFF-PA-10002606"/>
    <x v="1"/>
    <x v="10"/>
    <s v="Xerox 1928"/>
    <n v="8.4480000000000004"/>
    <n v="2"/>
    <n v="0.2"/>
    <n v="2.6399999999999997"/>
  </r>
  <r>
    <n v="4478"/>
    <x v="2216"/>
    <x v="3"/>
    <x v="760"/>
    <d v="2014-10-23T00:00:00"/>
    <s v="Same Day"/>
    <s v="BD-11620"/>
    <s v="Brian DeCherney"/>
    <x v="0"/>
    <x v="0"/>
    <x v="408"/>
    <x v="26"/>
    <n v="73505"/>
    <s v="Central"/>
    <s v="OFF-ST-10000129"/>
    <x v="1"/>
    <x v="4"/>
    <s v="Fellowes Recycled Storage Drawers"/>
    <n v="333.09000000000003"/>
    <n v="3"/>
    <n v="0"/>
    <n v="23.316299999999984"/>
  </r>
  <r>
    <n v="4479"/>
    <x v="2216"/>
    <x v="3"/>
    <x v="760"/>
    <d v="2014-10-23T00:00:00"/>
    <s v="Same Day"/>
    <s v="BD-11620"/>
    <s v="Brian DeCherney"/>
    <x v="0"/>
    <x v="0"/>
    <x v="408"/>
    <x v="26"/>
    <n v="73505"/>
    <s v="Central"/>
    <s v="FUR-TA-10003748"/>
    <x v="0"/>
    <x v="3"/>
    <s v="Bevis 36 x 72 Conference Tables"/>
    <n v="248.98"/>
    <n v="2"/>
    <n v="0"/>
    <n v="54.775599999999997"/>
  </r>
  <r>
    <n v="4480"/>
    <x v="2217"/>
    <x v="2"/>
    <x v="977"/>
    <d v="2011-03-28T00:00:00"/>
    <s v="Standard Class"/>
    <s v="CD-11920"/>
    <s v="Carlos Daly"/>
    <x v="0"/>
    <x v="0"/>
    <x v="20"/>
    <x v="15"/>
    <n v="10024"/>
    <s v="East"/>
    <s v="OFF-PA-10004948"/>
    <x v="1"/>
    <x v="10"/>
    <s v="Xerox 190"/>
    <n v="24.900000000000002"/>
    <n v="5"/>
    <n v="0"/>
    <n v="11.703000000000001"/>
  </r>
  <r>
    <n v="4481"/>
    <x v="2218"/>
    <x v="0"/>
    <x v="54"/>
    <d v="2013-11-09T00:00:00"/>
    <s v="Standard Class"/>
    <s v="XP-21865"/>
    <s v="Xylona Preis"/>
    <x v="0"/>
    <x v="0"/>
    <x v="1"/>
    <x v="1"/>
    <n v="90049"/>
    <s v="West"/>
    <s v="OFF-FA-10001561"/>
    <x v="1"/>
    <x v="13"/>
    <s v="Stockwell Push Pins"/>
    <n v="15.260000000000002"/>
    <n v="7"/>
    <n v="0"/>
    <n v="5.0358000000000001"/>
  </r>
  <r>
    <n v="4482"/>
    <x v="2218"/>
    <x v="0"/>
    <x v="54"/>
    <d v="2013-11-09T00:00:00"/>
    <s v="Standard Class"/>
    <s v="XP-21865"/>
    <s v="Xylona Preis"/>
    <x v="0"/>
    <x v="0"/>
    <x v="1"/>
    <x v="1"/>
    <n v="90049"/>
    <s v="West"/>
    <s v="OFF-AP-10002998"/>
    <x v="1"/>
    <x v="9"/>
    <s v="Holmes 99% HEPA Air Purifier"/>
    <n v="43.32"/>
    <n v="2"/>
    <n v="0"/>
    <n v="14.295599999999997"/>
  </r>
  <r>
    <n v="4483"/>
    <x v="2218"/>
    <x v="0"/>
    <x v="54"/>
    <d v="2013-11-09T00:00:00"/>
    <s v="Standard Class"/>
    <s v="XP-21865"/>
    <s v="Xylona Preis"/>
    <x v="0"/>
    <x v="0"/>
    <x v="1"/>
    <x v="1"/>
    <n v="90049"/>
    <s v="West"/>
    <s v="OFF-BI-10003981"/>
    <x v="1"/>
    <x v="8"/>
    <s v="Avery Durable Plastic 1&quot; Binders"/>
    <n v="43.584000000000003"/>
    <n v="12"/>
    <n v="0.2"/>
    <n v="15.799199999999999"/>
  </r>
  <r>
    <n v="4484"/>
    <x v="2218"/>
    <x v="0"/>
    <x v="54"/>
    <d v="2013-11-09T00:00:00"/>
    <s v="Standard Class"/>
    <s v="XP-21865"/>
    <s v="Xylona Preis"/>
    <x v="0"/>
    <x v="0"/>
    <x v="1"/>
    <x v="1"/>
    <n v="90049"/>
    <s v="West"/>
    <s v="OFF-PA-10001725"/>
    <x v="1"/>
    <x v="10"/>
    <s v="Xerox 1892"/>
    <n v="116.28"/>
    <n v="3"/>
    <n v="0"/>
    <n v="56.977199999999996"/>
  </r>
  <r>
    <n v="4485"/>
    <x v="2218"/>
    <x v="0"/>
    <x v="54"/>
    <d v="2013-11-09T00:00:00"/>
    <s v="Standard Class"/>
    <s v="XP-21865"/>
    <s v="Xylona Preis"/>
    <x v="0"/>
    <x v="0"/>
    <x v="1"/>
    <x v="1"/>
    <n v="90049"/>
    <s v="West"/>
    <s v="OFF-BI-10002071"/>
    <x v="1"/>
    <x v="8"/>
    <s v="Fellowes Black Plastic Comb Bindings"/>
    <n v="9.2959999999999994"/>
    <n v="2"/>
    <n v="0.2"/>
    <n v="3.0211999999999994"/>
  </r>
  <r>
    <n v="4486"/>
    <x v="2218"/>
    <x v="0"/>
    <x v="54"/>
    <d v="2013-11-09T00:00:00"/>
    <s v="Standard Class"/>
    <s v="XP-21865"/>
    <s v="Xylona Preis"/>
    <x v="0"/>
    <x v="0"/>
    <x v="1"/>
    <x v="1"/>
    <n v="90049"/>
    <s v="West"/>
    <s v="OFF-PA-10000477"/>
    <x v="1"/>
    <x v="10"/>
    <s v="Xerox 22"/>
    <n v="19.440000000000001"/>
    <n v="3"/>
    <n v="0"/>
    <n v="9.3312000000000008"/>
  </r>
  <r>
    <n v="4487"/>
    <x v="2218"/>
    <x v="0"/>
    <x v="54"/>
    <d v="2013-11-09T00:00:00"/>
    <s v="Standard Class"/>
    <s v="XP-21865"/>
    <s v="Xylona Preis"/>
    <x v="0"/>
    <x v="0"/>
    <x v="1"/>
    <x v="1"/>
    <n v="90049"/>
    <s v="West"/>
    <s v="OFF-PA-10004359"/>
    <x v="1"/>
    <x v="10"/>
    <s v="Multicolor Computer Printout Paper"/>
    <n v="314.54999999999995"/>
    <n v="3"/>
    <n v="0"/>
    <n v="150.98399999999998"/>
  </r>
  <r>
    <n v="4488"/>
    <x v="2219"/>
    <x v="1"/>
    <x v="577"/>
    <d v="2012-09-11T00:00:00"/>
    <s v="Standard Class"/>
    <s v="CA-12055"/>
    <s v="Cathy Armstrong"/>
    <x v="2"/>
    <x v="0"/>
    <x v="12"/>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x v="2"/>
    <x v="0"/>
    <x v="12"/>
    <x v="5"/>
    <n v="77036"/>
    <s v="Central"/>
    <s v="OFF-SU-10003567"/>
    <x v="1"/>
    <x v="14"/>
    <s v="Stiletto Hand Letter Openers"/>
    <n v="69.12"/>
    <n v="9"/>
    <n v="0.2"/>
    <n v="-14.687999999999999"/>
  </r>
  <r>
    <n v="4490"/>
    <x v="2219"/>
    <x v="1"/>
    <x v="577"/>
    <d v="2012-09-11T00:00:00"/>
    <s v="Standard Class"/>
    <s v="CA-12055"/>
    <s v="Cathy Armstrong"/>
    <x v="2"/>
    <x v="0"/>
    <x v="12"/>
    <x v="5"/>
    <n v="77036"/>
    <s v="Central"/>
    <s v="OFF-BI-10003708"/>
    <x v="1"/>
    <x v="8"/>
    <s v="Acco Four Pocket Poly Ring Binder with Label Holder, Smoke, 1&quot;"/>
    <n v="4.4699999999999989"/>
    <n v="3"/>
    <n v="0.8"/>
    <n v="-7.8225000000000016"/>
  </r>
  <r>
    <n v="4491"/>
    <x v="2220"/>
    <x v="3"/>
    <x v="718"/>
    <d v="2014-08-22T00:00:00"/>
    <s v="Standard Class"/>
    <s v="JM-15250"/>
    <s v="Janet Martin"/>
    <x v="0"/>
    <x v="0"/>
    <x v="1"/>
    <x v="1"/>
    <n v="90032"/>
    <s v="West"/>
    <s v="FUR-TA-10001095"/>
    <x v="0"/>
    <x v="3"/>
    <s v="Chromcraft Round Conference Tables"/>
    <n v="418.29599999999994"/>
    <n v="3"/>
    <n v="0.2"/>
    <n v="5.2287000000000035"/>
  </r>
  <r>
    <n v="4492"/>
    <x v="2221"/>
    <x v="2"/>
    <x v="588"/>
    <d v="2011-12-03T00:00:00"/>
    <s v="Second Class"/>
    <s v="JK-15730"/>
    <s v="Joe Kamberova"/>
    <x v="0"/>
    <x v="0"/>
    <x v="38"/>
    <x v="24"/>
    <n v="43229"/>
    <s v="East"/>
    <s v="TEC-CO-10001571"/>
    <x v="2"/>
    <x v="16"/>
    <s v="Sharp 1540cs Digital Laser Copier"/>
    <n v="659.98799999999994"/>
    <n v="2"/>
    <n v="0.4"/>
    <n v="109.99799999999999"/>
  </r>
  <r>
    <n v="4493"/>
    <x v="2221"/>
    <x v="2"/>
    <x v="588"/>
    <d v="2011-12-03T00:00:00"/>
    <s v="Second Class"/>
    <s v="JK-15730"/>
    <s v="Joe Kamberova"/>
    <x v="0"/>
    <x v="0"/>
    <x v="38"/>
    <x v="24"/>
    <n v="43229"/>
    <s v="East"/>
    <s v="FUR-FU-10000221"/>
    <x v="0"/>
    <x v="5"/>
    <s v="Master Caster Door Stop, Brown"/>
    <n v="8.1280000000000001"/>
    <n v="2"/>
    <n v="0.2"/>
    <n v="1.4223999999999997"/>
  </r>
  <r>
    <n v="4494"/>
    <x v="2221"/>
    <x v="2"/>
    <x v="588"/>
    <d v="2011-12-03T00:00:00"/>
    <s v="Second Class"/>
    <s v="JK-15730"/>
    <s v="Joe Kamberova"/>
    <x v="0"/>
    <x v="0"/>
    <x v="38"/>
    <x v="24"/>
    <n v="43229"/>
    <s v="East"/>
    <s v="OFF-PA-10001972"/>
    <x v="1"/>
    <x v="10"/>
    <s v="Xerox 214"/>
    <n v="36.288000000000011"/>
    <n v="7"/>
    <n v="0.2"/>
    <n v="12.700800000000001"/>
  </r>
  <r>
    <n v="4495"/>
    <x v="2221"/>
    <x v="2"/>
    <x v="588"/>
    <d v="2011-12-03T00:00:00"/>
    <s v="Second Class"/>
    <s v="JK-15730"/>
    <s v="Joe Kamberova"/>
    <x v="0"/>
    <x v="0"/>
    <x v="38"/>
    <x v="24"/>
    <n v="43229"/>
    <s v="East"/>
    <s v="FUR-CH-10000015"/>
    <x v="0"/>
    <x v="1"/>
    <s v="Hon Multipurpose Stacking Arm Chairs"/>
    <n v="909.7199999999998"/>
    <n v="6"/>
    <n v="0.3"/>
    <n v="-51.983999999999924"/>
  </r>
  <r>
    <n v="4496"/>
    <x v="2222"/>
    <x v="3"/>
    <x v="978"/>
    <d v="2014-06-24T00:00:00"/>
    <s v="Standard Class"/>
    <s v="CC-12670"/>
    <s v="Craig Carreira"/>
    <x v="0"/>
    <x v="0"/>
    <x v="1"/>
    <x v="1"/>
    <n v="90032"/>
    <s v="West"/>
    <s v="FUR-BO-10004015"/>
    <x v="0"/>
    <x v="0"/>
    <s v="Bush Andora Bookcase, Maple/Graphite Gray Finish"/>
    <n v="917.92349999999988"/>
    <n v="9"/>
    <n v="0.15"/>
    <n v="75.593699999999899"/>
  </r>
  <r>
    <n v="4497"/>
    <x v="2222"/>
    <x v="3"/>
    <x v="978"/>
    <d v="2014-06-24T00:00:00"/>
    <s v="Standard Class"/>
    <s v="CC-12670"/>
    <s v="Craig Carreira"/>
    <x v="0"/>
    <x v="0"/>
    <x v="1"/>
    <x v="1"/>
    <n v="90032"/>
    <s v="West"/>
    <s v="OFF-PA-10002036"/>
    <x v="1"/>
    <x v="10"/>
    <s v="Xerox 1930"/>
    <n v="38.880000000000003"/>
    <n v="6"/>
    <n v="0"/>
    <n v="19.051200000000001"/>
  </r>
  <r>
    <n v="4498"/>
    <x v="2223"/>
    <x v="3"/>
    <x v="574"/>
    <d v="2014-12-10T00:00:00"/>
    <s v="Standard Class"/>
    <s v="GW-14605"/>
    <s v="Giulietta Weimer"/>
    <x v="0"/>
    <x v="0"/>
    <x v="10"/>
    <x v="9"/>
    <n v="19140"/>
    <s v="East"/>
    <s v="OFF-BI-10003650"/>
    <x v="1"/>
    <x v="8"/>
    <s v="GBC DocuBind 300 Electric Binding Machine"/>
    <n v="631.17600000000016"/>
    <n v="4"/>
    <n v="0.7"/>
    <n v="-462.86239999999998"/>
  </r>
  <r>
    <n v="4499"/>
    <x v="2224"/>
    <x v="2"/>
    <x v="871"/>
    <d v="2011-11-26T00:00:00"/>
    <s v="Standard Class"/>
    <s v="GR-14560"/>
    <s v="Georgia Rosenberg"/>
    <x v="1"/>
    <x v="0"/>
    <x v="8"/>
    <x v="1"/>
    <n v="94110"/>
    <s v="West"/>
    <s v="OFF-PA-10003309"/>
    <x v="1"/>
    <x v="10"/>
    <s v="Xerox 211"/>
    <n v="12.96"/>
    <n v="2"/>
    <n v="0"/>
    <n v="6.2208000000000006"/>
  </r>
  <r>
    <n v="4500"/>
    <x v="2225"/>
    <x v="0"/>
    <x v="342"/>
    <d v="2013-04-17T00:00:00"/>
    <s v="Standard Class"/>
    <s v="FM-14215"/>
    <s v="Filia McAdams"/>
    <x v="1"/>
    <x v="0"/>
    <x v="329"/>
    <x v="1"/>
    <n v="93309"/>
    <s v="West"/>
    <s v="OFF-PA-10002787"/>
    <x v="1"/>
    <x v="10"/>
    <s v="Xerox 227"/>
    <n v="12.96"/>
    <n v="2"/>
    <n v="0"/>
    <n v="6.2208000000000006"/>
  </r>
  <r>
    <n v="4501"/>
    <x v="2225"/>
    <x v="0"/>
    <x v="342"/>
    <d v="2013-04-17T00:00:00"/>
    <s v="Standard Class"/>
    <s v="FM-14215"/>
    <s v="Filia McAdams"/>
    <x v="1"/>
    <x v="0"/>
    <x v="329"/>
    <x v="1"/>
    <n v="93309"/>
    <s v="West"/>
    <s v="OFF-BI-10000174"/>
    <x v="1"/>
    <x v="8"/>
    <s v="Wilson Jones Clip &amp; Carry Folder Binder Tool for Ring Binders, Clear"/>
    <n v="23.2"/>
    <n v="5"/>
    <n v="0.2"/>
    <n v="8.1199999999999974"/>
  </r>
  <r>
    <n v="4502"/>
    <x v="2226"/>
    <x v="2"/>
    <x v="479"/>
    <d v="2011-07-04T00:00:00"/>
    <s v="Standard Class"/>
    <s v="MS-17980"/>
    <s v="Michael Stewart"/>
    <x v="1"/>
    <x v="0"/>
    <x v="12"/>
    <x v="5"/>
    <n v="77095"/>
    <s v="Central"/>
    <s v="OFF-PA-10002005"/>
    <x v="1"/>
    <x v="10"/>
    <s v="Xerox 225"/>
    <n v="25.920000000000005"/>
    <n v="5"/>
    <n v="0.2"/>
    <n v="9.0719999999999992"/>
  </r>
  <r>
    <n v="4503"/>
    <x v="2226"/>
    <x v="2"/>
    <x v="479"/>
    <d v="2011-07-04T00:00:00"/>
    <s v="Standard Class"/>
    <s v="MS-17980"/>
    <s v="Michael Stewart"/>
    <x v="1"/>
    <x v="0"/>
    <x v="12"/>
    <x v="5"/>
    <n v="77095"/>
    <s v="Central"/>
    <s v="OFF-FA-10002815"/>
    <x v="1"/>
    <x v="13"/>
    <s v="Staples"/>
    <n v="21.312000000000005"/>
    <n v="6"/>
    <n v="0.2"/>
    <n v="7.1928000000000001"/>
  </r>
  <r>
    <n v="4504"/>
    <x v="2227"/>
    <x v="2"/>
    <x v="163"/>
    <d v="2011-12-29T00:00:00"/>
    <s v="Standard Class"/>
    <s v="BF-11170"/>
    <s v="Ben Ferrer"/>
    <x v="2"/>
    <x v="0"/>
    <x v="1"/>
    <x v="1"/>
    <n v="90045"/>
    <s v="West"/>
    <s v="TEC-PH-10000213"/>
    <x v="2"/>
    <x v="7"/>
    <s v="Seidio BD2-HK3IPH5-BK DILEX Case and Holster Combo for Apple iPhone 5/5s - Black"/>
    <n v="173.65600000000003"/>
    <n v="7"/>
    <n v="0.2"/>
    <n v="17.365599999999993"/>
  </r>
  <r>
    <n v="4505"/>
    <x v="2227"/>
    <x v="2"/>
    <x v="163"/>
    <d v="2011-12-29T00:00:00"/>
    <s v="Standard Class"/>
    <s v="BF-11170"/>
    <s v="Ben Ferrer"/>
    <x v="2"/>
    <x v="0"/>
    <x v="1"/>
    <x v="1"/>
    <n v="90045"/>
    <s v="West"/>
    <s v="OFF-AP-10000828"/>
    <x v="1"/>
    <x v="9"/>
    <s v="Avanti 4.4 Cu. Ft. Refrigerator"/>
    <n v="361.96"/>
    <n v="2"/>
    <n v="0"/>
    <n v="101.34879999999998"/>
  </r>
  <r>
    <n v="4506"/>
    <x v="2227"/>
    <x v="2"/>
    <x v="163"/>
    <d v="2011-12-29T00:00:00"/>
    <s v="Standard Class"/>
    <s v="BF-11170"/>
    <s v="Ben Ferrer"/>
    <x v="2"/>
    <x v="0"/>
    <x v="1"/>
    <x v="1"/>
    <n v="90045"/>
    <s v="West"/>
    <s v="TEC-AC-10004708"/>
    <x v="2"/>
    <x v="11"/>
    <s v="Sony 32GB Class 10 Micro SDHC R40 Memory Card"/>
    <n v="62.849999999999994"/>
    <n v="3"/>
    <n v="0"/>
    <n v="13.198499999999999"/>
  </r>
  <r>
    <n v="4507"/>
    <x v="2227"/>
    <x v="2"/>
    <x v="163"/>
    <d v="2011-12-29T00:00:00"/>
    <s v="Standard Class"/>
    <s v="BF-11170"/>
    <s v="Ben Ferrer"/>
    <x v="2"/>
    <x v="0"/>
    <x v="1"/>
    <x v="1"/>
    <n v="90045"/>
    <s v="West"/>
    <s v="TEC-PH-10001530"/>
    <x v="2"/>
    <x v="7"/>
    <s v="Cisco Unified IP Phone 7945G VoIP phone"/>
    <n v="818.37600000000009"/>
    <n v="3"/>
    <n v="0.2"/>
    <n v="51.148499999999984"/>
  </r>
  <r>
    <n v="4508"/>
    <x v="2227"/>
    <x v="2"/>
    <x v="163"/>
    <d v="2011-12-29T00:00:00"/>
    <s v="Standard Class"/>
    <s v="BF-11170"/>
    <s v="Ben Ferrer"/>
    <x v="2"/>
    <x v="0"/>
    <x v="1"/>
    <x v="1"/>
    <n v="90045"/>
    <s v="West"/>
    <s v="OFF-ST-10002301"/>
    <x v="1"/>
    <x v="4"/>
    <s v="Tennsco Commercial Shelving"/>
    <n v="20.34"/>
    <n v="1"/>
    <n v="0"/>
    <n v="0.20339999999999847"/>
  </r>
  <r>
    <n v="4509"/>
    <x v="2227"/>
    <x v="2"/>
    <x v="163"/>
    <d v="2011-12-29T00:00:00"/>
    <s v="Standard Class"/>
    <s v="BF-11170"/>
    <s v="Ben Ferrer"/>
    <x v="2"/>
    <x v="0"/>
    <x v="1"/>
    <x v="1"/>
    <n v="90045"/>
    <s v="West"/>
    <s v="FUR-FU-10002554"/>
    <x v="0"/>
    <x v="5"/>
    <s v="Westinghouse Floor Lamp with Metal Mesh Shade, Black"/>
    <n v="23.99"/>
    <n v="1"/>
    <n v="0"/>
    <n v="5.5176999999999978"/>
  </r>
  <r>
    <n v="4510"/>
    <x v="2228"/>
    <x v="3"/>
    <x v="979"/>
    <d v="2014-05-30T00:00:00"/>
    <s v="Standard Class"/>
    <s v="VS-21820"/>
    <s v="Vivek Sundaresam"/>
    <x v="0"/>
    <x v="0"/>
    <x v="1"/>
    <x v="1"/>
    <n v="90036"/>
    <s v="West"/>
    <s v="FUR-TA-10001520"/>
    <x v="0"/>
    <x v="3"/>
    <s v="Lesro Sheffield Collection Coffee Table, End Table, Center Table, Corner Table"/>
    <n v="171.28800000000001"/>
    <n v="3"/>
    <n v="0.2"/>
    <n v="-6.423300000000026"/>
  </r>
  <r>
    <n v="4511"/>
    <x v="2229"/>
    <x v="0"/>
    <x v="338"/>
    <d v="2013-11-15T00:00:00"/>
    <s v="Standard Class"/>
    <s v="KM-16225"/>
    <s v="Kalyca Meade"/>
    <x v="1"/>
    <x v="0"/>
    <x v="24"/>
    <x v="25"/>
    <n v="65807"/>
    <s v="Central"/>
    <s v="FUR-FU-10001085"/>
    <x v="0"/>
    <x v="5"/>
    <s v="3M Polarizing Light Filter Sleeves"/>
    <n v="37.299999999999997"/>
    <n v="2"/>
    <n v="0"/>
    <n v="17.157999999999998"/>
  </r>
  <r>
    <n v="4512"/>
    <x v="2229"/>
    <x v="0"/>
    <x v="338"/>
    <d v="2013-11-15T00:00:00"/>
    <s v="Standard Class"/>
    <s v="KM-16225"/>
    <s v="Kalyca Meade"/>
    <x v="1"/>
    <x v="0"/>
    <x v="24"/>
    <x v="25"/>
    <n v="65807"/>
    <s v="Central"/>
    <s v="OFF-BI-10001597"/>
    <x v="1"/>
    <x v="8"/>
    <s v="Wilson Jones Ledger-Size, Piano-Hinge Binder, 2&quot;, Blue"/>
    <n v="81.96"/>
    <n v="2"/>
    <n v="0"/>
    <n v="39.340799999999994"/>
  </r>
  <r>
    <n v="4513"/>
    <x v="2230"/>
    <x v="0"/>
    <x v="824"/>
    <d v="2013-10-04T00:00:00"/>
    <s v="First Class"/>
    <s v="LP-17095"/>
    <s v="Liz Preis"/>
    <x v="0"/>
    <x v="0"/>
    <x v="42"/>
    <x v="16"/>
    <n v="85023"/>
    <s v="West"/>
    <s v="OFF-BI-10002429"/>
    <x v="1"/>
    <x v="8"/>
    <s v="Premier Elliptical Ring Binder, Black"/>
    <n v="54.792000000000009"/>
    <n v="6"/>
    <n v="0.7"/>
    <n v="-40.180799999999991"/>
  </r>
  <r>
    <n v="4514"/>
    <x v="2231"/>
    <x v="0"/>
    <x v="47"/>
    <d v="2013-09-09T00:00:00"/>
    <s v="First Class"/>
    <s v="BG-11740"/>
    <s v="Bruce Geld"/>
    <x v="0"/>
    <x v="0"/>
    <x v="12"/>
    <x v="5"/>
    <n v="77070"/>
    <s v="Central"/>
    <s v="OFF-ST-10001590"/>
    <x v="1"/>
    <x v="4"/>
    <s v="Tenex Personal Project File with Scoop Front Design, Black"/>
    <n v="10.784000000000001"/>
    <n v="1"/>
    <n v="0.2"/>
    <n v="0.8087999999999993"/>
  </r>
  <r>
    <n v="4515"/>
    <x v="2232"/>
    <x v="0"/>
    <x v="189"/>
    <d v="2013-11-02T00:00:00"/>
    <s v="Second Class"/>
    <s v="BW-11200"/>
    <s v="Ben Wallace"/>
    <x v="0"/>
    <x v="0"/>
    <x v="409"/>
    <x v="17"/>
    <n v="23666"/>
    <s v="South"/>
    <s v="FUR-CH-10000847"/>
    <x v="0"/>
    <x v="1"/>
    <s v="Global Executive Mid-Back Manager's Chair"/>
    <n v="290.98"/>
    <n v="1"/>
    <n v="0"/>
    <n v="75.654799999999994"/>
  </r>
  <r>
    <n v="4516"/>
    <x v="2233"/>
    <x v="3"/>
    <x v="760"/>
    <d v="2014-10-27T00:00:00"/>
    <s v="Standard Class"/>
    <s v="PS-18970"/>
    <s v="Paul Stevenson"/>
    <x v="2"/>
    <x v="0"/>
    <x v="251"/>
    <x v="26"/>
    <n v="74133"/>
    <s v="Central"/>
    <s v="OFF-AR-10003179"/>
    <x v="1"/>
    <x v="6"/>
    <s v="Dixon Ticonderoga Core-Lock Colored Pencils"/>
    <n v="36.44"/>
    <n v="4"/>
    <n v="0"/>
    <n v="12.025199999999998"/>
  </r>
  <r>
    <n v="4517"/>
    <x v="2234"/>
    <x v="0"/>
    <x v="306"/>
    <d v="2013-09-21T00:00:00"/>
    <s v="Standard Class"/>
    <s v="RB-19570"/>
    <s v="Rob Beeghly"/>
    <x v="0"/>
    <x v="0"/>
    <x v="4"/>
    <x v="4"/>
    <n v="98105"/>
    <s v="West"/>
    <s v="OFF-PA-10000807"/>
    <x v="1"/>
    <x v="10"/>
    <s v="TOPS &quot;Important Message&quot; Pads, Canary, 4-1/4 x 5-1/2, 50 Sheets per Pad"/>
    <n v="21.400000000000002"/>
    <n v="5"/>
    <n v="0"/>
    <n v="10.058"/>
  </r>
  <r>
    <n v="4518"/>
    <x v="2234"/>
    <x v="0"/>
    <x v="306"/>
    <d v="2013-09-21T00:00:00"/>
    <s v="Standard Class"/>
    <s v="RB-19570"/>
    <s v="Rob Beeghly"/>
    <x v="0"/>
    <x v="0"/>
    <x v="4"/>
    <x v="4"/>
    <n v="98105"/>
    <s v="West"/>
    <s v="OFF-BI-10002103"/>
    <x v="1"/>
    <x v="8"/>
    <s v="Cardinal Slant-D Ring Binder, Heavy Gauge Vinyl"/>
    <n v="48.664000000000001"/>
    <n v="7"/>
    <n v="0.2"/>
    <n v="15.815799999999999"/>
  </r>
  <r>
    <n v="4519"/>
    <x v="2235"/>
    <x v="0"/>
    <x v="477"/>
    <d v="2013-10-02T00:00:00"/>
    <s v="Standard Class"/>
    <s v="JW-16075"/>
    <s v="Julia West"/>
    <x v="0"/>
    <x v="0"/>
    <x v="8"/>
    <x v="1"/>
    <n v="94109"/>
    <s v="West"/>
    <s v="OFF-AR-10004441"/>
    <x v="1"/>
    <x v="6"/>
    <s v="BIC Brite Liner Highlighters"/>
    <n v="16.559999999999999"/>
    <n v="4"/>
    <n v="0"/>
    <n v="6.9551999999999996"/>
  </r>
  <r>
    <n v="4520"/>
    <x v="2236"/>
    <x v="3"/>
    <x v="193"/>
    <d v="2014-06-15T00:00:00"/>
    <s v="Standard Class"/>
    <s v="ND-18460"/>
    <s v="Neil Ducich"/>
    <x v="1"/>
    <x v="0"/>
    <x v="108"/>
    <x v="2"/>
    <n v="32216"/>
    <s v="South"/>
    <s v="OFF-ST-10003805"/>
    <x v="1"/>
    <x v="4"/>
    <s v="24 Capacity Maxi Data Binder Racks, Pearl"/>
    <n v="1347.5200000000002"/>
    <n v="8"/>
    <n v="0.2"/>
    <n v="84.219999999999857"/>
  </r>
  <r>
    <n v="4521"/>
    <x v="2237"/>
    <x v="2"/>
    <x v="980"/>
    <d v="2011-02-27T00:00:00"/>
    <s v="Standard Class"/>
    <s v="LC-16930"/>
    <s v="Linda Cazamias"/>
    <x v="1"/>
    <x v="0"/>
    <x v="102"/>
    <x v="14"/>
    <n v="47374"/>
    <s v="Central"/>
    <s v="TEC-AC-10001284"/>
    <x v="2"/>
    <x v="11"/>
    <s v="Enermax Briskie RF Wireless Keyboard and Mouse Combo"/>
    <n v="62.31"/>
    <n v="3"/>
    <n v="0"/>
    <n v="22.4316"/>
  </r>
  <r>
    <n v="4522"/>
    <x v="2237"/>
    <x v="2"/>
    <x v="980"/>
    <d v="2011-02-27T00:00:00"/>
    <s v="Standard Class"/>
    <s v="LC-16930"/>
    <s v="Linda Cazamias"/>
    <x v="1"/>
    <x v="0"/>
    <x v="102"/>
    <x v="14"/>
    <n v="47374"/>
    <s v="Central"/>
    <s v="FUR-FU-10000221"/>
    <x v="0"/>
    <x v="5"/>
    <s v="Master Caster Door Stop, Brown"/>
    <n v="20.32"/>
    <n v="4"/>
    <n v="0"/>
    <n v="6.9087999999999994"/>
  </r>
  <r>
    <n v="4523"/>
    <x v="2238"/>
    <x v="3"/>
    <x v="297"/>
    <d v="2014-02-26T00:00:00"/>
    <s v="Second Class"/>
    <s v="BP-11095"/>
    <s v="Bart Pistole"/>
    <x v="1"/>
    <x v="0"/>
    <x v="103"/>
    <x v="22"/>
    <n v="80027"/>
    <s v="West"/>
    <s v="OFF-FA-10001229"/>
    <x v="1"/>
    <x v="13"/>
    <s v="Staples"/>
    <n v="9.4320000000000004"/>
    <n v="3"/>
    <n v="0.2"/>
    <n v="3.065399999999999"/>
  </r>
  <r>
    <n v="4524"/>
    <x v="2239"/>
    <x v="2"/>
    <x v="981"/>
    <d v="2011-11-06T00:00:00"/>
    <s v="Standard Class"/>
    <s v="RD-19720"/>
    <s v="Roger Demir"/>
    <x v="0"/>
    <x v="0"/>
    <x v="20"/>
    <x v="15"/>
    <n v="10024"/>
    <s v="East"/>
    <s v="OFF-LA-10001569"/>
    <x v="1"/>
    <x v="2"/>
    <s v="Avery 499"/>
    <n v="34.86"/>
    <n v="7"/>
    <n v="0"/>
    <n v="16.035599999999999"/>
  </r>
  <r>
    <n v="4525"/>
    <x v="2239"/>
    <x v="2"/>
    <x v="981"/>
    <d v="2011-11-06T00:00:00"/>
    <s v="Standard Class"/>
    <s v="RD-19720"/>
    <s v="Roger Demir"/>
    <x v="0"/>
    <x v="0"/>
    <x v="20"/>
    <x v="15"/>
    <n v="10024"/>
    <s v="East"/>
    <s v="FUR-FU-10004018"/>
    <x v="0"/>
    <x v="5"/>
    <s v="Tensor Computer Mounted Lamp"/>
    <n v="89.34"/>
    <n v="6"/>
    <n v="0"/>
    <n v="24.121800000000004"/>
  </r>
  <r>
    <n v="4526"/>
    <x v="2240"/>
    <x v="3"/>
    <x v="729"/>
    <d v="2014-07-24T00:00:00"/>
    <s v="Standard Class"/>
    <s v="BE-11335"/>
    <s v="Bill Eplett"/>
    <x v="2"/>
    <x v="0"/>
    <x v="410"/>
    <x v="15"/>
    <n v="13440"/>
    <s v="East"/>
    <s v="TEC-PH-10004536"/>
    <x v="2"/>
    <x v="7"/>
    <s v="Avaya 5420 Digital phone"/>
    <n v="269.98"/>
    <n v="2"/>
    <n v="0"/>
    <n v="67.495000000000005"/>
  </r>
  <r>
    <n v="4527"/>
    <x v="2240"/>
    <x v="3"/>
    <x v="729"/>
    <d v="2014-07-24T00:00:00"/>
    <s v="Standard Class"/>
    <s v="BE-11335"/>
    <s v="Bill Eplett"/>
    <x v="2"/>
    <x v="0"/>
    <x v="410"/>
    <x v="15"/>
    <n v="13440"/>
    <s v="East"/>
    <s v="OFF-PA-10004353"/>
    <x v="1"/>
    <x v="10"/>
    <s v="Southworth 25% Cotton Premium Laser Paper and Envelopes"/>
    <n v="99.9"/>
    <n v="5"/>
    <n v="0"/>
    <n v="47.952000000000005"/>
  </r>
  <r>
    <n v="4528"/>
    <x v="2240"/>
    <x v="3"/>
    <x v="729"/>
    <d v="2014-07-24T00:00:00"/>
    <s v="Standard Class"/>
    <s v="BE-11335"/>
    <s v="Bill Eplett"/>
    <x v="2"/>
    <x v="0"/>
    <x v="410"/>
    <x v="15"/>
    <n v="13440"/>
    <s v="East"/>
    <s v="FUR-FU-10004848"/>
    <x v="0"/>
    <x v="5"/>
    <s v="DAX Solid Wood Frames"/>
    <n v="39.08"/>
    <n v="4"/>
    <n v="0"/>
    <n v="14.459599999999998"/>
  </r>
  <r>
    <n v="4529"/>
    <x v="2241"/>
    <x v="3"/>
    <x v="565"/>
    <d v="2014-09-11T00:00:00"/>
    <s v="Second Class"/>
    <s v="RS-19765"/>
    <s v="Roland Schwarz"/>
    <x v="1"/>
    <x v="0"/>
    <x v="292"/>
    <x v="24"/>
    <n v="43302"/>
    <s v="East"/>
    <s v="TEC-AC-10004864"/>
    <x v="2"/>
    <x v="11"/>
    <s v="Memorex Micro Travel Drive 32 GB"/>
    <n v="116.83199999999999"/>
    <n v="4"/>
    <n v="0.2"/>
    <n v="33.589200000000005"/>
  </r>
  <r>
    <n v="4530"/>
    <x v="2242"/>
    <x v="0"/>
    <x v="696"/>
    <d v="2013-11-19T00:00:00"/>
    <s v="Standard Class"/>
    <s v="KC-16540"/>
    <s v="Kelly Collister"/>
    <x v="0"/>
    <x v="0"/>
    <x v="12"/>
    <x v="5"/>
    <n v="77041"/>
    <s v="Central"/>
    <s v="OFF-BI-10002393"/>
    <x v="1"/>
    <x v="8"/>
    <s v="Binder Posts"/>
    <n v="2.2959999999999994"/>
    <n v="2"/>
    <n v="0.8"/>
    <n v="-3.9032000000000009"/>
  </r>
  <r>
    <n v="4531"/>
    <x v="2243"/>
    <x v="0"/>
    <x v="696"/>
    <d v="2013-11-18T00:00:00"/>
    <s v="First Class"/>
    <s v="MB-17305"/>
    <s v="Maria Bertelson"/>
    <x v="0"/>
    <x v="0"/>
    <x v="20"/>
    <x v="15"/>
    <n v="10009"/>
    <s v="East"/>
    <s v="FUR-CH-10002335"/>
    <x v="0"/>
    <x v="1"/>
    <s v="Hon GuestStacker Chair"/>
    <n v="408.00599999999997"/>
    <n v="2"/>
    <n v="0.1"/>
    <n v="72.534400000000005"/>
  </r>
  <r>
    <n v="4532"/>
    <x v="2243"/>
    <x v="0"/>
    <x v="696"/>
    <d v="2013-11-18T00:00:00"/>
    <s v="First Class"/>
    <s v="MB-17305"/>
    <s v="Maria Bertelson"/>
    <x v="0"/>
    <x v="0"/>
    <x v="20"/>
    <x v="15"/>
    <n v="10009"/>
    <s v="East"/>
    <s v="OFF-ST-10001590"/>
    <x v="1"/>
    <x v="4"/>
    <s v="Tenex Personal Project File with Scoop Front Design, Black"/>
    <n v="40.44"/>
    <n v="3"/>
    <n v="0"/>
    <n v="10.514399999999998"/>
  </r>
  <r>
    <n v="4533"/>
    <x v="2244"/>
    <x v="2"/>
    <x v="982"/>
    <d v="2011-10-10T00:00:00"/>
    <s v="Same Day"/>
    <s v="TN-21040"/>
    <s v="Tanja Norvell"/>
    <x v="2"/>
    <x v="0"/>
    <x v="286"/>
    <x v="1"/>
    <n v="95336"/>
    <s v="West"/>
    <s v="FUR-CH-10002774"/>
    <x v="0"/>
    <x v="1"/>
    <s v="Global Deluxe Stacking Chair, Gray"/>
    <n v="122.352"/>
    <n v="3"/>
    <n v="0.2"/>
    <n v="13.764599999999994"/>
  </r>
  <r>
    <n v="4534"/>
    <x v="2244"/>
    <x v="2"/>
    <x v="982"/>
    <d v="2011-10-10T00:00:00"/>
    <s v="Same Day"/>
    <s v="TN-21040"/>
    <s v="Tanja Norvell"/>
    <x v="2"/>
    <x v="0"/>
    <x v="286"/>
    <x v="1"/>
    <n v="95336"/>
    <s v="West"/>
    <s v="OFF-EN-10001219"/>
    <x v="1"/>
    <x v="12"/>
    <s v="#10- 4 1/8&quot; x 9 1/2&quot; Security-Tint Envelopes"/>
    <n v="15.28"/>
    <n v="2"/>
    <n v="0"/>
    <n v="7.4871999999999996"/>
  </r>
  <r>
    <n v="4535"/>
    <x v="2245"/>
    <x v="1"/>
    <x v="531"/>
    <d v="2012-03-26T00:00:00"/>
    <s v="Standard Class"/>
    <s v="MC-18130"/>
    <s v="Mike Caudle"/>
    <x v="1"/>
    <x v="0"/>
    <x v="1"/>
    <x v="1"/>
    <n v="90004"/>
    <s v="West"/>
    <s v="OFF-PA-10001947"/>
    <x v="1"/>
    <x v="10"/>
    <s v="Xerox 1974"/>
    <n v="11.96"/>
    <n v="2"/>
    <n v="0"/>
    <n v="5.8604000000000003"/>
  </r>
  <r>
    <n v="4536"/>
    <x v="2246"/>
    <x v="3"/>
    <x v="141"/>
    <d v="2014-07-13T00:00:00"/>
    <s v="Standard Class"/>
    <s v="VF-21715"/>
    <s v="Vicky Freymann"/>
    <x v="2"/>
    <x v="0"/>
    <x v="4"/>
    <x v="4"/>
    <n v="98115"/>
    <s v="West"/>
    <s v="FUR-FU-10003142"/>
    <x v="0"/>
    <x v="5"/>
    <s v="Master Big Foot Doorstop, Beige"/>
    <n v="15.84"/>
    <n v="3"/>
    <n v="0"/>
    <n v="4.9103999999999992"/>
  </r>
  <r>
    <n v="4537"/>
    <x v="2246"/>
    <x v="3"/>
    <x v="141"/>
    <d v="2014-07-13T00:00:00"/>
    <s v="Standard Class"/>
    <s v="VF-21715"/>
    <s v="Vicky Freymann"/>
    <x v="2"/>
    <x v="0"/>
    <x v="4"/>
    <x v="4"/>
    <n v="98115"/>
    <s v="West"/>
    <s v="OFF-BI-10001543"/>
    <x v="1"/>
    <x v="8"/>
    <s v="GBC VeloBinder Manual Binding System"/>
    <n v="86.376000000000005"/>
    <n v="3"/>
    <n v="0.2"/>
    <n v="30.231600000000007"/>
  </r>
  <r>
    <n v="4538"/>
    <x v="2246"/>
    <x v="3"/>
    <x v="141"/>
    <d v="2014-07-13T00:00:00"/>
    <s v="Standard Class"/>
    <s v="VF-21715"/>
    <s v="Vicky Freymann"/>
    <x v="2"/>
    <x v="0"/>
    <x v="4"/>
    <x v="4"/>
    <n v="98115"/>
    <s v="West"/>
    <s v="OFF-AR-10003560"/>
    <x v="1"/>
    <x v="6"/>
    <s v="Zebra Zazzle Fluorescent Highlighters"/>
    <n v="18.240000000000002"/>
    <n v="3"/>
    <n v="0"/>
    <n v="6.2015999999999991"/>
  </r>
  <r>
    <n v="4539"/>
    <x v="2246"/>
    <x v="3"/>
    <x v="141"/>
    <d v="2014-07-13T00:00:00"/>
    <s v="Standard Class"/>
    <s v="VF-21715"/>
    <s v="Vicky Freymann"/>
    <x v="2"/>
    <x v="0"/>
    <x v="4"/>
    <x v="4"/>
    <n v="98115"/>
    <s v="West"/>
    <s v="OFF-AR-10004757"/>
    <x v="1"/>
    <x v="6"/>
    <s v="Crayola Colored Pencils"/>
    <n v="13.12"/>
    <n v="4"/>
    <n v="0"/>
    <n v="4.3295999999999992"/>
  </r>
  <r>
    <n v="4540"/>
    <x v="2247"/>
    <x v="1"/>
    <x v="914"/>
    <d v="2012-03-02T00:00:00"/>
    <s v="Standard Class"/>
    <s v="ES-14080"/>
    <s v="Erin Smith"/>
    <x v="1"/>
    <x v="0"/>
    <x v="205"/>
    <x v="34"/>
    <n v="2908"/>
    <s v="East"/>
    <s v="TEC-PH-10003800"/>
    <x v="2"/>
    <x v="7"/>
    <s v="i.Sound Portable Power - 8000 mAh"/>
    <n v="105.98"/>
    <n v="2"/>
    <n v="0"/>
    <n v="1.0597999999999956"/>
  </r>
  <r>
    <n v="4541"/>
    <x v="2247"/>
    <x v="1"/>
    <x v="914"/>
    <d v="2012-03-02T00:00:00"/>
    <s v="Standard Class"/>
    <s v="ES-14080"/>
    <s v="Erin Smith"/>
    <x v="1"/>
    <x v="0"/>
    <x v="205"/>
    <x v="34"/>
    <n v="2908"/>
    <s v="East"/>
    <s v="FUR-TA-10004152"/>
    <x v="0"/>
    <x v="3"/>
    <s v="Barricks 18&quot; x 48&quot; Non-Folding Utility Table with Bottom Storage Shelf"/>
    <n v="493.9199999999999"/>
    <n v="7"/>
    <n v="0.3"/>
    <n v="-28.22399999999999"/>
  </r>
  <r>
    <n v="4542"/>
    <x v="2248"/>
    <x v="3"/>
    <x v="114"/>
    <d v="2014-06-22T00:00:00"/>
    <s v="Standard Class"/>
    <s v="MK-17905"/>
    <s v="Michael Kennedy"/>
    <x v="1"/>
    <x v="0"/>
    <x v="22"/>
    <x v="10"/>
    <n v="60653"/>
    <s v="Central"/>
    <s v="OFF-BI-10000756"/>
    <x v="1"/>
    <x v="8"/>
    <s v="Storex DuraTech Recycled Plastic Frosted Binders"/>
    <n v="5.9359999999999991"/>
    <n v="7"/>
    <n v="0.8"/>
    <n v="-8.9040000000000035"/>
  </r>
  <r>
    <n v="4543"/>
    <x v="2249"/>
    <x v="3"/>
    <x v="983"/>
    <d v="2014-04-01T00:00:00"/>
    <s v="First Class"/>
    <s v="TM-21490"/>
    <s v="Tony Molinari"/>
    <x v="0"/>
    <x v="0"/>
    <x v="268"/>
    <x v="26"/>
    <n v="73120"/>
    <s v="Central"/>
    <s v="OFF-EN-10004206"/>
    <x v="1"/>
    <x v="12"/>
    <s v="Multimedia Mailers"/>
    <n v="325.86"/>
    <n v="2"/>
    <n v="0"/>
    <n v="149.8956"/>
  </r>
  <r>
    <n v="4544"/>
    <x v="2250"/>
    <x v="1"/>
    <x v="984"/>
    <d v="2012-07-17T00:00:00"/>
    <s v="Second Class"/>
    <s v="RL-19615"/>
    <s v="Rob Lucas"/>
    <x v="0"/>
    <x v="0"/>
    <x v="22"/>
    <x v="10"/>
    <n v="60610"/>
    <s v="Central"/>
    <s v="FUR-CH-10004477"/>
    <x v="0"/>
    <x v="1"/>
    <s v="Global Push Button Manager's Chair, Indigo"/>
    <n v="383.60699999999997"/>
    <n v="9"/>
    <n v="0.3"/>
    <n v="-5.4801000000000215"/>
  </r>
  <r>
    <n v="4545"/>
    <x v="2250"/>
    <x v="1"/>
    <x v="984"/>
    <d v="2012-07-17T00:00:00"/>
    <s v="Second Class"/>
    <s v="RL-19615"/>
    <s v="Rob Lucas"/>
    <x v="0"/>
    <x v="0"/>
    <x v="22"/>
    <x v="10"/>
    <n v="60610"/>
    <s v="Central"/>
    <s v="TEC-PH-10003505"/>
    <x v="2"/>
    <x v="7"/>
    <s v="Geemarc AmpliPOWER60"/>
    <n v="148.47999999999999"/>
    <n v="2"/>
    <n v="0.2"/>
    <n v="16.703999999999986"/>
  </r>
  <r>
    <n v="4546"/>
    <x v="2250"/>
    <x v="1"/>
    <x v="984"/>
    <d v="2012-07-17T00:00:00"/>
    <s v="Second Class"/>
    <s v="RL-19615"/>
    <s v="Rob Lucas"/>
    <x v="0"/>
    <x v="0"/>
    <x v="22"/>
    <x v="10"/>
    <n v="60610"/>
    <s v="Central"/>
    <s v="TEC-PH-10000526"/>
    <x v="2"/>
    <x v="7"/>
    <s v="Vtech CS6719"/>
    <n v="537.54399999999998"/>
    <n v="7"/>
    <n v="0.2"/>
    <n v="53.754400000000004"/>
  </r>
  <r>
    <n v="4547"/>
    <x v="2250"/>
    <x v="1"/>
    <x v="984"/>
    <d v="2012-07-17T00:00:00"/>
    <s v="Second Class"/>
    <s v="RL-19615"/>
    <s v="Rob Lucas"/>
    <x v="0"/>
    <x v="0"/>
    <x v="22"/>
    <x v="10"/>
    <n v="60610"/>
    <s v="Central"/>
    <s v="OFF-BI-10003314"/>
    <x v="1"/>
    <x v="8"/>
    <s v="Tuff Stuff Recycled Round Ring Binders"/>
    <n v="1.9279999999999997"/>
    <n v="2"/>
    <n v="0.8"/>
    <n v="-2.9884000000000004"/>
  </r>
  <r>
    <n v="4548"/>
    <x v="2250"/>
    <x v="1"/>
    <x v="984"/>
    <d v="2012-07-17T00:00:00"/>
    <s v="Second Class"/>
    <s v="RL-19615"/>
    <s v="Rob Lucas"/>
    <x v="0"/>
    <x v="0"/>
    <x v="22"/>
    <x v="10"/>
    <n v="60610"/>
    <s v="Central"/>
    <s v="OFF-AR-10003190"/>
    <x v="1"/>
    <x v="6"/>
    <s v="Newell 32"/>
    <n v="6.911999999999999"/>
    <n v="3"/>
    <n v="0.2"/>
    <n v="0.69120000000000026"/>
  </r>
  <r>
    <n v="4549"/>
    <x v="2250"/>
    <x v="1"/>
    <x v="984"/>
    <d v="2012-07-17T00:00:00"/>
    <s v="Second Class"/>
    <s v="RL-19615"/>
    <s v="Rob Lucas"/>
    <x v="0"/>
    <x v="0"/>
    <x v="22"/>
    <x v="10"/>
    <n v="60610"/>
    <s v="Central"/>
    <s v="FUR-FU-10001861"/>
    <x v="0"/>
    <x v="5"/>
    <s v="Floodlight Indoor Halogen Bulbs, 1 Bulb per Pack, 60 Watts"/>
    <n v="7.76"/>
    <n v="1"/>
    <n v="0.6"/>
    <n v="-2.1340000000000003"/>
  </r>
  <r>
    <n v="4550"/>
    <x v="2250"/>
    <x v="1"/>
    <x v="984"/>
    <d v="2012-07-17T00:00:00"/>
    <s v="Second Class"/>
    <s v="RL-19615"/>
    <s v="Rob Lucas"/>
    <x v="0"/>
    <x v="0"/>
    <x v="22"/>
    <x v="10"/>
    <n v="60610"/>
    <s v="Central"/>
    <s v="TEC-PH-10003963"/>
    <x v="2"/>
    <x v="7"/>
    <s v="GE 2-Jack Phone Line Splitter"/>
    <n v="659.16800000000012"/>
    <n v="4"/>
    <n v="0.2"/>
    <n v="49.437599999999975"/>
  </r>
  <r>
    <n v="4551"/>
    <x v="2251"/>
    <x v="3"/>
    <x v="504"/>
    <d v="2014-05-03T00:00:00"/>
    <s v="First Class"/>
    <s v="NM-18520"/>
    <s v="Neoma Murray"/>
    <x v="0"/>
    <x v="0"/>
    <x v="91"/>
    <x v="29"/>
    <n v="6040"/>
    <s v="East"/>
    <s v="OFF-LA-10003388"/>
    <x v="1"/>
    <x v="2"/>
    <s v="Avery 5"/>
    <n v="5.76"/>
    <n v="2"/>
    <n v="0"/>
    <n v="2.8224"/>
  </r>
  <r>
    <n v="4552"/>
    <x v="2252"/>
    <x v="2"/>
    <x v="985"/>
    <d v="2011-07-17T00:00:00"/>
    <s v="Standard Class"/>
    <s v="GK-14620"/>
    <s v="Grace Kelly"/>
    <x v="1"/>
    <x v="0"/>
    <x v="1"/>
    <x v="1"/>
    <n v="90049"/>
    <s v="West"/>
    <s v="FUR-TA-10002855"/>
    <x v="0"/>
    <x v="3"/>
    <s v="Bevis Round Conference Table Top &amp; Single Column Base"/>
    <n v="351.21600000000001"/>
    <n v="3"/>
    <n v="0.2"/>
    <n v="4.3901999999999788"/>
  </r>
  <r>
    <n v="4553"/>
    <x v="2253"/>
    <x v="2"/>
    <x v="422"/>
    <d v="2012-01-02T00:00:00"/>
    <s v="Standard Class"/>
    <s v="JF-15490"/>
    <s v="Jeremy Farry"/>
    <x v="0"/>
    <x v="0"/>
    <x v="8"/>
    <x v="1"/>
    <n v="94122"/>
    <s v="West"/>
    <s v="FUR-CH-10004886"/>
    <x v="0"/>
    <x v="1"/>
    <s v="Bevis Steel Folding Chairs"/>
    <n v="230.28000000000003"/>
    <n v="3"/>
    <n v="0.2"/>
    <n v="23.027999999999992"/>
  </r>
  <r>
    <n v="4554"/>
    <x v="2253"/>
    <x v="2"/>
    <x v="422"/>
    <d v="2012-01-02T00:00:00"/>
    <s v="Standard Class"/>
    <s v="JF-15490"/>
    <s v="Jeremy Farry"/>
    <x v="0"/>
    <x v="0"/>
    <x v="8"/>
    <x v="1"/>
    <n v="94122"/>
    <s v="West"/>
    <s v="OFF-PA-10003657"/>
    <x v="1"/>
    <x v="10"/>
    <s v="Xerox 1927"/>
    <n v="12.84"/>
    <n v="3"/>
    <n v="0"/>
    <n v="5.7779999999999987"/>
  </r>
  <r>
    <n v="4555"/>
    <x v="2254"/>
    <x v="0"/>
    <x v="535"/>
    <d v="2013-03-02T00:00:00"/>
    <s v="Second Class"/>
    <s v="EB-13930"/>
    <s v="Eric Barreto"/>
    <x v="0"/>
    <x v="0"/>
    <x v="411"/>
    <x v="6"/>
    <n v="54601"/>
    <s v="Central"/>
    <s v="OFF-BI-10004738"/>
    <x v="1"/>
    <x v="8"/>
    <s v="Flexible Leather- Look Classic Collection Ring Binder"/>
    <n v="56.820000000000007"/>
    <n v="3"/>
    <n v="0"/>
    <n v="28.410000000000004"/>
  </r>
  <r>
    <n v="4556"/>
    <x v="2255"/>
    <x v="1"/>
    <x v="391"/>
    <d v="2012-03-26T00:00:00"/>
    <s v="First Class"/>
    <s v="SG-20470"/>
    <s v="Sheri Gordon"/>
    <x v="0"/>
    <x v="0"/>
    <x v="159"/>
    <x v="20"/>
    <n v="29501"/>
    <s v="South"/>
    <s v="OFF-FA-10003112"/>
    <x v="1"/>
    <x v="13"/>
    <s v="Staples"/>
    <n v="31.56"/>
    <n v="4"/>
    <n v="0"/>
    <n v="14.201999999999998"/>
  </r>
  <r>
    <n v="4557"/>
    <x v="2255"/>
    <x v="1"/>
    <x v="391"/>
    <d v="2012-03-26T00:00:00"/>
    <s v="First Class"/>
    <s v="SG-20470"/>
    <s v="Sheri Gordon"/>
    <x v="0"/>
    <x v="0"/>
    <x v="159"/>
    <x v="20"/>
    <n v="29501"/>
    <s v="South"/>
    <s v="OFF-ST-10002486"/>
    <x v="1"/>
    <x v="4"/>
    <s v="Eldon Shelf Savers Cubes and Bins"/>
    <n v="27.92"/>
    <n v="4"/>
    <n v="0"/>
    <n v="0.5583999999999989"/>
  </r>
  <r>
    <n v="4558"/>
    <x v="2256"/>
    <x v="3"/>
    <x v="208"/>
    <d v="2014-10-29T00:00:00"/>
    <s v="Standard Class"/>
    <s v="ND-18370"/>
    <s v="Natalie DeCherney"/>
    <x v="0"/>
    <x v="0"/>
    <x v="220"/>
    <x v="16"/>
    <n v="85301"/>
    <s v="West"/>
    <s v="OFF-BI-10003984"/>
    <x v="1"/>
    <x v="8"/>
    <s v="Lock-Up Easel 'Spel-Binder'"/>
    <n v="8.5590000000000011"/>
    <n v="1"/>
    <n v="0.7"/>
    <n v="-6.5618999999999996"/>
  </r>
  <r>
    <n v="4559"/>
    <x v="2257"/>
    <x v="2"/>
    <x v="520"/>
    <d v="2012-01-05T00:00:00"/>
    <s v="Standard Class"/>
    <s v="CM-11815"/>
    <s v="Candace McMahon"/>
    <x v="1"/>
    <x v="0"/>
    <x v="236"/>
    <x v="5"/>
    <n v="79907"/>
    <s v="Central"/>
    <s v="OFF-EN-10004773"/>
    <x v="1"/>
    <x v="12"/>
    <s v="Staples"/>
    <n v="49.568000000000005"/>
    <n v="2"/>
    <n v="0.2"/>
    <n v="17.968399999999995"/>
  </r>
  <r>
    <n v="4560"/>
    <x v="2258"/>
    <x v="2"/>
    <x v="952"/>
    <d v="2011-05-08T00:00:00"/>
    <s v="First Class"/>
    <s v="EB-13870"/>
    <s v="Emily Burns"/>
    <x v="0"/>
    <x v="0"/>
    <x v="52"/>
    <x v="5"/>
    <n v="78207"/>
    <s v="Central"/>
    <s v="FUR-CH-10001146"/>
    <x v="0"/>
    <x v="1"/>
    <s v="Global Value Mid-Back Manager's Chair, Gray"/>
    <n v="127.869"/>
    <n v="3"/>
    <n v="0.3"/>
    <n v="-9.1335000000000122"/>
  </r>
  <r>
    <n v="4561"/>
    <x v="2259"/>
    <x v="1"/>
    <x v="784"/>
    <d v="2012-12-09T00:00:00"/>
    <s v="Second Class"/>
    <s v="HM-14860"/>
    <s v="Harry Marie"/>
    <x v="1"/>
    <x v="0"/>
    <x v="1"/>
    <x v="1"/>
    <n v="90049"/>
    <s v="West"/>
    <s v="OFF-EN-10003296"/>
    <x v="1"/>
    <x v="12"/>
    <s v="Tyvek Side-Opening Peel &amp; Seel Expanding Envelopes"/>
    <n v="271.44"/>
    <n v="3"/>
    <n v="0"/>
    <n v="122.148"/>
  </r>
  <r>
    <n v="4562"/>
    <x v="2259"/>
    <x v="1"/>
    <x v="784"/>
    <d v="2012-12-09T00:00:00"/>
    <s v="Second Class"/>
    <s v="HM-14860"/>
    <s v="Harry Marie"/>
    <x v="1"/>
    <x v="0"/>
    <x v="1"/>
    <x v="1"/>
    <n v="90049"/>
    <s v="West"/>
    <s v="TEC-PH-10000193"/>
    <x v="2"/>
    <x v="7"/>
    <s v="Jensen SMPS-640 - speaker phone"/>
    <n v="110.352"/>
    <n v="3"/>
    <n v="0.2"/>
    <n v="8.2763999999999953"/>
  </r>
  <r>
    <n v="4563"/>
    <x v="2259"/>
    <x v="1"/>
    <x v="784"/>
    <d v="2012-12-09T00:00:00"/>
    <s v="Second Class"/>
    <s v="HM-14860"/>
    <s v="Harry Marie"/>
    <x v="1"/>
    <x v="0"/>
    <x v="1"/>
    <x v="1"/>
    <n v="90049"/>
    <s v="West"/>
    <s v="FUR-FU-10002111"/>
    <x v="0"/>
    <x v="5"/>
    <s v="Master Caster Door Stop, Large Brown"/>
    <n v="36.4"/>
    <n v="5"/>
    <n v="0"/>
    <n v="13.832000000000001"/>
  </r>
  <r>
    <n v="4564"/>
    <x v="2260"/>
    <x v="3"/>
    <x v="986"/>
    <d v="2014-10-01T00:00:00"/>
    <s v="Standard Class"/>
    <s v="SJ-20125"/>
    <s v="Sanjit Jacobs"/>
    <x v="2"/>
    <x v="0"/>
    <x v="388"/>
    <x v="2"/>
    <n v="33023"/>
    <s v="South"/>
    <s v="FUR-CH-10003298"/>
    <x v="0"/>
    <x v="1"/>
    <s v="Office Star - Contemporary Task Swivel chair with Loop Arms, Charcoal"/>
    <n v="419.13599999999997"/>
    <n v="4"/>
    <n v="0.2"/>
    <n v="-57.631200000000035"/>
  </r>
  <r>
    <n v="4565"/>
    <x v="2261"/>
    <x v="2"/>
    <x v="337"/>
    <d v="2011-12-14T00:00:00"/>
    <s v="Standard Class"/>
    <s v="DM-12955"/>
    <s v="Dario Medina"/>
    <x v="1"/>
    <x v="0"/>
    <x v="123"/>
    <x v="16"/>
    <n v="85204"/>
    <s v="West"/>
    <s v="OFF-ST-10004950"/>
    <x v="1"/>
    <x v="4"/>
    <s v="Acco Perma 3000 Stacking Storage Drawers"/>
    <n v="100.70400000000001"/>
    <n v="6"/>
    <n v="0.2"/>
    <n v="-1.2588000000000008"/>
  </r>
  <r>
    <n v="4566"/>
    <x v="2262"/>
    <x v="3"/>
    <x v="734"/>
    <d v="2014-12-11T00:00:00"/>
    <s v="Standard Class"/>
    <s v="MC-17575"/>
    <s v="Matt Collins"/>
    <x v="0"/>
    <x v="0"/>
    <x v="115"/>
    <x v="3"/>
    <n v="28314"/>
    <s v="South"/>
    <s v="OFF-AP-10002350"/>
    <x v="1"/>
    <x v="9"/>
    <s v="Belkin F9H710-06 7 Outlet SurgeMaster Surge Protector"/>
    <n v="45.216000000000001"/>
    <n v="3"/>
    <n v="0.2"/>
    <n v="4.5215999999999994"/>
  </r>
  <r>
    <n v="4567"/>
    <x v="2262"/>
    <x v="3"/>
    <x v="734"/>
    <d v="2014-12-11T00:00:00"/>
    <s v="Standard Class"/>
    <s v="MC-17575"/>
    <s v="Matt Collins"/>
    <x v="0"/>
    <x v="0"/>
    <x v="115"/>
    <x v="3"/>
    <n v="28314"/>
    <s v="South"/>
    <s v="OFF-BI-10004233"/>
    <x v="1"/>
    <x v="8"/>
    <s v="GBC Pre-Punched Binding Paper, Plastic, White, 8-1/2&quot; x 11&quot;"/>
    <n v="28.782000000000004"/>
    <n v="6"/>
    <n v="0.7"/>
    <n v="-21.1068"/>
  </r>
  <r>
    <n v="4568"/>
    <x v="2262"/>
    <x v="3"/>
    <x v="734"/>
    <d v="2014-12-11T00:00:00"/>
    <s v="Standard Class"/>
    <s v="MC-17575"/>
    <s v="Matt Collins"/>
    <x v="0"/>
    <x v="0"/>
    <x v="115"/>
    <x v="3"/>
    <n v="28314"/>
    <s v="South"/>
    <s v="OFF-PA-10001892"/>
    <x v="1"/>
    <x v="10"/>
    <s v="Rediform Wirebound &quot;Phone Memo&quot; Message Book, 11 x 5-3/4"/>
    <n v="24.448"/>
    <n v="4"/>
    <n v="0.2"/>
    <n v="8.8623999999999992"/>
  </r>
  <r>
    <n v="4569"/>
    <x v="2263"/>
    <x v="1"/>
    <x v="627"/>
    <d v="2012-11-13T00:00:00"/>
    <s v="Standard Class"/>
    <s v="DB-13660"/>
    <s v="Duane Benoit"/>
    <x v="0"/>
    <x v="0"/>
    <x v="12"/>
    <x v="5"/>
    <n v="77095"/>
    <s v="Central"/>
    <s v="OFF-BI-10003291"/>
    <x v="1"/>
    <x v="8"/>
    <s v="Wilson Jones Leather-Like Binders with DublLock Round Rings"/>
    <n v="10.475999999999999"/>
    <n v="6"/>
    <n v="0.8"/>
    <n v="-17.285400000000006"/>
  </r>
  <r>
    <n v="4570"/>
    <x v="2264"/>
    <x v="2"/>
    <x v="987"/>
    <d v="2011-04-21T00:00:00"/>
    <s v="Second Class"/>
    <s v="NF-18595"/>
    <s v="Nicole Fjeld"/>
    <x v="2"/>
    <x v="0"/>
    <x v="49"/>
    <x v="1"/>
    <n v="95123"/>
    <s v="West"/>
    <s v="FUR-FU-10004017"/>
    <x v="0"/>
    <x v="5"/>
    <s v="Executive Impressions 13&quot; Chairman Wall Clock"/>
    <n v="76.14"/>
    <n v="3"/>
    <n v="0"/>
    <n v="26.648999999999997"/>
  </r>
  <r>
    <n v="4571"/>
    <x v="2265"/>
    <x v="1"/>
    <x v="442"/>
    <d v="2012-05-27T00:00:00"/>
    <s v="Second Class"/>
    <s v="NM-18445"/>
    <s v="Nathan Mautz"/>
    <x v="2"/>
    <x v="0"/>
    <x v="391"/>
    <x v="41"/>
    <n v="67212"/>
    <s v="Central"/>
    <s v="OFF-AR-10002445"/>
    <x v="1"/>
    <x v="6"/>
    <s v="SANFORD Major Accent Highlighters"/>
    <n v="21.240000000000002"/>
    <n v="3"/>
    <n v="0"/>
    <n v="8.071200000000001"/>
  </r>
  <r>
    <n v="4572"/>
    <x v="2265"/>
    <x v="1"/>
    <x v="442"/>
    <d v="2012-05-27T00:00:00"/>
    <s v="Second Class"/>
    <s v="NM-18445"/>
    <s v="Nathan Mautz"/>
    <x v="2"/>
    <x v="0"/>
    <x v="391"/>
    <x v="41"/>
    <n v="67212"/>
    <s v="Central"/>
    <s v="OFF-BI-10001718"/>
    <x v="1"/>
    <x v="8"/>
    <s v="GBC DocuBind P50 Personal Binding Machine"/>
    <n v="127.96"/>
    <n v="2"/>
    <n v="0"/>
    <n v="60.141199999999998"/>
  </r>
  <r>
    <n v="4573"/>
    <x v="2266"/>
    <x v="3"/>
    <x v="729"/>
    <d v="2014-07-22T00:00:00"/>
    <s v="Standard Class"/>
    <s v="AB-10255"/>
    <s v="Alejandro Ballentine"/>
    <x v="2"/>
    <x v="0"/>
    <x v="1"/>
    <x v="1"/>
    <n v="90036"/>
    <s v="West"/>
    <s v="TEC-CO-10004202"/>
    <x v="2"/>
    <x v="16"/>
    <s v="Brother DCP1000 Digital 3 in 1 Multifunction Machine"/>
    <n v="479.98400000000004"/>
    <n v="2"/>
    <n v="0.2"/>
    <n v="89.996999999999986"/>
  </r>
  <r>
    <n v="4574"/>
    <x v="2267"/>
    <x v="0"/>
    <x v="939"/>
    <d v="2013-12-19T00:00:00"/>
    <s v="Standard Class"/>
    <s v="MG-17650"/>
    <s v="Matthew Grinstein"/>
    <x v="2"/>
    <x v="0"/>
    <x v="25"/>
    <x v="12"/>
    <n v="49201"/>
    <s v="Central"/>
    <s v="TEC-PH-10002103"/>
    <x v="2"/>
    <x v="7"/>
    <s v="Jabra SPEAK 410"/>
    <n v="657.93"/>
    <n v="7"/>
    <n v="0"/>
    <n v="184.22039999999998"/>
  </r>
  <r>
    <n v="4575"/>
    <x v="2267"/>
    <x v="0"/>
    <x v="939"/>
    <d v="2013-12-19T00:00:00"/>
    <s v="Standard Class"/>
    <s v="MG-17650"/>
    <s v="Matthew Grinstein"/>
    <x v="2"/>
    <x v="0"/>
    <x v="25"/>
    <x v="12"/>
    <n v="49201"/>
    <s v="Central"/>
    <s v="FUR-FU-10003724"/>
    <x v="0"/>
    <x v="5"/>
    <s v="Westinghouse Clip-On Gooseneck Lamps"/>
    <n v="33.479999999999997"/>
    <n v="4"/>
    <n v="0"/>
    <n v="8.7047999999999988"/>
  </r>
  <r>
    <n v="4576"/>
    <x v="2267"/>
    <x v="0"/>
    <x v="939"/>
    <d v="2013-12-19T00:00:00"/>
    <s v="Standard Class"/>
    <s v="MG-17650"/>
    <s v="Matthew Grinstein"/>
    <x v="2"/>
    <x v="0"/>
    <x v="25"/>
    <x v="12"/>
    <n v="49201"/>
    <s v="Central"/>
    <s v="OFF-AR-10003732"/>
    <x v="1"/>
    <x v="6"/>
    <s v="Newell 333"/>
    <n v="13.899999999999999"/>
    <n v="5"/>
    <n v="0"/>
    <n v="3.6139999999999994"/>
  </r>
  <r>
    <n v="4577"/>
    <x v="2267"/>
    <x v="0"/>
    <x v="939"/>
    <d v="2013-12-19T00:00:00"/>
    <s v="Standard Class"/>
    <s v="MG-17650"/>
    <s v="Matthew Grinstein"/>
    <x v="2"/>
    <x v="0"/>
    <x v="25"/>
    <x v="12"/>
    <n v="49201"/>
    <s v="Central"/>
    <s v="OFF-ST-10000885"/>
    <x v="1"/>
    <x v="4"/>
    <s v="Fellowes Desktop Hanging File Manager"/>
    <n v="26.86"/>
    <n v="2"/>
    <n v="0"/>
    <n v="6.7149999999999999"/>
  </r>
  <r>
    <n v="4578"/>
    <x v="2268"/>
    <x v="2"/>
    <x v="909"/>
    <d v="2011-04-16T00:00:00"/>
    <s v="Standard Class"/>
    <s v="SE-20110"/>
    <s v="Sanjit Engle"/>
    <x v="0"/>
    <x v="0"/>
    <x v="412"/>
    <x v="45"/>
    <n v="83501"/>
    <s v="West"/>
    <s v="OFF-BI-10004817"/>
    <x v="1"/>
    <x v="8"/>
    <s v="GBC Personal VeloBind Strips"/>
    <n v="9.5840000000000014"/>
    <n v="1"/>
    <n v="0.2"/>
    <n v="3.3543999999999996"/>
  </r>
  <r>
    <n v="4579"/>
    <x v="2269"/>
    <x v="1"/>
    <x v="988"/>
    <d v="2012-06-15T00:00:00"/>
    <s v="Standard Class"/>
    <s v="AG-10765"/>
    <s v="Anthony Garverick"/>
    <x v="2"/>
    <x v="0"/>
    <x v="409"/>
    <x v="17"/>
    <n v="23666"/>
    <s v="South"/>
    <s v="OFF-BI-10001670"/>
    <x v="1"/>
    <x v="8"/>
    <s v="Vinyl Sectional Post Binders"/>
    <n v="113.10000000000001"/>
    <n v="3"/>
    <n v="0"/>
    <n v="56.550000000000004"/>
  </r>
  <r>
    <n v="4580"/>
    <x v="2270"/>
    <x v="2"/>
    <x v="923"/>
    <d v="2011-08-02T00:00:00"/>
    <s v="Standard Class"/>
    <s v="AS-10045"/>
    <s v="Aaron Smayling"/>
    <x v="1"/>
    <x v="0"/>
    <x v="20"/>
    <x v="15"/>
    <n v="10035"/>
    <s v="East"/>
    <s v="OFF-PA-10002709"/>
    <x v="1"/>
    <x v="10"/>
    <s v="Xerox 1956"/>
    <n v="65.78"/>
    <n v="11"/>
    <n v="0"/>
    <n v="32.232199999999999"/>
  </r>
  <r>
    <n v="4581"/>
    <x v="2271"/>
    <x v="1"/>
    <x v="374"/>
    <d v="2012-08-06T00:00:00"/>
    <s v="Standard Class"/>
    <s v="AR-10405"/>
    <s v="Allen Rosenblatt"/>
    <x v="1"/>
    <x v="0"/>
    <x v="413"/>
    <x v="35"/>
    <n v="39401"/>
    <s v="South"/>
    <s v="TEC-AC-10004469"/>
    <x v="2"/>
    <x v="11"/>
    <s v="Microsoft Sculpt Comfort Mouse"/>
    <n v="239.70000000000002"/>
    <n v="6"/>
    <n v="0"/>
    <n v="105.46800000000002"/>
  </r>
  <r>
    <n v="4582"/>
    <x v="2272"/>
    <x v="0"/>
    <x v="251"/>
    <d v="2013-09-23T00:00:00"/>
    <s v="First Class"/>
    <s v="AP-10720"/>
    <s v="Anne Pryor"/>
    <x v="2"/>
    <x v="0"/>
    <x v="10"/>
    <x v="9"/>
    <n v="19140"/>
    <s v="East"/>
    <s v="FUR-FU-10003424"/>
    <x v="0"/>
    <x v="5"/>
    <s v="Nu-Dell Oak Frame"/>
    <n v="25.632000000000001"/>
    <n v="3"/>
    <n v="0.2"/>
    <n v="3.8447999999999967"/>
  </r>
  <r>
    <n v="4583"/>
    <x v="2273"/>
    <x v="0"/>
    <x v="224"/>
    <d v="2013-06-13T00:00:00"/>
    <s v="First Class"/>
    <s v="JB-16000"/>
    <s v="Joy Bell-"/>
    <x v="0"/>
    <x v="0"/>
    <x v="10"/>
    <x v="9"/>
    <n v="19140"/>
    <s v="East"/>
    <s v="OFF-LA-10003720"/>
    <x v="1"/>
    <x v="2"/>
    <s v="Avery 487"/>
    <n v="23.616"/>
    <n v="8"/>
    <n v="0.2"/>
    <n v="7.9703999999999997"/>
  </r>
  <r>
    <n v="4584"/>
    <x v="2274"/>
    <x v="0"/>
    <x v="370"/>
    <d v="2013-08-29T00:00:00"/>
    <s v="Second Class"/>
    <s v="TS-21430"/>
    <s v="Tom Stivers"/>
    <x v="1"/>
    <x v="0"/>
    <x v="1"/>
    <x v="1"/>
    <n v="90045"/>
    <s v="West"/>
    <s v="OFF-AR-10000390"/>
    <x v="1"/>
    <x v="6"/>
    <s v="Newell Chalk Holder"/>
    <n v="8.26"/>
    <n v="2"/>
    <n v="0"/>
    <n v="3.7995999999999999"/>
  </r>
  <r>
    <n v="4585"/>
    <x v="2275"/>
    <x v="3"/>
    <x v="808"/>
    <d v="2014-11-05T00:00:00"/>
    <s v="Second Class"/>
    <s v="NL-18310"/>
    <s v="Nancy Lomonaco"/>
    <x v="2"/>
    <x v="0"/>
    <x v="414"/>
    <x v="1"/>
    <n v="94526"/>
    <s v="West"/>
    <s v="OFF-EN-10001335"/>
    <x v="1"/>
    <x v="12"/>
    <s v="White Business Envelopes with Contemporary Seam, Recycled White Business Envelopes"/>
    <n v="76.58"/>
    <n v="7"/>
    <n v="0"/>
    <n v="38.29"/>
  </r>
  <r>
    <n v="4586"/>
    <x v="2275"/>
    <x v="3"/>
    <x v="808"/>
    <d v="2014-11-05T00:00:00"/>
    <s v="Second Class"/>
    <s v="NL-18310"/>
    <s v="Nancy Lomonaco"/>
    <x v="2"/>
    <x v="0"/>
    <x v="414"/>
    <x v="1"/>
    <n v="94526"/>
    <s v="West"/>
    <s v="OFF-AR-10003469"/>
    <x v="1"/>
    <x v="6"/>
    <s v="Nontoxic Chalk"/>
    <n v="8.8000000000000007"/>
    <n v="5"/>
    <n v="0"/>
    <n v="4.2240000000000002"/>
  </r>
  <r>
    <n v="4587"/>
    <x v="2275"/>
    <x v="3"/>
    <x v="808"/>
    <d v="2014-11-05T00:00:00"/>
    <s v="Second Class"/>
    <s v="NL-18310"/>
    <s v="Nancy Lomonaco"/>
    <x v="2"/>
    <x v="0"/>
    <x v="414"/>
    <x v="1"/>
    <n v="94526"/>
    <s v="West"/>
    <s v="OFF-BI-10003718"/>
    <x v="1"/>
    <x v="8"/>
    <s v="GBC Therma-A-Bind 250T Electric Binding System"/>
    <n v="590.35199999999998"/>
    <n v="6"/>
    <n v="0.2"/>
    <n v="206.62319999999997"/>
  </r>
  <r>
    <n v="4588"/>
    <x v="2275"/>
    <x v="3"/>
    <x v="808"/>
    <d v="2014-11-05T00:00:00"/>
    <s v="Second Class"/>
    <s v="NL-18310"/>
    <s v="Nancy Lomonaco"/>
    <x v="2"/>
    <x v="0"/>
    <x v="414"/>
    <x v="1"/>
    <n v="94526"/>
    <s v="West"/>
    <s v="OFF-FA-10004838"/>
    <x v="1"/>
    <x v="13"/>
    <s v="Super Bands, 12/Pack"/>
    <n v="5.58"/>
    <n v="3"/>
    <n v="0"/>
    <n v="0.16740000000000022"/>
  </r>
  <r>
    <n v="4589"/>
    <x v="2275"/>
    <x v="3"/>
    <x v="808"/>
    <d v="2014-11-05T00:00:00"/>
    <s v="Second Class"/>
    <s v="NL-18310"/>
    <s v="Nancy Lomonaco"/>
    <x v="2"/>
    <x v="0"/>
    <x v="414"/>
    <x v="1"/>
    <n v="94526"/>
    <s v="West"/>
    <s v="FUR-FU-10002508"/>
    <x v="0"/>
    <x v="5"/>
    <s v="Document Clip Frames"/>
    <n v="25.02"/>
    <n v="3"/>
    <n v="0"/>
    <n v="10.508400000000002"/>
  </r>
  <r>
    <n v="4590"/>
    <x v="2275"/>
    <x v="3"/>
    <x v="808"/>
    <d v="2014-11-05T00:00:00"/>
    <s v="Second Class"/>
    <s v="NL-18310"/>
    <s v="Nancy Lomonaco"/>
    <x v="2"/>
    <x v="0"/>
    <x v="414"/>
    <x v="1"/>
    <n v="94526"/>
    <s v="West"/>
    <s v="OFF-ST-10001511"/>
    <x v="1"/>
    <x v="4"/>
    <s v="Space Solutions Commercial Steel Shelving"/>
    <n v="452.55000000000007"/>
    <n v="7"/>
    <n v="0"/>
    <n v="22.627499999999962"/>
  </r>
  <r>
    <n v="4591"/>
    <x v="2276"/>
    <x v="0"/>
    <x v="482"/>
    <d v="2014-01-01T00:00:00"/>
    <s v="Standard Class"/>
    <s v="MC-18130"/>
    <s v="Mike Caudle"/>
    <x v="1"/>
    <x v="0"/>
    <x v="1"/>
    <x v="1"/>
    <n v="90004"/>
    <s v="West"/>
    <s v="OFF-SU-10000952"/>
    <x v="1"/>
    <x v="14"/>
    <s v="Fiskars Home &amp; Office Scissors"/>
    <n v="17.760000000000002"/>
    <n v="2"/>
    <n v="0"/>
    <n v="4.9728000000000012"/>
  </r>
  <r>
    <n v="4592"/>
    <x v="2276"/>
    <x v="0"/>
    <x v="482"/>
    <d v="2014-01-01T00:00:00"/>
    <s v="Standard Class"/>
    <s v="MC-18130"/>
    <s v="Mike Caudle"/>
    <x v="1"/>
    <x v="0"/>
    <x v="1"/>
    <x v="1"/>
    <n v="90004"/>
    <s v="West"/>
    <s v="TEC-PH-10002275"/>
    <x v="2"/>
    <x v="7"/>
    <s v="Mitel 5320 IP Phone VoIP phone"/>
    <n v="302.38400000000001"/>
    <n v="2"/>
    <n v="0.2"/>
    <n v="30.238400000000013"/>
  </r>
  <r>
    <n v="4593"/>
    <x v="2276"/>
    <x v="0"/>
    <x v="482"/>
    <d v="2014-01-01T00:00:00"/>
    <s v="Standard Class"/>
    <s v="MC-18130"/>
    <s v="Mike Caudle"/>
    <x v="1"/>
    <x v="0"/>
    <x v="1"/>
    <x v="1"/>
    <n v="90004"/>
    <s v="West"/>
    <s v="FUR-CH-10003535"/>
    <x v="0"/>
    <x v="1"/>
    <s v="Global Armless Task Chair, Royal Blue"/>
    <n v="146.352"/>
    <n v="3"/>
    <n v="0.2"/>
    <n v="-5.4882000000000062"/>
  </r>
  <r>
    <n v="4594"/>
    <x v="2276"/>
    <x v="0"/>
    <x v="482"/>
    <d v="2014-01-01T00:00:00"/>
    <s v="Standard Class"/>
    <s v="MC-18130"/>
    <s v="Mike Caudle"/>
    <x v="1"/>
    <x v="0"/>
    <x v="1"/>
    <x v="1"/>
    <n v="90004"/>
    <s v="West"/>
    <s v="OFF-AP-10004052"/>
    <x v="1"/>
    <x v="9"/>
    <s v="Hoover Replacement Belts For Soft Guard &amp; Commercial Ltweight Upright Vacs, 2/Pk"/>
    <n v="7.9"/>
    <n v="2"/>
    <n v="0"/>
    <n v="2.0540000000000003"/>
  </r>
  <r>
    <n v="4595"/>
    <x v="2276"/>
    <x v="0"/>
    <x v="482"/>
    <d v="2014-01-01T00:00:00"/>
    <s v="Standard Class"/>
    <s v="MC-18130"/>
    <s v="Mike Caudle"/>
    <x v="1"/>
    <x v="0"/>
    <x v="1"/>
    <x v="1"/>
    <n v="90004"/>
    <s v="West"/>
    <s v="FUR-TA-10003473"/>
    <x v="0"/>
    <x v="3"/>
    <s v="Bretford Rectangular Conference Table Tops"/>
    <n v="902.71199999999999"/>
    <n v="3"/>
    <n v="0.2"/>
    <n v="33.851700000000051"/>
  </r>
  <r>
    <n v="4596"/>
    <x v="2276"/>
    <x v="0"/>
    <x v="482"/>
    <d v="2014-01-01T00:00:00"/>
    <s v="Standard Class"/>
    <s v="MC-18130"/>
    <s v="Mike Caudle"/>
    <x v="1"/>
    <x v="0"/>
    <x v="1"/>
    <x v="1"/>
    <n v="90004"/>
    <s v="West"/>
    <s v="OFF-AR-10001897"/>
    <x v="1"/>
    <x v="6"/>
    <s v="Model L Table or Wall-Mount Pencil Sharpener"/>
    <n v="53.97"/>
    <n v="3"/>
    <n v="0"/>
    <n v="15.111600000000001"/>
  </r>
  <r>
    <n v="4597"/>
    <x v="2277"/>
    <x v="0"/>
    <x v="5"/>
    <d v="2013-12-11T00:00:00"/>
    <s v="Second Class"/>
    <s v="TC-21475"/>
    <s v="Tony Chapman"/>
    <x v="2"/>
    <x v="0"/>
    <x v="176"/>
    <x v="40"/>
    <n v="20016"/>
    <s v="East"/>
    <s v="OFF-AR-10000034"/>
    <x v="1"/>
    <x v="6"/>
    <s v="BIC Brite Liner Grip Highlighters, Assorted, 5/Pack"/>
    <n v="33.92"/>
    <n v="8"/>
    <n v="0"/>
    <n v="13.2288"/>
  </r>
  <r>
    <n v="4598"/>
    <x v="2278"/>
    <x v="3"/>
    <x v="735"/>
    <d v="2014-09-02T00:00:00"/>
    <s v="Standard Class"/>
    <s v="MG-17650"/>
    <s v="Matthew Grinstein"/>
    <x v="2"/>
    <x v="0"/>
    <x v="158"/>
    <x v="6"/>
    <n v="53209"/>
    <s v="Central"/>
    <s v="OFF-SU-10004115"/>
    <x v="1"/>
    <x v="14"/>
    <s v="Acme Stainless Steel Office Snips"/>
    <n v="21.81"/>
    <n v="3"/>
    <n v="0"/>
    <n v="5.8887000000000009"/>
  </r>
  <r>
    <n v="4599"/>
    <x v="2278"/>
    <x v="3"/>
    <x v="735"/>
    <d v="2014-09-02T00:00:00"/>
    <s v="Standard Class"/>
    <s v="MG-17650"/>
    <s v="Matthew Grinstein"/>
    <x v="2"/>
    <x v="0"/>
    <x v="158"/>
    <x v="6"/>
    <n v="53209"/>
    <s v="Central"/>
    <s v="OFF-AP-10001947"/>
    <x v="1"/>
    <x v="9"/>
    <s v="Acco 6 Outlet Guardian Premium Plus Surge Suppressor"/>
    <n v="91.6"/>
    <n v="5"/>
    <n v="0"/>
    <n v="26.563999999999997"/>
  </r>
  <r>
    <n v="4600"/>
    <x v="2279"/>
    <x v="1"/>
    <x v="747"/>
    <d v="2012-07-20T00:00:00"/>
    <s v="Standard Class"/>
    <s v="MG-17890"/>
    <s v="Michael Granlund"/>
    <x v="2"/>
    <x v="0"/>
    <x v="248"/>
    <x v="39"/>
    <n v="21215"/>
    <s v="East"/>
    <s v="FUR-CH-10004853"/>
    <x v="0"/>
    <x v="1"/>
    <s v="Global Manager's Adjustable Task Chair, Storm"/>
    <n v="150.97999999999999"/>
    <n v="1"/>
    <n v="0"/>
    <n v="43.784199999999984"/>
  </r>
  <r>
    <n v="4601"/>
    <x v="2279"/>
    <x v="1"/>
    <x v="747"/>
    <d v="2012-07-20T00:00:00"/>
    <s v="Standard Class"/>
    <s v="MG-17890"/>
    <s v="Michael Granlund"/>
    <x v="2"/>
    <x v="0"/>
    <x v="248"/>
    <x v="39"/>
    <n v="21215"/>
    <s v="East"/>
    <s v="OFF-EN-10000483"/>
    <x v="1"/>
    <x v="12"/>
    <s v="White Envelopes, White Envelopes with Clear Poly Window"/>
    <n v="137.25"/>
    <n v="9"/>
    <n v="0"/>
    <n v="63.134999999999991"/>
  </r>
  <r>
    <n v="4602"/>
    <x v="2279"/>
    <x v="1"/>
    <x v="747"/>
    <d v="2012-07-20T00:00:00"/>
    <s v="Standard Class"/>
    <s v="MG-17890"/>
    <s v="Michael Granlund"/>
    <x v="2"/>
    <x v="0"/>
    <x v="248"/>
    <x v="39"/>
    <n v="21215"/>
    <s v="East"/>
    <s v="OFF-FA-10001332"/>
    <x v="1"/>
    <x v="13"/>
    <s v="Acco Banker's Clasps, 5 3/4&quot;-Long"/>
    <n v="11.52"/>
    <n v="4"/>
    <n v="0"/>
    <n v="5.4143999999999997"/>
  </r>
  <r>
    <n v="4603"/>
    <x v="2280"/>
    <x v="1"/>
    <x v="989"/>
    <d v="2012-05-29T00:00:00"/>
    <s v="Second Class"/>
    <s v="BF-11170"/>
    <s v="Ben Ferrer"/>
    <x v="2"/>
    <x v="0"/>
    <x v="108"/>
    <x v="3"/>
    <n v="28540"/>
    <s v="South"/>
    <s v="OFF-PA-10003790"/>
    <x v="1"/>
    <x v="10"/>
    <s v="Xerox 1991"/>
    <n v="18.272000000000002"/>
    <n v="1"/>
    <n v="0.2"/>
    <n v="5.9383999999999988"/>
  </r>
  <r>
    <n v="4604"/>
    <x v="2280"/>
    <x v="1"/>
    <x v="989"/>
    <d v="2012-05-29T00:00:00"/>
    <s v="Second Class"/>
    <s v="BF-11170"/>
    <s v="Ben Ferrer"/>
    <x v="2"/>
    <x v="0"/>
    <x v="108"/>
    <x v="3"/>
    <n v="28540"/>
    <s v="South"/>
    <s v="OFF-PA-10003134"/>
    <x v="1"/>
    <x v="10"/>
    <s v="Xerox 1937"/>
    <n v="153.72800000000001"/>
    <n v="4"/>
    <n v="0.2"/>
    <n v="53.804799999999986"/>
  </r>
  <r>
    <n v="4605"/>
    <x v="2280"/>
    <x v="1"/>
    <x v="989"/>
    <d v="2012-05-29T00:00:00"/>
    <s v="Second Class"/>
    <s v="BF-11170"/>
    <s v="Ben Ferrer"/>
    <x v="2"/>
    <x v="0"/>
    <x v="108"/>
    <x v="3"/>
    <n v="28540"/>
    <s v="South"/>
    <s v="OFF-EN-10004459"/>
    <x v="1"/>
    <x v="12"/>
    <s v="Security-Tint Envelopes"/>
    <n v="12.224"/>
    <n v="2"/>
    <n v="0.2"/>
    <n v="4.4311999999999996"/>
  </r>
  <r>
    <n v="4606"/>
    <x v="2280"/>
    <x v="1"/>
    <x v="989"/>
    <d v="2012-05-29T00:00:00"/>
    <s v="Second Class"/>
    <s v="BF-11170"/>
    <s v="Ben Ferrer"/>
    <x v="2"/>
    <x v="0"/>
    <x v="108"/>
    <x v="3"/>
    <n v="28540"/>
    <s v="South"/>
    <s v="TEC-AC-10003628"/>
    <x v="2"/>
    <x v="11"/>
    <s v="Logitech 910-002974 M325 Wireless Mouse for Web Scrolling"/>
    <n v="167.94400000000002"/>
    <n v="7"/>
    <n v="0.2"/>
    <n v="50.383200000000016"/>
  </r>
  <r>
    <n v="4607"/>
    <x v="2281"/>
    <x v="1"/>
    <x v="71"/>
    <d v="2012-06-02T00:00:00"/>
    <s v="Standard Class"/>
    <s v="MS-17770"/>
    <s v="Maxwell Schwartz"/>
    <x v="0"/>
    <x v="0"/>
    <x v="30"/>
    <x v="15"/>
    <n v="14609"/>
    <s v="East"/>
    <s v="TEC-PH-10004093"/>
    <x v="2"/>
    <x v="7"/>
    <s v="Panasonic Kx-TS550"/>
    <n v="45.99"/>
    <n v="1"/>
    <n v="0"/>
    <n v="13.3371"/>
  </r>
  <r>
    <n v="4608"/>
    <x v="2281"/>
    <x v="1"/>
    <x v="71"/>
    <d v="2012-06-02T00:00:00"/>
    <s v="Standard Class"/>
    <s v="MS-17770"/>
    <s v="Maxwell Schwartz"/>
    <x v="0"/>
    <x v="0"/>
    <x v="30"/>
    <x v="15"/>
    <n v="14609"/>
    <s v="East"/>
    <s v="OFF-ST-10001490"/>
    <x v="1"/>
    <x v="4"/>
    <s v="Hot File 7-Pocket, Floor Stand"/>
    <n v="535.41"/>
    <n v="3"/>
    <n v="0"/>
    <n v="160.62299999999993"/>
  </r>
  <r>
    <n v="4609"/>
    <x v="2281"/>
    <x v="1"/>
    <x v="71"/>
    <d v="2012-06-02T00:00:00"/>
    <s v="Standard Class"/>
    <s v="MS-17770"/>
    <s v="Maxwell Schwartz"/>
    <x v="0"/>
    <x v="0"/>
    <x v="30"/>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x v="0"/>
    <x v="0"/>
    <x v="30"/>
    <x v="15"/>
    <n v="14609"/>
    <s v="East"/>
    <s v="OFF-PA-10004255"/>
    <x v="1"/>
    <x v="10"/>
    <s v="Xerox 219"/>
    <n v="45.36"/>
    <n v="7"/>
    <n v="0"/>
    <n v="21.772800000000004"/>
  </r>
  <r>
    <n v="4611"/>
    <x v="2282"/>
    <x v="3"/>
    <x v="45"/>
    <d v="2014-11-15T00:00:00"/>
    <s v="Standard Class"/>
    <s v="JE-15745"/>
    <s v="Joel Eaton"/>
    <x v="0"/>
    <x v="0"/>
    <x v="147"/>
    <x v="1"/>
    <n v="92054"/>
    <s v="West"/>
    <s v="FUR-FU-10000023"/>
    <x v="0"/>
    <x v="5"/>
    <s v="Eldon Wave Desk Accessories"/>
    <n v="47.12"/>
    <n v="8"/>
    <n v="0"/>
    <n v="20.732800000000001"/>
  </r>
  <r>
    <n v="4612"/>
    <x v="2283"/>
    <x v="0"/>
    <x v="990"/>
    <d v="2013-01-26T00:00:00"/>
    <s v="Second Class"/>
    <s v="HG-14965"/>
    <s v="Henry Goldwyn"/>
    <x v="1"/>
    <x v="0"/>
    <x v="200"/>
    <x v="35"/>
    <n v="39503"/>
    <s v="South"/>
    <s v="OFF-BI-10000285"/>
    <x v="1"/>
    <x v="8"/>
    <s v="XtraLife ClearVue Slant-D Ring Binders by Cardinal"/>
    <n v="31.36"/>
    <n v="4"/>
    <n v="0"/>
    <n v="15.68"/>
  </r>
  <r>
    <n v="4613"/>
    <x v="2284"/>
    <x v="3"/>
    <x v="413"/>
    <d v="2014-01-07T00:00:00"/>
    <s v="Standard Class"/>
    <s v="EP-13915"/>
    <s v="Emily Phan"/>
    <x v="0"/>
    <x v="0"/>
    <x v="108"/>
    <x v="2"/>
    <n v="32216"/>
    <s v="South"/>
    <s v="OFF-AR-10000588"/>
    <x v="1"/>
    <x v="6"/>
    <s v="Newell 345"/>
    <n v="47.616"/>
    <n v="3"/>
    <n v="0.2"/>
    <n v="3.571200000000001"/>
  </r>
  <r>
    <n v="4614"/>
    <x v="2284"/>
    <x v="3"/>
    <x v="413"/>
    <d v="2014-01-07T00:00:00"/>
    <s v="Standard Class"/>
    <s v="EP-13915"/>
    <s v="Emily Phan"/>
    <x v="0"/>
    <x v="0"/>
    <x v="108"/>
    <x v="2"/>
    <n v="32216"/>
    <s v="South"/>
    <s v="OFF-PA-10002250"/>
    <x v="1"/>
    <x v="10"/>
    <s v="Things To Do Today Pad"/>
    <n v="23.480000000000004"/>
    <n v="5"/>
    <n v="0.2"/>
    <n v="8.218"/>
  </r>
  <r>
    <n v="4615"/>
    <x v="2285"/>
    <x v="0"/>
    <x v="64"/>
    <d v="2013-09-11T00:00:00"/>
    <s v="Standard Class"/>
    <s v="GH-14410"/>
    <s v="Gary Hansen"/>
    <x v="2"/>
    <x v="0"/>
    <x v="12"/>
    <x v="5"/>
    <n v="77070"/>
    <s v="Central"/>
    <s v="OFF-AP-10002457"/>
    <x v="1"/>
    <x v="9"/>
    <s v="Eureka The Boss Plus 12-Amp Hard Box Upright Vacuum, Red"/>
    <n v="62.789999999999992"/>
    <n v="3"/>
    <n v="0.8"/>
    <n v="-166.39350000000002"/>
  </r>
  <r>
    <n v="4616"/>
    <x v="2285"/>
    <x v="0"/>
    <x v="64"/>
    <d v="2013-09-11T00:00:00"/>
    <s v="Standard Class"/>
    <s v="GH-14410"/>
    <s v="Gary Hansen"/>
    <x v="2"/>
    <x v="0"/>
    <x v="12"/>
    <x v="5"/>
    <n v="77070"/>
    <s v="Central"/>
    <s v="OFF-FA-10002763"/>
    <x v="1"/>
    <x v="13"/>
    <s v="Advantus Map Pennant Flags and Round Head Tacks"/>
    <n v="28.44"/>
    <n v="9"/>
    <n v="0.2"/>
    <n v="4.2659999999999973"/>
  </r>
  <r>
    <n v="4617"/>
    <x v="2286"/>
    <x v="1"/>
    <x v="406"/>
    <d v="2012-09-07T00:00:00"/>
    <s v="Second Class"/>
    <s v="DS-13180"/>
    <s v="David Smith"/>
    <x v="1"/>
    <x v="0"/>
    <x v="12"/>
    <x v="5"/>
    <n v="77095"/>
    <s v="Central"/>
    <s v="TEC-AC-10000109"/>
    <x v="2"/>
    <x v="11"/>
    <s v="Sony Micro Vault Click 16 GB USB 2.0 Flash Drive"/>
    <n v="134.376"/>
    <n v="3"/>
    <n v="0.2"/>
    <n v="6.7188000000000088"/>
  </r>
  <r>
    <n v="4618"/>
    <x v="2287"/>
    <x v="1"/>
    <x v="481"/>
    <d v="2012-09-26T00:00:00"/>
    <s v="Standard Class"/>
    <s v="TH-21550"/>
    <s v="Tracy Hopkins"/>
    <x v="2"/>
    <x v="0"/>
    <x v="231"/>
    <x v="31"/>
    <n v="2149"/>
    <s v="East"/>
    <s v="TEC-PH-10002415"/>
    <x v="2"/>
    <x v="7"/>
    <s v="Polycom VoiceStation 500 Conference phone"/>
    <n v="589.9"/>
    <n v="2"/>
    <n v="0"/>
    <n v="147.47500000000002"/>
  </r>
  <r>
    <n v="4619"/>
    <x v="2287"/>
    <x v="1"/>
    <x v="481"/>
    <d v="2012-09-26T00:00:00"/>
    <s v="Standard Class"/>
    <s v="TH-21550"/>
    <s v="Tracy Hopkins"/>
    <x v="2"/>
    <x v="0"/>
    <x v="231"/>
    <x v="31"/>
    <n v="2149"/>
    <s v="East"/>
    <s v="FUR-CH-10000785"/>
    <x v="0"/>
    <x v="1"/>
    <s v="Global Ergonomic Managers Chair"/>
    <n v="542.93999999999994"/>
    <n v="3"/>
    <n v="0"/>
    <n v="141.1644"/>
  </r>
  <r>
    <n v="4620"/>
    <x v="2288"/>
    <x v="3"/>
    <x v="165"/>
    <d v="2014-12-26T00:00:00"/>
    <s v="First Class"/>
    <s v="RM-19675"/>
    <s v="Robert Marley"/>
    <x v="2"/>
    <x v="0"/>
    <x v="1"/>
    <x v="1"/>
    <n v="90049"/>
    <s v="West"/>
    <s v="TEC-CO-10001449"/>
    <x v="2"/>
    <x v="16"/>
    <s v="Hewlett Packard LaserJet 3310 Copier"/>
    <n v="2879.9520000000002"/>
    <n v="6"/>
    <n v="0.2"/>
    <n v="1007.9831999999999"/>
  </r>
  <r>
    <n v="4621"/>
    <x v="2288"/>
    <x v="3"/>
    <x v="165"/>
    <d v="2014-12-26T00:00:00"/>
    <s v="First Class"/>
    <s v="RM-19675"/>
    <s v="Robert Marley"/>
    <x v="2"/>
    <x v="0"/>
    <x v="1"/>
    <x v="1"/>
    <n v="90049"/>
    <s v="West"/>
    <s v="OFF-BI-10001670"/>
    <x v="1"/>
    <x v="8"/>
    <s v="Vinyl Sectional Post Binders"/>
    <n v="90.480000000000018"/>
    <n v="3"/>
    <n v="0.2"/>
    <n v="33.93"/>
  </r>
  <r>
    <n v="4622"/>
    <x v="2289"/>
    <x v="1"/>
    <x v="348"/>
    <d v="2012-10-08T00:00:00"/>
    <s v="Second Class"/>
    <s v="SF-20965"/>
    <s v="Sylvia Foulston"/>
    <x v="1"/>
    <x v="0"/>
    <x v="40"/>
    <x v="13"/>
    <n v="19805"/>
    <s v="East"/>
    <s v="OFF-ST-10001328"/>
    <x v="1"/>
    <x v="4"/>
    <s v="Personal Filing Tote with Lid, Black/Gray"/>
    <n v="77.55"/>
    <n v="5"/>
    <n v="0"/>
    <n v="21.714000000000002"/>
  </r>
  <r>
    <n v="4623"/>
    <x v="2290"/>
    <x v="3"/>
    <x v="428"/>
    <d v="2014-09-15T00:00:00"/>
    <s v="Standard Class"/>
    <s v="SO-20335"/>
    <s v="Sean O'Donnell"/>
    <x v="0"/>
    <x v="0"/>
    <x v="29"/>
    <x v="18"/>
    <n v="38401"/>
    <s v="South"/>
    <s v="OFF-SU-10001225"/>
    <x v="1"/>
    <x v="14"/>
    <s v="Staples"/>
    <n v="8.8320000000000007"/>
    <n v="3"/>
    <n v="0.2"/>
    <n v="-1.9872000000000005"/>
  </r>
  <r>
    <n v="4624"/>
    <x v="2290"/>
    <x v="3"/>
    <x v="428"/>
    <d v="2014-09-15T00:00:00"/>
    <s v="Standard Class"/>
    <s v="SO-20335"/>
    <s v="Sean O'Donnell"/>
    <x v="0"/>
    <x v="0"/>
    <x v="29"/>
    <x v="18"/>
    <n v="38401"/>
    <s v="South"/>
    <s v="OFF-PA-10000357"/>
    <x v="1"/>
    <x v="10"/>
    <s v="Xerox 1888"/>
    <n v="177.536"/>
    <n v="4"/>
    <n v="0.2"/>
    <n v="62.137599999999992"/>
  </r>
  <r>
    <n v="4625"/>
    <x v="2290"/>
    <x v="3"/>
    <x v="428"/>
    <d v="2014-09-15T00:00:00"/>
    <s v="Standard Class"/>
    <s v="SO-20335"/>
    <s v="Sean O'Donnell"/>
    <x v="0"/>
    <x v="0"/>
    <x v="29"/>
    <x v="18"/>
    <n v="38401"/>
    <s v="South"/>
    <s v="OFF-ST-10000046"/>
    <x v="1"/>
    <x v="4"/>
    <s v="Fellowes Super Stor/Drawer Files"/>
    <n v="258.48"/>
    <n v="2"/>
    <n v="0.2"/>
    <n v="-3.2309999999999945"/>
  </r>
  <r>
    <n v="4626"/>
    <x v="2290"/>
    <x v="3"/>
    <x v="428"/>
    <d v="2014-09-15T00:00:00"/>
    <s v="Standard Class"/>
    <s v="SO-20335"/>
    <s v="Sean O'Donnell"/>
    <x v="0"/>
    <x v="0"/>
    <x v="29"/>
    <x v="18"/>
    <n v="38401"/>
    <s v="South"/>
    <s v="FUR-FU-10000023"/>
    <x v="0"/>
    <x v="5"/>
    <s v="Eldon Wave Desk Accessories"/>
    <n v="14.135999999999999"/>
    <n v="3"/>
    <n v="0.2"/>
    <n v="4.240800000000001"/>
  </r>
  <r>
    <n v="4627"/>
    <x v="2291"/>
    <x v="0"/>
    <x v="373"/>
    <d v="2013-11-19T00:00:00"/>
    <s v="Standard Class"/>
    <s v="CK-12760"/>
    <s v="Cyma Kinney"/>
    <x v="1"/>
    <x v="0"/>
    <x v="20"/>
    <x v="15"/>
    <n v="10011"/>
    <s v="East"/>
    <s v="OFF-ST-10003455"/>
    <x v="1"/>
    <x v="4"/>
    <s v="Tenex File Box, Personal Filing Tote with Lid, Black"/>
    <n v="77.55"/>
    <n v="5"/>
    <n v="0"/>
    <n v="20.163000000000004"/>
  </r>
  <r>
    <n v="4628"/>
    <x v="2291"/>
    <x v="0"/>
    <x v="373"/>
    <d v="2013-11-19T00:00:00"/>
    <s v="Standard Class"/>
    <s v="CK-12760"/>
    <s v="Cyma Kinney"/>
    <x v="1"/>
    <x v="0"/>
    <x v="20"/>
    <x v="15"/>
    <n v="10011"/>
    <s v="East"/>
    <s v="OFF-ST-10000876"/>
    <x v="1"/>
    <x v="4"/>
    <s v="Eldon Simplefile Box Office"/>
    <n v="24.88"/>
    <n v="2"/>
    <n v="0"/>
    <n v="6.9664000000000001"/>
  </r>
  <r>
    <n v="4629"/>
    <x v="2291"/>
    <x v="0"/>
    <x v="373"/>
    <d v="2013-11-19T00:00:00"/>
    <s v="Standard Class"/>
    <s v="CK-12760"/>
    <s v="Cyma Kinney"/>
    <x v="1"/>
    <x v="0"/>
    <x v="20"/>
    <x v="15"/>
    <n v="10011"/>
    <s v="East"/>
    <s v="OFF-AR-10003582"/>
    <x v="1"/>
    <x v="6"/>
    <s v="Boston Electric Pencil Sharpener, Model 1818, Charcoal Black"/>
    <n v="140.75"/>
    <n v="5"/>
    <n v="0"/>
    <n v="39.410000000000011"/>
  </r>
  <r>
    <n v="4630"/>
    <x v="2291"/>
    <x v="0"/>
    <x v="373"/>
    <d v="2013-11-19T00:00:00"/>
    <s v="Standard Class"/>
    <s v="CK-12760"/>
    <s v="Cyma Kinney"/>
    <x v="1"/>
    <x v="0"/>
    <x v="20"/>
    <x v="15"/>
    <n v="10011"/>
    <s v="East"/>
    <s v="OFF-ST-10004258"/>
    <x v="1"/>
    <x v="4"/>
    <s v="Portable Personal File Box"/>
    <n v="36.630000000000003"/>
    <n v="3"/>
    <n v="0"/>
    <n v="9.8901000000000039"/>
  </r>
  <r>
    <n v="4631"/>
    <x v="2292"/>
    <x v="1"/>
    <x v="52"/>
    <d v="2012-10-15T00:00:00"/>
    <s v="Same Day"/>
    <s v="GA-14725"/>
    <s v="Guy Armstrong"/>
    <x v="0"/>
    <x v="0"/>
    <x v="340"/>
    <x v="12"/>
    <n v="48858"/>
    <s v="Central"/>
    <s v="FUR-FU-10000719"/>
    <x v="0"/>
    <x v="5"/>
    <s v="DAX Cubicle Frames, 8-1/2 x 11"/>
    <n v="17.14"/>
    <n v="2"/>
    <n v="0"/>
    <n v="6.1704000000000008"/>
  </r>
  <r>
    <n v="4632"/>
    <x v="2293"/>
    <x v="3"/>
    <x v="646"/>
    <d v="2014-08-09T00:00:00"/>
    <s v="Second Class"/>
    <s v="BD-11725"/>
    <s v="Bruce Degenhardt"/>
    <x v="0"/>
    <x v="0"/>
    <x v="8"/>
    <x v="1"/>
    <n v="94122"/>
    <s v="West"/>
    <s v="OFF-LA-10001297"/>
    <x v="1"/>
    <x v="2"/>
    <s v="Avery 473"/>
    <n v="51.75"/>
    <n v="5"/>
    <n v="0"/>
    <n v="24.84"/>
  </r>
  <r>
    <n v="4633"/>
    <x v="2293"/>
    <x v="3"/>
    <x v="646"/>
    <d v="2014-08-09T00:00:00"/>
    <s v="Second Class"/>
    <s v="BD-11725"/>
    <s v="Bruce Degenhardt"/>
    <x v="0"/>
    <x v="0"/>
    <x v="8"/>
    <x v="1"/>
    <n v="94122"/>
    <s v="West"/>
    <s v="FUR-FU-10000723"/>
    <x v="0"/>
    <x v="5"/>
    <s v="Deflect-o EconoMat Studded, No Bevel Mat for Low Pile Carpeting"/>
    <n v="123.96000000000001"/>
    <n v="3"/>
    <n v="0"/>
    <n v="11.156400000000005"/>
  </r>
  <r>
    <n v="4634"/>
    <x v="2294"/>
    <x v="1"/>
    <x v="291"/>
    <d v="2012-08-26T00:00:00"/>
    <s v="Standard Class"/>
    <s v="DS-13180"/>
    <s v="David Smith"/>
    <x v="1"/>
    <x v="0"/>
    <x v="8"/>
    <x v="1"/>
    <n v="94122"/>
    <s v="West"/>
    <s v="FUR-BO-10003893"/>
    <x v="0"/>
    <x v="0"/>
    <s v="Sauder Camden County Collection Library"/>
    <n v="586.39800000000002"/>
    <n v="6"/>
    <n v="0.15"/>
    <n v="34.493999999999971"/>
  </r>
  <r>
    <n v="4635"/>
    <x v="2294"/>
    <x v="1"/>
    <x v="291"/>
    <d v="2012-08-26T00:00:00"/>
    <s v="Standard Class"/>
    <s v="DS-13180"/>
    <s v="David Smith"/>
    <x v="1"/>
    <x v="0"/>
    <x v="8"/>
    <x v="1"/>
    <n v="94122"/>
    <s v="West"/>
    <s v="OFF-ST-10000736"/>
    <x v="1"/>
    <x v="4"/>
    <s v="Carina Double Wide Media Storage Towers in Natural &amp; Black"/>
    <n v="80.98"/>
    <n v="1"/>
    <n v="0"/>
    <n v="3.2391999999999967"/>
  </r>
  <r>
    <n v="4636"/>
    <x v="2295"/>
    <x v="3"/>
    <x v="846"/>
    <d v="2014-03-18T00:00:00"/>
    <s v="Standard Class"/>
    <s v="BS-11380"/>
    <s v="Bill Stewart"/>
    <x v="1"/>
    <x v="0"/>
    <x v="8"/>
    <x v="1"/>
    <n v="94122"/>
    <s v="West"/>
    <s v="OFF-ST-10000736"/>
    <x v="1"/>
    <x v="4"/>
    <s v="Carina Double Wide Media Storage Towers in Natural &amp; Black"/>
    <n v="242.94"/>
    <n v="3"/>
    <n v="0"/>
    <n v="9.7175999999999902"/>
  </r>
  <r>
    <n v="4637"/>
    <x v="2296"/>
    <x v="3"/>
    <x v="842"/>
    <d v="2014-04-30T00:00:00"/>
    <s v="First Class"/>
    <s v="AP-10915"/>
    <s v="Arthur Prichep"/>
    <x v="0"/>
    <x v="0"/>
    <x v="1"/>
    <x v="1"/>
    <n v="90045"/>
    <s v="West"/>
    <s v="OFF-AR-10003373"/>
    <x v="1"/>
    <x v="6"/>
    <s v="Boston School Pro Electric Pencil Sharpener, 1670"/>
    <n v="123.92"/>
    <n v="4"/>
    <n v="0"/>
    <n v="33.458399999999997"/>
  </r>
  <r>
    <n v="4638"/>
    <x v="2296"/>
    <x v="3"/>
    <x v="842"/>
    <d v="2014-04-30T00:00:00"/>
    <s v="First Class"/>
    <s v="AP-10915"/>
    <s v="Arthur Prichep"/>
    <x v="0"/>
    <x v="0"/>
    <x v="1"/>
    <x v="1"/>
    <n v="90045"/>
    <s v="West"/>
    <s v="OFF-AR-10000390"/>
    <x v="1"/>
    <x v="6"/>
    <s v="Newell Chalk Holder"/>
    <n v="12.39"/>
    <n v="3"/>
    <n v="0"/>
    <n v="5.6993999999999998"/>
  </r>
  <r>
    <n v="4639"/>
    <x v="2296"/>
    <x v="3"/>
    <x v="842"/>
    <d v="2014-04-30T00:00:00"/>
    <s v="First Class"/>
    <s v="AP-10915"/>
    <s v="Arthur Prichep"/>
    <x v="0"/>
    <x v="0"/>
    <x v="1"/>
    <x v="1"/>
    <n v="90045"/>
    <s v="West"/>
    <s v="OFF-AR-10001725"/>
    <x v="1"/>
    <x v="6"/>
    <s v="Boston Home &amp; Office Model 2000 Electric Pencil Sharpeners"/>
    <n v="47.3"/>
    <n v="2"/>
    <n v="0"/>
    <n v="12.298000000000002"/>
  </r>
  <r>
    <n v="4640"/>
    <x v="2297"/>
    <x v="0"/>
    <x v="108"/>
    <d v="2013-09-17T00:00:00"/>
    <s v="Standard Class"/>
    <s v="JF-15565"/>
    <s v="Jill Fjeld"/>
    <x v="0"/>
    <x v="0"/>
    <x v="311"/>
    <x v="17"/>
    <n v="23602"/>
    <s v="South"/>
    <s v="TEC-CO-10001943"/>
    <x v="2"/>
    <x v="16"/>
    <s v="Canon PC-428 Personal Copier"/>
    <n v="1599.92"/>
    <n v="8"/>
    <n v="0"/>
    <n v="751.9624"/>
  </r>
  <r>
    <n v="4641"/>
    <x v="2297"/>
    <x v="0"/>
    <x v="108"/>
    <d v="2013-09-17T00:00:00"/>
    <s v="Standard Class"/>
    <s v="JF-15565"/>
    <s v="Jill Fjeld"/>
    <x v="0"/>
    <x v="0"/>
    <x v="311"/>
    <x v="17"/>
    <n v="23602"/>
    <s v="South"/>
    <s v="OFF-EN-10002312"/>
    <x v="1"/>
    <x v="12"/>
    <s v="#10 Self-Seal White Envelopes"/>
    <n v="11.09"/>
    <n v="1"/>
    <n v="0"/>
    <n v="5.4340999999999999"/>
  </r>
  <r>
    <n v="4642"/>
    <x v="2298"/>
    <x v="3"/>
    <x v="760"/>
    <d v="2014-10-25T00:00:00"/>
    <s v="Second Class"/>
    <s v="HA-14905"/>
    <s v="Helen Abelman"/>
    <x v="0"/>
    <x v="0"/>
    <x v="299"/>
    <x v="22"/>
    <n v="80525"/>
    <s v="West"/>
    <s v="OFF-BI-10000831"/>
    <x v="1"/>
    <x v="8"/>
    <s v="Storex Flexible Poly Binders with Double Pockets"/>
    <n v="3.1680000000000006"/>
    <n v="4"/>
    <n v="0.7"/>
    <n v="-2.5343999999999998"/>
  </r>
  <r>
    <n v="4643"/>
    <x v="2298"/>
    <x v="3"/>
    <x v="760"/>
    <d v="2014-10-25T00:00:00"/>
    <s v="Second Class"/>
    <s v="HA-14905"/>
    <s v="Helen Abelman"/>
    <x v="0"/>
    <x v="0"/>
    <x v="299"/>
    <x v="22"/>
    <n v="80525"/>
    <s v="West"/>
    <s v="FUR-CH-10000749"/>
    <x v="0"/>
    <x v="1"/>
    <s v="Office Star - Ergonomic Mid Back Chair with 2-Way Adjustable Arms"/>
    <n v="579.13599999999997"/>
    <n v="4"/>
    <n v="0.2"/>
    <n v="-28.95679999999993"/>
  </r>
  <r>
    <n v="4644"/>
    <x v="2299"/>
    <x v="1"/>
    <x v="991"/>
    <d v="2012-08-06T00:00:00"/>
    <s v="Standard Class"/>
    <s v="Co-12640"/>
    <s v="Corey-Lock"/>
    <x v="0"/>
    <x v="0"/>
    <x v="4"/>
    <x v="4"/>
    <n v="98105"/>
    <s v="West"/>
    <s v="OFF-BI-10002003"/>
    <x v="1"/>
    <x v="8"/>
    <s v="Ibico Presentation Index for Binding Systems"/>
    <n v="6.3680000000000003"/>
    <n v="2"/>
    <n v="0.2"/>
    <n v="2.1492"/>
  </r>
  <r>
    <n v="4645"/>
    <x v="2299"/>
    <x v="1"/>
    <x v="991"/>
    <d v="2012-08-06T00:00:00"/>
    <s v="Standard Class"/>
    <s v="Co-12640"/>
    <s v="Corey-Lock"/>
    <x v="0"/>
    <x v="0"/>
    <x v="4"/>
    <x v="4"/>
    <n v="98105"/>
    <s v="West"/>
    <s v="TEC-MA-10001972"/>
    <x v="2"/>
    <x v="15"/>
    <s v="Okidata C331dn Printer"/>
    <n v="558.4"/>
    <n v="2"/>
    <n v="0.2"/>
    <n v="41.880000000000024"/>
  </r>
  <r>
    <n v="4646"/>
    <x v="2300"/>
    <x v="0"/>
    <x v="399"/>
    <d v="2013-08-17T00:00:00"/>
    <s v="Standard Class"/>
    <s v="BC-11125"/>
    <s v="Becky Castell"/>
    <x v="2"/>
    <x v="0"/>
    <x v="20"/>
    <x v="15"/>
    <n v="10011"/>
    <s v="East"/>
    <s v="FUR-CH-10000225"/>
    <x v="0"/>
    <x v="1"/>
    <s v="Global Geo Office Task Chair, Gray"/>
    <n v="145.76400000000001"/>
    <n v="2"/>
    <n v="0.1"/>
    <n v="-8.0980000000000167"/>
  </r>
  <r>
    <n v="4647"/>
    <x v="2301"/>
    <x v="2"/>
    <x v="992"/>
    <d v="2011-06-05T00:00:00"/>
    <s v="Standard Class"/>
    <s v="EB-13840"/>
    <s v="Ellis Ballard"/>
    <x v="1"/>
    <x v="0"/>
    <x v="102"/>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x v="2"/>
    <x v="0"/>
    <x v="20"/>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x v="1"/>
    <x v="0"/>
    <x v="4"/>
    <x v="4"/>
    <n v="98103"/>
    <s v="West"/>
    <s v="OFF-PA-10003228"/>
    <x v="1"/>
    <x v="10"/>
    <s v="Xerox 1917"/>
    <n v="440.18999999999994"/>
    <n v="9"/>
    <n v="0"/>
    <n v="206.88929999999996"/>
  </r>
  <r>
    <n v="4650"/>
    <x v="2303"/>
    <x v="3"/>
    <x v="304"/>
    <d v="2014-05-20T00:00:00"/>
    <s v="Standard Class"/>
    <s v="KB-16585"/>
    <s v="Ken Black"/>
    <x v="1"/>
    <x v="0"/>
    <x v="4"/>
    <x v="4"/>
    <n v="98103"/>
    <s v="West"/>
    <s v="OFF-SU-10004498"/>
    <x v="1"/>
    <x v="14"/>
    <s v="Martin-Yale Premier Letter Opener"/>
    <n v="64.400000000000006"/>
    <n v="5"/>
    <n v="0"/>
    <n v="1.9320000000000004"/>
  </r>
  <r>
    <n v="4651"/>
    <x v="2304"/>
    <x v="3"/>
    <x v="798"/>
    <d v="2014-04-13T00:00:00"/>
    <s v="Standard Class"/>
    <s v="AH-10120"/>
    <s v="Adrian Hane"/>
    <x v="2"/>
    <x v="0"/>
    <x v="8"/>
    <x v="1"/>
    <n v="94110"/>
    <s v="West"/>
    <s v="OFF-PA-10001878"/>
    <x v="1"/>
    <x v="10"/>
    <s v="Xerox 1891"/>
    <n v="244.54999999999998"/>
    <n v="5"/>
    <n v="0"/>
    <n v="114.93849999999998"/>
  </r>
  <r>
    <n v="4652"/>
    <x v="2304"/>
    <x v="3"/>
    <x v="798"/>
    <d v="2014-04-13T00:00:00"/>
    <s v="Standard Class"/>
    <s v="AH-10120"/>
    <s v="Adrian Hane"/>
    <x v="2"/>
    <x v="0"/>
    <x v="8"/>
    <x v="1"/>
    <n v="94110"/>
    <s v="West"/>
    <s v="OFF-PA-10002923"/>
    <x v="1"/>
    <x v="10"/>
    <s v="Xerox 1942"/>
    <n v="195.76"/>
    <n v="4"/>
    <n v="0"/>
    <n v="97.88"/>
  </r>
  <r>
    <n v="4653"/>
    <x v="2305"/>
    <x v="3"/>
    <x v="922"/>
    <d v="2014-02-24T00:00:00"/>
    <s v="Standard Class"/>
    <s v="GH-14410"/>
    <s v="Gary Hansen"/>
    <x v="2"/>
    <x v="0"/>
    <x v="275"/>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x v="2"/>
    <x v="0"/>
    <x v="275"/>
    <x v="30"/>
    <n v="8861"/>
    <s v="East"/>
    <s v="OFF-ST-10003123"/>
    <x v="1"/>
    <x v="4"/>
    <s v="Fellowes Bases and Tops For Staxonsteel/High-Stak Systems"/>
    <n v="166.45"/>
    <n v="5"/>
    <n v="0"/>
    <n v="39.947999999999993"/>
  </r>
  <r>
    <n v="4655"/>
    <x v="2306"/>
    <x v="3"/>
    <x v="92"/>
    <d v="2014-06-27T00:00:00"/>
    <s v="Second Class"/>
    <s v="KT-16480"/>
    <s v="Kean Thornton"/>
    <x v="0"/>
    <x v="0"/>
    <x v="8"/>
    <x v="1"/>
    <n v="94110"/>
    <s v="West"/>
    <s v="OFF-FA-10001332"/>
    <x v="1"/>
    <x v="13"/>
    <s v="Acco Banker's Clasps, 5 3/4&quot;-Long"/>
    <n v="2.88"/>
    <n v="1"/>
    <n v="0"/>
    <n v="1.3535999999999999"/>
  </r>
  <r>
    <n v="4656"/>
    <x v="2307"/>
    <x v="2"/>
    <x v="952"/>
    <d v="2011-05-10T00:00:00"/>
    <s v="Standard Class"/>
    <s v="KH-16330"/>
    <s v="Katharine Harms"/>
    <x v="1"/>
    <x v="0"/>
    <x v="210"/>
    <x v="10"/>
    <n v="61032"/>
    <s v="Central"/>
    <s v="OFF-ST-10003442"/>
    <x v="1"/>
    <x v="4"/>
    <s v="Eldon Portable Mobile Manager"/>
    <n v="45.248000000000005"/>
    <n v="2"/>
    <n v="0.2"/>
    <n v="3.9591999999999992"/>
  </r>
  <r>
    <n v="4657"/>
    <x v="2308"/>
    <x v="1"/>
    <x v="910"/>
    <d v="2012-05-07T00:00:00"/>
    <s v="Standard Class"/>
    <s v="SV-20785"/>
    <s v="Stewart Visinsky"/>
    <x v="0"/>
    <x v="0"/>
    <x v="10"/>
    <x v="9"/>
    <n v="19140"/>
    <s v="East"/>
    <s v="OFF-AR-10001468"/>
    <x v="1"/>
    <x v="6"/>
    <s v="Sanford Prismacolor Professional Thick Lead Art Pencils, 36-Color Set"/>
    <n v="59.903999999999996"/>
    <n v="2"/>
    <n v="0.2"/>
    <n v="14.227200000000003"/>
  </r>
  <r>
    <n v="4658"/>
    <x v="2308"/>
    <x v="1"/>
    <x v="910"/>
    <d v="2012-05-07T00:00:00"/>
    <s v="Standard Class"/>
    <s v="SV-20785"/>
    <s v="Stewart Visinsky"/>
    <x v="0"/>
    <x v="0"/>
    <x v="10"/>
    <x v="9"/>
    <n v="19140"/>
    <s v="East"/>
    <s v="OFF-AP-10003266"/>
    <x v="1"/>
    <x v="9"/>
    <s v="Holmes Replacement Filter for HEPA Air Cleaner, Large Room"/>
    <n v="23.696000000000002"/>
    <n v="2"/>
    <n v="0.2"/>
    <n v="6.5164"/>
  </r>
  <r>
    <n v="4659"/>
    <x v="2308"/>
    <x v="1"/>
    <x v="910"/>
    <d v="2012-05-07T00:00:00"/>
    <s v="Standard Class"/>
    <s v="SV-20785"/>
    <s v="Stewart Visinsky"/>
    <x v="0"/>
    <x v="0"/>
    <x v="10"/>
    <x v="9"/>
    <n v="19140"/>
    <s v="East"/>
    <s v="OFF-PA-10002230"/>
    <x v="1"/>
    <x v="10"/>
    <s v="Xerox 1897"/>
    <n v="7.9680000000000009"/>
    <n v="2"/>
    <n v="0.2"/>
    <n v="2.8884000000000007"/>
  </r>
  <r>
    <n v="4660"/>
    <x v="2308"/>
    <x v="1"/>
    <x v="910"/>
    <d v="2012-05-07T00:00:00"/>
    <s v="Standard Class"/>
    <s v="SV-20785"/>
    <s v="Stewart Visinsky"/>
    <x v="0"/>
    <x v="0"/>
    <x v="10"/>
    <x v="9"/>
    <n v="19140"/>
    <s v="East"/>
    <s v="OFF-AP-10003622"/>
    <x v="1"/>
    <x v="9"/>
    <s v="Bravo II Megaboss 12-Amp Hard Body Upright, Replacement Belts, 2 Belts per Pack"/>
    <n v="18.2"/>
    <n v="7"/>
    <n v="0.2"/>
    <n v="2.0474999999999994"/>
  </r>
  <r>
    <n v="4661"/>
    <x v="2308"/>
    <x v="1"/>
    <x v="910"/>
    <d v="2012-05-07T00:00:00"/>
    <s v="Standard Class"/>
    <s v="SV-20785"/>
    <s v="Stewart Visinsky"/>
    <x v="0"/>
    <x v="0"/>
    <x v="10"/>
    <x v="9"/>
    <n v="19140"/>
    <s v="East"/>
    <s v="TEC-AC-10001542"/>
    <x v="2"/>
    <x v="11"/>
    <s v="SanDisk Cruzer 16 GB USB Flash Drive"/>
    <n v="27.552000000000003"/>
    <n v="3"/>
    <n v="0.2"/>
    <n v="-0.3444000000000047"/>
  </r>
  <r>
    <n v="4662"/>
    <x v="2308"/>
    <x v="1"/>
    <x v="910"/>
    <d v="2012-05-07T00:00:00"/>
    <s v="Standard Class"/>
    <s v="SV-20785"/>
    <s v="Stewart Visinsky"/>
    <x v="0"/>
    <x v="0"/>
    <x v="10"/>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x v="0"/>
    <x v="0"/>
    <x v="10"/>
    <x v="9"/>
    <n v="19140"/>
    <s v="East"/>
    <s v="OFF-ST-10000563"/>
    <x v="1"/>
    <x v="4"/>
    <s v="Fellowes Bankers Box Stor/Drawer Steel Plus"/>
    <n v="76.75200000000001"/>
    <n v="3"/>
    <n v="0.2"/>
    <n v="-9.5940000000000012"/>
  </r>
  <r>
    <n v="4664"/>
    <x v="2309"/>
    <x v="0"/>
    <x v="31"/>
    <d v="2013-09-23T00:00:00"/>
    <s v="Standard Class"/>
    <s v="PO-18850"/>
    <s v="Patrick O'Brill"/>
    <x v="0"/>
    <x v="0"/>
    <x v="108"/>
    <x v="2"/>
    <n v="32216"/>
    <s v="South"/>
    <s v="OFF-LA-10002787"/>
    <x v="1"/>
    <x v="2"/>
    <s v="Avery 480"/>
    <n v="3"/>
    <n v="1"/>
    <n v="0.2"/>
    <n v="1.0499999999999998"/>
  </r>
  <r>
    <n v="4665"/>
    <x v="2310"/>
    <x v="0"/>
    <x v="897"/>
    <d v="2013-09-27T00:00:00"/>
    <s v="Standard Class"/>
    <s v="AC-10450"/>
    <s v="Amy Cox"/>
    <x v="0"/>
    <x v="0"/>
    <x v="95"/>
    <x v="2"/>
    <n v="33024"/>
    <s v="South"/>
    <s v="OFF-BI-10004022"/>
    <x v="1"/>
    <x v="8"/>
    <s v="Acco Suede Grain Vinyl Round Ring Binder"/>
    <n v="7.5060000000000002"/>
    <n v="9"/>
    <n v="0.7"/>
    <n v="-6.0047999999999977"/>
  </r>
  <r>
    <n v="4666"/>
    <x v="2310"/>
    <x v="0"/>
    <x v="897"/>
    <d v="2013-09-27T00:00:00"/>
    <s v="Standard Class"/>
    <s v="AC-10450"/>
    <s v="Amy Cox"/>
    <x v="0"/>
    <x v="0"/>
    <x v="95"/>
    <x v="2"/>
    <n v="33024"/>
    <s v="South"/>
    <s v="OFF-LA-10001158"/>
    <x v="1"/>
    <x v="2"/>
    <s v="Avery Address/Shipping Labels for Typewriters, 4&quot; x 2&quot;"/>
    <n v="16.559999999999999"/>
    <n v="2"/>
    <n v="0.2"/>
    <n v="5.7960000000000003"/>
  </r>
  <r>
    <n v="4667"/>
    <x v="2311"/>
    <x v="0"/>
    <x v="994"/>
    <d v="2013-01-17T00:00:00"/>
    <s v="Standard Class"/>
    <s v="KB-16585"/>
    <s v="Ken Black"/>
    <x v="1"/>
    <x v="0"/>
    <x v="4"/>
    <x v="4"/>
    <n v="98115"/>
    <s v="West"/>
    <s v="FUR-FU-10000076"/>
    <x v="0"/>
    <x v="5"/>
    <s v="24-Hour Round Wall Clock"/>
    <n v="79.92"/>
    <n v="4"/>
    <n v="0"/>
    <n v="34.365600000000008"/>
  </r>
  <r>
    <n v="4668"/>
    <x v="2311"/>
    <x v="0"/>
    <x v="994"/>
    <d v="2013-01-17T00:00:00"/>
    <s v="Standard Class"/>
    <s v="KB-16585"/>
    <s v="Ken Black"/>
    <x v="1"/>
    <x v="0"/>
    <x v="4"/>
    <x v="4"/>
    <n v="98115"/>
    <s v="West"/>
    <s v="TEC-AC-10002335"/>
    <x v="2"/>
    <x v="11"/>
    <s v="Logitech Media Keyboard K200"/>
    <n v="69.98"/>
    <n v="2"/>
    <n v="0"/>
    <n v="13.296199999999999"/>
  </r>
  <r>
    <n v="4669"/>
    <x v="2312"/>
    <x v="3"/>
    <x v="636"/>
    <d v="2014-05-12T00:00:00"/>
    <s v="Standard Class"/>
    <s v="DB-13555"/>
    <s v="Dorothy Badders"/>
    <x v="1"/>
    <x v="0"/>
    <x v="5"/>
    <x v="5"/>
    <n v="76106"/>
    <s v="Central"/>
    <s v="OFF-BI-10002827"/>
    <x v="1"/>
    <x v="8"/>
    <s v="Avery Durable Poly Binders"/>
    <n v="11.059999999999999"/>
    <n v="10"/>
    <n v="0.8"/>
    <n v="-18.802"/>
  </r>
  <r>
    <n v="4670"/>
    <x v="2312"/>
    <x v="3"/>
    <x v="636"/>
    <d v="2014-05-12T00:00:00"/>
    <s v="Standard Class"/>
    <s v="DB-13555"/>
    <s v="Dorothy Badders"/>
    <x v="1"/>
    <x v="0"/>
    <x v="5"/>
    <x v="5"/>
    <n v="76106"/>
    <s v="Central"/>
    <s v="FUR-BO-10001601"/>
    <x v="0"/>
    <x v="0"/>
    <s v="Sauder Mission Library with Doors, Fruitwood Finish"/>
    <n v="623.46479999999997"/>
    <n v="7"/>
    <n v="0.32"/>
    <n v="-119.19180000000006"/>
  </r>
  <r>
    <n v="4671"/>
    <x v="2312"/>
    <x v="3"/>
    <x v="636"/>
    <d v="2014-05-12T00:00:00"/>
    <s v="Standard Class"/>
    <s v="DB-13555"/>
    <s v="Dorothy Badders"/>
    <x v="1"/>
    <x v="0"/>
    <x v="5"/>
    <x v="5"/>
    <n v="76106"/>
    <s v="Central"/>
    <s v="OFF-ST-10001932"/>
    <x v="1"/>
    <x v="4"/>
    <s v="Fellowes Staxonsteel Drawer Files"/>
    <n v="772.68000000000006"/>
    <n v="5"/>
    <n v="0.2"/>
    <n v="-57.950999999999993"/>
  </r>
  <r>
    <n v="4672"/>
    <x v="2313"/>
    <x v="0"/>
    <x v="995"/>
    <d v="2013-08-07T00:00:00"/>
    <s v="Standard Class"/>
    <s v="KL-16645"/>
    <s v="Ken Lonsdale"/>
    <x v="0"/>
    <x v="0"/>
    <x v="66"/>
    <x v="12"/>
    <n v="48205"/>
    <s v="Central"/>
    <s v="OFF-AP-10001005"/>
    <x v="1"/>
    <x v="9"/>
    <s v="Honeywell Quietcare HEPA Air Cleaner"/>
    <n v="283.14000000000004"/>
    <n v="4"/>
    <n v="0.1"/>
    <n v="72.357999999999976"/>
  </r>
  <r>
    <n v="4673"/>
    <x v="2313"/>
    <x v="0"/>
    <x v="995"/>
    <d v="2013-08-07T00:00:00"/>
    <s v="Standard Class"/>
    <s v="KL-16645"/>
    <s v="Ken Lonsdale"/>
    <x v="0"/>
    <x v="0"/>
    <x v="66"/>
    <x v="12"/>
    <n v="48205"/>
    <s v="Central"/>
    <s v="TEC-PH-10004042"/>
    <x v="2"/>
    <x v="7"/>
    <s v="ClearOne Communications CHAT 70 OC Speaker Phone"/>
    <n v="635.96"/>
    <n v="4"/>
    <n v="0"/>
    <n v="165.34960000000001"/>
  </r>
  <r>
    <n v="4674"/>
    <x v="2313"/>
    <x v="0"/>
    <x v="995"/>
    <d v="2013-08-07T00:00:00"/>
    <s v="Standard Class"/>
    <s v="KL-16645"/>
    <s v="Ken Lonsdale"/>
    <x v="0"/>
    <x v="0"/>
    <x v="66"/>
    <x v="12"/>
    <n v="48205"/>
    <s v="Central"/>
    <s v="TEC-PH-10001079"/>
    <x v="2"/>
    <x v="7"/>
    <s v="Polycom SoundPoint Pro SE-225 Corded phone"/>
    <n v="118.99"/>
    <n v="1"/>
    <n v="0"/>
    <n v="33.3172"/>
  </r>
  <r>
    <n v="4675"/>
    <x v="2313"/>
    <x v="0"/>
    <x v="995"/>
    <d v="2013-08-07T00:00:00"/>
    <s v="Standard Class"/>
    <s v="KL-16645"/>
    <s v="Ken Lonsdale"/>
    <x v="0"/>
    <x v="0"/>
    <x v="66"/>
    <x v="12"/>
    <n v="48205"/>
    <s v="Central"/>
    <s v="FUR-FU-10002918"/>
    <x v="0"/>
    <x v="5"/>
    <s v="Eldon ClusterMat Chair Mat with Cordless Antistatic Protection"/>
    <n v="272.94"/>
    <n v="3"/>
    <n v="0"/>
    <n v="30.023400000000009"/>
  </r>
  <r>
    <n v="4676"/>
    <x v="2314"/>
    <x v="3"/>
    <x v="996"/>
    <d v="2014-03-30T00:00:00"/>
    <s v="Second Class"/>
    <s v="AG-10270"/>
    <s v="Alejandro Grove"/>
    <x v="0"/>
    <x v="0"/>
    <x v="10"/>
    <x v="9"/>
    <n v="19120"/>
    <s v="East"/>
    <s v="FUR-FU-10003832"/>
    <x v="0"/>
    <x v="5"/>
    <s v="Eldon Expressions Punched Metal &amp; Wood Desk Accessories, Black &amp; Cherry"/>
    <n v="15.008000000000003"/>
    <n v="2"/>
    <n v="0.2"/>
    <n v="1.5007999999999999"/>
  </r>
  <r>
    <n v="4677"/>
    <x v="2315"/>
    <x v="2"/>
    <x v="619"/>
    <d v="2011-03-19T00:00:00"/>
    <s v="Standard Class"/>
    <s v="JF-15295"/>
    <s v="Jason Fortune-"/>
    <x v="0"/>
    <x v="0"/>
    <x v="415"/>
    <x v="7"/>
    <n v="84321"/>
    <s v="West"/>
    <s v="OFF-BI-10001617"/>
    <x v="1"/>
    <x v="8"/>
    <s v="GBC Wire Binding Combs"/>
    <n v="33.088000000000001"/>
    <n v="4"/>
    <n v="0.2"/>
    <n v="11.167199999999999"/>
  </r>
  <r>
    <n v="4678"/>
    <x v="2315"/>
    <x v="2"/>
    <x v="619"/>
    <d v="2011-03-19T00:00:00"/>
    <s v="Standard Class"/>
    <s v="JF-15295"/>
    <s v="Jason Fortune-"/>
    <x v="0"/>
    <x v="0"/>
    <x v="415"/>
    <x v="7"/>
    <n v="84321"/>
    <s v="West"/>
    <s v="OFF-ST-10000736"/>
    <x v="1"/>
    <x v="4"/>
    <s v="Carina Double Wide Media Storage Towers in Natural &amp; Black"/>
    <n v="80.98"/>
    <n v="1"/>
    <n v="0"/>
    <n v="3.2391999999999967"/>
  </r>
  <r>
    <n v="4679"/>
    <x v="2315"/>
    <x v="2"/>
    <x v="619"/>
    <d v="2011-03-19T00:00:00"/>
    <s v="Standard Class"/>
    <s v="JF-15295"/>
    <s v="Jason Fortune-"/>
    <x v="0"/>
    <x v="0"/>
    <x v="415"/>
    <x v="7"/>
    <n v="84321"/>
    <s v="West"/>
    <s v="TEC-AC-10004877"/>
    <x v="2"/>
    <x v="11"/>
    <s v="Imation 30456 USB Flash Drive 8GB"/>
    <n v="82.800000000000011"/>
    <n v="12"/>
    <n v="0"/>
    <n v="6.6239999999999952"/>
  </r>
  <r>
    <n v="4680"/>
    <x v="2315"/>
    <x v="2"/>
    <x v="619"/>
    <d v="2011-03-19T00:00:00"/>
    <s v="Standard Class"/>
    <s v="JF-15295"/>
    <s v="Jason Fortune-"/>
    <x v="0"/>
    <x v="0"/>
    <x v="415"/>
    <x v="7"/>
    <n v="84321"/>
    <s v="West"/>
    <s v="OFF-ST-10003221"/>
    <x v="1"/>
    <x v="4"/>
    <s v="Staples"/>
    <n v="21.36"/>
    <n v="2"/>
    <n v="0"/>
    <n v="5.7672000000000008"/>
  </r>
  <r>
    <n v="4681"/>
    <x v="2315"/>
    <x v="2"/>
    <x v="619"/>
    <d v="2011-03-19T00:00:00"/>
    <s v="Standard Class"/>
    <s v="JF-15295"/>
    <s v="Jason Fortune-"/>
    <x v="0"/>
    <x v="0"/>
    <x v="415"/>
    <x v="7"/>
    <n v="84321"/>
    <s v="West"/>
    <s v="OFF-BI-10003007"/>
    <x v="1"/>
    <x v="8"/>
    <s v="Premium Transparent Presentation Covers, No Pattern/Clear, 8 1/2&quot; x 11&quot;"/>
    <n v="62.048000000000002"/>
    <n v="2"/>
    <n v="0.2"/>
    <n v="20.165599999999998"/>
  </r>
  <r>
    <n v="4682"/>
    <x v="2316"/>
    <x v="0"/>
    <x v="216"/>
    <d v="2013-07-19T00:00:00"/>
    <s v="Second Class"/>
    <s v="RE-19450"/>
    <s v="Richard Eichhorn"/>
    <x v="0"/>
    <x v="0"/>
    <x v="109"/>
    <x v="15"/>
    <n v="13021"/>
    <s v="East"/>
    <s v="OFF-FA-10000936"/>
    <x v="1"/>
    <x v="13"/>
    <s v="Acco Hot Clips Clips to Go"/>
    <n v="29.61"/>
    <n v="9"/>
    <n v="0"/>
    <n v="13.324499999999999"/>
  </r>
  <r>
    <n v="4683"/>
    <x v="2317"/>
    <x v="0"/>
    <x v="49"/>
    <d v="2013-12-02T00:00:00"/>
    <s v="Same Day"/>
    <s v="MV-18190"/>
    <s v="Mike Vittorini"/>
    <x v="0"/>
    <x v="0"/>
    <x v="253"/>
    <x v="3"/>
    <n v="27604"/>
    <s v="South"/>
    <s v="TEC-PH-10003811"/>
    <x v="2"/>
    <x v="7"/>
    <s v="Jabra Supreme Plus Driver Edition Headset"/>
    <n v="863.928"/>
    <n v="9"/>
    <n v="0.2"/>
    <n v="86.392799999999994"/>
  </r>
  <r>
    <n v="4684"/>
    <x v="2318"/>
    <x v="0"/>
    <x v="48"/>
    <d v="2013-09-04T00:00:00"/>
    <s v="Standard Class"/>
    <s v="GB-14530"/>
    <s v="George Bell"/>
    <x v="1"/>
    <x v="0"/>
    <x v="10"/>
    <x v="9"/>
    <n v="19120"/>
    <s v="East"/>
    <s v="FUR-TA-10004152"/>
    <x v="0"/>
    <x v="3"/>
    <s v="Barricks 18&quot; x 48&quot; Non-Folding Utility Table with Bottom Storage Shelf"/>
    <n v="241.92"/>
    <n v="4"/>
    <n v="0.4"/>
    <n v="-56.448000000000008"/>
  </r>
  <r>
    <n v="4685"/>
    <x v="2318"/>
    <x v="0"/>
    <x v="48"/>
    <d v="2013-09-04T00:00:00"/>
    <s v="Standard Class"/>
    <s v="GB-14530"/>
    <s v="George Bell"/>
    <x v="1"/>
    <x v="0"/>
    <x v="10"/>
    <x v="9"/>
    <n v="19120"/>
    <s v="East"/>
    <s v="FUR-BO-10002853"/>
    <x v="0"/>
    <x v="0"/>
    <s v="O'Sullivan 5-Shelf Heavy-Duty Bookcases"/>
    <n v="163.88"/>
    <n v="4"/>
    <n v="0.5"/>
    <n v="-81.94"/>
  </r>
  <r>
    <n v="4686"/>
    <x v="2318"/>
    <x v="0"/>
    <x v="48"/>
    <d v="2013-09-04T00:00:00"/>
    <s v="Standard Class"/>
    <s v="GB-14530"/>
    <s v="George Bell"/>
    <x v="1"/>
    <x v="0"/>
    <x v="10"/>
    <x v="9"/>
    <n v="19120"/>
    <s v="East"/>
    <s v="OFF-BI-10002071"/>
    <x v="1"/>
    <x v="8"/>
    <s v="Fellowes Black Plastic Comb Bindings"/>
    <n v="3.4860000000000002"/>
    <n v="2"/>
    <n v="0.7"/>
    <n v="-2.7887999999999993"/>
  </r>
  <r>
    <n v="4687"/>
    <x v="2318"/>
    <x v="0"/>
    <x v="48"/>
    <d v="2013-09-04T00:00:00"/>
    <s v="Standard Class"/>
    <s v="GB-14530"/>
    <s v="George Bell"/>
    <x v="1"/>
    <x v="0"/>
    <x v="10"/>
    <x v="9"/>
    <n v="19120"/>
    <s v="East"/>
    <s v="OFF-FA-10000053"/>
    <x v="1"/>
    <x v="13"/>
    <s v="Revere Boxed Rubber Bands by Revere"/>
    <n v="10.584"/>
    <n v="7"/>
    <n v="0.2"/>
    <n v="-2.3813999999999993"/>
  </r>
  <r>
    <n v="4688"/>
    <x v="2319"/>
    <x v="0"/>
    <x v="890"/>
    <d v="2013-07-01T00:00:00"/>
    <s v="Standard Class"/>
    <s v="HL-15040"/>
    <s v="Hunter Lopez"/>
    <x v="0"/>
    <x v="0"/>
    <x v="102"/>
    <x v="14"/>
    <n v="47374"/>
    <s v="Central"/>
    <s v="TEC-PH-10001305"/>
    <x v="2"/>
    <x v="7"/>
    <s v="Panasonic KX TS208W Corded phone"/>
    <n v="440.91"/>
    <n v="9"/>
    <n v="0"/>
    <n v="123.45480000000005"/>
  </r>
  <r>
    <n v="4689"/>
    <x v="2320"/>
    <x v="3"/>
    <x v="983"/>
    <d v="2014-04-04T00:00:00"/>
    <s v="Standard Class"/>
    <s v="BP-11155"/>
    <s v="Becky Pak"/>
    <x v="0"/>
    <x v="0"/>
    <x v="152"/>
    <x v="9"/>
    <n v="17602"/>
    <s v="East"/>
    <s v="OFF-BI-10001525"/>
    <x v="1"/>
    <x v="8"/>
    <s v="Acco Pressboard Covers with Storage Hooks, 14 7/8&quot; x 11&quot;, Executive Red"/>
    <n v="5.7150000000000016"/>
    <n v="5"/>
    <n v="0.7"/>
    <n v="-4.7625000000000011"/>
  </r>
  <r>
    <n v="4690"/>
    <x v="2321"/>
    <x v="2"/>
    <x v="414"/>
    <d v="2011-12-22T00:00:00"/>
    <s v="First Class"/>
    <s v="CT-11995"/>
    <s v="Carol Triggs"/>
    <x v="0"/>
    <x v="0"/>
    <x v="93"/>
    <x v="16"/>
    <n v="85705"/>
    <s v="West"/>
    <s v="FUR-FU-10001876"/>
    <x v="0"/>
    <x v="5"/>
    <s v="Computer Room Manger, 14&quot;"/>
    <n v="51.967999999999996"/>
    <n v="2"/>
    <n v="0.2"/>
    <n v="10.393599999999998"/>
  </r>
  <r>
    <n v="4691"/>
    <x v="2321"/>
    <x v="2"/>
    <x v="414"/>
    <d v="2011-12-22T00:00:00"/>
    <s v="First Class"/>
    <s v="CT-11995"/>
    <s v="Carol Triggs"/>
    <x v="0"/>
    <x v="0"/>
    <x v="93"/>
    <x v="16"/>
    <n v="85705"/>
    <s v="West"/>
    <s v="TEC-AC-10003628"/>
    <x v="2"/>
    <x v="11"/>
    <s v="Logitech 910-002974 M325 Wireless Mouse for Web Scrolling"/>
    <n v="71.975999999999999"/>
    <n v="3"/>
    <n v="0.2"/>
    <n v="21.592800000000011"/>
  </r>
  <r>
    <n v="4692"/>
    <x v="2321"/>
    <x v="2"/>
    <x v="414"/>
    <d v="2011-12-22T00:00:00"/>
    <s v="First Class"/>
    <s v="CT-11995"/>
    <s v="Carol Triggs"/>
    <x v="0"/>
    <x v="0"/>
    <x v="93"/>
    <x v="16"/>
    <n v="85705"/>
    <s v="West"/>
    <s v="FUR-CH-10004860"/>
    <x v="0"/>
    <x v="1"/>
    <s v="Global Low Back Tilter Chair"/>
    <n v="242.35200000000003"/>
    <n v="3"/>
    <n v="0.2"/>
    <n v="-42.411600000000035"/>
  </r>
  <r>
    <n v="4693"/>
    <x v="2321"/>
    <x v="2"/>
    <x v="414"/>
    <d v="2011-12-22T00:00:00"/>
    <s v="First Class"/>
    <s v="CT-11995"/>
    <s v="Carol Triggs"/>
    <x v="0"/>
    <x v="0"/>
    <x v="93"/>
    <x v="16"/>
    <n v="85705"/>
    <s v="West"/>
    <s v="OFF-PA-10000357"/>
    <x v="1"/>
    <x v="10"/>
    <s v="Xerox 1888"/>
    <n v="221.92000000000002"/>
    <n v="5"/>
    <n v="0.2"/>
    <n v="77.671999999999983"/>
  </r>
  <r>
    <n v="4694"/>
    <x v="2321"/>
    <x v="2"/>
    <x v="414"/>
    <d v="2011-12-22T00:00:00"/>
    <s v="First Class"/>
    <s v="CT-11995"/>
    <s v="Carol Triggs"/>
    <x v="0"/>
    <x v="0"/>
    <x v="93"/>
    <x v="16"/>
    <n v="85705"/>
    <s v="West"/>
    <s v="OFF-PA-10003270"/>
    <x v="1"/>
    <x v="10"/>
    <s v="Xerox 1954"/>
    <n v="8.4480000000000004"/>
    <n v="2"/>
    <n v="0.2"/>
    <n v="2.6399999999999997"/>
  </r>
  <r>
    <n v="4695"/>
    <x v="2322"/>
    <x v="1"/>
    <x v="997"/>
    <d v="2012-12-17T00:00:00"/>
    <s v="Same Day"/>
    <s v="JL-15835"/>
    <s v="John Lee"/>
    <x v="0"/>
    <x v="0"/>
    <x v="66"/>
    <x v="12"/>
    <n v="48205"/>
    <s v="Central"/>
    <s v="OFF-BI-10000320"/>
    <x v="1"/>
    <x v="8"/>
    <s v="GBC Plastic Binding Combs"/>
    <n v="29.52"/>
    <n v="4"/>
    <n v="0"/>
    <n v="14.4648"/>
  </r>
  <r>
    <n v="4696"/>
    <x v="2322"/>
    <x v="1"/>
    <x v="997"/>
    <d v="2012-12-17T00:00:00"/>
    <s v="Same Day"/>
    <s v="JL-15835"/>
    <s v="John Lee"/>
    <x v="0"/>
    <x v="0"/>
    <x v="66"/>
    <x v="12"/>
    <n v="48205"/>
    <s v="Central"/>
    <s v="FUR-CH-10003846"/>
    <x v="0"/>
    <x v="1"/>
    <s v="Hon Valutask Swivel Chairs"/>
    <n v="302.94"/>
    <n v="3"/>
    <n v="0"/>
    <n v="48.470400000000012"/>
  </r>
  <r>
    <n v="4697"/>
    <x v="2322"/>
    <x v="1"/>
    <x v="997"/>
    <d v="2012-12-17T00:00:00"/>
    <s v="Same Day"/>
    <s v="JL-15835"/>
    <s v="John Lee"/>
    <x v="0"/>
    <x v="0"/>
    <x v="66"/>
    <x v="12"/>
    <n v="48205"/>
    <s v="Central"/>
    <s v="FUR-CH-10004875"/>
    <x v="0"/>
    <x v="1"/>
    <s v="Harbour Creations 67200 Series Stacking Chairs"/>
    <n v="142.36000000000001"/>
    <n v="2"/>
    <n v="0"/>
    <n v="38.437200000000004"/>
  </r>
  <r>
    <n v="4698"/>
    <x v="2322"/>
    <x v="1"/>
    <x v="997"/>
    <d v="2012-12-17T00:00:00"/>
    <s v="Same Day"/>
    <s v="JL-15835"/>
    <s v="John Lee"/>
    <x v="0"/>
    <x v="0"/>
    <x v="66"/>
    <x v="12"/>
    <n v="48205"/>
    <s v="Central"/>
    <s v="FUR-CH-10003817"/>
    <x v="0"/>
    <x v="1"/>
    <s v="Global Value Steno Chair, Gray"/>
    <n v="546.66"/>
    <n v="9"/>
    <n v="0"/>
    <n v="136.66500000000002"/>
  </r>
  <r>
    <n v="4699"/>
    <x v="2322"/>
    <x v="1"/>
    <x v="997"/>
    <d v="2012-12-17T00:00:00"/>
    <s v="Same Day"/>
    <s v="JL-15835"/>
    <s v="John Lee"/>
    <x v="0"/>
    <x v="0"/>
    <x v="66"/>
    <x v="12"/>
    <n v="48205"/>
    <s v="Central"/>
    <s v="FUR-FU-10002116"/>
    <x v="0"/>
    <x v="5"/>
    <s v="Tenex Carpeted, Granite-Look or Clear Contemporary Contour Shape Chair Mats"/>
    <n v="212.13"/>
    <n v="3"/>
    <n v="0"/>
    <n v="14.849099999999979"/>
  </r>
  <r>
    <n v="4700"/>
    <x v="2323"/>
    <x v="3"/>
    <x v="943"/>
    <d v="2014-05-18T00:00:00"/>
    <s v="Standard Class"/>
    <s v="JK-16120"/>
    <s v="Julie Kriz"/>
    <x v="2"/>
    <x v="0"/>
    <x v="89"/>
    <x v="5"/>
    <n v="78745"/>
    <s v="Central"/>
    <s v="OFF-AR-10003481"/>
    <x v="1"/>
    <x v="6"/>
    <s v="Newell 348"/>
    <n v="5.2480000000000002"/>
    <n v="2"/>
    <n v="0.2"/>
    <n v="0.59039999999999915"/>
  </r>
  <r>
    <n v="4701"/>
    <x v="2323"/>
    <x v="3"/>
    <x v="943"/>
    <d v="2014-05-18T00:00:00"/>
    <s v="Standard Class"/>
    <s v="JK-16120"/>
    <s v="Julie Kriz"/>
    <x v="2"/>
    <x v="0"/>
    <x v="89"/>
    <x v="5"/>
    <n v="78745"/>
    <s v="Central"/>
    <s v="OFF-ST-10004180"/>
    <x v="1"/>
    <x v="4"/>
    <s v="Safco Commercial Shelving"/>
    <n v="74.415999999999997"/>
    <n v="2"/>
    <n v="0.2"/>
    <n v="-14.883200000000002"/>
  </r>
  <r>
    <n v="4702"/>
    <x v="2323"/>
    <x v="3"/>
    <x v="943"/>
    <d v="2014-05-18T00:00:00"/>
    <s v="Standard Class"/>
    <s v="JK-16120"/>
    <s v="Julie Kriz"/>
    <x v="2"/>
    <x v="0"/>
    <x v="89"/>
    <x v="5"/>
    <n v="78745"/>
    <s v="Central"/>
    <s v="OFF-PA-10003657"/>
    <x v="1"/>
    <x v="10"/>
    <s v="Xerox 1927"/>
    <n v="6.8480000000000008"/>
    <n v="2"/>
    <n v="0.2"/>
    <n v="2.1399999999999992"/>
  </r>
  <r>
    <n v="4703"/>
    <x v="2323"/>
    <x v="3"/>
    <x v="943"/>
    <d v="2014-05-18T00:00:00"/>
    <s v="Standard Class"/>
    <s v="JK-16120"/>
    <s v="Julie Kriz"/>
    <x v="2"/>
    <x v="0"/>
    <x v="89"/>
    <x v="5"/>
    <n v="78745"/>
    <s v="Central"/>
    <s v="FUR-FU-10001967"/>
    <x v="0"/>
    <x v="5"/>
    <s v="Telescoping Adjustable Floor Lamp"/>
    <n v="7.9959999999999996"/>
    <n v="1"/>
    <n v="0.6"/>
    <n v="-6.9964999999999993"/>
  </r>
  <r>
    <n v="4704"/>
    <x v="2324"/>
    <x v="0"/>
    <x v="890"/>
    <d v="2013-06-29T00:00:00"/>
    <s v="Standard Class"/>
    <s v="DH-13075"/>
    <s v="Dave Hallsten"/>
    <x v="1"/>
    <x v="0"/>
    <x v="12"/>
    <x v="5"/>
    <n v="77095"/>
    <s v="Central"/>
    <s v="OFF-AP-10002082"/>
    <x v="1"/>
    <x v="9"/>
    <s v="Holmes HEPA Air Purifier"/>
    <n v="8.711999999999998"/>
    <n v="2"/>
    <n v="0.8"/>
    <n v="-19.602000000000007"/>
  </r>
  <r>
    <n v="4705"/>
    <x v="2325"/>
    <x v="0"/>
    <x v="624"/>
    <d v="2013-05-19T00:00:00"/>
    <s v="First Class"/>
    <s v="AG-10900"/>
    <s v="Arthur Gainer"/>
    <x v="0"/>
    <x v="0"/>
    <x v="416"/>
    <x v="29"/>
    <n v="6708"/>
    <s v="East"/>
    <s v="OFF-SU-10000381"/>
    <x v="1"/>
    <x v="14"/>
    <s v="Acme Forged Steel Scissors with Black Enamel Handles"/>
    <n v="65.17"/>
    <n v="7"/>
    <n v="0"/>
    <n v="18.899299999999997"/>
  </r>
  <r>
    <n v="4706"/>
    <x v="2325"/>
    <x v="0"/>
    <x v="624"/>
    <d v="2013-05-19T00:00:00"/>
    <s v="First Class"/>
    <s v="AG-10900"/>
    <s v="Arthur Gainer"/>
    <x v="0"/>
    <x v="0"/>
    <x v="416"/>
    <x v="29"/>
    <n v="6708"/>
    <s v="East"/>
    <s v="OFF-LA-10002475"/>
    <x v="1"/>
    <x v="2"/>
    <s v="Avery 519"/>
    <n v="14.62"/>
    <n v="2"/>
    <n v="0"/>
    <n v="6.8713999999999995"/>
  </r>
  <r>
    <n v="4707"/>
    <x v="2325"/>
    <x v="0"/>
    <x v="624"/>
    <d v="2013-05-19T00:00:00"/>
    <s v="First Class"/>
    <s v="AG-10900"/>
    <s v="Arthur Gainer"/>
    <x v="0"/>
    <x v="0"/>
    <x v="416"/>
    <x v="29"/>
    <n v="6708"/>
    <s v="East"/>
    <s v="FUR-FU-10003975"/>
    <x v="0"/>
    <x v="5"/>
    <s v="Eldon Advantage Chair Mats for Low to Medium Pile Carpets"/>
    <n v="173.24"/>
    <n v="4"/>
    <n v="0"/>
    <n v="17.323999999999984"/>
  </r>
  <r>
    <n v="4708"/>
    <x v="2326"/>
    <x v="3"/>
    <x v="222"/>
    <d v="2014-07-01T00:00:00"/>
    <s v="First Class"/>
    <s v="WB-21850"/>
    <s v="William Brown"/>
    <x v="0"/>
    <x v="0"/>
    <x v="1"/>
    <x v="1"/>
    <n v="90049"/>
    <s v="West"/>
    <s v="OFF-BI-10003091"/>
    <x v="1"/>
    <x v="8"/>
    <s v="GBC DocuBind TL200 Manual Binding Machine"/>
    <n v="895.92"/>
    <n v="5"/>
    <n v="0.2"/>
    <n v="302.37299999999993"/>
  </r>
  <r>
    <n v="4709"/>
    <x v="2326"/>
    <x v="3"/>
    <x v="222"/>
    <d v="2014-07-01T00:00:00"/>
    <s v="First Class"/>
    <s v="WB-21850"/>
    <s v="William Brown"/>
    <x v="0"/>
    <x v="0"/>
    <x v="1"/>
    <x v="1"/>
    <n v="90049"/>
    <s v="West"/>
    <s v="OFF-ST-10002974"/>
    <x v="1"/>
    <x v="4"/>
    <s v="Trav-L-File Heavy-Duty Shuttle II, Black"/>
    <n v="130.71"/>
    <n v="3"/>
    <n v="0"/>
    <n v="39.212999999999994"/>
  </r>
  <r>
    <n v="4710"/>
    <x v="2326"/>
    <x v="3"/>
    <x v="222"/>
    <d v="2014-07-01T00:00:00"/>
    <s v="First Class"/>
    <s v="WB-21850"/>
    <s v="William Brown"/>
    <x v="0"/>
    <x v="0"/>
    <x v="1"/>
    <x v="1"/>
    <n v="90049"/>
    <s v="West"/>
    <s v="OFF-AR-10000255"/>
    <x v="1"/>
    <x v="6"/>
    <s v="Newell 328"/>
    <n v="11.68"/>
    <n v="2"/>
    <n v="0"/>
    <n v="3.0367999999999995"/>
  </r>
  <r>
    <n v="4711"/>
    <x v="2326"/>
    <x v="3"/>
    <x v="222"/>
    <d v="2014-07-01T00:00:00"/>
    <s v="First Class"/>
    <s v="WB-21850"/>
    <s v="William Brown"/>
    <x v="0"/>
    <x v="0"/>
    <x v="1"/>
    <x v="1"/>
    <n v="90049"/>
    <s v="West"/>
    <s v="TEC-AC-10001284"/>
    <x v="2"/>
    <x v="11"/>
    <s v="Enermax Briskie RF Wireless Keyboard and Mouse Combo"/>
    <n v="62.31"/>
    <n v="3"/>
    <n v="0"/>
    <n v="22.4316"/>
  </r>
  <r>
    <n v="4712"/>
    <x v="2327"/>
    <x v="2"/>
    <x v="691"/>
    <d v="2011-03-31T00:00:00"/>
    <s v="Same Day"/>
    <s v="JO-15280"/>
    <s v="Jas O'Carroll"/>
    <x v="0"/>
    <x v="0"/>
    <x v="10"/>
    <x v="9"/>
    <n v="19120"/>
    <s v="East"/>
    <s v="OFF-BI-10003529"/>
    <x v="1"/>
    <x v="8"/>
    <s v="Avery Round Ring Poly Binders"/>
    <n v="0.85200000000000009"/>
    <n v="1"/>
    <n v="0.7"/>
    <n v="-0.59639999999999982"/>
  </r>
  <r>
    <n v="4713"/>
    <x v="2328"/>
    <x v="2"/>
    <x v="757"/>
    <d v="2011-12-21T00:00:00"/>
    <s v="Standard Class"/>
    <s v="EJ-13720"/>
    <s v="Ed Jacobs"/>
    <x v="0"/>
    <x v="0"/>
    <x v="114"/>
    <x v="5"/>
    <n v="77340"/>
    <s v="Central"/>
    <s v="OFF-PA-10000029"/>
    <x v="1"/>
    <x v="10"/>
    <s v="Xerox 224"/>
    <n v="36.288000000000011"/>
    <n v="7"/>
    <n v="0.2"/>
    <n v="12.700800000000001"/>
  </r>
  <r>
    <n v="4714"/>
    <x v="2328"/>
    <x v="2"/>
    <x v="757"/>
    <d v="2011-12-21T00:00:00"/>
    <s v="Standard Class"/>
    <s v="EJ-13720"/>
    <s v="Ed Jacobs"/>
    <x v="0"/>
    <x v="0"/>
    <x v="114"/>
    <x v="5"/>
    <n v="77340"/>
    <s v="Central"/>
    <s v="FUR-FU-10002116"/>
    <x v="0"/>
    <x v="5"/>
    <s v="Tenex Carpeted, Granite-Look or Clear Contemporary Contour Shape Chair Mats"/>
    <n v="56.567999999999998"/>
    <n v="2"/>
    <n v="0.6"/>
    <n v="-74.952600000000004"/>
  </r>
  <r>
    <n v="4715"/>
    <x v="2329"/>
    <x v="3"/>
    <x v="796"/>
    <d v="2014-05-21T00:00:00"/>
    <s v="First Class"/>
    <s v="AB-10105"/>
    <s v="Adrian Barton"/>
    <x v="0"/>
    <x v="0"/>
    <x v="32"/>
    <x v="21"/>
    <n v="97206"/>
    <s v="West"/>
    <s v="TEC-PH-10002200"/>
    <x v="2"/>
    <x v="7"/>
    <s v="Aastra 6757i CT Wireless VoIP phone"/>
    <n v="344.70400000000001"/>
    <n v="2"/>
    <n v="0.2"/>
    <n v="38.779199999999989"/>
  </r>
  <r>
    <n v="4716"/>
    <x v="2330"/>
    <x v="1"/>
    <x v="793"/>
    <d v="2012-05-16T00:00:00"/>
    <s v="Standard Class"/>
    <s v="LT-16765"/>
    <s v="Larry Tron"/>
    <x v="0"/>
    <x v="0"/>
    <x v="103"/>
    <x v="22"/>
    <n v="80027"/>
    <s v="West"/>
    <s v="TEC-PH-10000441"/>
    <x v="2"/>
    <x v="7"/>
    <s v="VTech DS6151"/>
    <n v="201.584"/>
    <n v="2"/>
    <n v="0.2"/>
    <n v="20.158400000000015"/>
  </r>
  <r>
    <n v="4717"/>
    <x v="2331"/>
    <x v="3"/>
    <x v="734"/>
    <d v="2014-12-08T00:00:00"/>
    <s v="Second Class"/>
    <s v="CM-12655"/>
    <s v="Corinna Mitchell"/>
    <x v="2"/>
    <x v="0"/>
    <x v="4"/>
    <x v="4"/>
    <n v="98115"/>
    <s v="West"/>
    <s v="FUR-TA-10002958"/>
    <x v="0"/>
    <x v="3"/>
    <s v="Bevis Oval Conference Table, Walnut"/>
    <n v="521.96"/>
    <n v="2"/>
    <n v="0"/>
    <n v="88.733199999999954"/>
  </r>
  <r>
    <n v="4718"/>
    <x v="2332"/>
    <x v="1"/>
    <x v="295"/>
    <d v="2012-12-17T00:00:00"/>
    <s v="Standard Class"/>
    <s v="EM-13960"/>
    <s v="Eric Murdock"/>
    <x v="0"/>
    <x v="0"/>
    <x v="248"/>
    <x v="39"/>
    <n v="21215"/>
    <s v="East"/>
    <s v="OFF-AR-10001662"/>
    <x v="1"/>
    <x v="6"/>
    <s v="Rogers Handheld Barrel Pencil Sharpener"/>
    <n v="8.2200000000000006"/>
    <n v="3"/>
    <n v="0"/>
    <n v="2.2194000000000007"/>
  </r>
  <r>
    <n v="4719"/>
    <x v="2333"/>
    <x v="1"/>
    <x v="998"/>
    <d v="2012-10-11T00:00:00"/>
    <s v="First Class"/>
    <s v="DJ-13420"/>
    <s v="Denny Joy"/>
    <x v="1"/>
    <x v="0"/>
    <x v="8"/>
    <x v="1"/>
    <n v="94109"/>
    <s v="West"/>
    <s v="OFF-PA-10004101"/>
    <x v="1"/>
    <x v="10"/>
    <s v="Xerox 1894"/>
    <n v="45.36"/>
    <n v="7"/>
    <n v="0"/>
    <n v="21.772800000000004"/>
  </r>
  <r>
    <n v="4720"/>
    <x v="2334"/>
    <x v="1"/>
    <x v="24"/>
    <d v="2012-04-20T00:00:00"/>
    <s v="Second Class"/>
    <s v="DE-13255"/>
    <s v="Deanra Eno"/>
    <x v="2"/>
    <x v="0"/>
    <x v="1"/>
    <x v="1"/>
    <n v="90004"/>
    <s v="West"/>
    <s v="OFF-ST-10002756"/>
    <x v="1"/>
    <x v="4"/>
    <s v="Tennsco Stur-D-Stor Boltless Shelving, 5 Shelves, 24&quot; Deep, Sand"/>
    <n v="947.17000000000007"/>
    <n v="7"/>
    <n v="0"/>
    <n v="9.4717000000000837"/>
  </r>
  <r>
    <n v="4721"/>
    <x v="2334"/>
    <x v="1"/>
    <x v="24"/>
    <d v="2012-04-20T00:00:00"/>
    <s v="Second Class"/>
    <s v="DE-13255"/>
    <s v="Deanra Eno"/>
    <x v="2"/>
    <x v="0"/>
    <x v="1"/>
    <x v="1"/>
    <n v="90004"/>
    <s v="West"/>
    <s v="OFF-PA-10000483"/>
    <x v="1"/>
    <x v="10"/>
    <s v="Xerox 19"/>
    <n v="61.96"/>
    <n v="2"/>
    <n v="0"/>
    <n v="27.881999999999998"/>
  </r>
  <r>
    <n v="4722"/>
    <x v="2335"/>
    <x v="2"/>
    <x v="159"/>
    <d v="2011-06-11T00:00:00"/>
    <s v="Second Class"/>
    <s v="NR-18550"/>
    <s v="Nick Radford"/>
    <x v="0"/>
    <x v="0"/>
    <x v="34"/>
    <x v="10"/>
    <n v="60505"/>
    <s v="Central"/>
    <s v="FUR-TA-10002041"/>
    <x v="0"/>
    <x v="3"/>
    <s v="Bevis Round Conference Table Top, X-Base"/>
    <n v="268.935"/>
    <n v="3"/>
    <n v="0.5"/>
    <n v="-209.76929999999999"/>
  </r>
  <r>
    <n v="4723"/>
    <x v="2336"/>
    <x v="3"/>
    <x v="853"/>
    <d v="2014-09-08T00:00:00"/>
    <s v="Standard Class"/>
    <s v="CK-12325"/>
    <s v="Christine Kargatis"/>
    <x v="2"/>
    <x v="0"/>
    <x v="4"/>
    <x v="4"/>
    <n v="98103"/>
    <s v="West"/>
    <s v="OFF-AR-10001166"/>
    <x v="1"/>
    <x v="6"/>
    <s v="Staples"/>
    <n v="7.58"/>
    <n v="1"/>
    <n v="0"/>
    <n v="2.9561999999999999"/>
  </r>
  <r>
    <n v="4724"/>
    <x v="2337"/>
    <x v="0"/>
    <x v="730"/>
    <d v="2013-05-23T00:00:00"/>
    <s v="Same Day"/>
    <s v="JF-15490"/>
    <s v="Jeremy Farry"/>
    <x v="0"/>
    <x v="0"/>
    <x v="417"/>
    <x v="32"/>
    <n v="30605"/>
    <s v="South"/>
    <s v="OFF-LA-10004345"/>
    <x v="1"/>
    <x v="2"/>
    <s v="Avery 493"/>
    <n v="14.73"/>
    <n v="3"/>
    <n v="0"/>
    <n v="7.2176999999999998"/>
  </r>
  <r>
    <n v="4725"/>
    <x v="2338"/>
    <x v="0"/>
    <x v="583"/>
    <d v="2013-11-16T00:00:00"/>
    <s v="Standard Class"/>
    <s v="LB-16795"/>
    <s v="Laurel Beltran"/>
    <x v="2"/>
    <x v="0"/>
    <x v="264"/>
    <x v="2"/>
    <n v="32712"/>
    <s v="South"/>
    <s v="OFF-BI-10002852"/>
    <x v="1"/>
    <x v="8"/>
    <s v="Ibico Standard Transparent Covers"/>
    <n v="9.8880000000000017"/>
    <n v="2"/>
    <n v="0.7"/>
    <n v="-6.921599999999998"/>
  </r>
  <r>
    <n v="4726"/>
    <x v="2338"/>
    <x v="0"/>
    <x v="583"/>
    <d v="2013-11-16T00:00:00"/>
    <s v="Standard Class"/>
    <s v="LB-16795"/>
    <s v="Laurel Beltran"/>
    <x v="2"/>
    <x v="0"/>
    <x v="264"/>
    <x v="2"/>
    <n v="32712"/>
    <s v="South"/>
    <s v="OFF-AP-10001058"/>
    <x v="1"/>
    <x v="9"/>
    <s v="Sanyo 2.5 Cubic Foot Mid-Size Office Refrigerators"/>
    <n v="671.5440000000001"/>
    <n v="3"/>
    <n v="0.2"/>
    <n v="50.36579999999995"/>
  </r>
  <r>
    <n v="4727"/>
    <x v="2339"/>
    <x v="2"/>
    <x v="641"/>
    <d v="2011-11-29T00:00:00"/>
    <s v="Second Class"/>
    <s v="MP-18175"/>
    <s v="Mike Pelletier"/>
    <x v="2"/>
    <x v="0"/>
    <x v="20"/>
    <x v="15"/>
    <n v="10009"/>
    <s v="East"/>
    <s v="OFF-ST-10003470"/>
    <x v="1"/>
    <x v="4"/>
    <s v="Tennsco Snap-Together Open Shelving Units, Starter Sets and Add-On Units"/>
    <n v="1117.92"/>
    <n v="4"/>
    <n v="0"/>
    <n v="55.895999999999958"/>
  </r>
  <r>
    <n v="4728"/>
    <x v="2339"/>
    <x v="2"/>
    <x v="641"/>
    <d v="2011-11-29T00:00:00"/>
    <s v="Second Class"/>
    <s v="MP-18175"/>
    <s v="Mike Pelletier"/>
    <x v="2"/>
    <x v="0"/>
    <x v="20"/>
    <x v="15"/>
    <n v="10009"/>
    <s v="East"/>
    <s v="FUR-BO-10003159"/>
    <x v="0"/>
    <x v="0"/>
    <s v="Sauder Camden County Collection Libraries, Planked Cherry Finish"/>
    <n v="275.952"/>
    <n v="3"/>
    <n v="0.2"/>
    <n v="-37.943400000000025"/>
  </r>
  <r>
    <n v="4729"/>
    <x v="2340"/>
    <x v="2"/>
    <x v="845"/>
    <d v="2011-11-12T00:00:00"/>
    <s v="Standard Class"/>
    <s v="LH-16900"/>
    <s v="Lena Hernandez"/>
    <x v="0"/>
    <x v="0"/>
    <x v="8"/>
    <x v="1"/>
    <n v="94110"/>
    <s v="West"/>
    <s v="OFF-BI-10003684"/>
    <x v="1"/>
    <x v="8"/>
    <s v="Wilson Jones Legal Size Ring Binders"/>
    <n v="123.14399999999999"/>
    <n v="7"/>
    <n v="0.2"/>
    <n v="46.178999999999988"/>
  </r>
  <r>
    <n v="4730"/>
    <x v="2341"/>
    <x v="0"/>
    <x v="427"/>
    <d v="2013-07-24T00:00:00"/>
    <s v="Second Class"/>
    <s v="SV-20935"/>
    <s v="Susan Vittorini"/>
    <x v="0"/>
    <x v="0"/>
    <x v="61"/>
    <x v="5"/>
    <n v="75217"/>
    <s v="Central"/>
    <s v="TEC-AC-10000487"/>
    <x v="2"/>
    <x v="11"/>
    <s v="SanDisk Cruzer 4 GB USB Flash Drive"/>
    <n v="15.576000000000001"/>
    <n v="3"/>
    <n v="0.2"/>
    <n v="3.3098999999999998"/>
  </r>
  <r>
    <n v="4731"/>
    <x v="2342"/>
    <x v="1"/>
    <x v="368"/>
    <d v="2012-03-31T00:00:00"/>
    <s v="Second Class"/>
    <s v="RB-19435"/>
    <s v="Richard Bierner"/>
    <x v="0"/>
    <x v="0"/>
    <x v="70"/>
    <x v="1"/>
    <n v="92105"/>
    <s v="West"/>
    <s v="OFF-PA-10001736"/>
    <x v="1"/>
    <x v="10"/>
    <s v="Xerox 1880"/>
    <n v="212.64"/>
    <n v="6"/>
    <n v="0"/>
    <n v="99.940799999999982"/>
  </r>
  <r>
    <n v="4732"/>
    <x v="2342"/>
    <x v="1"/>
    <x v="368"/>
    <d v="2012-03-31T00:00:00"/>
    <s v="Second Class"/>
    <s v="RB-19435"/>
    <s v="Richard Bierner"/>
    <x v="0"/>
    <x v="0"/>
    <x v="70"/>
    <x v="1"/>
    <n v="92105"/>
    <s v="West"/>
    <s v="OFF-PA-10001609"/>
    <x v="1"/>
    <x v="10"/>
    <s v="Tops Wirebound Message Log Books"/>
    <n v="9.870000000000001"/>
    <n v="3"/>
    <n v="0"/>
    <n v="4.5401999999999996"/>
  </r>
  <r>
    <n v="4733"/>
    <x v="2342"/>
    <x v="1"/>
    <x v="368"/>
    <d v="2012-03-31T00:00:00"/>
    <s v="Second Class"/>
    <s v="RB-19435"/>
    <s v="Richard Bierner"/>
    <x v="0"/>
    <x v="0"/>
    <x v="70"/>
    <x v="1"/>
    <n v="92105"/>
    <s v="West"/>
    <s v="TEC-AC-10003116"/>
    <x v="2"/>
    <x v="11"/>
    <s v="Memorex Froggy Flash Drive 8 GB"/>
    <n v="53.25"/>
    <n v="3"/>
    <n v="0"/>
    <n v="20.767499999999998"/>
  </r>
  <r>
    <n v="4734"/>
    <x v="2342"/>
    <x v="1"/>
    <x v="368"/>
    <d v="2012-03-31T00:00:00"/>
    <s v="Second Class"/>
    <s v="RB-19435"/>
    <s v="Richard Bierner"/>
    <x v="0"/>
    <x v="0"/>
    <x v="70"/>
    <x v="1"/>
    <n v="92105"/>
    <s v="West"/>
    <s v="FUR-FU-10004586"/>
    <x v="0"/>
    <x v="5"/>
    <s v="G.E. Longer-Life Indoor Recessed Floodlight Bulbs"/>
    <n v="19.919999999999998"/>
    <n v="3"/>
    <n v="0"/>
    <n v="9.5615999999999985"/>
  </r>
  <r>
    <n v="4735"/>
    <x v="2343"/>
    <x v="0"/>
    <x v="281"/>
    <d v="2013-04-13T00:00:00"/>
    <s v="Standard Class"/>
    <s v="Dl-13600"/>
    <s v="Dorris liebe"/>
    <x v="1"/>
    <x v="0"/>
    <x v="20"/>
    <x v="15"/>
    <n v="10035"/>
    <s v="East"/>
    <s v="FUR-CH-10000454"/>
    <x v="0"/>
    <x v="1"/>
    <s v="Hon Deluxe Fabric Upholstered Stacking Chairs, Rounded Back"/>
    <n v="658.74599999999998"/>
    <n v="3"/>
    <n v="0.1"/>
    <n v="146.38799999999998"/>
  </r>
  <r>
    <n v="4736"/>
    <x v="2344"/>
    <x v="1"/>
    <x v="385"/>
    <d v="2012-06-19T00:00:00"/>
    <s v="Standard Class"/>
    <s v="PS-19045"/>
    <s v="Penelope Sewall"/>
    <x v="2"/>
    <x v="0"/>
    <x v="412"/>
    <x v="43"/>
    <n v="4240"/>
    <s v="East"/>
    <s v="OFF-BI-10004970"/>
    <x v="1"/>
    <x v="8"/>
    <s v="ACCOHIDE 3-Ring Binder, Blue, 1&quot;"/>
    <n v="8.26"/>
    <n v="2"/>
    <n v="0"/>
    <n v="3.8822000000000001"/>
  </r>
  <r>
    <n v="4737"/>
    <x v="2344"/>
    <x v="1"/>
    <x v="385"/>
    <d v="2012-06-19T00:00:00"/>
    <s v="Standard Class"/>
    <s v="PS-19045"/>
    <s v="Penelope Sewall"/>
    <x v="2"/>
    <x v="0"/>
    <x v="412"/>
    <x v="43"/>
    <n v="4240"/>
    <s v="East"/>
    <s v="OFF-BI-10002824"/>
    <x v="1"/>
    <x v="8"/>
    <s v="Recycled Easel Ring Binders"/>
    <n v="29.84"/>
    <n v="2"/>
    <n v="0"/>
    <n v="13.427999999999997"/>
  </r>
  <r>
    <n v="4738"/>
    <x v="2344"/>
    <x v="1"/>
    <x v="385"/>
    <d v="2012-06-19T00:00:00"/>
    <s v="Standard Class"/>
    <s v="PS-19045"/>
    <s v="Penelope Sewall"/>
    <x v="2"/>
    <x v="0"/>
    <x v="412"/>
    <x v="43"/>
    <n v="4240"/>
    <s v="East"/>
    <s v="TEC-AC-10003657"/>
    <x v="2"/>
    <x v="11"/>
    <s v="Lenovo 17-Key USB Numeric Keypad"/>
    <n v="67.98"/>
    <n v="2"/>
    <n v="0"/>
    <n v="14.955599999999997"/>
  </r>
  <r>
    <n v="4739"/>
    <x v="2345"/>
    <x v="1"/>
    <x v="954"/>
    <d v="2012-02-24T00:00:00"/>
    <s v="Standard Class"/>
    <s v="GT-14755"/>
    <s v="Guy Thornton"/>
    <x v="0"/>
    <x v="0"/>
    <x v="85"/>
    <x v="1"/>
    <n v="90805"/>
    <s v="West"/>
    <s v="OFF-LA-10003510"/>
    <x v="1"/>
    <x v="2"/>
    <s v="Avery 4027 File Folder Labels for Dot Matrix Printers, 5000 Labels per Box, White"/>
    <n v="61.06"/>
    <n v="2"/>
    <n v="0"/>
    <n v="28.087600000000002"/>
  </r>
  <r>
    <n v="4740"/>
    <x v="2345"/>
    <x v="1"/>
    <x v="954"/>
    <d v="2012-02-24T00:00:00"/>
    <s v="Standard Class"/>
    <s v="GT-14755"/>
    <s v="Guy Thornton"/>
    <x v="0"/>
    <x v="0"/>
    <x v="85"/>
    <x v="1"/>
    <n v="90805"/>
    <s v="West"/>
    <s v="FUR-TA-10001676"/>
    <x v="0"/>
    <x v="3"/>
    <s v="Hon 61000 Series Interactive Training Tables"/>
    <n v="35.544000000000004"/>
    <n v="1"/>
    <n v="0.2"/>
    <n v="-0.88860000000000205"/>
  </r>
  <r>
    <n v="4741"/>
    <x v="2346"/>
    <x v="3"/>
    <x v="105"/>
    <d v="2014-11-17T00:00:00"/>
    <s v="Standard Class"/>
    <s v="CS-12355"/>
    <s v="Christine Sundaresam"/>
    <x v="0"/>
    <x v="0"/>
    <x v="4"/>
    <x v="4"/>
    <n v="98115"/>
    <s v="West"/>
    <s v="OFF-LA-10004853"/>
    <x v="1"/>
    <x v="2"/>
    <s v="Avery 483"/>
    <n v="9.9600000000000009"/>
    <n v="2"/>
    <n v="0"/>
    <n v="4.5815999999999999"/>
  </r>
  <r>
    <n v="4742"/>
    <x v="2346"/>
    <x v="3"/>
    <x v="105"/>
    <d v="2014-11-17T00:00:00"/>
    <s v="Standard Class"/>
    <s v="CS-12355"/>
    <s v="Christine Sundaresam"/>
    <x v="0"/>
    <x v="0"/>
    <x v="4"/>
    <x v="4"/>
    <n v="98115"/>
    <s v="West"/>
    <s v="OFF-AR-10000315"/>
    <x v="1"/>
    <x v="6"/>
    <s v="Dixon Ticonderoga Maple Cedar Pencil, #2"/>
    <n v="9.2099999999999991"/>
    <n v="3"/>
    <n v="0"/>
    <n v="2.3025000000000002"/>
  </r>
  <r>
    <n v="4743"/>
    <x v="2346"/>
    <x v="3"/>
    <x v="105"/>
    <d v="2014-11-17T00:00:00"/>
    <s v="Standard Class"/>
    <s v="CS-12355"/>
    <s v="Christine Sundaresam"/>
    <x v="0"/>
    <x v="0"/>
    <x v="4"/>
    <x v="4"/>
    <n v="98115"/>
    <s v="West"/>
    <s v="OFF-SU-10000381"/>
    <x v="1"/>
    <x v="14"/>
    <s v="Acme Forged Steel Scissors with Black Enamel Handles"/>
    <n v="27.93"/>
    <n v="3"/>
    <n v="0"/>
    <n v="8.0996999999999986"/>
  </r>
  <r>
    <n v="4744"/>
    <x v="2347"/>
    <x v="3"/>
    <x v="916"/>
    <d v="2014-03-06T00:00:00"/>
    <s v="Same Day"/>
    <s v="JD-16060"/>
    <s v="Julia Dunbar"/>
    <x v="0"/>
    <x v="0"/>
    <x v="30"/>
    <x v="11"/>
    <n v="55901"/>
    <s v="Central"/>
    <s v="OFF-FA-10002763"/>
    <x v="1"/>
    <x v="13"/>
    <s v="Advantus Map Pennant Flags and Round Head Tacks"/>
    <n v="7.9"/>
    <n v="2"/>
    <n v="0"/>
    <n v="2.5279999999999996"/>
  </r>
  <r>
    <n v="4745"/>
    <x v="2347"/>
    <x v="3"/>
    <x v="916"/>
    <d v="2014-03-06T00:00:00"/>
    <s v="Same Day"/>
    <s v="JD-16060"/>
    <s v="Julia Dunbar"/>
    <x v="0"/>
    <x v="0"/>
    <x v="30"/>
    <x v="11"/>
    <n v="55901"/>
    <s v="Central"/>
    <s v="OFF-ST-10000877"/>
    <x v="1"/>
    <x v="4"/>
    <s v="Recycled Steel Personal File for Standard File Folders"/>
    <n v="221.16"/>
    <n v="4"/>
    <n v="0"/>
    <n v="57.501599999999996"/>
  </r>
  <r>
    <n v="4746"/>
    <x v="2347"/>
    <x v="3"/>
    <x v="916"/>
    <d v="2014-03-06T00:00:00"/>
    <s v="Same Day"/>
    <s v="JD-16060"/>
    <s v="Julia Dunbar"/>
    <x v="0"/>
    <x v="0"/>
    <x v="30"/>
    <x v="11"/>
    <n v="55901"/>
    <s v="Central"/>
    <s v="OFF-BI-10001071"/>
    <x v="1"/>
    <x v="8"/>
    <s v="GBC ProClick Punch Binding System"/>
    <n v="127.96"/>
    <n v="2"/>
    <n v="0"/>
    <n v="62.700400000000002"/>
  </r>
  <r>
    <n v="4747"/>
    <x v="2347"/>
    <x v="3"/>
    <x v="916"/>
    <d v="2014-03-06T00:00:00"/>
    <s v="Same Day"/>
    <s v="JD-16060"/>
    <s v="Julia Dunbar"/>
    <x v="0"/>
    <x v="0"/>
    <x v="30"/>
    <x v="11"/>
    <n v="55901"/>
    <s v="Central"/>
    <s v="OFF-BI-10001097"/>
    <x v="1"/>
    <x v="8"/>
    <s v="Avery Hole Reinforcements"/>
    <n v="18.690000000000001"/>
    <n v="3"/>
    <n v="0"/>
    <n v="9.158100000000001"/>
  </r>
  <r>
    <n v="4748"/>
    <x v="2348"/>
    <x v="0"/>
    <x v="840"/>
    <d v="2013-03-04T00:00:00"/>
    <s v="Same Day"/>
    <s v="TS-21160"/>
    <s v="Theresa Swint"/>
    <x v="1"/>
    <x v="0"/>
    <x v="8"/>
    <x v="1"/>
    <n v="94110"/>
    <s v="West"/>
    <s v="OFF-SU-10004782"/>
    <x v="1"/>
    <x v="14"/>
    <s v="Elite 5&quot; Scissors"/>
    <n v="25.349999999999998"/>
    <n v="3"/>
    <n v="0"/>
    <n v="7.6049999999999978"/>
  </r>
  <r>
    <n v="4749"/>
    <x v="2348"/>
    <x v="0"/>
    <x v="840"/>
    <d v="2013-03-04T00:00:00"/>
    <s v="Same Day"/>
    <s v="TS-21160"/>
    <s v="Theresa Swint"/>
    <x v="1"/>
    <x v="0"/>
    <x v="8"/>
    <x v="1"/>
    <n v="94110"/>
    <s v="West"/>
    <s v="FUR-FU-10000672"/>
    <x v="0"/>
    <x v="5"/>
    <s v="Executive Impressions 10&quot; Spectator Wall Clock"/>
    <n v="35.28"/>
    <n v="3"/>
    <n v="0"/>
    <n v="11.995199999999997"/>
  </r>
  <r>
    <n v="4750"/>
    <x v="2349"/>
    <x v="0"/>
    <x v="435"/>
    <d v="2013-12-26T00:00:00"/>
    <s v="First Class"/>
    <s v="BV-11245"/>
    <s v="Benjamin Venier"/>
    <x v="1"/>
    <x v="0"/>
    <x v="4"/>
    <x v="4"/>
    <n v="98103"/>
    <s v="West"/>
    <s v="OFF-PA-10002986"/>
    <x v="1"/>
    <x v="10"/>
    <s v="Xerox 1898"/>
    <n v="33.4"/>
    <n v="5"/>
    <n v="0"/>
    <n v="16.032"/>
  </r>
  <r>
    <n v="4751"/>
    <x v="2350"/>
    <x v="0"/>
    <x v="877"/>
    <d v="2013-10-10T00:00:00"/>
    <s v="First Class"/>
    <s v="DL-13495"/>
    <s v="Dionis Lloyd"/>
    <x v="1"/>
    <x v="0"/>
    <x v="258"/>
    <x v="4"/>
    <n v="99207"/>
    <s v="West"/>
    <s v="TEC-MA-10001972"/>
    <x v="2"/>
    <x v="15"/>
    <s v="Okidata C331dn Printer"/>
    <n v="837.59999999999991"/>
    <n v="3"/>
    <n v="0.2"/>
    <n v="62.82000000000005"/>
  </r>
  <r>
    <n v="4752"/>
    <x v="2351"/>
    <x v="0"/>
    <x v="10"/>
    <d v="2013-12-14T00:00:00"/>
    <s v="Standard Class"/>
    <s v="EB-13870"/>
    <s v="Emily Burns"/>
    <x v="0"/>
    <x v="0"/>
    <x v="47"/>
    <x v="18"/>
    <n v="37064"/>
    <s v="South"/>
    <s v="TEC-PH-10000169"/>
    <x v="2"/>
    <x v="7"/>
    <s v="ARKON Windshield Dashboard Air Vent Car Mount Holder"/>
    <n v="40.68"/>
    <n v="3"/>
    <n v="0.2"/>
    <n v="-9.153000000000004"/>
  </r>
  <r>
    <n v="4753"/>
    <x v="2352"/>
    <x v="3"/>
    <x v="225"/>
    <d v="2014-11-25T00:00:00"/>
    <s v="Standard Class"/>
    <s v="ES-14020"/>
    <s v="Erica Smith"/>
    <x v="0"/>
    <x v="0"/>
    <x v="25"/>
    <x v="18"/>
    <n v="38301"/>
    <s v="South"/>
    <s v="FUR-CH-10001482"/>
    <x v="0"/>
    <x v="1"/>
    <s v="Office Star - Mesh Screen back chair with Vinyl seat"/>
    <n v="209.56799999999998"/>
    <n v="2"/>
    <n v="0.2"/>
    <n v="-23.576400000000007"/>
  </r>
  <r>
    <n v="4754"/>
    <x v="2353"/>
    <x v="1"/>
    <x v="295"/>
    <d v="2012-12-16T00:00:00"/>
    <s v="Standard Class"/>
    <s v="JB-15925"/>
    <s v="Joni Blumstein"/>
    <x v="0"/>
    <x v="0"/>
    <x v="89"/>
    <x v="5"/>
    <n v="78745"/>
    <s v="Central"/>
    <s v="TEC-AC-10002018"/>
    <x v="2"/>
    <x v="11"/>
    <s v="AmazonBasics 3-Button USB Wired Mouse"/>
    <n v="22.368000000000002"/>
    <n v="4"/>
    <n v="0.2"/>
    <n v="6.4308000000000014"/>
  </r>
  <r>
    <n v="4755"/>
    <x v="2354"/>
    <x v="3"/>
    <x v="447"/>
    <d v="2014-02-09T00:00:00"/>
    <s v="Standard Class"/>
    <s v="SC-20380"/>
    <s v="Shahid Collister"/>
    <x v="0"/>
    <x v="0"/>
    <x v="95"/>
    <x v="2"/>
    <n v="33024"/>
    <s v="South"/>
    <s v="OFF-BI-10000301"/>
    <x v="1"/>
    <x v="8"/>
    <s v="GBC Instant Report Kit"/>
    <n v="3.8820000000000006"/>
    <n v="2"/>
    <n v="0.7"/>
    <n v="-2.5880000000000001"/>
  </r>
  <r>
    <n v="4756"/>
    <x v="2354"/>
    <x v="3"/>
    <x v="447"/>
    <d v="2014-02-09T00:00:00"/>
    <s v="Standard Class"/>
    <s v="SC-20380"/>
    <s v="Shahid Collister"/>
    <x v="0"/>
    <x v="0"/>
    <x v="95"/>
    <x v="2"/>
    <n v="33024"/>
    <s v="South"/>
    <s v="OFF-PA-10004381"/>
    <x v="1"/>
    <x v="10"/>
    <s v="14-7/8 x 11 Blue Bar Computer Printout Paper"/>
    <n v="115.29600000000001"/>
    <n v="3"/>
    <n v="0.2"/>
    <n v="40.353599999999986"/>
  </r>
  <r>
    <n v="4757"/>
    <x v="2355"/>
    <x v="3"/>
    <x v="296"/>
    <d v="2014-09-26T00:00:00"/>
    <s v="Standard Class"/>
    <s v="EB-13870"/>
    <s v="Emily Burns"/>
    <x v="0"/>
    <x v="0"/>
    <x v="10"/>
    <x v="9"/>
    <n v="19143"/>
    <s v="East"/>
    <s v="OFF-BI-10004141"/>
    <x v="1"/>
    <x v="8"/>
    <s v="Insertable Tab Indexes For Data Binders"/>
    <n v="1.9080000000000004"/>
    <n v="2"/>
    <n v="0.7"/>
    <n v="-1.5264000000000002"/>
  </r>
  <r>
    <n v="4758"/>
    <x v="2356"/>
    <x v="3"/>
    <x v="504"/>
    <d v="2014-05-06T00:00:00"/>
    <s v="Standard Class"/>
    <s v="TC-21475"/>
    <s v="Tony Chapman"/>
    <x v="2"/>
    <x v="0"/>
    <x v="414"/>
    <x v="10"/>
    <n v="61832"/>
    <s v="Central"/>
    <s v="OFF-BI-10001575"/>
    <x v="1"/>
    <x v="8"/>
    <s v="GBC Linen Binding Covers"/>
    <n v="43.371999999999993"/>
    <n v="7"/>
    <n v="0.8"/>
    <n v="-69.395200000000031"/>
  </r>
  <r>
    <n v="4759"/>
    <x v="2357"/>
    <x v="2"/>
    <x v="935"/>
    <d v="2011-11-07T00:00:00"/>
    <s v="Standard Class"/>
    <s v="SG-20605"/>
    <s v="Speros Goranitis"/>
    <x v="0"/>
    <x v="0"/>
    <x v="20"/>
    <x v="15"/>
    <n v="10009"/>
    <s v="East"/>
    <s v="TEC-PH-10000984"/>
    <x v="2"/>
    <x v="7"/>
    <s v="Panasonic KX-TG9471B"/>
    <n v="783.96"/>
    <n v="4"/>
    <n v="0"/>
    <n v="219.50880000000006"/>
  </r>
  <r>
    <n v="4760"/>
    <x v="2357"/>
    <x v="2"/>
    <x v="935"/>
    <d v="2011-11-07T00:00:00"/>
    <s v="Standard Class"/>
    <s v="SG-20605"/>
    <s v="Speros Goranitis"/>
    <x v="0"/>
    <x v="0"/>
    <x v="20"/>
    <x v="15"/>
    <n v="10009"/>
    <s v="East"/>
    <s v="OFF-BI-10000666"/>
    <x v="1"/>
    <x v="8"/>
    <s v="Surelock Post Binders"/>
    <n v="48.896000000000001"/>
    <n v="2"/>
    <n v="0.2"/>
    <n v="18.335999999999999"/>
  </r>
  <r>
    <n v="4761"/>
    <x v="2357"/>
    <x v="2"/>
    <x v="935"/>
    <d v="2011-11-07T00:00:00"/>
    <s v="Standard Class"/>
    <s v="SG-20605"/>
    <s v="Speros Goranitis"/>
    <x v="0"/>
    <x v="0"/>
    <x v="20"/>
    <x v="15"/>
    <n v="10009"/>
    <s v="East"/>
    <s v="OFF-BI-10003712"/>
    <x v="1"/>
    <x v="8"/>
    <s v="Acco Pressboard Covers with Storage Hooks, 14 7/8&quot; x 11&quot;, Light Blue"/>
    <n v="7.8560000000000008"/>
    <n v="2"/>
    <n v="0.2"/>
    <n v="2.8477999999999994"/>
  </r>
  <r>
    <n v="4762"/>
    <x v="2358"/>
    <x v="0"/>
    <x v="945"/>
    <d v="2014-01-05T00:00:00"/>
    <s v="Standard Class"/>
    <s v="BM-11785"/>
    <s v="Bryan Mills"/>
    <x v="0"/>
    <x v="0"/>
    <x v="38"/>
    <x v="24"/>
    <n v="43229"/>
    <s v="East"/>
    <s v="OFF-LA-10003720"/>
    <x v="1"/>
    <x v="2"/>
    <s v="Avery 487"/>
    <n v="5.9039999999999999"/>
    <n v="2"/>
    <n v="0.2"/>
    <n v="1.9925999999999999"/>
  </r>
  <r>
    <n v="4763"/>
    <x v="2358"/>
    <x v="0"/>
    <x v="945"/>
    <d v="2014-01-05T00:00:00"/>
    <s v="Standard Class"/>
    <s v="BM-11785"/>
    <s v="Bryan Mills"/>
    <x v="0"/>
    <x v="0"/>
    <x v="38"/>
    <x v="24"/>
    <n v="43229"/>
    <s v="East"/>
    <s v="OFF-SU-10001664"/>
    <x v="1"/>
    <x v="14"/>
    <s v="Acme Office Executive Series Stainless Steel Trimmers"/>
    <n v="13.712000000000002"/>
    <n v="2"/>
    <n v="0.2"/>
    <n v="1.0284"/>
  </r>
  <r>
    <n v="4764"/>
    <x v="2359"/>
    <x v="2"/>
    <x v="328"/>
    <d v="2011-09-21T00:00:00"/>
    <s v="Standard Class"/>
    <s v="NR-18550"/>
    <s v="Nick Radford"/>
    <x v="0"/>
    <x v="0"/>
    <x v="374"/>
    <x v="1"/>
    <n v="91911"/>
    <s v="West"/>
    <s v="OFF-EN-10001453"/>
    <x v="1"/>
    <x v="12"/>
    <s v="Tyvek Interoffice Envelopes, 9 1/2&quot; x 12 1/2&quot;, 100/Box"/>
    <n v="182.94"/>
    <n v="3"/>
    <n v="0"/>
    <n v="85.981799999999993"/>
  </r>
  <r>
    <n v="4765"/>
    <x v="2360"/>
    <x v="3"/>
    <x v="221"/>
    <d v="2014-11-28T00:00:00"/>
    <s v="First Class"/>
    <s v="PG-18820"/>
    <s v="Patrick Gardner"/>
    <x v="0"/>
    <x v="0"/>
    <x v="8"/>
    <x v="1"/>
    <n v="94110"/>
    <s v="West"/>
    <s v="OFF-AR-10001860"/>
    <x v="1"/>
    <x v="6"/>
    <s v="BIC Liqua Brite Liner"/>
    <n v="27.76"/>
    <n v="4"/>
    <n v="0"/>
    <n v="9.9936000000000007"/>
  </r>
  <r>
    <n v="4766"/>
    <x v="2361"/>
    <x v="1"/>
    <x v="999"/>
    <d v="2012-04-28T00:00:00"/>
    <s v="Standard Class"/>
    <s v="DB-13270"/>
    <s v="Deborah Brumfield"/>
    <x v="2"/>
    <x v="0"/>
    <x v="20"/>
    <x v="15"/>
    <n v="10009"/>
    <s v="East"/>
    <s v="OFF-AR-10001044"/>
    <x v="1"/>
    <x v="6"/>
    <s v="BOSTON Ranger #55 Pencil Sharpener, Black"/>
    <n v="25.99"/>
    <n v="1"/>
    <n v="0"/>
    <n v="7.5370999999999988"/>
  </r>
  <r>
    <n v="4767"/>
    <x v="2362"/>
    <x v="1"/>
    <x v="1000"/>
    <d v="2012-03-12T00:00:00"/>
    <s v="First Class"/>
    <s v="NS-18640"/>
    <s v="Noel Staavos"/>
    <x v="1"/>
    <x v="0"/>
    <x v="52"/>
    <x v="5"/>
    <n v="78207"/>
    <s v="Central"/>
    <s v="TEC-AC-10002473"/>
    <x v="2"/>
    <x v="11"/>
    <s v="Maxell 4.7GB DVD-R"/>
    <n v="113.52000000000001"/>
    <n v="5"/>
    <n v="0.2"/>
    <n v="29.798999999999999"/>
  </r>
  <r>
    <n v="4768"/>
    <x v="2362"/>
    <x v="1"/>
    <x v="1000"/>
    <d v="2012-03-12T00:00:00"/>
    <s v="First Class"/>
    <s v="NS-18640"/>
    <s v="Noel Staavos"/>
    <x v="1"/>
    <x v="0"/>
    <x v="52"/>
    <x v="5"/>
    <n v="78207"/>
    <s v="Central"/>
    <s v="TEC-PH-10001809"/>
    <x v="2"/>
    <x v="7"/>
    <s v="Panasonic KX T7736-B Digital phone"/>
    <n v="359.88"/>
    <n v="3"/>
    <n v="0.2"/>
    <n v="22.492499999999993"/>
  </r>
  <r>
    <n v="4769"/>
    <x v="2363"/>
    <x v="3"/>
    <x v="455"/>
    <d v="2014-06-04T00:00:00"/>
    <s v="Same Day"/>
    <s v="CS-11860"/>
    <s v="Cari Schnelling"/>
    <x v="0"/>
    <x v="0"/>
    <x v="108"/>
    <x v="3"/>
    <n v="28540"/>
    <s v="South"/>
    <s v="OFF-PA-10004733"/>
    <x v="1"/>
    <x v="10"/>
    <s v="Things To Do Today Spiral Book"/>
    <n v="25.344000000000001"/>
    <n v="4"/>
    <n v="0.2"/>
    <n v="9.1871999999999989"/>
  </r>
  <r>
    <n v="4770"/>
    <x v="2364"/>
    <x v="0"/>
    <x v="251"/>
    <d v="2013-09-25T00:00:00"/>
    <s v="Second Class"/>
    <s v="CC-12430"/>
    <s v="Chuck Clark"/>
    <x v="2"/>
    <x v="0"/>
    <x v="8"/>
    <x v="1"/>
    <n v="94109"/>
    <s v="West"/>
    <s v="OFF-BI-10003355"/>
    <x v="1"/>
    <x v="8"/>
    <s v="Cardinal Holdit Business Card Pockets"/>
    <n v="11.952000000000002"/>
    <n v="3"/>
    <n v="0.2"/>
    <n v="4.1832000000000003"/>
  </r>
  <r>
    <n v="4771"/>
    <x v="2364"/>
    <x v="0"/>
    <x v="251"/>
    <d v="2013-09-25T00:00:00"/>
    <s v="Second Class"/>
    <s v="CC-12430"/>
    <s v="Chuck Clark"/>
    <x v="2"/>
    <x v="0"/>
    <x v="8"/>
    <x v="1"/>
    <n v="94109"/>
    <s v="West"/>
    <s v="OFF-SU-10001212"/>
    <x v="1"/>
    <x v="14"/>
    <s v="Kleencut Forged Office Shears by Acme United Corporation"/>
    <n v="6.24"/>
    <n v="3"/>
    <n v="0"/>
    <n v="1.8719999999999997"/>
  </r>
  <r>
    <n v="4772"/>
    <x v="2365"/>
    <x v="2"/>
    <x v="656"/>
    <d v="2011-11-03T00:00:00"/>
    <s v="Second Class"/>
    <s v="AC-10450"/>
    <s v="Amy Cox"/>
    <x v="0"/>
    <x v="0"/>
    <x v="418"/>
    <x v="16"/>
    <n v="85323"/>
    <s v="West"/>
    <s v="TEC-PH-10000486"/>
    <x v="2"/>
    <x v="7"/>
    <s v="Plantronics HL10 Handset Lifter"/>
    <n v="742.33600000000001"/>
    <n v="8"/>
    <n v="0.2"/>
    <n v="83.512799999999913"/>
  </r>
  <r>
    <n v="4773"/>
    <x v="2366"/>
    <x v="3"/>
    <x v="51"/>
    <d v="2014-11-28T00:00:00"/>
    <s v="Standard Class"/>
    <s v="CM-12385"/>
    <s v="Christopher Martinez"/>
    <x v="0"/>
    <x v="0"/>
    <x v="22"/>
    <x v="10"/>
    <n v="60610"/>
    <s v="Central"/>
    <s v="FUR-FU-10004909"/>
    <x v="0"/>
    <x v="5"/>
    <s v="Contemporary Wood/Metal Frame"/>
    <n v="6.4640000000000004"/>
    <n v="1"/>
    <n v="0.6"/>
    <n v="-4.0400000000000009"/>
  </r>
  <r>
    <n v="4774"/>
    <x v="2366"/>
    <x v="3"/>
    <x v="51"/>
    <d v="2014-11-28T00:00:00"/>
    <s v="Standard Class"/>
    <s v="CM-12385"/>
    <s v="Christopher Martinez"/>
    <x v="0"/>
    <x v="0"/>
    <x v="22"/>
    <x v="10"/>
    <n v="60610"/>
    <s v="Central"/>
    <s v="OFF-LA-10001613"/>
    <x v="1"/>
    <x v="2"/>
    <s v="Avery File Folder Labels"/>
    <n v="11.52"/>
    <n v="5"/>
    <n v="0.2"/>
    <n v="4.1760000000000002"/>
  </r>
  <r>
    <n v="4775"/>
    <x v="2366"/>
    <x v="3"/>
    <x v="51"/>
    <d v="2014-11-28T00:00:00"/>
    <s v="Standard Class"/>
    <s v="CM-12385"/>
    <s v="Christopher Martinez"/>
    <x v="0"/>
    <x v="0"/>
    <x v="22"/>
    <x v="10"/>
    <n v="60610"/>
    <s v="Central"/>
    <s v="TEC-PH-10004447"/>
    <x v="2"/>
    <x v="7"/>
    <s v="Toshiba IPT2010-SD IP Telephone"/>
    <n v="222.38400000000001"/>
    <n v="2"/>
    <n v="0.2"/>
    <n v="16.678799999999995"/>
  </r>
  <r>
    <n v="4776"/>
    <x v="2367"/>
    <x v="3"/>
    <x v="673"/>
    <d v="2014-11-22T00:00:00"/>
    <s v="Standard Class"/>
    <s v="EK-13795"/>
    <s v="Eileen Kiefer"/>
    <x v="2"/>
    <x v="0"/>
    <x v="194"/>
    <x v="1"/>
    <n v="92025"/>
    <s v="West"/>
    <s v="OFF-AR-10000255"/>
    <x v="1"/>
    <x v="6"/>
    <s v="Newell 328"/>
    <n v="23.36"/>
    <n v="4"/>
    <n v="0"/>
    <n v="6.073599999999999"/>
  </r>
  <r>
    <n v="4777"/>
    <x v="2368"/>
    <x v="0"/>
    <x v="317"/>
    <d v="2013-02-23T00:00:00"/>
    <s v="Second Class"/>
    <s v="CK-12760"/>
    <s v="Cyma Kinney"/>
    <x v="1"/>
    <x v="0"/>
    <x v="85"/>
    <x v="15"/>
    <n v="11561"/>
    <s v="East"/>
    <s v="OFF-LA-10004425"/>
    <x v="1"/>
    <x v="2"/>
    <s v="Staples"/>
    <n v="8.67"/>
    <n v="3"/>
    <n v="0"/>
    <n v="4.0749000000000004"/>
  </r>
  <r>
    <n v="4778"/>
    <x v="2368"/>
    <x v="0"/>
    <x v="317"/>
    <d v="2013-02-23T00:00:00"/>
    <s v="Second Class"/>
    <s v="CK-12760"/>
    <s v="Cyma Kinney"/>
    <x v="1"/>
    <x v="0"/>
    <x v="85"/>
    <x v="15"/>
    <n v="11561"/>
    <s v="East"/>
    <s v="OFF-SU-10001664"/>
    <x v="1"/>
    <x v="14"/>
    <s v="Acme Office Executive Series Stainless Steel Trimmers"/>
    <n v="25.71"/>
    <n v="3"/>
    <n v="0"/>
    <n v="6.6846000000000005"/>
  </r>
  <r>
    <n v="4779"/>
    <x v="2369"/>
    <x v="3"/>
    <x v="659"/>
    <d v="2014-11-12T00:00:00"/>
    <s v="Standard Class"/>
    <s v="PK-19075"/>
    <s v="Pete Kriz"/>
    <x v="0"/>
    <x v="0"/>
    <x v="46"/>
    <x v="13"/>
    <n v="19711"/>
    <s v="East"/>
    <s v="OFF-AP-10000696"/>
    <x v="1"/>
    <x v="9"/>
    <s v="Holmes Odor Grabber"/>
    <n v="100.94"/>
    <n v="7"/>
    <n v="0"/>
    <n v="33.310199999999995"/>
  </r>
  <r>
    <n v="4780"/>
    <x v="2370"/>
    <x v="2"/>
    <x v="1001"/>
    <d v="2011-07-10T00:00:00"/>
    <s v="First Class"/>
    <s v="MH-18025"/>
    <s v="Michelle Huthwaite"/>
    <x v="0"/>
    <x v="0"/>
    <x v="198"/>
    <x v="15"/>
    <n v="14215"/>
    <s v="East"/>
    <s v="FUR-CH-10002647"/>
    <x v="0"/>
    <x v="1"/>
    <s v="Situations Contoured Folding Chairs, 4/Set"/>
    <n v="63.882000000000005"/>
    <n v="1"/>
    <n v="0.1"/>
    <n v="10.647000000000004"/>
  </r>
  <r>
    <n v="4781"/>
    <x v="2371"/>
    <x v="2"/>
    <x v="845"/>
    <d v="2011-11-12T00:00:00"/>
    <s v="Standard Class"/>
    <s v="SC-20725"/>
    <s v="Steven Cartwright"/>
    <x v="0"/>
    <x v="0"/>
    <x v="12"/>
    <x v="5"/>
    <n v="77070"/>
    <s v="Central"/>
    <s v="FUR-CH-10002758"/>
    <x v="0"/>
    <x v="1"/>
    <s v="Hon Deluxe Fabric Upholstered Stacking Chairs, Squared Back"/>
    <n v="683.14399999999989"/>
    <n v="4"/>
    <n v="0.3"/>
    <n v="0"/>
  </r>
  <r>
    <n v="4782"/>
    <x v="2371"/>
    <x v="2"/>
    <x v="845"/>
    <d v="2011-11-12T00:00:00"/>
    <s v="Standard Class"/>
    <s v="SC-20725"/>
    <s v="Steven Cartwright"/>
    <x v="0"/>
    <x v="0"/>
    <x v="12"/>
    <x v="5"/>
    <n v="77070"/>
    <s v="Central"/>
    <s v="OFF-BI-10000201"/>
    <x v="1"/>
    <x v="8"/>
    <s v="Avery Triangle Shaped Sheet Lifters, Black, 2/Pack"/>
    <n v="1.4759999999999995"/>
    <n v="3"/>
    <n v="0.8"/>
    <n v="-2.214"/>
  </r>
  <r>
    <n v="4783"/>
    <x v="2371"/>
    <x v="2"/>
    <x v="845"/>
    <d v="2011-11-12T00:00:00"/>
    <s v="Standard Class"/>
    <s v="SC-20725"/>
    <s v="Steven Cartwright"/>
    <x v="0"/>
    <x v="0"/>
    <x v="12"/>
    <x v="5"/>
    <n v="77070"/>
    <s v="Central"/>
    <s v="OFF-SU-10004115"/>
    <x v="1"/>
    <x v="14"/>
    <s v="Acme Stainless Steel Office Snips"/>
    <n v="40.711999999999996"/>
    <n v="7"/>
    <n v="0.2"/>
    <n v="3.5623000000000022"/>
  </r>
  <r>
    <n v="4784"/>
    <x v="2372"/>
    <x v="3"/>
    <x v="480"/>
    <d v="2014-02-02T00:00:00"/>
    <s v="Standard Class"/>
    <s v="GB-14575"/>
    <s v="Giulietta Baptist"/>
    <x v="0"/>
    <x v="0"/>
    <x v="391"/>
    <x v="41"/>
    <n v="67212"/>
    <s v="Central"/>
    <s v="OFF-PA-10000806"/>
    <x v="1"/>
    <x v="10"/>
    <s v="Xerox 1934"/>
    <n v="279.89999999999998"/>
    <n v="5"/>
    <n v="0"/>
    <n v="137.15100000000001"/>
  </r>
  <r>
    <n v="4785"/>
    <x v="2373"/>
    <x v="1"/>
    <x v="555"/>
    <d v="2012-12-16T00:00:00"/>
    <s v="Standard Class"/>
    <s v="IM-15070"/>
    <s v="Irene Maddox"/>
    <x v="0"/>
    <x v="0"/>
    <x v="77"/>
    <x v="22"/>
    <n v="80906"/>
    <s v="West"/>
    <s v="OFF-AR-10001473"/>
    <x v="1"/>
    <x v="6"/>
    <s v="Newell 313"/>
    <n v="13.120000000000001"/>
    <n v="5"/>
    <n v="0.2"/>
    <n v="1.1480000000000006"/>
  </r>
  <r>
    <n v="4786"/>
    <x v="2373"/>
    <x v="1"/>
    <x v="555"/>
    <d v="2012-12-16T00:00:00"/>
    <s v="Standard Class"/>
    <s v="IM-15070"/>
    <s v="Irene Maddox"/>
    <x v="0"/>
    <x v="0"/>
    <x v="77"/>
    <x v="22"/>
    <n v="80906"/>
    <s v="West"/>
    <s v="FUR-BO-10003450"/>
    <x v="0"/>
    <x v="0"/>
    <s v="Bush Westfield Collection Bookcases, Dark Cherry Finish"/>
    <n v="69.576000000000008"/>
    <n v="4"/>
    <n v="0.7"/>
    <n v="-143.79040000000001"/>
  </r>
  <r>
    <n v="4787"/>
    <x v="2373"/>
    <x v="1"/>
    <x v="555"/>
    <d v="2012-12-16T00:00:00"/>
    <s v="Standard Class"/>
    <s v="IM-15070"/>
    <s v="Irene Maddox"/>
    <x v="0"/>
    <x v="0"/>
    <x v="77"/>
    <x v="22"/>
    <n v="80906"/>
    <s v="West"/>
    <s v="OFF-AR-10001545"/>
    <x v="1"/>
    <x v="6"/>
    <s v="Newell 326"/>
    <n v="4.2240000000000002"/>
    <n v="3"/>
    <n v="0.2"/>
    <n v="0.47519999999999984"/>
  </r>
  <r>
    <n v="4788"/>
    <x v="2373"/>
    <x v="1"/>
    <x v="555"/>
    <d v="2012-12-16T00:00:00"/>
    <s v="Standard Class"/>
    <s v="IM-15070"/>
    <s v="Irene Maddox"/>
    <x v="0"/>
    <x v="0"/>
    <x v="77"/>
    <x v="22"/>
    <n v="80906"/>
    <s v="West"/>
    <s v="TEC-AC-10004396"/>
    <x v="2"/>
    <x v="11"/>
    <s v="Logitech Keyboard K120"/>
    <n v="58.08"/>
    <n v="4"/>
    <n v="0.2"/>
    <n v="-6.5339999999999954"/>
  </r>
  <r>
    <n v="4789"/>
    <x v="2373"/>
    <x v="1"/>
    <x v="555"/>
    <d v="2012-12-16T00:00:00"/>
    <s v="Standard Class"/>
    <s v="IM-15070"/>
    <s v="Irene Maddox"/>
    <x v="0"/>
    <x v="0"/>
    <x v="77"/>
    <x v="22"/>
    <n v="80906"/>
    <s v="West"/>
    <s v="FUR-FU-10002456"/>
    <x v="0"/>
    <x v="5"/>
    <s v="Master Caster Door Stop, Large Neon Orange"/>
    <n v="52.416000000000004"/>
    <n v="9"/>
    <n v="0.2"/>
    <n v="15.069600000000007"/>
  </r>
  <r>
    <n v="4790"/>
    <x v="2373"/>
    <x v="1"/>
    <x v="555"/>
    <d v="2012-12-16T00:00:00"/>
    <s v="Standard Class"/>
    <s v="IM-15070"/>
    <s v="Irene Maddox"/>
    <x v="0"/>
    <x v="0"/>
    <x v="77"/>
    <x v="22"/>
    <n v="80906"/>
    <s v="West"/>
    <s v="FUR-FU-10001473"/>
    <x v="0"/>
    <x v="5"/>
    <s v="DAX Wood Document Frame"/>
    <n v="54.920000000000009"/>
    <n v="5"/>
    <n v="0.2"/>
    <n v="10.983999999999996"/>
  </r>
  <r>
    <n v="4791"/>
    <x v="2373"/>
    <x v="1"/>
    <x v="555"/>
    <d v="2012-12-16T00:00:00"/>
    <s v="Standard Class"/>
    <s v="IM-15070"/>
    <s v="Irene Maddox"/>
    <x v="0"/>
    <x v="0"/>
    <x v="77"/>
    <x v="22"/>
    <n v="80906"/>
    <s v="West"/>
    <s v="FUR-TA-10000849"/>
    <x v="0"/>
    <x v="3"/>
    <s v="Bevis Rectangular Conference Tables"/>
    <n v="364.95"/>
    <n v="5"/>
    <n v="0.5"/>
    <n v="-248.16599999999994"/>
  </r>
  <r>
    <n v="4792"/>
    <x v="2373"/>
    <x v="1"/>
    <x v="555"/>
    <d v="2012-12-16T00:00:00"/>
    <s v="Standard Class"/>
    <s v="IM-15070"/>
    <s v="Irene Maddox"/>
    <x v="0"/>
    <x v="0"/>
    <x v="77"/>
    <x v="22"/>
    <n v="80906"/>
    <s v="West"/>
    <s v="OFF-PA-10001166"/>
    <x v="1"/>
    <x v="10"/>
    <s v="Xerox 1932"/>
    <n v="85.055999999999997"/>
    <n v="3"/>
    <n v="0.2"/>
    <n v="28.706399999999991"/>
  </r>
  <r>
    <n v="4793"/>
    <x v="2373"/>
    <x v="1"/>
    <x v="555"/>
    <d v="2012-12-16T00:00:00"/>
    <s v="Standard Class"/>
    <s v="IM-15070"/>
    <s v="Irene Maddox"/>
    <x v="0"/>
    <x v="0"/>
    <x v="77"/>
    <x v="22"/>
    <n v="80906"/>
    <s v="West"/>
    <s v="OFF-PA-10003256"/>
    <x v="1"/>
    <x v="10"/>
    <s v="Avery Personal Creations Heavyweight Cards"/>
    <n v="27.695999999999998"/>
    <n v="3"/>
    <n v="0.2"/>
    <n v="9.6935999999999964"/>
  </r>
  <r>
    <n v="4794"/>
    <x v="2374"/>
    <x v="1"/>
    <x v="685"/>
    <d v="2012-07-04T00:00:00"/>
    <s v="Standard Class"/>
    <s v="MM-18055"/>
    <s v="Michelle Moray"/>
    <x v="0"/>
    <x v="0"/>
    <x v="20"/>
    <x v="15"/>
    <n v="10011"/>
    <s v="East"/>
    <s v="OFF-PA-10002870"/>
    <x v="1"/>
    <x v="10"/>
    <s v="Ampad Phone Message Book, Recycled, 400 Message Capacity, 5 ¾” x 11”"/>
    <n v="24.96"/>
    <n v="4"/>
    <n v="0"/>
    <n v="11.231999999999999"/>
  </r>
  <r>
    <n v="4795"/>
    <x v="2375"/>
    <x v="1"/>
    <x v="199"/>
    <d v="2012-03-23T00:00:00"/>
    <s v="Standard Class"/>
    <s v="MF-18250"/>
    <s v="Monica Federle"/>
    <x v="1"/>
    <x v="0"/>
    <x v="1"/>
    <x v="1"/>
    <n v="90036"/>
    <s v="West"/>
    <s v="FUR-FU-10001215"/>
    <x v="0"/>
    <x v="5"/>
    <s v="Howard Miller 11-1/2&quot; Diameter Brentwood Wall Clock"/>
    <n v="43.13"/>
    <n v="1"/>
    <n v="0"/>
    <n v="18.114600000000003"/>
  </r>
  <r>
    <n v="4796"/>
    <x v="2376"/>
    <x v="1"/>
    <x v="863"/>
    <d v="2012-08-17T00:00:00"/>
    <s v="Standard Class"/>
    <s v="CK-12595"/>
    <s v="Clytie Kelty"/>
    <x v="0"/>
    <x v="0"/>
    <x v="419"/>
    <x v="32"/>
    <n v="30062"/>
    <s v="South"/>
    <s v="OFF-BI-10004187"/>
    <x v="1"/>
    <x v="8"/>
    <s v="Staples"/>
    <n v="5.64"/>
    <n v="3"/>
    <n v="0"/>
    <n v="2.7071999999999994"/>
  </r>
  <r>
    <n v="4797"/>
    <x v="2377"/>
    <x v="0"/>
    <x v="675"/>
    <d v="2013-05-20T00:00:00"/>
    <s v="Standard Class"/>
    <s v="MK-17905"/>
    <s v="Michael Kennedy"/>
    <x v="1"/>
    <x v="0"/>
    <x v="108"/>
    <x v="2"/>
    <n v="32216"/>
    <s v="South"/>
    <s v="OFF-BI-10001718"/>
    <x v="1"/>
    <x v="8"/>
    <s v="GBC DocuBind P50 Personal Binding Machine"/>
    <n v="57.582000000000008"/>
    <n v="3"/>
    <n v="0.7"/>
    <n v="-44.146199999999979"/>
  </r>
  <r>
    <n v="4798"/>
    <x v="2377"/>
    <x v="0"/>
    <x v="675"/>
    <d v="2013-05-20T00:00:00"/>
    <s v="Standard Class"/>
    <s v="MK-17905"/>
    <s v="Michael Kennedy"/>
    <x v="1"/>
    <x v="0"/>
    <x v="108"/>
    <x v="2"/>
    <n v="32216"/>
    <s v="South"/>
    <s v="OFF-PA-10004983"/>
    <x v="1"/>
    <x v="10"/>
    <s v="Xerox 23"/>
    <n v="31.104000000000006"/>
    <n v="6"/>
    <n v="0.2"/>
    <n v="10.8864"/>
  </r>
  <r>
    <n v="4799"/>
    <x v="2377"/>
    <x v="0"/>
    <x v="675"/>
    <d v="2013-05-20T00:00:00"/>
    <s v="Standard Class"/>
    <s v="MK-17905"/>
    <s v="Michael Kennedy"/>
    <x v="1"/>
    <x v="0"/>
    <x v="108"/>
    <x v="2"/>
    <n v="32216"/>
    <s v="South"/>
    <s v="FUR-FU-10002396"/>
    <x v="0"/>
    <x v="5"/>
    <s v="DAX Copper Panel Document Frame, 5 x 7 Size"/>
    <n v="30.192"/>
    <n v="3"/>
    <n v="0.2"/>
    <n v="8.3028000000000031"/>
  </r>
  <r>
    <n v="4800"/>
    <x v="2377"/>
    <x v="0"/>
    <x v="675"/>
    <d v="2013-05-20T00:00:00"/>
    <s v="Standard Class"/>
    <s v="MK-17905"/>
    <s v="Michael Kennedy"/>
    <x v="1"/>
    <x v="0"/>
    <x v="108"/>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x v="1"/>
    <x v="0"/>
    <x v="108"/>
    <x v="2"/>
    <n v="32216"/>
    <s v="South"/>
    <s v="OFF-AR-10002467"/>
    <x v="1"/>
    <x v="6"/>
    <s v="Dixon Ticonderoga Pencils"/>
    <n v="4.7679999999999998"/>
    <n v="2"/>
    <n v="0.2"/>
    <n v="0.41720000000000046"/>
  </r>
  <r>
    <n v="4802"/>
    <x v="2377"/>
    <x v="0"/>
    <x v="675"/>
    <d v="2013-05-20T00:00:00"/>
    <s v="Standard Class"/>
    <s v="MK-17905"/>
    <s v="Michael Kennedy"/>
    <x v="1"/>
    <x v="0"/>
    <x v="108"/>
    <x v="2"/>
    <n v="32216"/>
    <s v="South"/>
    <s v="OFF-BI-10004002"/>
    <x v="1"/>
    <x v="8"/>
    <s v="Wilson Jones International Size A4 Ring Binders"/>
    <n v="10.380000000000003"/>
    <n v="2"/>
    <n v="0.7"/>
    <n v="-7.6119999999999983"/>
  </r>
  <r>
    <n v="4803"/>
    <x v="2377"/>
    <x v="0"/>
    <x v="675"/>
    <d v="2013-05-20T00:00:00"/>
    <s v="Standard Class"/>
    <s v="MK-17905"/>
    <s v="Michael Kennedy"/>
    <x v="1"/>
    <x v="0"/>
    <x v="108"/>
    <x v="2"/>
    <n v="32216"/>
    <s v="South"/>
    <s v="OFF-BI-10002309"/>
    <x v="1"/>
    <x v="8"/>
    <s v="Avery Heavy-Duty EZD  Binder With Locking Rings"/>
    <n v="13.392000000000003"/>
    <n v="8"/>
    <n v="0.7"/>
    <n v="-9.8207999999999984"/>
  </r>
  <r>
    <n v="4804"/>
    <x v="2378"/>
    <x v="3"/>
    <x v="1002"/>
    <d v="2014-07-18T00:00:00"/>
    <s v="Second Class"/>
    <s v="MH-17455"/>
    <s v="Mark Hamilton"/>
    <x v="0"/>
    <x v="0"/>
    <x v="10"/>
    <x v="9"/>
    <n v="19140"/>
    <s v="East"/>
    <s v="TEC-PH-10003885"/>
    <x v="2"/>
    <x v="7"/>
    <s v="Cisco SPA508G"/>
    <n v="39.593999999999994"/>
    <n v="1"/>
    <n v="0.4"/>
    <n v="-7.2589000000000041"/>
  </r>
  <r>
    <n v="4805"/>
    <x v="2378"/>
    <x v="3"/>
    <x v="1002"/>
    <d v="2014-07-18T00:00:00"/>
    <s v="Second Class"/>
    <s v="MH-17455"/>
    <s v="Mark Hamilton"/>
    <x v="0"/>
    <x v="0"/>
    <x v="10"/>
    <x v="9"/>
    <n v="19140"/>
    <s v="East"/>
    <s v="FUR-FU-10002501"/>
    <x v="0"/>
    <x v="5"/>
    <s v="Nu-Dell Executive Frame"/>
    <n v="91.00800000000001"/>
    <n v="9"/>
    <n v="0.2"/>
    <n v="19.339199999999998"/>
  </r>
  <r>
    <n v="4806"/>
    <x v="2379"/>
    <x v="1"/>
    <x v="6"/>
    <d v="2012-11-25T00:00:00"/>
    <s v="Second Class"/>
    <s v="NG-18430"/>
    <s v="Nathan Gelder"/>
    <x v="0"/>
    <x v="0"/>
    <x v="1"/>
    <x v="1"/>
    <n v="90008"/>
    <s v="West"/>
    <s v="OFF-PA-10000176"/>
    <x v="1"/>
    <x v="10"/>
    <s v="Xerox 1887"/>
    <n v="37.94"/>
    <n v="2"/>
    <n v="0"/>
    <n v="18.211199999999998"/>
  </r>
  <r>
    <n v="4807"/>
    <x v="2379"/>
    <x v="1"/>
    <x v="6"/>
    <d v="2012-11-25T00:00:00"/>
    <s v="Second Class"/>
    <s v="NG-18430"/>
    <s v="Nathan Gelder"/>
    <x v="0"/>
    <x v="0"/>
    <x v="1"/>
    <x v="1"/>
    <n v="90008"/>
    <s v="West"/>
    <s v="OFF-PA-10000327"/>
    <x v="1"/>
    <x v="10"/>
    <s v="Xerox 1971"/>
    <n v="42.800000000000004"/>
    <n v="10"/>
    <n v="0"/>
    <n v="19.259999999999998"/>
  </r>
  <r>
    <n v="4808"/>
    <x v="2379"/>
    <x v="1"/>
    <x v="6"/>
    <d v="2012-11-25T00:00:00"/>
    <s v="Second Class"/>
    <s v="NG-18430"/>
    <s v="Nathan Gelder"/>
    <x v="0"/>
    <x v="0"/>
    <x v="1"/>
    <x v="1"/>
    <n v="90008"/>
    <s v="West"/>
    <s v="OFF-ST-10004634"/>
    <x v="1"/>
    <x v="4"/>
    <s v="Personal Folder Holder, Ebony"/>
    <n v="33.630000000000003"/>
    <n v="3"/>
    <n v="0"/>
    <n v="10.088999999999999"/>
  </r>
  <r>
    <n v="4809"/>
    <x v="2380"/>
    <x v="2"/>
    <x v="533"/>
    <d v="2011-11-28T00:00:00"/>
    <s v="Standard Class"/>
    <s v="PB-19210"/>
    <s v="Phillip Breyer"/>
    <x v="1"/>
    <x v="0"/>
    <x v="10"/>
    <x v="9"/>
    <n v="19134"/>
    <s v="East"/>
    <s v="OFF-EN-10003040"/>
    <x v="1"/>
    <x v="12"/>
    <s v="Quality Park Security Envelopes"/>
    <n v="62.808000000000007"/>
    <n v="3"/>
    <n v="0.2"/>
    <n v="21.197700000000001"/>
  </r>
  <r>
    <n v="4810"/>
    <x v="2381"/>
    <x v="1"/>
    <x v="17"/>
    <d v="2012-12-30T00:00:00"/>
    <s v="First Class"/>
    <s v="RE-19450"/>
    <s v="Richard Eichhorn"/>
    <x v="0"/>
    <x v="0"/>
    <x v="342"/>
    <x v="6"/>
    <n v="54703"/>
    <s v="Central"/>
    <s v="OFF-PA-10003228"/>
    <x v="1"/>
    <x v="10"/>
    <s v="Xerox 1917"/>
    <n v="195.64"/>
    <n v="4"/>
    <n v="0"/>
    <n v="91.950799999999987"/>
  </r>
  <r>
    <n v="4811"/>
    <x v="2381"/>
    <x v="1"/>
    <x v="17"/>
    <d v="2012-12-30T00:00:00"/>
    <s v="First Class"/>
    <s v="RE-19450"/>
    <s v="Richard Eichhorn"/>
    <x v="0"/>
    <x v="0"/>
    <x v="342"/>
    <x v="6"/>
    <n v="54703"/>
    <s v="Central"/>
    <s v="TEC-PH-10004345"/>
    <x v="2"/>
    <x v="7"/>
    <s v="Cisco SPA 502G IP Phone"/>
    <n v="239.9"/>
    <n v="2"/>
    <n v="0"/>
    <n v="71.97"/>
  </r>
  <r>
    <n v="4812"/>
    <x v="2382"/>
    <x v="0"/>
    <x v="696"/>
    <d v="2013-11-20T00:00:00"/>
    <s v="Second Class"/>
    <s v="EB-14110"/>
    <s v="Eugene Barchas"/>
    <x v="0"/>
    <x v="0"/>
    <x v="10"/>
    <x v="9"/>
    <n v="19134"/>
    <s v="East"/>
    <s v="FUR-CH-10000785"/>
    <x v="0"/>
    <x v="1"/>
    <s v="Global Ergonomic Managers Chair"/>
    <n v="380.05799999999994"/>
    <n v="3"/>
    <n v="0.3"/>
    <n v="-21.717600000000004"/>
  </r>
  <r>
    <n v="4813"/>
    <x v="2382"/>
    <x v="0"/>
    <x v="696"/>
    <d v="2013-11-20T00:00:00"/>
    <s v="Second Class"/>
    <s v="EB-14110"/>
    <s v="Eugene Barchas"/>
    <x v="0"/>
    <x v="0"/>
    <x v="10"/>
    <x v="9"/>
    <n v="19134"/>
    <s v="East"/>
    <s v="TEC-CO-10004115"/>
    <x v="2"/>
    <x v="16"/>
    <s v="Sharp AL-1530CS Digital Copier"/>
    <n v="1199.9759999999999"/>
    <n v="4"/>
    <n v="0.4"/>
    <n v="179.99639999999999"/>
  </r>
  <r>
    <n v="4814"/>
    <x v="2382"/>
    <x v="0"/>
    <x v="696"/>
    <d v="2013-11-20T00:00:00"/>
    <s v="Second Class"/>
    <s v="EB-14110"/>
    <s v="Eugene Barchas"/>
    <x v="0"/>
    <x v="0"/>
    <x v="10"/>
    <x v="9"/>
    <n v="19134"/>
    <s v="East"/>
    <s v="FUR-FU-10002813"/>
    <x v="0"/>
    <x v="5"/>
    <s v="DAX Contemporary Wood Frame with Silver Metal Mat, Desktop, 11 x 14 Size"/>
    <n v="48.576000000000001"/>
    <n v="3"/>
    <n v="0.2"/>
    <n v="9.7151999999999941"/>
  </r>
  <r>
    <n v="4815"/>
    <x v="2383"/>
    <x v="0"/>
    <x v="541"/>
    <d v="2013-05-11T00:00:00"/>
    <s v="First Class"/>
    <s v="TB-21625"/>
    <s v="Trudy Brown"/>
    <x v="0"/>
    <x v="0"/>
    <x v="1"/>
    <x v="1"/>
    <n v="90004"/>
    <s v="West"/>
    <s v="OFF-PA-10002751"/>
    <x v="1"/>
    <x v="10"/>
    <s v="Xerox 1920"/>
    <n v="17.940000000000001"/>
    <n v="3"/>
    <n v="0"/>
    <n v="8.0730000000000004"/>
  </r>
  <r>
    <n v="4816"/>
    <x v="2384"/>
    <x v="2"/>
    <x v="58"/>
    <d v="2011-12-31T00:00:00"/>
    <s v="Standard Class"/>
    <s v="MG-17695"/>
    <s v="Maureen Gnade"/>
    <x v="0"/>
    <x v="0"/>
    <x v="10"/>
    <x v="9"/>
    <n v="19134"/>
    <s v="East"/>
    <s v="OFF-PA-10004569"/>
    <x v="1"/>
    <x v="10"/>
    <s v="Wirebound Message Books, Two 4 1/4&quot; x 5&quot; Forms per Page"/>
    <n v="18.264000000000003"/>
    <n v="3"/>
    <n v="0.2"/>
    <n v="6.1640999999999995"/>
  </r>
  <r>
    <n v="4817"/>
    <x v="2384"/>
    <x v="2"/>
    <x v="58"/>
    <d v="2011-12-31T00:00:00"/>
    <s v="Standard Class"/>
    <s v="MG-17695"/>
    <s v="Maureen Gnade"/>
    <x v="0"/>
    <x v="0"/>
    <x v="10"/>
    <x v="9"/>
    <n v="19134"/>
    <s v="East"/>
    <s v="OFF-AP-10002998"/>
    <x v="1"/>
    <x v="9"/>
    <s v="Holmes 99% HEPA Air Purifier"/>
    <n v="34.655999999999999"/>
    <n v="2"/>
    <n v="0.2"/>
    <n v="5.6315999999999971"/>
  </r>
  <r>
    <n v="4818"/>
    <x v="2384"/>
    <x v="2"/>
    <x v="58"/>
    <d v="2011-12-31T00:00:00"/>
    <s v="Standard Class"/>
    <s v="MG-17695"/>
    <s v="Maureen Gnade"/>
    <x v="0"/>
    <x v="0"/>
    <x v="10"/>
    <x v="9"/>
    <n v="19134"/>
    <s v="East"/>
    <s v="OFF-AP-10003287"/>
    <x v="1"/>
    <x v="9"/>
    <s v="Tripp Lite TLP810NET Broadband Surge for Modem/Fax"/>
    <n v="81.552000000000007"/>
    <n v="2"/>
    <n v="0.2"/>
    <n v="8.1551999999999971"/>
  </r>
  <r>
    <n v="4819"/>
    <x v="2384"/>
    <x v="2"/>
    <x v="58"/>
    <d v="2011-12-31T00:00:00"/>
    <s v="Standard Class"/>
    <s v="MG-17695"/>
    <s v="Maureen Gnade"/>
    <x v="0"/>
    <x v="0"/>
    <x v="10"/>
    <x v="9"/>
    <n v="19134"/>
    <s v="East"/>
    <s v="OFF-ST-10001370"/>
    <x v="1"/>
    <x v="4"/>
    <s v="Sensible Storage WireTech Storage Systems"/>
    <n v="227.13600000000002"/>
    <n v="4"/>
    <n v="0.2"/>
    <n v="-42.588000000000036"/>
  </r>
  <r>
    <n v="4820"/>
    <x v="2385"/>
    <x v="3"/>
    <x v="110"/>
    <d v="2014-06-15T00:00:00"/>
    <s v="Standard Class"/>
    <s v="LW-17125"/>
    <s v="Liz Willingham"/>
    <x v="0"/>
    <x v="0"/>
    <x v="165"/>
    <x v="29"/>
    <n v="6360"/>
    <s v="East"/>
    <s v="OFF-BI-10004040"/>
    <x v="1"/>
    <x v="8"/>
    <s v="Wilson Jones Impact Binders"/>
    <n v="10.36"/>
    <n v="2"/>
    <n v="0"/>
    <n v="5.0763999999999996"/>
  </r>
  <r>
    <n v="4821"/>
    <x v="2386"/>
    <x v="1"/>
    <x v="1003"/>
    <d v="2012-04-11T00:00:00"/>
    <s v="Standard Class"/>
    <s v="PF-19120"/>
    <s v="Peter Fuller"/>
    <x v="0"/>
    <x v="0"/>
    <x v="52"/>
    <x v="5"/>
    <n v="78207"/>
    <s v="Central"/>
    <s v="OFF-AP-10002651"/>
    <x v="1"/>
    <x v="9"/>
    <s v="Hoover Upright Vacuum With Dirt Cup"/>
    <n v="463.24799999999988"/>
    <n v="8"/>
    <n v="0.8"/>
    <n v="-1181.2824000000003"/>
  </r>
  <r>
    <n v="4822"/>
    <x v="2386"/>
    <x v="1"/>
    <x v="1003"/>
    <d v="2012-04-11T00:00:00"/>
    <s v="Standard Class"/>
    <s v="PF-19120"/>
    <s v="Peter Fuller"/>
    <x v="0"/>
    <x v="0"/>
    <x v="52"/>
    <x v="5"/>
    <n v="78207"/>
    <s v="Central"/>
    <s v="TEC-AC-10002402"/>
    <x v="2"/>
    <x v="11"/>
    <s v="Razer Kraken PRO Over Ear PC and Music Headset"/>
    <n v="383.952"/>
    <n v="6"/>
    <n v="0.2"/>
    <n v="47.993999999999971"/>
  </r>
  <r>
    <n v="4823"/>
    <x v="2387"/>
    <x v="0"/>
    <x v="212"/>
    <d v="2013-07-12T00:00:00"/>
    <s v="Same Day"/>
    <s v="NZ-18565"/>
    <s v="Nick Zandusky"/>
    <x v="2"/>
    <x v="0"/>
    <x v="420"/>
    <x v="16"/>
    <n v="85364"/>
    <s v="West"/>
    <s v="OFF-BI-10001658"/>
    <x v="1"/>
    <x v="8"/>
    <s v="GBC Standard Therm-A-Bind Covers"/>
    <n v="44.856000000000009"/>
    <n v="6"/>
    <n v="0.7"/>
    <n v="-35.884799999999984"/>
  </r>
  <r>
    <n v="4824"/>
    <x v="2388"/>
    <x v="0"/>
    <x v="831"/>
    <d v="2013-11-27T00:00:00"/>
    <s v="Standard Class"/>
    <s v="CK-12205"/>
    <s v="Chloris Kastensmidt"/>
    <x v="0"/>
    <x v="0"/>
    <x v="38"/>
    <x v="24"/>
    <n v="43229"/>
    <s v="East"/>
    <s v="TEC-MA-10000752"/>
    <x v="2"/>
    <x v="15"/>
    <s v="Texas Instrument TI-15 Fraction Calculator"/>
    <n v="30.345000000000006"/>
    <n v="7"/>
    <n v="0.7"/>
    <n v="-24.275999999999996"/>
  </r>
  <r>
    <n v="4825"/>
    <x v="2388"/>
    <x v="0"/>
    <x v="831"/>
    <d v="2013-11-27T00:00:00"/>
    <s v="Standard Class"/>
    <s v="CK-12205"/>
    <s v="Chloris Kastensmidt"/>
    <x v="0"/>
    <x v="0"/>
    <x v="38"/>
    <x v="24"/>
    <n v="43229"/>
    <s v="East"/>
    <s v="FUR-CH-10003817"/>
    <x v="0"/>
    <x v="1"/>
    <s v="Global Value Steno Chair, Gray"/>
    <n v="127.554"/>
    <n v="3"/>
    <n v="0.3"/>
    <n v="-9.1109999999999971"/>
  </r>
  <r>
    <n v="4826"/>
    <x v="2388"/>
    <x v="0"/>
    <x v="831"/>
    <d v="2013-11-27T00:00:00"/>
    <s v="Standard Class"/>
    <s v="CK-12205"/>
    <s v="Chloris Kastensmidt"/>
    <x v="0"/>
    <x v="0"/>
    <x v="38"/>
    <x v="24"/>
    <n v="43229"/>
    <s v="East"/>
    <s v="FUR-FU-10001876"/>
    <x v="0"/>
    <x v="5"/>
    <s v="Computer Room Manger, 14&quot;"/>
    <n v="77.951999999999998"/>
    <n v="3"/>
    <n v="0.2"/>
    <n v="15.590399999999995"/>
  </r>
  <r>
    <n v="4827"/>
    <x v="2389"/>
    <x v="3"/>
    <x v="105"/>
    <d v="2014-11-16T00:00:00"/>
    <s v="First Class"/>
    <s v="JE-15610"/>
    <s v="Jim Epp"/>
    <x v="1"/>
    <x v="0"/>
    <x v="1"/>
    <x v="1"/>
    <n v="90036"/>
    <s v="West"/>
    <s v="OFF-BI-10003460"/>
    <x v="1"/>
    <x v="8"/>
    <s v="Acco 3-Hole Punch"/>
    <n v="14.016"/>
    <n v="4"/>
    <n v="0.2"/>
    <n v="4.9055999999999997"/>
  </r>
  <r>
    <n v="4828"/>
    <x v="2390"/>
    <x v="2"/>
    <x v="301"/>
    <d v="2011-11-08T00:00:00"/>
    <s v="Standard Class"/>
    <s v="JO-15145"/>
    <s v="Jack O'Briant"/>
    <x v="1"/>
    <x v="0"/>
    <x v="102"/>
    <x v="0"/>
    <n v="40475"/>
    <s v="South"/>
    <s v="OFF-ST-10000464"/>
    <x v="1"/>
    <x v="4"/>
    <s v="Multi-Use Personal File Cart and Caster Set, Three Stacking Bins"/>
    <n v="69.52"/>
    <n v="2"/>
    <n v="0"/>
    <n v="19.465600000000002"/>
  </r>
  <r>
    <n v="4829"/>
    <x v="2390"/>
    <x v="2"/>
    <x v="301"/>
    <d v="2011-11-08T00:00:00"/>
    <s v="Standard Class"/>
    <s v="JO-15145"/>
    <s v="Jack O'Briant"/>
    <x v="1"/>
    <x v="0"/>
    <x v="102"/>
    <x v="0"/>
    <n v="40475"/>
    <s v="South"/>
    <s v="OFF-AR-10001919"/>
    <x v="1"/>
    <x v="6"/>
    <s v="OIC #2 Pencils, Medium Soft"/>
    <n v="5.64"/>
    <n v="3"/>
    <n v="0"/>
    <n v="1.6355999999999997"/>
  </r>
  <r>
    <n v="4830"/>
    <x v="2391"/>
    <x v="0"/>
    <x v="666"/>
    <d v="2013-05-22T00:00:00"/>
    <s v="Standard Class"/>
    <s v="TT-21220"/>
    <s v="Thomas Thornton"/>
    <x v="0"/>
    <x v="0"/>
    <x v="20"/>
    <x v="15"/>
    <n v="10035"/>
    <s v="East"/>
    <s v="OFF-BI-10002393"/>
    <x v="1"/>
    <x v="8"/>
    <s v="Binder Posts"/>
    <n v="13.776000000000002"/>
    <n v="3"/>
    <n v="0.2"/>
    <n v="4.4771999999999998"/>
  </r>
  <r>
    <n v="4831"/>
    <x v="2392"/>
    <x v="2"/>
    <x v="845"/>
    <d v="2011-11-12T00:00:00"/>
    <s v="Standard Class"/>
    <s v="MS-17365"/>
    <s v="Maribeth Schnelling"/>
    <x v="0"/>
    <x v="0"/>
    <x v="421"/>
    <x v="6"/>
    <n v="54401"/>
    <s v="Central"/>
    <s v="OFF-AP-10001293"/>
    <x v="1"/>
    <x v="9"/>
    <s v="Belkin 8 Outlet Surge Protector"/>
    <n v="245.88"/>
    <n v="6"/>
    <n v="0"/>
    <n v="68.846399999999988"/>
  </r>
  <r>
    <n v="4832"/>
    <x v="2392"/>
    <x v="2"/>
    <x v="845"/>
    <d v="2011-11-12T00:00:00"/>
    <s v="Standard Class"/>
    <s v="MS-17365"/>
    <s v="Maribeth Schnelling"/>
    <x v="0"/>
    <x v="0"/>
    <x v="421"/>
    <x v="6"/>
    <n v="54401"/>
    <s v="Central"/>
    <s v="OFF-ST-10004258"/>
    <x v="1"/>
    <x v="4"/>
    <s v="Portable Personal File Box"/>
    <n v="36.630000000000003"/>
    <n v="3"/>
    <n v="0"/>
    <n v="9.8901000000000039"/>
  </r>
  <r>
    <n v="4833"/>
    <x v="2392"/>
    <x v="2"/>
    <x v="845"/>
    <d v="2011-11-12T00:00:00"/>
    <s v="Standard Class"/>
    <s v="MS-17365"/>
    <s v="Maribeth Schnelling"/>
    <x v="0"/>
    <x v="0"/>
    <x v="421"/>
    <x v="6"/>
    <n v="54401"/>
    <s v="Central"/>
    <s v="OFF-ST-10002214"/>
    <x v="1"/>
    <x v="4"/>
    <s v="X-Rack File for Hanging Folders"/>
    <n v="22.58"/>
    <n v="2"/>
    <n v="0"/>
    <n v="5.8707999999999991"/>
  </r>
  <r>
    <n v="4834"/>
    <x v="2392"/>
    <x v="2"/>
    <x v="845"/>
    <d v="2011-11-12T00:00:00"/>
    <s v="Standard Class"/>
    <s v="MS-17365"/>
    <s v="Maribeth Schnelling"/>
    <x v="0"/>
    <x v="0"/>
    <x v="421"/>
    <x v="6"/>
    <n v="54401"/>
    <s v="Central"/>
    <s v="OFF-BI-10004970"/>
    <x v="1"/>
    <x v="8"/>
    <s v="ACCOHIDE 3-Ring Binder, Blue, 1&quot;"/>
    <n v="12.39"/>
    <n v="3"/>
    <n v="0"/>
    <n v="5.8232999999999997"/>
  </r>
  <r>
    <n v="4835"/>
    <x v="2393"/>
    <x v="3"/>
    <x v="361"/>
    <d v="2014-10-11T00:00:00"/>
    <s v="Standard Class"/>
    <s v="MP-18175"/>
    <s v="Mike Pelletier"/>
    <x v="2"/>
    <x v="0"/>
    <x v="8"/>
    <x v="1"/>
    <n v="94110"/>
    <s v="West"/>
    <s v="OFF-BI-10002571"/>
    <x v="1"/>
    <x v="8"/>
    <s v="Avery Framed View Binder, EZD Ring (Locking), Navy, 1 1/2&quot;"/>
    <n v="39.92"/>
    <n v="5"/>
    <n v="0.2"/>
    <n v="13.472999999999999"/>
  </r>
  <r>
    <n v="4836"/>
    <x v="2393"/>
    <x v="3"/>
    <x v="361"/>
    <d v="2014-10-11T00:00:00"/>
    <s v="Standard Class"/>
    <s v="MP-18175"/>
    <s v="Mike Pelletier"/>
    <x v="2"/>
    <x v="0"/>
    <x v="8"/>
    <x v="1"/>
    <n v="94110"/>
    <s v="West"/>
    <s v="OFF-PA-10002581"/>
    <x v="1"/>
    <x v="10"/>
    <s v="Xerox 1951"/>
    <n v="61.96"/>
    <n v="2"/>
    <n v="0"/>
    <n v="27.881999999999998"/>
  </r>
  <r>
    <n v="4837"/>
    <x v="2393"/>
    <x v="3"/>
    <x v="361"/>
    <d v="2014-10-11T00:00:00"/>
    <s v="Standard Class"/>
    <s v="MP-18175"/>
    <s v="Mike Pelletier"/>
    <x v="2"/>
    <x v="0"/>
    <x v="8"/>
    <x v="1"/>
    <n v="94110"/>
    <s v="West"/>
    <s v="OFF-BI-10001097"/>
    <x v="1"/>
    <x v="8"/>
    <s v="Avery Hole Reinforcements"/>
    <n v="19.936000000000003"/>
    <n v="4"/>
    <n v="0.2"/>
    <n v="7.2267999999999999"/>
  </r>
  <r>
    <n v="4838"/>
    <x v="2394"/>
    <x v="3"/>
    <x v="702"/>
    <d v="2014-06-04T00:00:00"/>
    <s v="First Class"/>
    <s v="FH-14350"/>
    <s v="Fred Harton"/>
    <x v="0"/>
    <x v="0"/>
    <x v="65"/>
    <x v="24"/>
    <n v="43017"/>
    <s v="East"/>
    <s v="OFF-BI-10003429"/>
    <x v="1"/>
    <x v="8"/>
    <s v="Cardinal HOLDit! Binder Insert Strips,Extra Strips"/>
    <n v="3.7980000000000005"/>
    <n v="2"/>
    <n v="0.7"/>
    <n v="-2.6585999999999999"/>
  </r>
  <r>
    <n v="4839"/>
    <x v="2394"/>
    <x v="3"/>
    <x v="702"/>
    <d v="2014-06-04T00:00:00"/>
    <s v="First Class"/>
    <s v="FH-14350"/>
    <s v="Fred Harton"/>
    <x v="0"/>
    <x v="0"/>
    <x v="65"/>
    <x v="24"/>
    <n v="43017"/>
    <s v="East"/>
    <s v="OFF-PA-10000682"/>
    <x v="1"/>
    <x v="10"/>
    <s v="Xerox 1924"/>
    <n v="27.744000000000003"/>
    <n v="6"/>
    <n v="0.2"/>
    <n v="10.057200000000002"/>
  </r>
  <r>
    <n v="4840"/>
    <x v="2394"/>
    <x v="3"/>
    <x v="702"/>
    <d v="2014-06-04T00:00:00"/>
    <s v="First Class"/>
    <s v="FH-14350"/>
    <s v="Fred Harton"/>
    <x v="0"/>
    <x v="0"/>
    <x v="65"/>
    <x v="24"/>
    <n v="43017"/>
    <s v="East"/>
    <s v="TEC-PH-10001700"/>
    <x v="2"/>
    <x v="7"/>
    <s v="Panasonic KX-TG6844B Expandable Digital Cordless Telephone"/>
    <n v="158.37599999999998"/>
    <n v="4"/>
    <n v="0.4"/>
    <n v="-34.314799999999991"/>
  </r>
  <r>
    <n v="4841"/>
    <x v="2395"/>
    <x v="3"/>
    <x v="225"/>
    <d v="2014-11-26T00:00:00"/>
    <s v="Standard Class"/>
    <s v="SC-20050"/>
    <s v="Sample Company A"/>
    <x v="2"/>
    <x v="0"/>
    <x v="0"/>
    <x v="0"/>
    <n v="42420"/>
    <s v="South"/>
    <s v="FUR-FU-10000629"/>
    <x v="0"/>
    <x v="5"/>
    <s v="9-3/4 Diameter Round Wall Clock"/>
    <n v="27.58"/>
    <n v="2"/>
    <n v="0"/>
    <n v="11.583600000000001"/>
  </r>
  <r>
    <n v="4842"/>
    <x v="2396"/>
    <x v="0"/>
    <x v="443"/>
    <d v="2013-12-29T00:00:00"/>
    <s v="Standard Class"/>
    <s v="NM-18520"/>
    <s v="Neoma Murray"/>
    <x v="0"/>
    <x v="0"/>
    <x v="256"/>
    <x v="24"/>
    <n v="43402"/>
    <s v="East"/>
    <s v="OFF-BI-10001267"/>
    <x v="1"/>
    <x v="8"/>
    <s v="Universal Recycled Hanging Pressboard Report Binders, Letter Size"/>
    <n v="5.5530000000000008"/>
    <n v="3"/>
    <n v="0.7"/>
    <n v="-4.0722000000000023"/>
  </r>
  <r>
    <n v="4843"/>
    <x v="2397"/>
    <x v="3"/>
    <x v="365"/>
    <d v="2014-10-05T00:00:00"/>
    <s v="Standard Class"/>
    <s v="JO-15280"/>
    <s v="Jas O'Carroll"/>
    <x v="0"/>
    <x v="0"/>
    <x v="26"/>
    <x v="18"/>
    <n v="38109"/>
    <s v="South"/>
    <s v="OFF-ST-10001418"/>
    <x v="1"/>
    <x v="4"/>
    <s v="Carina Media Storage Towers in Natural &amp; Black"/>
    <n v="243.92"/>
    <n v="5"/>
    <n v="0.2"/>
    <n v="-54.881999999999998"/>
  </r>
  <r>
    <n v="4844"/>
    <x v="2398"/>
    <x v="0"/>
    <x v="77"/>
    <d v="2013-11-10T00:00:00"/>
    <s v="First Class"/>
    <s v="CC-12475"/>
    <s v="Cindy Chapman"/>
    <x v="0"/>
    <x v="0"/>
    <x v="80"/>
    <x v="30"/>
    <n v="8701"/>
    <s v="East"/>
    <s v="OFF-FA-10004968"/>
    <x v="1"/>
    <x v="13"/>
    <s v="Rubber Band Ball"/>
    <n v="14.96"/>
    <n v="4"/>
    <n v="0"/>
    <n v="0.2992000000000008"/>
  </r>
  <r>
    <n v="4845"/>
    <x v="2399"/>
    <x v="2"/>
    <x v="527"/>
    <d v="2011-04-05T00:00:00"/>
    <s v="First Class"/>
    <s v="MZ-17515"/>
    <s v="Mary Zewe"/>
    <x v="1"/>
    <x v="0"/>
    <x v="1"/>
    <x v="1"/>
    <n v="90008"/>
    <s v="West"/>
    <s v="OFF-BI-10004140"/>
    <x v="1"/>
    <x v="8"/>
    <s v="Avery Non-Stick Binders"/>
    <n v="7.1840000000000011"/>
    <n v="2"/>
    <n v="0.2"/>
    <n v="2.2449999999999992"/>
  </r>
  <r>
    <n v="4846"/>
    <x v="2400"/>
    <x v="1"/>
    <x v="862"/>
    <d v="2012-07-26T00:00:00"/>
    <s v="Second Class"/>
    <s v="MS-17830"/>
    <s v="Melanie Seite"/>
    <x v="0"/>
    <x v="0"/>
    <x v="30"/>
    <x v="15"/>
    <n v="14609"/>
    <s v="East"/>
    <s v="OFF-BI-10003460"/>
    <x v="1"/>
    <x v="8"/>
    <s v="Acco 3-Hole Punch"/>
    <n v="10.512"/>
    <n v="3"/>
    <n v="0.2"/>
    <n v="3.6791999999999998"/>
  </r>
  <r>
    <n v="4847"/>
    <x v="2401"/>
    <x v="2"/>
    <x v="402"/>
    <d v="2011-06-27T00:00:00"/>
    <s v="Second Class"/>
    <s v="GK-14620"/>
    <s v="Grace Kelly"/>
    <x v="1"/>
    <x v="0"/>
    <x v="127"/>
    <x v="21"/>
    <n v="97301"/>
    <s v="West"/>
    <s v="TEC-PH-10002115"/>
    <x v="2"/>
    <x v="7"/>
    <s v="Plantronics 81402"/>
    <n v="263.96000000000004"/>
    <n v="5"/>
    <n v="0.2"/>
    <n v="19.796999999999997"/>
  </r>
  <r>
    <n v="4848"/>
    <x v="2401"/>
    <x v="2"/>
    <x v="402"/>
    <d v="2011-06-27T00:00:00"/>
    <s v="Second Class"/>
    <s v="GK-14620"/>
    <s v="Grace Kelly"/>
    <x v="1"/>
    <x v="0"/>
    <x v="127"/>
    <x v="21"/>
    <n v="97301"/>
    <s v="West"/>
    <s v="OFF-AR-10003478"/>
    <x v="1"/>
    <x v="6"/>
    <s v="Avery Hi-Liter EverBold Pen Style Fluorescent Highlighters, 4/Pack"/>
    <n v="71.632000000000005"/>
    <n v="11"/>
    <n v="0.2"/>
    <n v="17.908000000000001"/>
  </r>
  <r>
    <n v="4849"/>
    <x v="2401"/>
    <x v="2"/>
    <x v="402"/>
    <d v="2011-06-27T00:00:00"/>
    <s v="Second Class"/>
    <s v="GK-14620"/>
    <s v="Grace Kelly"/>
    <x v="1"/>
    <x v="0"/>
    <x v="127"/>
    <x v="21"/>
    <n v="97301"/>
    <s v="West"/>
    <s v="OFF-AR-10000475"/>
    <x v="1"/>
    <x v="6"/>
    <s v="Hunt BOSTON Vista Battery-Operated Pencil Sharpener, Black"/>
    <n v="9.3280000000000012"/>
    <n v="1"/>
    <n v="0.2"/>
    <n v="0.8162000000000007"/>
  </r>
  <r>
    <n v="4850"/>
    <x v="2402"/>
    <x v="2"/>
    <x v="78"/>
    <d v="2011-09-14T00:00:00"/>
    <s v="Standard Class"/>
    <s v="MC-17275"/>
    <s v="Marc Crier"/>
    <x v="0"/>
    <x v="0"/>
    <x v="422"/>
    <x v="4"/>
    <n v="99301"/>
    <s v="West"/>
    <s v="OFF-AR-10003045"/>
    <x v="1"/>
    <x v="6"/>
    <s v="Prang Colored Pencils"/>
    <n v="5.88"/>
    <n v="2"/>
    <n v="0"/>
    <n v="2.6459999999999999"/>
  </r>
  <r>
    <n v="4851"/>
    <x v="2402"/>
    <x v="2"/>
    <x v="78"/>
    <d v="2011-09-14T00:00:00"/>
    <s v="Standard Class"/>
    <s v="MC-17275"/>
    <s v="Marc Crier"/>
    <x v="0"/>
    <x v="0"/>
    <x v="422"/>
    <x v="4"/>
    <n v="99301"/>
    <s v="West"/>
    <s v="FUR-CH-10000454"/>
    <x v="0"/>
    <x v="1"/>
    <s v="Hon Deluxe Fabric Upholstered Stacking Chairs, Rounded Back"/>
    <n v="975.92"/>
    <n v="5"/>
    <n v="0.2"/>
    <n v="121.98999999999992"/>
  </r>
  <r>
    <n v="4852"/>
    <x v="2402"/>
    <x v="2"/>
    <x v="78"/>
    <d v="2011-09-14T00:00:00"/>
    <s v="Standard Class"/>
    <s v="MC-17275"/>
    <s v="Marc Crier"/>
    <x v="0"/>
    <x v="0"/>
    <x v="422"/>
    <x v="4"/>
    <n v="99301"/>
    <s v="West"/>
    <s v="OFF-AR-10000380"/>
    <x v="1"/>
    <x v="6"/>
    <s v="Hunt PowerHouse Electric Pencil Sharpener, Blue"/>
    <n v="303.83999999999997"/>
    <n v="8"/>
    <n v="0"/>
    <n v="91.151999999999958"/>
  </r>
  <r>
    <n v="4853"/>
    <x v="2402"/>
    <x v="2"/>
    <x v="78"/>
    <d v="2011-09-14T00:00:00"/>
    <s v="Standard Class"/>
    <s v="MC-17275"/>
    <s v="Marc Crier"/>
    <x v="0"/>
    <x v="0"/>
    <x v="422"/>
    <x v="4"/>
    <n v="99301"/>
    <s v="West"/>
    <s v="OFF-ST-10000736"/>
    <x v="1"/>
    <x v="4"/>
    <s v="Carina Double Wide Media Storage Towers in Natural &amp; Black"/>
    <n v="485.88"/>
    <n v="6"/>
    <n v="0"/>
    <n v="19.43519999999998"/>
  </r>
  <r>
    <n v="4854"/>
    <x v="2403"/>
    <x v="2"/>
    <x v="432"/>
    <d v="2011-12-15T00:00:00"/>
    <s v="Second Class"/>
    <s v="LH-17155"/>
    <s v="Logan Haushalter"/>
    <x v="0"/>
    <x v="0"/>
    <x v="182"/>
    <x v="1"/>
    <n v="94601"/>
    <s v="West"/>
    <s v="FUR-FU-10004270"/>
    <x v="0"/>
    <x v="5"/>
    <s v="Eldon Image Series Desk Accessories, Burgundy"/>
    <n v="12.54"/>
    <n v="3"/>
    <n v="0"/>
    <n v="4.5144000000000002"/>
  </r>
  <r>
    <n v="4855"/>
    <x v="2403"/>
    <x v="2"/>
    <x v="432"/>
    <d v="2011-12-15T00:00:00"/>
    <s v="Second Class"/>
    <s v="LH-17155"/>
    <s v="Logan Haushalter"/>
    <x v="0"/>
    <x v="0"/>
    <x v="182"/>
    <x v="1"/>
    <n v="94601"/>
    <s v="West"/>
    <s v="OFF-ST-10000617"/>
    <x v="1"/>
    <x v="4"/>
    <s v="Woodgrain Magazine Files by Perma"/>
    <n v="8.94"/>
    <n v="3"/>
    <n v="0"/>
    <n v="0.62579999999999902"/>
  </r>
  <r>
    <n v="4856"/>
    <x v="2403"/>
    <x v="2"/>
    <x v="432"/>
    <d v="2011-12-15T00:00:00"/>
    <s v="Second Class"/>
    <s v="LH-17155"/>
    <s v="Logan Haushalter"/>
    <x v="0"/>
    <x v="0"/>
    <x v="182"/>
    <x v="1"/>
    <n v="94601"/>
    <s v="West"/>
    <s v="FUR-FU-10001706"/>
    <x v="0"/>
    <x v="5"/>
    <s v="Longer-Life Soft White Bulbs"/>
    <n v="9.24"/>
    <n v="3"/>
    <n v="0"/>
    <n v="4.4352"/>
  </r>
  <r>
    <n v="4857"/>
    <x v="2404"/>
    <x v="1"/>
    <x v="1004"/>
    <d v="2012-01-17T00:00:00"/>
    <s v="Standard Class"/>
    <s v="PB-19150"/>
    <s v="Philip Brown"/>
    <x v="0"/>
    <x v="0"/>
    <x v="1"/>
    <x v="1"/>
    <n v="90004"/>
    <s v="West"/>
    <s v="OFF-BI-10003364"/>
    <x v="1"/>
    <x v="8"/>
    <s v="Binding Machine Supplies"/>
    <n v="70.00800000000001"/>
    <n v="3"/>
    <n v="0.2"/>
    <n v="24.502800000000001"/>
  </r>
  <r>
    <n v="4858"/>
    <x v="2404"/>
    <x v="1"/>
    <x v="1004"/>
    <d v="2012-01-17T00:00:00"/>
    <s v="Standard Class"/>
    <s v="PB-19150"/>
    <s v="Philip Brown"/>
    <x v="0"/>
    <x v="0"/>
    <x v="1"/>
    <x v="1"/>
    <n v="90004"/>
    <s v="West"/>
    <s v="FUR-FU-10001861"/>
    <x v="0"/>
    <x v="5"/>
    <s v="Floodlight Indoor Halogen Bulbs, 1 Bulb per Pack, 60 Watts"/>
    <n v="77.599999999999994"/>
    <n v="4"/>
    <n v="0"/>
    <n v="38.023999999999994"/>
  </r>
  <r>
    <n v="4859"/>
    <x v="2404"/>
    <x v="1"/>
    <x v="1004"/>
    <d v="2012-01-17T00:00:00"/>
    <s v="Standard Class"/>
    <s v="PB-19150"/>
    <s v="Philip Brown"/>
    <x v="0"/>
    <x v="0"/>
    <x v="1"/>
    <x v="1"/>
    <n v="90004"/>
    <s v="West"/>
    <s v="FUR-FU-10004845"/>
    <x v="0"/>
    <x v="5"/>
    <s v="Deflect-o EconoMat Nonstudded, No Bevel Mat"/>
    <n v="464.84999999999997"/>
    <n v="9"/>
    <n v="0"/>
    <n v="92.969999999999985"/>
  </r>
  <r>
    <n v="4860"/>
    <x v="2405"/>
    <x v="3"/>
    <x v="934"/>
    <d v="2014-12-20T00:00:00"/>
    <s v="Standard Class"/>
    <s v="SS-20140"/>
    <s v="Saphhira Shifley"/>
    <x v="1"/>
    <x v="0"/>
    <x v="423"/>
    <x v="10"/>
    <n v="60302"/>
    <s v="Central"/>
    <s v="OFF-AR-10000823"/>
    <x v="1"/>
    <x v="6"/>
    <s v="Newell 307"/>
    <n v="10.192000000000002"/>
    <n v="7"/>
    <n v="0.2"/>
    <n v="1.0192000000000001"/>
  </r>
  <r>
    <n v="4861"/>
    <x v="2406"/>
    <x v="0"/>
    <x v="122"/>
    <d v="2013-12-25T00:00:00"/>
    <s v="Standard Class"/>
    <s v="GK-14620"/>
    <s v="Grace Kelly"/>
    <x v="1"/>
    <x v="0"/>
    <x v="73"/>
    <x v="30"/>
    <n v="7960"/>
    <s v="East"/>
    <s v="OFF-BI-10001359"/>
    <x v="1"/>
    <x v="8"/>
    <s v="GBC DocuBind TL300 Electric Binding System"/>
    <n v="1793.98"/>
    <n v="2"/>
    <n v="0"/>
    <n v="843.17059999999992"/>
  </r>
  <r>
    <n v="4862"/>
    <x v="2407"/>
    <x v="2"/>
    <x v="909"/>
    <d v="2011-04-16T00:00:00"/>
    <s v="Second Class"/>
    <s v="GM-14455"/>
    <s v="Gary Mitchum"/>
    <x v="2"/>
    <x v="0"/>
    <x v="89"/>
    <x v="5"/>
    <n v="78745"/>
    <s v="Central"/>
    <s v="TEC-PH-10001835"/>
    <x v="2"/>
    <x v="7"/>
    <s v="Jawbone JAMBOX Wireless Bluetooth Speaker"/>
    <n v="758.35200000000009"/>
    <n v="6"/>
    <n v="0.2"/>
    <n v="265.42320000000001"/>
  </r>
  <r>
    <n v="4863"/>
    <x v="2408"/>
    <x v="0"/>
    <x v="338"/>
    <d v="2013-11-15T00:00:00"/>
    <s v="Standard Class"/>
    <s v="SH-19975"/>
    <s v="Sally Hughsby"/>
    <x v="1"/>
    <x v="0"/>
    <x v="20"/>
    <x v="15"/>
    <n v="10011"/>
    <s v="East"/>
    <s v="OFF-BI-10001191"/>
    <x v="1"/>
    <x v="8"/>
    <s v="Canvas Sectional Post Binders"/>
    <n v="20.368000000000002"/>
    <n v="1"/>
    <n v="0.2"/>
    <n v="7.3834"/>
  </r>
  <r>
    <n v="4864"/>
    <x v="2408"/>
    <x v="0"/>
    <x v="338"/>
    <d v="2013-11-15T00:00:00"/>
    <s v="Standard Class"/>
    <s v="SH-19975"/>
    <s v="Sally Hughsby"/>
    <x v="1"/>
    <x v="0"/>
    <x v="20"/>
    <x v="15"/>
    <n v="10011"/>
    <s v="East"/>
    <s v="OFF-BI-10003982"/>
    <x v="1"/>
    <x v="8"/>
    <s v="Wilson Jones Century Plastic Molded Ring Binders"/>
    <n v="49.847999999999999"/>
    <n v="3"/>
    <n v="0.2"/>
    <n v="16.823699999999999"/>
  </r>
  <r>
    <n v="4865"/>
    <x v="2409"/>
    <x v="3"/>
    <x v="335"/>
    <d v="2014-07-01T00:00:00"/>
    <s v="Standard Class"/>
    <s v="SC-20725"/>
    <s v="Steven Cartwright"/>
    <x v="0"/>
    <x v="0"/>
    <x v="20"/>
    <x v="15"/>
    <n v="10024"/>
    <s v="East"/>
    <s v="TEC-PH-10001425"/>
    <x v="2"/>
    <x v="7"/>
    <s v="Mophie Juice Pack Helium for iPhone"/>
    <n v="239.96999999999997"/>
    <n v="3"/>
    <n v="0"/>
    <n v="67.191599999999994"/>
  </r>
  <r>
    <n v="4866"/>
    <x v="2410"/>
    <x v="3"/>
    <x v="38"/>
    <d v="2014-11-19T00:00:00"/>
    <s v="Standard Class"/>
    <s v="TT-21070"/>
    <s v="Ted Trevino"/>
    <x v="0"/>
    <x v="0"/>
    <x v="4"/>
    <x v="4"/>
    <n v="98103"/>
    <s v="West"/>
    <s v="FUR-CH-10001215"/>
    <x v="0"/>
    <x v="1"/>
    <s v="Global Troy Executive Leather Low-Back Tilter"/>
    <n v="2404.7040000000002"/>
    <n v="6"/>
    <n v="0.2"/>
    <n v="150.29399999999998"/>
  </r>
  <r>
    <n v="4867"/>
    <x v="2410"/>
    <x v="3"/>
    <x v="38"/>
    <d v="2014-11-19T00:00:00"/>
    <s v="Standard Class"/>
    <s v="TT-21070"/>
    <s v="Ted Trevino"/>
    <x v="0"/>
    <x v="0"/>
    <x v="4"/>
    <x v="4"/>
    <n v="98103"/>
    <s v="West"/>
    <s v="OFF-BI-10001718"/>
    <x v="1"/>
    <x v="8"/>
    <s v="GBC DocuBind P50 Personal Binding Machine"/>
    <n v="563.024"/>
    <n v="11"/>
    <n v="0.2"/>
    <n v="190.02059999999997"/>
  </r>
  <r>
    <n v="4868"/>
    <x v="2410"/>
    <x v="3"/>
    <x v="38"/>
    <d v="2014-11-19T00:00:00"/>
    <s v="Standard Class"/>
    <s v="TT-21070"/>
    <s v="Ted Trevino"/>
    <x v="0"/>
    <x v="0"/>
    <x v="4"/>
    <x v="4"/>
    <n v="98103"/>
    <s v="West"/>
    <s v="OFF-ST-10000991"/>
    <x v="1"/>
    <x v="4"/>
    <s v="Space Solutions HD Industrial Steel Shelving."/>
    <n v="344.90999999999997"/>
    <n v="3"/>
    <n v="0"/>
    <n v="10.347300000000004"/>
  </r>
  <r>
    <n v="4869"/>
    <x v="2410"/>
    <x v="3"/>
    <x v="38"/>
    <d v="2014-11-19T00:00:00"/>
    <s v="Standard Class"/>
    <s v="TT-21070"/>
    <s v="Ted Trevino"/>
    <x v="0"/>
    <x v="0"/>
    <x v="4"/>
    <x v="4"/>
    <n v="98103"/>
    <s v="West"/>
    <s v="OFF-LA-10001613"/>
    <x v="1"/>
    <x v="2"/>
    <s v="Avery File Folder Labels"/>
    <n v="8.64"/>
    <n v="3"/>
    <n v="0"/>
    <n v="4.2336"/>
  </r>
  <r>
    <n v="4870"/>
    <x v="2411"/>
    <x v="3"/>
    <x v="221"/>
    <d v="2014-11-30T00:00:00"/>
    <s v="Standard Class"/>
    <s v="SC-20440"/>
    <s v="Shaun Chance"/>
    <x v="1"/>
    <x v="0"/>
    <x v="152"/>
    <x v="9"/>
    <n v="17602"/>
    <s v="East"/>
    <s v="TEC-PH-10003437"/>
    <x v="2"/>
    <x v="7"/>
    <s v="Blue Parrot B250XT Professional Grade Wireless Bluetooth Headset with"/>
    <n v="89.987999999999985"/>
    <n v="2"/>
    <n v="0.4"/>
    <n v="-14.998000000000012"/>
  </r>
  <r>
    <n v="4871"/>
    <x v="2411"/>
    <x v="3"/>
    <x v="221"/>
    <d v="2014-11-30T00:00:00"/>
    <s v="Standard Class"/>
    <s v="SC-20440"/>
    <s v="Shaun Chance"/>
    <x v="1"/>
    <x v="0"/>
    <x v="152"/>
    <x v="9"/>
    <n v="17602"/>
    <s v="East"/>
    <s v="OFF-PA-10000675"/>
    <x v="1"/>
    <x v="10"/>
    <s v="Xerox 1919"/>
    <n v="229.54400000000001"/>
    <n v="7"/>
    <n v="0.2"/>
    <n v="83.209699999999998"/>
  </r>
  <r>
    <n v="4872"/>
    <x v="2412"/>
    <x v="3"/>
    <x v="979"/>
    <d v="2014-05-28T00:00:00"/>
    <s v="Standard Class"/>
    <s v="KL-16645"/>
    <s v="Ken Lonsdale"/>
    <x v="0"/>
    <x v="0"/>
    <x v="12"/>
    <x v="5"/>
    <n v="77095"/>
    <s v="Central"/>
    <s v="OFF-FA-10000840"/>
    <x v="1"/>
    <x v="13"/>
    <s v="OIC Thumb-Tacks"/>
    <n v="1.8239999999999998"/>
    <n v="2"/>
    <n v="0.2"/>
    <n v="0.61559999999999993"/>
  </r>
  <r>
    <n v="4873"/>
    <x v="2412"/>
    <x v="3"/>
    <x v="979"/>
    <d v="2014-05-28T00:00:00"/>
    <s v="Standard Class"/>
    <s v="KL-16645"/>
    <s v="Ken Lonsdale"/>
    <x v="0"/>
    <x v="0"/>
    <x v="12"/>
    <x v="5"/>
    <n v="77095"/>
    <s v="Central"/>
    <s v="OFF-AP-10001947"/>
    <x v="1"/>
    <x v="9"/>
    <s v="Acco 6 Outlet Guardian Premium Plus Surge Suppressor"/>
    <n v="18.319999999999997"/>
    <n v="5"/>
    <n v="0.8"/>
    <n v="-46.716000000000008"/>
  </r>
  <r>
    <n v="4874"/>
    <x v="2412"/>
    <x v="3"/>
    <x v="979"/>
    <d v="2014-05-28T00:00:00"/>
    <s v="Standard Class"/>
    <s v="KL-16645"/>
    <s v="Ken Lonsdale"/>
    <x v="0"/>
    <x v="0"/>
    <x v="12"/>
    <x v="5"/>
    <n v="77095"/>
    <s v="Central"/>
    <s v="OFF-ST-10002301"/>
    <x v="1"/>
    <x v="4"/>
    <s v="Tennsco Commercial Shelving"/>
    <n v="48.816000000000003"/>
    <n v="3"/>
    <n v="0.2"/>
    <n v="-11.593800000000005"/>
  </r>
  <r>
    <n v="4875"/>
    <x v="2412"/>
    <x v="3"/>
    <x v="979"/>
    <d v="2014-05-28T00:00:00"/>
    <s v="Standard Class"/>
    <s v="KL-16645"/>
    <s v="Ken Lonsdale"/>
    <x v="0"/>
    <x v="0"/>
    <x v="12"/>
    <x v="5"/>
    <n v="77095"/>
    <s v="Central"/>
    <s v="OFF-BI-10001922"/>
    <x v="1"/>
    <x v="8"/>
    <s v="Storex Dura Pro Binders"/>
    <n v="1.1879999999999997"/>
    <n v="1"/>
    <n v="0.8"/>
    <n v="-1.9602000000000008"/>
  </r>
  <r>
    <n v="4876"/>
    <x v="2413"/>
    <x v="2"/>
    <x v="266"/>
    <d v="2011-12-07T00:00:00"/>
    <s v="Standard Class"/>
    <s v="KN-16390"/>
    <s v="Katherine Nockton"/>
    <x v="1"/>
    <x v="0"/>
    <x v="38"/>
    <x v="24"/>
    <n v="43229"/>
    <s v="East"/>
    <s v="TEC-AC-10001267"/>
    <x v="2"/>
    <x v="11"/>
    <s v="Imation 32GB Pocket Pro USB 3.0 Flash Drive - 32 GB - Black - 1 P ..."/>
    <n v="119.80000000000001"/>
    <n v="5"/>
    <n v="0.2"/>
    <n v="29.950000000000003"/>
  </r>
  <r>
    <n v="4877"/>
    <x v="2414"/>
    <x v="2"/>
    <x v="462"/>
    <d v="2011-10-09T00:00:00"/>
    <s v="Standard Class"/>
    <s v="SL-20155"/>
    <s v="Sara Luxemburg"/>
    <x v="2"/>
    <x v="0"/>
    <x v="28"/>
    <x v="3"/>
    <n v="27707"/>
    <s v="South"/>
    <s v="OFF-ST-10000532"/>
    <x v="1"/>
    <x v="4"/>
    <s v="Advantus Rolling Drawer Organizers"/>
    <n v="61.567999999999998"/>
    <n v="2"/>
    <n v="0.2"/>
    <n v="4.6175999999999995"/>
  </r>
  <r>
    <n v="4878"/>
    <x v="2414"/>
    <x v="2"/>
    <x v="462"/>
    <d v="2011-10-09T00:00:00"/>
    <s v="Standard Class"/>
    <s v="SL-20155"/>
    <s v="Sara Luxemburg"/>
    <x v="2"/>
    <x v="0"/>
    <x v="28"/>
    <x v="3"/>
    <n v="27707"/>
    <s v="South"/>
    <s v="OFF-AR-10002335"/>
    <x v="1"/>
    <x v="6"/>
    <s v="DIXON Oriole Pencils"/>
    <n v="6.1920000000000002"/>
    <n v="3"/>
    <n v="0.2"/>
    <n v="0.46440000000000037"/>
  </r>
  <r>
    <n v="4879"/>
    <x v="2415"/>
    <x v="0"/>
    <x v="875"/>
    <d v="2013-08-01T00:00:00"/>
    <s v="First Class"/>
    <s v="PW-19240"/>
    <s v="Pierre Wener"/>
    <x v="0"/>
    <x v="0"/>
    <x v="424"/>
    <x v="2"/>
    <n v="32503"/>
    <s v="South"/>
    <s v="OFF-BI-10000201"/>
    <x v="1"/>
    <x v="8"/>
    <s v="Avery Triangle Shaped Sheet Lifters, Black, 2/Pack"/>
    <n v="2.2140000000000004"/>
    <n v="3"/>
    <n v="0.7"/>
    <n v="-1.4760000000000004"/>
  </r>
  <r>
    <n v="4880"/>
    <x v="2416"/>
    <x v="3"/>
    <x v="808"/>
    <d v="2014-11-06T00:00:00"/>
    <s v="Second Class"/>
    <s v="TB-21175"/>
    <s v="Thomas Boland"/>
    <x v="1"/>
    <x v="0"/>
    <x v="0"/>
    <x v="0"/>
    <n v="42420"/>
    <s v="South"/>
    <s v="OFF-EN-10004846"/>
    <x v="1"/>
    <x v="12"/>
    <s v="Letter or Legal Size Expandable Poly String Tie Envelopes"/>
    <n v="5.32"/>
    <n v="2"/>
    <n v="0"/>
    <n v="2.6068000000000002"/>
  </r>
  <r>
    <n v="4881"/>
    <x v="2416"/>
    <x v="3"/>
    <x v="808"/>
    <d v="2014-11-06T00:00:00"/>
    <s v="Second Class"/>
    <s v="TB-21175"/>
    <s v="Thomas Boland"/>
    <x v="1"/>
    <x v="0"/>
    <x v="0"/>
    <x v="0"/>
    <n v="42420"/>
    <s v="South"/>
    <s v="FUR-CH-10000454"/>
    <x v="0"/>
    <x v="1"/>
    <s v="Hon Deluxe Fabric Upholstered Stacking Chairs, Rounded Back"/>
    <n v="975.92"/>
    <n v="4"/>
    <n v="0"/>
    <n v="292.77599999999995"/>
  </r>
  <r>
    <n v="4882"/>
    <x v="2416"/>
    <x v="3"/>
    <x v="808"/>
    <d v="2014-11-06T00:00:00"/>
    <s v="Second Class"/>
    <s v="TB-21175"/>
    <s v="Thomas Boland"/>
    <x v="1"/>
    <x v="0"/>
    <x v="0"/>
    <x v="0"/>
    <n v="42420"/>
    <s v="South"/>
    <s v="TEC-AC-10004145"/>
    <x v="2"/>
    <x v="11"/>
    <s v="Logitech diNovo Edge Keyboard"/>
    <n v="2249.91"/>
    <n v="9"/>
    <n v="0"/>
    <n v="517.47930000000008"/>
  </r>
  <r>
    <n v="4883"/>
    <x v="2416"/>
    <x v="3"/>
    <x v="808"/>
    <d v="2014-11-06T00:00:00"/>
    <s v="Second Class"/>
    <s v="TB-21175"/>
    <s v="Thomas Boland"/>
    <x v="1"/>
    <x v="0"/>
    <x v="0"/>
    <x v="0"/>
    <n v="42420"/>
    <s v="South"/>
    <s v="OFF-ST-10001580"/>
    <x v="1"/>
    <x v="4"/>
    <s v="Super Decoflex Portable Personal File"/>
    <n v="59.92"/>
    <n v="4"/>
    <n v="0"/>
    <n v="16.7776"/>
  </r>
  <r>
    <n v="4884"/>
    <x v="2417"/>
    <x v="3"/>
    <x v="144"/>
    <d v="2014-03-16T00:00:00"/>
    <s v="Standard Class"/>
    <s v="AH-10210"/>
    <s v="Alan Hwang"/>
    <x v="0"/>
    <x v="0"/>
    <x v="125"/>
    <x v="1"/>
    <n v="92804"/>
    <s v="West"/>
    <s v="OFF-BI-10003876"/>
    <x v="1"/>
    <x v="8"/>
    <s v="Green Canvas Binder for 8-1/2&quot; x 14&quot; Sheets"/>
    <n v="171.20000000000002"/>
    <n v="5"/>
    <n v="0.2"/>
    <n v="64.199999999999989"/>
  </r>
  <r>
    <n v="4885"/>
    <x v="2417"/>
    <x v="3"/>
    <x v="144"/>
    <d v="2014-03-16T00:00:00"/>
    <s v="Standard Class"/>
    <s v="AH-10210"/>
    <s v="Alan Hwang"/>
    <x v="0"/>
    <x v="0"/>
    <x v="125"/>
    <x v="1"/>
    <n v="92804"/>
    <s v="West"/>
    <s v="OFF-AR-10001972"/>
    <x v="1"/>
    <x v="6"/>
    <s v="Newell 323"/>
    <n v="3.36"/>
    <n v="2"/>
    <n v="0"/>
    <n v="0.87360000000000015"/>
  </r>
  <r>
    <n v="4886"/>
    <x v="2418"/>
    <x v="2"/>
    <x v="757"/>
    <d v="2011-12-20T00:00:00"/>
    <s v="Standard Class"/>
    <s v="SC-20695"/>
    <s v="Steve Chapman"/>
    <x v="1"/>
    <x v="0"/>
    <x v="66"/>
    <x v="12"/>
    <n v="48227"/>
    <s v="Central"/>
    <s v="OFF-PA-10000595"/>
    <x v="1"/>
    <x v="10"/>
    <s v="Xerox 1929"/>
    <n v="114.2"/>
    <n v="5"/>
    <n v="0"/>
    <n v="52.531999999999996"/>
  </r>
  <r>
    <n v="4887"/>
    <x v="2419"/>
    <x v="0"/>
    <x v="85"/>
    <d v="2013-12-02T00:00:00"/>
    <s v="Second Class"/>
    <s v="RF-19345"/>
    <s v="Randy Ferguson"/>
    <x v="1"/>
    <x v="0"/>
    <x v="419"/>
    <x v="32"/>
    <n v="30062"/>
    <s v="South"/>
    <s v="FUR-CH-10004477"/>
    <x v="0"/>
    <x v="1"/>
    <s v="Global Push Button Manager's Chair, Indigo"/>
    <n v="182.67000000000002"/>
    <n v="3"/>
    <n v="0"/>
    <n v="52.974299999999992"/>
  </r>
  <r>
    <n v="4888"/>
    <x v="2419"/>
    <x v="0"/>
    <x v="85"/>
    <d v="2013-12-02T00:00:00"/>
    <s v="Second Class"/>
    <s v="RF-19345"/>
    <s v="Randy Ferguson"/>
    <x v="1"/>
    <x v="0"/>
    <x v="419"/>
    <x v="32"/>
    <n v="30062"/>
    <s v="South"/>
    <s v="TEC-AC-10003441"/>
    <x v="2"/>
    <x v="11"/>
    <s v="Kingston Digital DataTraveler 32GB USB 2.0"/>
    <n v="101.69999999999999"/>
    <n v="6"/>
    <n v="0"/>
    <n v="6.1019999999999968"/>
  </r>
  <r>
    <n v="4889"/>
    <x v="2419"/>
    <x v="0"/>
    <x v="85"/>
    <d v="2013-12-02T00:00:00"/>
    <s v="Second Class"/>
    <s v="RF-19345"/>
    <s v="Randy Ferguson"/>
    <x v="1"/>
    <x v="0"/>
    <x v="419"/>
    <x v="32"/>
    <n v="30062"/>
    <s v="South"/>
    <s v="OFF-ST-10004459"/>
    <x v="1"/>
    <x v="4"/>
    <s v="Tennsco Single-Tier Lockers"/>
    <n v="1126.02"/>
    <n v="3"/>
    <n v="0"/>
    <n v="56.300999999999988"/>
  </r>
  <r>
    <n v="4890"/>
    <x v="2419"/>
    <x v="0"/>
    <x v="85"/>
    <d v="2013-12-02T00:00:00"/>
    <s v="Second Class"/>
    <s v="RF-19345"/>
    <s v="Randy Ferguson"/>
    <x v="1"/>
    <x v="0"/>
    <x v="419"/>
    <x v="32"/>
    <n v="30062"/>
    <s v="South"/>
    <s v="OFF-ST-10003805"/>
    <x v="1"/>
    <x v="4"/>
    <s v="24 Capacity Maxi Data Binder Racks, Pearl"/>
    <n v="1263.3000000000002"/>
    <n v="6"/>
    <n v="0"/>
    <n v="315.82499999999993"/>
  </r>
  <r>
    <n v="4891"/>
    <x v="2420"/>
    <x v="0"/>
    <x v="443"/>
    <d v="2013-12-31T00:00:00"/>
    <s v="Standard Class"/>
    <s v="EH-13765"/>
    <s v="Edward Hooks"/>
    <x v="1"/>
    <x v="0"/>
    <x v="4"/>
    <x v="4"/>
    <n v="98103"/>
    <s v="West"/>
    <s v="OFF-AR-10001246"/>
    <x v="1"/>
    <x v="6"/>
    <s v="Newell 317"/>
    <n v="8.82"/>
    <n v="3"/>
    <n v="0"/>
    <n v="2.5577999999999994"/>
  </r>
  <r>
    <n v="4892"/>
    <x v="2420"/>
    <x v="0"/>
    <x v="443"/>
    <d v="2013-12-31T00:00:00"/>
    <s v="Standard Class"/>
    <s v="EH-13765"/>
    <s v="Edward Hooks"/>
    <x v="1"/>
    <x v="0"/>
    <x v="4"/>
    <x v="4"/>
    <n v="98103"/>
    <s v="West"/>
    <s v="OFF-PA-10001295"/>
    <x v="1"/>
    <x v="10"/>
    <s v="Computer Printout Paper with Letter-Trim Perforations"/>
    <n v="37.94"/>
    <n v="2"/>
    <n v="0"/>
    <n v="18.211199999999998"/>
  </r>
  <r>
    <n v="4893"/>
    <x v="2420"/>
    <x v="0"/>
    <x v="443"/>
    <d v="2013-12-31T00:00:00"/>
    <s v="Standard Class"/>
    <s v="EH-13765"/>
    <s v="Edward Hooks"/>
    <x v="1"/>
    <x v="0"/>
    <x v="4"/>
    <x v="4"/>
    <n v="98103"/>
    <s v="West"/>
    <s v="OFF-AR-10001231"/>
    <x v="1"/>
    <x v="6"/>
    <s v="Sanford EarthWrite Recycled Pencils, Medium Soft, #2"/>
    <n v="4.2"/>
    <n v="2"/>
    <n v="0"/>
    <n v="1.1760000000000002"/>
  </r>
  <r>
    <n v="4894"/>
    <x v="2420"/>
    <x v="0"/>
    <x v="443"/>
    <d v="2013-12-31T00:00:00"/>
    <s v="Standard Class"/>
    <s v="EH-13765"/>
    <s v="Edward Hooks"/>
    <x v="1"/>
    <x v="0"/>
    <x v="4"/>
    <x v="4"/>
    <n v="98103"/>
    <s v="West"/>
    <s v="OFF-ST-10002743"/>
    <x v="1"/>
    <x v="4"/>
    <s v="SAFCO Boltless Steel Shelving"/>
    <n v="227.28"/>
    <n v="2"/>
    <n v="0"/>
    <n v="2.2727999999999895"/>
  </r>
  <r>
    <n v="4895"/>
    <x v="2420"/>
    <x v="0"/>
    <x v="443"/>
    <d v="2013-12-31T00:00:00"/>
    <s v="Standard Class"/>
    <s v="EH-13765"/>
    <s v="Edward Hooks"/>
    <x v="1"/>
    <x v="0"/>
    <x v="4"/>
    <x v="4"/>
    <n v="98103"/>
    <s v="West"/>
    <s v="OFF-PA-10004327"/>
    <x v="1"/>
    <x v="10"/>
    <s v="Xerox 1911"/>
    <n v="47.9"/>
    <n v="1"/>
    <n v="0"/>
    <n v="22.991999999999997"/>
  </r>
  <r>
    <n v="4896"/>
    <x v="2420"/>
    <x v="0"/>
    <x v="443"/>
    <d v="2013-12-31T00:00:00"/>
    <s v="Standard Class"/>
    <s v="EH-13765"/>
    <s v="Edward Hooks"/>
    <x v="1"/>
    <x v="0"/>
    <x v="4"/>
    <x v="4"/>
    <n v="98103"/>
    <s v="West"/>
    <s v="OFF-EN-10004773"/>
    <x v="1"/>
    <x v="12"/>
    <s v="Staples"/>
    <n v="61.96"/>
    <n v="2"/>
    <n v="0"/>
    <n v="30.360399999999998"/>
  </r>
  <r>
    <n v="4897"/>
    <x v="2420"/>
    <x v="0"/>
    <x v="443"/>
    <d v="2013-12-31T00:00:00"/>
    <s v="Standard Class"/>
    <s v="EH-13765"/>
    <s v="Edward Hooks"/>
    <x v="1"/>
    <x v="0"/>
    <x v="4"/>
    <x v="4"/>
    <n v="98103"/>
    <s v="West"/>
    <s v="OFF-ST-10003470"/>
    <x v="1"/>
    <x v="4"/>
    <s v="Tennsco Snap-Together Open Shelving Units, Starter Sets and Add-On Units"/>
    <n v="1117.92"/>
    <n v="4"/>
    <n v="0"/>
    <n v="55.895999999999958"/>
  </r>
  <r>
    <n v="4898"/>
    <x v="2421"/>
    <x v="2"/>
    <x v="771"/>
    <d v="2011-10-17T00:00:00"/>
    <s v="First Class"/>
    <s v="AC-10660"/>
    <s v="Anna Chung"/>
    <x v="0"/>
    <x v="0"/>
    <x v="215"/>
    <x v="24"/>
    <n v="44134"/>
    <s v="East"/>
    <s v="FUR-CH-10003761"/>
    <x v="0"/>
    <x v="1"/>
    <s v="Global Italian Leather Office Chair"/>
    <n v="183.37199999999999"/>
    <n v="2"/>
    <n v="0.3"/>
    <n v="-7.8588000000000022"/>
  </r>
  <r>
    <n v="4899"/>
    <x v="2421"/>
    <x v="2"/>
    <x v="771"/>
    <d v="2011-10-17T00:00:00"/>
    <s v="First Class"/>
    <s v="AC-10660"/>
    <s v="Anna Chung"/>
    <x v="0"/>
    <x v="0"/>
    <x v="215"/>
    <x v="24"/>
    <n v="44134"/>
    <s v="East"/>
    <s v="OFF-PA-10002230"/>
    <x v="1"/>
    <x v="10"/>
    <s v="Xerox 1897"/>
    <n v="7.9680000000000009"/>
    <n v="2"/>
    <n v="0.2"/>
    <n v="2.8884000000000007"/>
  </r>
  <r>
    <n v="4900"/>
    <x v="2422"/>
    <x v="0"/>
    <x v="250"/>
    <d v="2013-08-28T00:00:00"/>
    <s v="Standard Class"/>
    <s v="SG-20470"/>
    <s v="Sheri Gordon"/>
    <x v="0"/>
    <x v="0"/>
    <x v="345"/>
    <x v="21"/>
    <n v="97030"/>
    <s v="West"/>
    <s v="OFF-BI-10000088"/>
    <x v="1"/>
    <x v="8"/>
    <s v="GBC Imprintable Covers"/>
    <n v="26.352000000000004"/>
    <n v="8"/>
    <n v="0.7"/>
    <n v="-18.446399999999997"/>
  </r>
  <r>
    <n v="4901"/>
    <x v="2423"/>
    <x v="3"/>
    <x v="94"/>
    <d v="2014-12-22T00:00:00"/>
    <s v="Standard Class"/>
    <s v="CA-12310"/>
    <s v="Christine Abelman"/>
    <x v="1"/>
    <x v="0"/>
    <x v="125"/>
    <x v="1"/>
    <n v="92804"/>
    <s v="West"/>
    <s v="OFF-ST-10001526"/>
    <x v="1"/>
    <x v="4"/>
    <s v="Iceberg Mobile Mega Data/Printer Cart "/>
    <n v="481.32"/>
    <n v="4"/>
    <n v="0"/>
    <n v="125.14319999999998"/>
  </r>
  <r>
    <n v="4902"/>
    <x v="2423"/>
    <x v="3"/>
    <x v="94"/>
    <d v="2014-12-22T00:00:00"/>
    <s v="Standard Class"/>
    <s v="CA-12310"/>
    <s v="Christine Abelman"/>
    <x v="1"/>
    <x v="0"/>
    <x v="125"/>
    <x v="1"/>
    <n v="92804"/>
    <s v="West"/>
    <s v="OFF-SU-10002557"/>
    <x v="1"/>
    <x v="14"/>
    <s v="Fiskars Spring-Action Scissors"/>
    <n v="13.98"/>
    <n v="1"/>
    <n v="0"/>
    <n v="3.6348000000000003"/>
  </r>
  <r>
    <n v="4903"/>
    <x v="2424"/>
    <x v="3"/>
    <x v="469"/>
    <d v="2014-03-13T00:00:00"/>
    <s v="Standard Class"/>
    <s v="SH-20395"/>
    <s v="Shahid Hopkins"/>
    <x v="0"/>
    <x v="0"/>
    <x v="20"/>
    <x v="15"/>
    <n v="10035"/>
    <s v="East"/>
    <s v="OFF-BI-10003669"/>
    <x v="1"/>
    <x v="8"/>
    <s v="3M Organizer Strips"/>
    <n v="25.92"/>
    <n v="6"/>
    <n v="0.2"/>
    <n v="9.0719999999999992"/>
  </r>
  <r>
    <n v="4904"/>
    <x v="2424"/>
    <x v="3"/>
    <x v="469"/>
    <d v="2014-03-13T00:00:00"/>
    <s v="Standard Class"/>
    <s v="SH-20395"/>
    <s v="Shahid Hopkins"/>
    <x v="0"/>
    <x v="0"/>
    <x v="20"/>
    <x v="15"/>
    <n v="10035"/>
    <s v="East"/>
    <s v="OFF-LA-10003510"/>
    <x v="1"/>
    <x v="2"/>
    <s v="Avery 4027 File Folder Labels for Dot Matrix Printers, 5000 Labels per Box, White"/>
    <n v="91.59"/>
    <n v="3"/>
    <n v="0"/>
    <n v="42.131399999999999"/>
  </r>
  <r>
    <n v="4905"/>
    <x v="2425"/>
    <x v="2"/>
    <x v="588"/>
    <d v="2011-12-03T00:00:00"/>
    <s v="Second Class"/>
    <s v="MC-17605"/>
    <s v="Matt Connell"/>
    <x v="1"/>
    <x v="0"/>
    <x v="12"/>
    <x v="5"/>
    <n v="77070"/>
    <s v="Central"/>
    <s v="FUR-CH-10003746"/>
    <x v="0"/>
    <x v="1"/>
    <s v="Hon 4070 Series Pagoda Round Back Stacking Chairs"/>
    <n v="674.05799999999999"/>
    <n v="3"/>
    <n v="0.3"/>
    <n v="-19.258800000000008"/>
  </r>
  <r>
    <n v="4906"/>
    <x v="2426"/>
    <x v="2"/>
    <x v="1005"/>
    <d v="2011-10-16T00:00:00"/>
    <s v="Second Class"/>
    <s v="JE-15610"/>
    <s v="Jim Epp"/>
    <x v="1"/>
    <x v="0"/>
    <x v="3"/>
    <x v="38"/>
    <n v="3301"/>
    <s v="East"/>
    <s v="OFF-BI-10003476"/>
    <x v="1"/>
    <x v="8"/>
    <s v="Avery Metallic Poly Binders"/>
    <n v="22.92"/>
    <n v="4"/>
    <n v="0"/>
    <n v="11.0016"/>
  </r>
  <r>
    <n v="4907"/>
    <x v="2426"/>
    <x v="2"/>
    <x v="1005"/>
    <d v="2011-10-16T00:00:00"/>
    <s v="Second Class"/>
    <s v="JE-15610"/>
    <s v="Jim Epp"/>
    <x v="1"/>
    <x v="0"/>
    <x v="3"/>
    <x v="38"/>
    <n v="3301"/>
    <s v="East"/>
    <s v="OFF-ST-10001469"/>
    <x v="1"/>
    <x v="4"/>
    <s v="Fellowes Bankers Box Recycled Super Stor/Drawer"/>
    <n v="269.89999999999998"/>
    <n v="5"/>
    <n v="0"/>
    <n v="16.193999999999988"/>
  </r>
  <r>
    <n v="4908"/>
    <x v="2427"/>
    <x v="2"/>
    <x v="728"/>
    <d v="2011-11-23T00:00:00"/>
    <s v="Second Class"/>
    <s v="MS-17530"/>
    <s v="MaryBeth Skach"/>
    <x v="0"/>
    <x v="0"/>
    <x v="54"/>
    <x v="24"/>
    <n v="45014"/>
    <s v="East"/>
    <s v="OFF-BI-10001757"/>
    <x v="1"/>
    <x v="8"/>
    <s v="Pressboard Hanging Data Binders for Unburst Sheets"/>
    <n v="11.808000000000002"/>
    <n v="8"/>
    <n v="0.7"/>
    <n v="-8.659200000000002"/>
  </r>
  <r>
    <n v="4909"/>
    <x v="2427"/>
    <x v="2"/>
    <x v="728"/>
    <d v="2011-11-23T00:00:00"/>
    <s v="Second Class"/>
    <s v="MS-17530"/>
    <s v="MaryBeth Skach"/>
    <x v="0"/>
    <x v="0"/>
    <x v="54"/>
    <x v="24"/>
    <n v="45014"/>
    <s v="East"/>
    <s v="TEC-PH-10004875"/>
    <x v="2"/>
    <x v="7"/>
    <s v="PNY Rapid USB Car Charger - Black"/>
    <n v="9.5879999999999992"/>
    <n v="2"/>
    <n v="0.4"/>
    <n v="-2.0773999999999999"/>
  </r>
  <r>
    <n v="4910"/>
    <x v="2428"/>
    <x v="3"/>
    <x v="424"/>
    <d v="2014-01-19T00:00:00"/>
    <s v="Standard Class"/>
    <s v="BH-11710"/>
    <s v="Brosina Hoffman"/>
    <x v="0"/>
    <x v="0"/>
    <x v="271"/>
    <x v="18"/>
    <n v="37604"/>
    <s v="South"/>
    <s v="OFF-EN-10001219"/>
    <x v="1"/>
    <x v="12"/>
    <s v="#10- 4 1/8&quot; x 9 1/2&quot; Security-Tint Envelopes"/>
    <n v="18.335999999999999"/>
    <n v="3"/>
    <n v="0.2"/>
    <n v="6.6467999999999989"/>
  </r>
  <r>
    <n v="4911"/>
    <x v="2428"/>
    <x v="3"/>
    <x v="424"/>
    <d v="2014-01-19T00:00:00"/>
    <s v="Standard Class"/>
    <s v="BH-11710"/>
    <s v="Brosina Hoffman"/>
    <x v="0"/>
    <x v="0"/>
    <x v="271"/>
    <x v="18"/>
    <n v="37604"/>
    <s v="South"/>
    <s v="OFF-PA-10000019"/>
    <x v="1"/>
    <x v="10"/>
    <s v="Xerox 1931"/>
    <n v="36.288000000000011"/>
    <n v="7"/>
    <n v="0.2"/>
    <n v="12.700800000000001"/>
  </r>
  <r>
    <n v="4912"/>
    <x v="2428"/>
    <x v="3"/>
    <x v="424"/>
    <d v="2014-01-19T00:00:00"/>
    <s v="Standard Class"/>
    <s v="BH-11710"/>
    <s v="Brosina Hoffman"/>
    <x v="0"/>
    <x v="0"/>
    <x v="271"/>
    <x v="18"/>
    <n v="37604"/>
    <s v="South"/>
    <s v="TEC-PH-10001924"/>
    <x v="2"/>
    <x v="7"/>
    <s v="iHome FM Clock Radio with Lightning Dock"/>
    <n v="111.98399999999999"/>
    <n v="2"/>
    <n v="0.2"/>
    <n v="6.9990000000000059"/>
  </r>
  <r>
    <n v="4913"/>
    <x v="2428"/>
    <x v="3"/>
    <x v="424"/>
    <d v="2014-01-19T00:00:00"/>
    <s v="Standard Class"/>
    <s v="BH-11710"/>
    <s v="Brosina Hoffman"/>
    <x v="0"/>
    <x v="0"/>
    <x v="271"/>
    <x v="18"/>
    <n v="37604"/>
    <s v="South"/>
    <s v="OFF-BI-10002003"/>
    <x v="1"/>
    <x v="8"/>
    <s v="Ibico Presentation Index for Binding Systems"/>
    <n v="5.9700000000000006"/>
    <n v="5"/>
    <n v="0.7"/>
    <n v="-4.577"/>
  </r>
  <r>
    <n v="4914"/>
    <x v="2428"/>
    <x v="3"/>
    <x v="424"/>
    <d v="2014-01-19T00:00:00"/>
    <s v="Standard Class"/>
    <s v="BH-11710"/>
    <s v="Brosina Hoffman"/>
    <x v="0"/>
    <x v="0"/>
    <x v="271"/>
    <x v="18"/>
    <n v="37604"/>
    <s v="South"/>
    <s v="OFF-BI-10003727"/>
    <x v="1"/>
    <x v="8"/>
    <s v="Avery Durable Slant Ring Binders With Label Holder"/>
    <n v="2.508"/>
    <n v="2"/>
    <n v="0.7"/>
    <n v="-1.8391999999999999"/>
  </r>
  <r>
    <n v="4915"/>
    <x v="2429"/>
    <x v="1"/>
    <x v="496"/>
    <d v="2012-09-26T00:00:00"/>
    <s v="Second Class"/>
    <s v="ME-17725"/>
    <s v="Max Engle"/>
    <x v="0"/>
    <x v="0"/>
    <x v="4"/>
    <x v="4"/>
    <n v="98105"/>
    <s v="West"/>
    <s v="OFF-AR-10004042"/>
    <x v="1"/>
    <x v="6"/>
    <s v="BOSTON Model 1800 Electric Pencil Sharpeners, Putty/Woodgrain"/>
    <n v="35.96"/>
    <n v="2"/>
    <n v="0"/>
    <n v="10.428399999999996"/>
  </r>
  <r>
    <n v="4916"/>
    <x v="2429"/>
    <x v="1"/>
    <x v="496"/>
    <d v="2012-09-26T00:00:00"/>
    <s v="Second Class"/>
    <s v="ME-17725"/>
    <s v="Max Engle"/>
    <x v="0"/>
    <x v="0"/>
    <x v="4"/>
    <x v="4"/>
    <n v="98105"/>
    <s v="West"/>
    <s v="OFF-BI-10001097"/>
    <x v="1"/>
    <x v="8"/>
    <s v="Avery Hole Reinforcements"/>
    <n v="14.952000000000002"/>
    <n v="3"/>
    <n v="0.2"/>
    <n v="5.4201000000000006"/>
  </r>
  <r>
    <n v="4917"/>
    <x v="2430"/>
    <x v="3"/>
    <x v="449"/>
    <d v="2014-10-12T00:00:00"/>
    <s v="Second Class"/>
    <s v="MB-17305"/>
    <s v="Maria Bertelson"/>
    <x v="0"/>
    <x v="0"/>
    <x v="425"/>
    <x v="5"/>
    <n v="77573"/>
    <s v="Central"/>
    <s v="OFF-AR-10004344"/>
    <x v="1"/>
    <x v="6"/>
    <s v="Bulldog Vacuum Base Pencil Sharpener"/>
    <n v="67.144000000000005"/>
    <n v="7"/>
    <n v="0.2"/>
    <n v="5.8750999999999962"/>
  </r>
  <r>
    <n v="4918"/>
    <x v="2430"/>
    <x v="3"/>
    <x v="449"/>
    <d v="2014-10-12T00:00:00"/>
    <s v="Second Class"/>
    <s v="MB-17305"/>
    <s v="Maria Bertelson"/>
    <x v="0"/>
    <x v="0"/>
    <x v="425"/>
    <x v="5"/>
    <n v="77573"/>
    <s v="Central"/>
    <s v="FUR-CH-10001802"/>
    <x v="0"/>
    <x v="1"/>
    <s v="Hon Every-Day Chair Series Swivel Task Chairs"/>
    <n v="254.05799999999999"/>
    <n v="3"/>
    <n v="0.3"/>
    <n v="-32.664599999999993"/>
  </r>
  <r>
    <n v="4919"/>
    <x v="2431"/>
    <x v="0"/>
    <x v="1006"/>
    <d v="2013-01-07T00:00:00"/>
    <s v="Standard Class"/>
    <s v="BM-11575"/>
    <s v="Brendan Murry"/>
    <x v="1"/>
    <x v="0"/>
    <x v="426"/>
    <x v="39"/>
    <n v="20877"/>
    <s v="East"/>
    <s v="FUR-BO-10004709"/>
    <x v="0"/>
    <x v="0"/>
    <s v="Bush Westfield Collection Bookcases, Medium Cherry Finish"/>
    <n v="173.94"/>
    <n v="3"/>
    <n v="0"/>
    <n v="38.266800000000003"/>
  </r>
  <r>
    <n v="4920"/>
    <x v="2431"/>
    <x v="0"/>
    <x v="1006"/>
    <d v="2013-01-07T00:00:00"/>
    <s v="Standard Class"/>
    <s v="BM-11575"/>
    <s v="Brendan Murry"/>
    <x v="1"/>
    <x v="0"/>
    <x v="426"/>
    <x v="39"/>
    <n v="20877"/>
    <s v="East"/>
    <s v="TEC-PH-10000455"/>
    <x v="2"/>
    <x v="7"/>
    <s v="GE 30522EE2"/>
    <n v="231.98"/>
    <n v="2"/>
    <n v="0"/>
    <n v="67.274199999999979"/>
  </r>
  <r>
    <n v="4921"/>
    <x v="2432"/>
    <x v="3"/>
    <x v="971"/>
    <d v="2014-08-24T00:00:00"/>
    <s v="Standard Class"/>
    <s v="SC-20575"/>
    <s v="Sonia Cooley"/>
    <x v="0"/>
    <x v="0"/>
    <x v="22"/>
    <x v="10"/>
    <n v="60653"/>
    <s v="Central"/>
    <s v="OFF-BI-10002393"/>
    <x v="1"/>
    <x v="8"/>
    <s v="Binder Posts"/>
    <n v="2.2959999999999994"/>
    <n v="2"/>
    <n v="0.8"/>
    <n v="-3.9032000000000009"/>
  </r>
  <r>
    <n v="4922"/>
    <x v="2433"/>
    <x v="3"/>
    <x v="53"/>
    <d v="2014-12-30T00:00:00"/>
    <s v="Second Class"/>
    <s v="MH-18115"/>
    <s v="Mick Hernandez"/>
    <x v="2"/>
    <x v="0"/>
    <x v="114"/>
    <x v="19"/>
    <n v="35810"/>
    <s v="South"/>
    <s v="OFF-PA-10004381"/>
    <x v="1"/>
    <x v="10"/>
    <s v="14-7/8 x 11 Blue Bar Computer Printout Paper"/>
    <n v="96.08"/>
    <n v="2"/>
    <n v="0"/>
    <n v="46.118399999999994"/>
  </r>
  <r>
    <n v="4923"/>
    <x v="2433"/>
    <x v="3"/>
    <x v="53"/>
    <d v="2014-12-30T00:00:00"/>
    <s v="Second Class"/>
    <s v="MH-18115"/>
    <s v="Mick Hernandez"/>
    <x v="2"/>
    <x v="0"/>
    <x v="114"/>
    <x v="19"/>
    <n v="35810"/>
    <s v="South"/>
    <s v="OFF-FA-10003059"/>
    <x v="1"/>
    <x v="13"/>
    <s v="Assorted Color Push Pins"/>
    <n v="3.62"/>
    <n v="2"/>
    <n v="0"/>
    <n v="1.1945999999999999"/>
  </r>
  <r>
    <n v="4924"/>
    <x v="2433"/>
    <x v="3"/>
    <x v="53"/>
    <d v="2014-12-30T00:00:00"/>
    <s v="Second Class"/>
    <s v="MH-18115"/>
    <s v="Mick Hernandez"/>
    <x v="2"/>
    <x v="0"/>
    <x v="114"/>
    <x v="19"/>
    <n v="35810"/>
    <s v="South"/>
    <s v="OFF-PA-10000994"/>
    <x v="1"/>
    <x v="10"/>
    <s v="Xerox 1915"/>
    <n v="629.09999999999991"/>
    <n v="6"/>
    <n v="0"/>
    <n v="301.96799999999996"/>
  </r>
  <r>
    <n v="4925"/>
    <x v="2433"/>
    <x v="3"/>
    <x v="53"/>
    <d v="2014-12-30T00:00:00"/>
    <s v="Second Class"/>
    <s v="MH-18115"/>
    <s v="Mick Hernandez"/>
    <x v="2"/>
    <x v="0"/>
    <x v="114"/>
    <x v="19"/>
    <n v="35810"/>
    <s v="South"/>
    <s v="TEC-PH-10002890"/>
    <x v="2"/>
    <x v="7"/>
    <s v="AT&amp;T 17929 Lendline Telephone"/>
    <n v="90.48"/>
    <n v="2"/>
    <n v="0"/>
    <n v="23.524799999999999"/>
  </r>
  <r>
    <n v="4926"/>
    <x v="2434"/>
    <x v="3"/>
    <x v="18"/>
    <d v="2014-09-14T00:00:00"/>
    <s v="First Class"/>
    <s v="AR-10345"/>
    <s v="Alex Russell"/>
    <x v="1"/>
    <x v="0"/>
    <x v="104"/>
    <x v="31"/>
    <n v="1841"/>
    <s v="East"/>
    <s v="OFF-AR-10003338"/>
    <x v="1"/>
    <x v="6"/>
    <s v="Eberhard Faber 3 1/2&quot; Golf Pencils"/>
    <n v="14.88"/>
    <n v="2"/>
    <n v="0"/>
    <n v="3.7200000000000006"/>
  </r>
  <r>
    <n v="4927"/>
    <x v="2435"/>
    <x v="3"/>
    <x v="15"/>
    <d v="2014-10-24T00:00:00"/>
    <s v="Standard Class"/>
    <s v="MO-17500"/>
    <s v="Mary O'Rourke"/>
    <x v="0"/>
    <x v="0"/>
    <x v="22"/>
    <x v="10"/>
    <n v="60623"/>
    <s v="Central"/>
    <s v="FUR-TA-10003008"/>
    <x v="0"/>
    <x v="3"/>
    <s v="Lesro Round Back Collection Coffee Table, End Table"/>
    <n v="91.275000000000006"/>
    <n v="1"/>
    <n v="0.5"/>
    <n v="-67.543499999999995"/>
  </r>
  <r>
    <n v="4928"/>
    <x v="2436"/>
    <x v="3"/>
    <x v="96"/>
    <d v="2014-12-07T00:00:00"/>
    <s v="Standard Class"/>
    <s v="AD-10180"/>
    <s v="Alan Dominguez"/>
    <x v="2"/>
    <x v="0"/>
    <x v="54"/>
    <x v="29"/>
    <n v="6824"/>
    <s v="East"/>
    <s v="OFF-PA-10001972"/>
    <x v="1"/>
    <x v="10"/>
    <s v="Xerox 214"/>
    <n v="19.440000000000001"/>
    <n v="3"/>
    <n v="0"/>
    <n v="9.3312000000000008"/>
  </r>
  <r>
    <n v="4929"/>
    <x v="2436"/>
    <x v="3"/>
    <x v="96"/>
    <d v="2014-12-07T00:00:00"/>
    <s v="Standard Class"/>
    <s v="AD-10180"/>
    <s v="Alan Dominguez"/>
    <x v="2"/>
    <x v="0"/>
    <x v="54"/>
    <x v="29"/>
    <n v="6824"/>
    <s v="East"/>
    <s v="FUR-CH-10000155"/>
    <x v="0"/>
    <x v="1"/>
    <s v="Global Comet Stacking Armless Chair"/>
    <n v="897.15000000000009"/>
    <n v="3"/>
    <n v="0"/>
    <n v="251.20200000000003"/>
  </r>
  <r>
    <n v="4930"/>
    <x v="2437"/>
    <x v="2"/>
    <x v="814"/>
    <d v="2011-09-03T00:00:00"/>
    <s v="First Class"/>
    <s v="KD-16345"/>
    <s v="Katherine Ducich"/>
    <x v="0"/>
    <x v="0"/>
    <x v="20"/>
    <x v="15"/>
    <n v="10009"/>
    <s v="East"/>
    <s v="OFF-AR-10000658"/>
    <x v="1"/>
    <x v="6"/>
    <s v="Newell 324"/>
    <n v="57.75"/>
    <n v="5"/>
    <n v="0"/>
    <n v="16.170000000000002"/>
  </r>
  <r>
    <n v="4931"/>
    <x v="2437"/>
    <x v="2"/>
    <x v="814"/>
    <d v="2011-09-03T00:00:00"/>
    <s v="First Class"/>
    <s v="KD-16345"/>
    <s v="Katherine Ducich"/>
    <x v="0"/>
    <x v="0"/>
    <x v="20"/>
    <x v="15"/>
    <n v="10009"/>
    <s v="East"/>
    <s v="OFF-PA-10000349"/>
    <x v="1"/>
    <x v="10"/>
    <s v="Staples"/>
    <n v="14.940000000000001"/>
    <n v="3"/>
    <n v="0"/>
    <n v="7.0218000000000007"/>
  </r>
  <r>
    <n v="4932"/>
    <x v="2438"/>
    <x v="3"/>
    <x v="613"/>
    <d v="2014-03-31T00:00:00"/>
    <s v="Standard Class"/>
    <s v="FM-14215"/>
    <s v="Filia McAdams"/>
    <x v="1"/>
    <x v="0"/>
    <x v="4"/>
    <x v="4"/>
    <n v="98103"/>
    <s v="West"/>
    <s v="OFF-AR-10001446"/>
    <x v="1"/>
    <x v="6"/>
    <s v="Newell 309"/>
    <n v="23.1"/>
    <n v="2"/>
    <n v="0"/>
    <n v="6.93"/>
  </r>
  <r>
    <n v="4933"/>
    <x v="2439"/>
    <x v="1"/>
    <x v="694"/>
    <d v="2012-10-04T00:00:00"/>
    <s v="Standard Class"/>
    <s v="ZC-21910"/>
    <s v="Zuschuss Carroll"/>
    <x v="0"/>
    <x v="0"/>
    <x v="34"/>
    <x v="22"/>
    <n v="80013"/>
    <s v="West"/>
    <s v="OFF-EN-10004483"/>
    <x v="1"/>
    <x v="12"/>
    <s v="#10 White Business Envelopes,4 1/8 x 9 1/2"/>
    <n v="12.536000000000001"/>
    <n v="1"/>
    <n v="0.2"/>
    <n v="4.2308999999999983"/>
  </r>
  <r>
    <n v="4934"/>
    <x v="2439"/>
    <x v="1"/>
    <x v="694"/>
    <d v="2012-10-04T00:00:00"/>
    <s v="Standard Class"/>
    <s v="ZC-21910"/>
    <s v="Zuschuss Carroll"/>
    <x v="0"/>
    <x v="0"/>
    <x v="34"/>
    <x v="22"/>
    <n v="80013"/>
    <s v="West"/>
    <s v="OFF-BI-10002012"/>
    <x v="1"/>
    <x v="8"/>
    <s v="Wilson Jones Easy Flow II Sheet Lifters"/>
    <n v="1.0800000000000003"/>
    <n v="2"/>
    <n v="0.7"/>
    <n v="-0.79200000000000004"/>
  </r>
  <r>
    <n v="4935"/>
    <x v="2439"/>
    <x v="1"/>
    <x v="694"/>
    <d v="2012-10-04T00:00:00"/>
    <s v="Standard Class"/>
    <s v="ZC-21910"/>
    <s v="Zuschuss Carroll"/>
    <x v="0"/>
    <x v="0"/>
    <x v="34"/>
    <x v="22"/>
    <n v="80013"/>
    <s v="West"/>
    <s v="OFF-FA-10003021"/>
    <x v="1"/>
    <x v="13"/>
    <s v="Staples"/>
    <n v="4.5120000000000005"/>
    <n v="3"/>
    <n v="0.2"/>
    <n v="0.84599999999999964"/>
  </r>
  <r>
    <n v="4936"/>
    <x v="2440"/>
    <x v="1"/>
    <x v="1007"/>
    <d v="2012-03-21T00:00:00"/>
    <s v="Standard Class"/>
    <s v="KS-16300"/>
    <s v="Karen Seio"/>
    <x v="1"/>
    <x v="0"/>
    <x v="427"/>
    <x v="7"/>
    <n v="84043"/>
    <s v="West"/>
    <s v="TEC-PH-10003356"/>
    <x v="2"/>
    <x v="7"/>
    <s v="SmartStand Mobile Device Holder, Assorted Colors"/>
    <n v="16.776000000000003"/>
    <n v="3"/>
    <n v="0.2"/>
    <n v="1.6776"/>
  </r>
  <r>
    <n v="4937"/>
    <x v="2441"/>
    <x v="3"/>
    <x v="1008"/>
    <d v="2014-01-14T00:00:00"/>
    <s v="Standard Class"/>
    <s v="DP-13390"/>
    <s v="Dennis Pardue"/>
    <x v="2"/>
    <x v="0"/>
    <x v="428"/>
    <x v="19"/>
    <n v="35401"/>
    <s v="South"/>
    <s v="OFF-BI-10004728"/>
    <x v="1"/>
    <x v="8"/>
    <s v="Wilson Jones Turn Tabs Binder Tool for Ring Binders"/>
    <n v="33.74"/>
    <n v="7"/>
    <n v="0"/>
    <n v="15.5204"/>
  </r>
  <r>
    <n v="4938"/>
    <x v="2442"/>
    <x v="2"/>
    <x v="286"/>
    <d v="2011-01-19T00:00:00"/>
    <s v="Standard Class"/>
    <s v="BD-11605"/>
    <s v="Brian Dahlen"/>
    <x v="0"/>
    <x v="0"/>
    <x v="8"/>
    <x v="1"/>
    <n v="94109"/>
    <s v="West"/>
    <s v="OFF-ST-10000078"/>
    <x v="1"/>
    <x v="4"/>
    <s v="Tennsco 6- and 18-Compartment Lockers"/>
    <n v="1325.8500000000001"/>
    <n v="5"/>
    <n v="0"/>
    <n v="238.65299999999991"/>
  </r>
  <r>
    <n v="4939"/>
    <x v="2442"/>
    <x v="2"/>
    <x v="286"/>
    <d v="2011-01-19T00:00:00"/>
    <s v="Standard Class"/>
    <s v="BD-11605"/>
    <s v="Brian Dahlen"/>
    <x v="0"/>
    <x v="0"/>
    <x v="8"/>
    <x v="1"/>
    <n v="94109"/>
    <s v="West"/>
    <s v="FUR-BO-10003034"/>
    <x v="0"/>
    <x v="0"/>
    <s v="O'Sullivan Elevations Bookcase, Cherry Finish"/>
    <n v="333.99899999999997"/>
    <n v="3"/>
    <n v="0.15"/>
    <n v="3.9294000000000082"/>
  </r>
  <r>
    <n v="4940"/>
    <x v="2442"/>
    <x v="2"/>
    <x v="286"/>
    <d v="2011-01-19T00:00:00"/>
    <s v="Standard Class"/>
    <s v="BD-11605"/>
    <s v="Brian Dahlen"/>
    <x v="0"/>
    <x v="0"/>
    <x v="8"/>
    <x v="1"/>
    <n v="94109"/>
    <s v="West"/>
    <s v="OFF-AR-10003514"/>
    <x v="1"/>
    <x v="6"/>
    <s v="4009 Highlighters by Sanford"/>
    <n v="19.899999999999999"/>
    <n v="5"/>
    <n v="0"/>
    <n v="6.5669999999999984"/>
  </r>
  <r>
    <n v="4941"/>
    <x v="2443"/>
    <x v="1"/>
    <x v="525"/>
    <d v="2012-02-13T00:00:00"/>
    <s v="Standard Class"/>
    <s v="IL-15100"/>
    <s v="Ivan Liston"/>
    <x v="0"/>
    <x v="0"/>
    <x v="40"/>
    <x v="13"/>
    <n v="19805"/>
    <s v="East"/>
    <s v="FUR-CH-10001708"/>
    <x v="0"/>
    <x v="1"/>
    <s v="Office Star - Contemporary Swivel Chair with Padded Adjustable Arms and Flex Back"/>
    <n v="1268.82"/>
    <n v="9"/>
    <n v="0"/>
    <n v="266.45219999999989"/>
  </r>
  <r>
    <n v="4942"/>
    <x v="2443"/>
    <x v="1"/>
    <x v="525"/>
    <d v="2012-02-13T00:00:00"/>
    <s v="Standard Class"/>
    <s v="IL-15100"/>
    <s v="Ivan Liston"/>
    <x v="0"/>
    <x v="0"/>
    <x v="40"/>
    <x v="13"/>
    <n v="19805"/>
    <s v="East"/>
    <s v="FUR-BO-10002598"/>
    <x v="0"/>
    <x v="0"/>
    <s v="Hon Metal Bookcases, Putty"/>
    <n v="283.92"/>
    <n v="4"/>
    <n v="0"/>
    <n v="82.336799999999982"/>
  </r>
  <r>
    <n v="4943"/>
    <x v="2443"/>
    <x v="1"/>
    <x v="525"/>
    <d v="2012-02-13T00:00:00"/>
    <s v="Standard Class"/>
    <s v="IL-15100"/>
    <s v="Ivan Liston"/>
    <x v="0"/>
    <x v="0"/>
    <x v="40"/>
    <x v="13"/>
    <n v="19805"/>
    <s v="East"/>
    <s v="OFF-AR-10001022"/>
    <x v="1"/>
    <x v="6"/>
    <s v="SANFORD Liquid Accent Tank-Style Highlighters"/>
    <n v="5.68"/>
    <n v="2"/>
    <n v="0"/>
    <n v="1.7607999999999997"/>
  </r>
  <r>
    <n v="4944"/>
    <x v="2444"/>
    <x v="3"/>
    <x v="202"/>
    <d v="2014-12-28T00:00:00"/>
    <s v="Standard Class"/>
    <s v="LP-17095"/>
    <s v="Liz Preis"/>
    <x v="0"/>
    <x v="0"/>
    <x v="240"/>
    <x v="14"/>
    <n v="47905"/>
    <s v="Central"/>
    <s v="OFF-ST-10004459"/>
    <x v="1"/>
    <x v="4"/>
    <s v="Tennsco Single-Tier Lockers"/>
    <n v="375.34"/>
    <n v="1"/>
    <n v="0"/>
    <n v="18.766999999999996"/>
  </r>
  <r>
    <n v="4945"/>
    <x v="2445"/>
    <x v="0"/>
    <x v="64"/>
    <d v="2013-09-07T00:00:00"/>
    <s v="First Class"/>
    <s v="JH-15985"/>
    <s v="Joseph Holt"/>
    <x v="0"/>
    <x v="0"/>
    <x v="332"/>
    <x v="1"/>
    <n v="90278"/>
    <s v="West"/>
    <s v="OFF-PA-10004381"/>
    <x v="1"/>
    <x v="10"/>
    <s v="14-7/8 x 11 Blue Bar Computer Printout Paper"/>
    <n v="96.08"/>
    <n v="2"/>
    <n v="0"/>
    <n v="46.118399999999994"/>
  </r>
  <r>
    <n v="4946"/>
    <x v="2445"/>
    <x v="0"/>
    <x v="64"/>
    <d v="2013-09-07T00:00:00"/>
    <s v="First Class"/>
    <s v="JH-15985"/>
    <s v="Joseph Holt"/>
    <x v="0"/>
    <x v="0"/>
    <x v="332"/>
    <x v="1"/>
    <n v="90278"/>
    <s v="West"/>
    <s v="OFF-BI-10000050"/>
    <x v="1"/>
    <x v="8"/>
    <s v="Angle-D Binders with Locking Rings, Label Holders"/>
    <n v="11.68"/>
    <n v="2"/>
    <n v="0.2"/>
    <n v="3.9419999999999993"/>
  </r>
  <r>
    <n v="4947"/>
    <x v="2445"/>
    <x v="0"/>
    <x v="64"/>
    <d v="2013-09-07T00:00:00"/>
    <s v="First Class"/>
    <s v="JH-15985"/>
    <s v="Joseph Holt"/>
    <x v="0"/>
    <x v="0"/>
    <x v="332"/>
    <x v="1"/>
    <n v="90278"/>
    <s v="West"/>
    <s v="OFF-FA-10000304"/>
    <x v="1"/>
    <x v="13"/>
    <s v="Advantus Push Pins"/>
    <n v="4.3600000000000003"/>
    <n v="2"/>
    <n v="0"/>
    <n v="1.7876000000000003"/>
  </r>
  <r>
    <n v="4948"/>
    <x v="2446"/>
    <x v="2"/>
    <x v="777"/>
    <d v="2011-10-09T00:00:00"/>
    <s v="Standard Class"/>
    <s v="JD-16015"/>
    <s v="Joy Daniels"/>
    <x v="0"/>
    <x v="0"/>
    <x v="4"/>
    <x v="4"/>
    <n v="98115"/>
    <s v="West"/>
    <s v="OFF-LA-10002475"/>
    <x v="1"/>
    <x v="2"/>
    <s v="Avery 519"/>
    <n v="29.24"/>
    <n v="4"/>
    <n v="0"/>
    <n v="13.742799999999999"/>
  </r>
  <r>
    <n v="4949"/>
    <x v="2447"/>
    <x v="3"/>
    <x v="344"/>
    <d v="2014-12-03T00:00:00"/>
    <s v="Standard Class"/>
    <s v="BD-11320"/>
    <s v="Bill Donatelli"/>
    <x v="0"/>
    <x v="0"/>
    <x v="1"/>
    <x v="1"/>
    <n v="90045"/>
    <s v="West"/>
    <s v="OFF-BI-10001989"/>
    <x v="1"/>
    <x v="8"/>
    <s v="Premium Transparent Presentation Covers by GBC"/>
    <n v="117.48800000000001"/>
    <n v="7"/>
    <n v="0.2"/>
    <n v="41.120799999999988"/>
  </r>
  <r>
    <n v="4950"/>
    <x v="2447"/>
    <x v="3"/>
    <x v="344"/>
    <d v="2014-12-03T00:00:00"/>
    <s v="Standard Class"/>
    <s v="BD-11320"/>
    <s v="Bill Donatelli"/>
    <x v="0"/>
    <x v="0"/>
    <x v="1"/>
    <x v="1"/>
    <n v="90045"/>
    <s v="West"/>
    <s v="FUR-FU-10000732"/>
    <x v="0"/>
    <x v="5"/>
    <s v="Eldon 200 Class Desk Accessories"/>
    <n v="18.84"/>
    <n v="3"/>
    <n v="0"/>
    <n v="6.0287999999999995"/>
  </r>
  <r>
    <n v="4951"/>
    <x v="2448"/>
    <x v="0"/>
    <x v="99"/>
    <d v="2013-11-02T00:00:00"/>
    <s v="Second Class"/>
    <s v="DL-13330"/>
    <s v="Denise Leinenbach"/>
    <x v="0"/>
    <x v="0"/>
    <x v="20"/>
    <x v="15"/>
    <n v="10009"/>
    <s v="East"/>
    <s v="OFF-AR-10004441"/>
    <x v="1"/>
    <x v="6"/>
    <s v="BIC Brite Liner Highlighters"/>
    <n v="12.419999999999998"/>
    <n v="3"/>
    <n v="0"/>
    <n v="5.2164000000000001"/>
  </r>
  <r>
    <n v="4952"/>
    <x v="2449"/>
    <x v="1"/>
    <x v="988"/>
    <d v="2012-06-13T00:00:00"/>
    <s v="Standard Class"/>
    <s v="NC-18415"/>
    <s v="Nathan Cano"/>
    <x v="0"/>
    <x v="0"/>
    <x v="195"/>
    <x v="12"/>
    <n v="48073"/>
    <s v="Central"/>
    <s v="OFF-PA-10000304"/>
    <x v="1"/>
    <x v="10"/>
    <s v="Xerox 1995"/>
    <n v="12.96"/>
    <n v="2"/>
    <n v="0"/>
    <n v="6.2208000000000006"/>
  </r>
  <r>
    <n v="4953"/>
    <x v="2450"/>
    <x v="3"/>
    <x v="166"/>
    <d v="2014-12-13T00:00:00"/>
    <s v="Second Class"/>
    <s v="AS-10225"/>
    <s v="Alan Schoenberger"/>
    <x v="1"/>
    <x v="0"/>
    <x v="8"/>
    <x v="1"/>
    <n v="94109"/>
    <s v="West"/>
    <s v="OFF-AP-10002670"/>
    <x v="1"/>
    <x v="9"/>
    <s v="Belkin 8-Outlet Premiere SurgeMaster II Surge Protectors"/>
    <n v="69.48"/>
    <n v="1"/>
    <n v="0"/>
    <n v="20.843999999999994"/>
  </r>
  <r>
    <n v="4954"/>
    <x v="2451"/>
    <x v="1"/>
    <x v="199"/>
    <d v="2012-03-20T00:00:00"/>
    <s v="Standard Class"/>
    <s v="MS-17980"/>
    <s v="Michael Stewart"/>
    <x v="1"/>
    <x v="0"/>
    <x v="20"/>
    <x v="15"/>
    <n v="10009"/>
    <s v="East"/>
    <s v="TEC-PH-10001527"/>
    <x v="2"/>
    <x v="7"/>
    <s v="Plantronics MX500i Earset"/>
    <n v="85.9"/>
    <n v="2"/>
    <n v="0"/>
    <n v="2.5769999999999982"/>
  </r>
  <r>
    <n v="4955"/>
    <x v="2452"/>
    <x v="2"/>
    <x v="3"/>
    <d v="2011-06-13T00:00:00"/>
    <s v="Second Class"/>
    <s v="TS-21205"/>
    <s v="Thomas Seio"/>
    <x v="1"/>
    <x v="0"/>
    <x v="226"/>
    <x v="33"/>
    <n v="89031"/>
    <s v="West"/>
    <s v="OFF-AR-10002335"/>
    <x v="1"/>
    <x v="6"/>
    <s v="DIXON Oriole Pencils"/>
    <n v="18.060000000000002"/>
    <n v="7"/>
    <n v="0"/>
    <n v="4.6956000000000007"/>
  </r>
  <r>
    <n v="4956"/>
    <x v="2452"/>
    <x v="2"/>
    <x v="3"/>
    <d v="2011-06-13T00:00:00"/>
    <s v="Second Class"/>
    <s v="TS-21205"/>
    <s v="Thomas Seio"/>
    <x v="1"/>
    <x v="0"/>
    <x v="226"/>
    <x v="33"/>
    <n v="89031"/>
    <s v="West"/>
    <s v="OFF-PA-10003641"/>
    <x v="1"/>
    <x v="10"/>
    <s v="Xerox 1909"/>
    <n v="79.14"/>
    <n v="3"/>
    <n v="0"/>
    <n v="36.404399999999995"/>
  </r>
  <r>
    <n v="4957"/>
    <x v="2452"/>
    <x v="2"/>
    <x v="3"/>
    <d v="2011-06-13T00:00:00"/>
    <s v="Second Class"/>
    <s v="TS-21205"/>
    <s v="Thomas Seio"/>
    <x v="1"/>
    <x v="0"/>
    <x v="226"/>
    <x v="33"/>
    <n v="89031"/>
    <s v="West"/>
    <s v="FUR-FU-10002685"/>
    <x v="0"/>
    <x v="5"/>
    <s v="Executive Impressions 13-1/2&quot; Indoor/Outdoor Wall Clock"/>
    <n v="37.4"/>
    <n v="2"/>
    <n v="0"/>
    <n v="14.212"/>
  </r>
  <r>
    <n v="4958"/>
    <x v="2453"/>
    <x v="1"/>
    <x v="305"/>
    <d v="2012-03-26T00:00:00"/>
    <s v="Standard Class"/>
    <s v="JK-15730"/>
    <s v="Joe Kamberova"/>
    <x v="0"/>
    <x v="0"/>
    <x v="238"/>
    <x v="5"/>
    <n v="75007"/>
    <s v="Central"/>
    <s v="OFF-BI-10001308"/>
    <x v="1"/>
    <x v="8"/>
    <s v="GBC Standard Plastic Binding Systems' Combs"/>
    <n v="2.5119999999999996"/>
    <n v="2"/>
    <n v="0.8"/>
    <n v="-4.3960000000000026"/>
  </r>
  <r>
    <n v="4959"/>
    <x v="2453"/>
    <x v="1"/>
    <x v="305"/>
    <d v="2012-03-26T00:00:00"/>
    <s v="Standard Class"/>
    <s v="JK-15730"/>
    <s v="Joe Kamberova"/>
    <x v="0"/>
    <x v="0"/>
    <x v="238"/>
    <x v="5"/>
    <n v="75007"/>
    <s v="Central"/>
    <s v="OFF-FA-10003485"/>
    <x v="1"/>
    <x v="13"/>
    <s v="Staples"/>
    <n v="18.864000000000001"/>
    <n v="9"/>
    <n v="0.2"/>
    <n v="6.1307999999999998"/>
  </r>
  <r>
    <n v="4960"/>
    <x v="2454"/>
    <x v="0"/>
    <x v="741"/>
    <d v="2013-11-23T00:00:00"/>
    <s v="Standard Class"/>
    <s v="TC-21535"/>
    <s v="Tracy Collins"/>
    <x v="2"/>
    <x v="0"/>
    <x v="1"/>
    <x v="1"/>
    <n v="90008"/>
    <s v="West"/>
    <s v="TEC-PH-10003357"/>
    <x v="2"/>
    <x v="7"/>
    <s v="Grandstream GXP2100 Mainstream Business Phone"/>
    <n v="61.192"/>
    <n v="1"/>
    <n v="0.2"/>
    <n v="6.1192000000000011"/>
  </r>
  <r>
    <n v="4961"/>
    <x v="2454"/>
    <x v="0"/>
    <x v="741"/>
    <d v="2013-11-23T00:00:00"/>
    <s v="Standard Class"/>
    <s v="TC-21535"/>
    <s v="Tracy Collins"/>
    <x v="2"/>
    <x v="0"/>
    <x v="1"/>
    <x v="1"/>
    <n v="90008"/>
    <s v="West"/>
    <s v="OFF-AP-10002867"/>
    <x v="1"/>
    <x v="9"/>
    <s v="Fellowes Command Center 5-outlet power strip"/>
    <n v="67.84"/>
    <n v="1"/>
    <n v="0"/>
    <n v="18.316800000000001"/>
  </r>
  <r>
    <n v="4962"/>
    <x v="2455"/>
    <x v="2"/>
    <x v="1009"/>
    <d v="2011-03-08T00:00:00"/>
    <s v="First Class"/>
    <s v="AB-10015"/>
    <s v="Aaron Bergman"/>
    <x v="0"/>
    <x v="0"/>
    <x v="4"/>
    <x v="4"/>
    <n v="98103"/>
    <s v="West"/>
    <s v="FUR-CH-10004477"/>
    <x v="0"/>
    <x v="1"/>
    <s v="Global Push Button Manager's Chair, Indigo"/>
    <n v="48.712000000000003"/>
    <n v="1"/>
    <n v="0.2"/>
    <n v="5.4800999999999966"/>
  </r>
  <r>
    <n v="4963"/>
    <x v="2455"/>
    <x v="2"/>
    <x v="1009"/>
    <d v="2011-03-08T00:00:00"/>
    <s v="First Class"/>
    <s v="AB-10015"/>
    <s v="Aaron Bergman"/>
    <x v="0"/>
    <x v="0"/>
    <x v="4"/>
    <x v="4"/>
    <n v="98103"/>
    <s v="West"/>
    <s v="OFF-AR-10001427"/>
    <x v="1"/>
    <x v="6"/>
    <s v="Newell 330"/>
    <n v="17.940000000000001"/>
    <n v="3"/>
    <n v="0"/>
    <n v="4.6644000000000005"/>
  </r>
  <r>
    <n v="4964"/>
    <x v="2455"/>
    <x v="2"/>
    <x v="1009"/>
    <d v="2011-03-08T00:00:00"/>
    <s v="First Class"/>
    <s v="AB-10015"/>
    <s v="Aaron Bergman"/>
    <x v="0"/>
    <x v="0"/>
    <x v="4"/>
    <x v="4"/>
    <n v="98103"/>
    <s v="West"/>
    <s v="OFF-ST-10002344"/>
    <x v="1"/>
    <x v="4"/>
    <s v="Carina 42&quot;Hx23 3/4&quot;W Media Storage Unit"/>
    <n v="242.94"/>
    <n v="3"/>
    <n v="0"/>
    <n v="4.8588000000000164"/>
  </r>
  <r>
    <n v="4965"/>
    <x v="2456"/>
    <x v="0"/>
    <x v="666"/>
    <d v="2013-05-20T00:00:00"/>
    <s v="Second Class"/>
    <s v="DP-13000"/>
    <s v="Darren Powers"/>
    <x v="0"/>
    <x v="0"/>
    <x v="2"/>
    <x v="2"/>
    <n v="33311"/>
    <s v="South"/>
    <s v="OFF-BI-10000301"/>
    <x v="1"/>
    <x v="8"/>
    <s v="GBC Instant Report Kit"/>
    <n v="7.7640000000000011"/>
    <n v="4"/>
    <n v="0.7"/>
    <n v="-5.1760000000000002"/>
  </r>
  <r>
    <n v="4966"/>
    <x v="2457"/>
    <x v="1"/>
    <x v="442"/>
    <d v="2012-05-28T00:00:00"/>
    <s v="Second Class"/>
    <s v="CY-12745"/>
    <s v="Craig Yedwab"/>
    <x v="1"/>
    <x v="0"/>
    <x v="29"/>
    <x v="18"/>
    <n v="38401"/>
    <s v="South"/>
    <s v="TEC-PH-10001944"/>
    <x v="2"/>
    <x v="7"/>
    <s v="Wi-Ex zBoost YX540 Cellular Phone Signal Booster"/>
    <n v="467.03999999999996"/>
    <n v="4"/>
    <n v="0.2"/>
    <n v="58.379999999999939"/>
  </r>
  <r>
    <n v="4967"/>
    <x v="2458"/>
    <x v="1"/>
    <x v="991"/>
    <d v="2012-08-05T00:00:00"/>
    <s v="Second Class"/>
    <s v="BE-11455"/>
    <s v="Brad Eason"/>
    <x v="2"/>
    <x v="0"/>
    <x v="205"/>
    <x v="34"/>
    <n v="2908"/>
    <s v="East"/>
    <s v="TEC-PH-10001527"/>
    <x v="2"/>
    <x v="7"/>
    <s v="Plantronics MX500i Earset"/>
    <n v="128.85000000000002"/>
    <n v="3"/>
    <n v="0"/>
    <n v="3.8654999999999973"/>
  </r>
  <r>
    <n v="4968"/>
    <x v="2458"/>
    <x v="1"/>
    <x v="991"/>
    <d v="2012-08-05T00:00:00"/>
    <s v="Second Class"/>
    <s v="BE-11455"/>
    <s v="Brad Eason"/>
    <x v="2"/>
    <x v="0"/>
    <x v="205"/>
    <x v="34"/>
    <n v="2908"/>
    <s v="East"/>
    <s v="OFF-PA-10001307"/>
    <x v="1"/>
    <x v="10"/>
    <s v="Important Message Pads, 50 4-1/4 x 5-1/2 Forms per Pad"/>
    <n v="8.4"/>
    <n v="2"/>
    <n v="0"/>
    <n v="4.1159999999999997"/>
  </r>
  <r>
    <n v="4969"/>
    <x v="2458"/>
    <x v="1"/>
    <x v="991"/>
    <d v="2012-08-05T00:00:00"/>
    <s v="Second Class"/>
    <s v="BE-11455"/>
    <s v="Brad Eason"/>
    <x v="2"/>
    <x v="0"/>
    <x v="205"/>
    <x v="34"/>
    <n v="2908"/>
    <s v="East"/>
    <s v="TEC-AC-10004571"/>
    <x v="2"/>
    <x v="11"/>
    <s v="Logitech G700s Rechargeable Gaming Mouse"/>
    <n v="199.98"/>
    <n v="2"/>
    <n v="0"/>
    <n v="83.991600000000005"/>
  </r>
  <r>
    <n v="4970"/>
    <x v="2458"/>
    <x v="1"/>
    <x v="991"/>
    <d v="2012-08-05T00:00:00"/>
    <s v="Second Class"/>
    <s v="BE-11455"/>
    <s v="Brad Eason"/>
    <x v="2"/>
    <x v="0"/>
    <x v="205"/>
    <x v="34"/>
    <n v="2908"/>
    <s v="East"/>
    <s v="FUR-CH-10001973"/>
    <x v="0"/>
    <x v="1"/>
    <s v="Office Star Flex Back Scooter Chair with White Frame"/>
    <n v="110.98"/>
    <n v="1"/>
    <n v="0"/>
    <n v="15.537199999999999"/>
  </r>
  <r>
    <n v="4971"/>
    <x v="2459"/>
    <x v="0"/>
    <x v="61"/>
    <d v="2013-11-10T00:00:00"/>
    <s v="First Class"/>
    <s v="KL-16555"/>
    <s v="Kelly Lampkin"/>
    <x v="1"/>
    <x v="0"/>
    <x v="108"/>
    <x v="2"/>
    <n v="32216"/>
    <s v="South"/>
    <s v="FUR-CH-10000513"/>
    <x v="0"/>
    <x v="1"/>
    <s v="High-Back Leather Manager's Chair"/>
    <n v="207.98400000000004"/>
    <n v="2"/>
    <n v="0.2"/>
    <n v="-28.597800000000007"/>
  </r>
  <r>
    <n v="4972"/>
    <x v="2459"/>
    <x v="0"/>
    <x v="61"/>
    <d v="2013-11-10T00:00:00"/>
    <s v="First Class"/>
    <s v="KL-16555"/>
    <s v="Kelly Lampkin"/>
    <x v="1"/>
    <x v="0"/>
    <x v="108"/>
    <x v="2"/>
    <n v="32216"/>
    <s v="South"/>
    <s v="OFF-PA-10002421"/>
    <x v="1"/>
    <x v="10"/>
    <s v="Embossed Ink Jet Note Cards"/>
    <n v="36.112000000000002"/>
    <n v="2"/>
    <n v="0.2"/>
    <n v="12.639200000000001"/>
  </r>
  <r>
    <n v="4973"/>
    <x v="2459"/>
    <x v="0"/>
    <x v="61"/>
    <d v="2013-11-10T00:00:00"/>
    <s v="First Class"/>
    <s v="KL-16555"/>
    <s v="Kelly Lampkin"/>
    <x v="1"/>
    <x v="0"/>
    <x v="108"/>
    <x v="2"/>
    <n v="32216"/>
    <s v="South"/>
    <s v="FUR-FU-10004090"/>
    <x v="0"/>
    <x v="5"/>
    <s v="Executive Impressions 14&quot; Contract Wall Clock"/>
    <n v="35.568000000000005"/>
    <n v="2"/>
    <n v="0.2"/>
    <n v="5.7797999999999963"/>
  </r>
  <r>
    <n v="4974"/>
    <x v="2459"/>
    <x v="0"/>
    <x v="61"/>
    <d v="2013-11-10T00:00:00"/>
    <s v="First Class"/>
    <s v="KL-16555"/>
    <s v="Kelly Lampkin"/>
    <x v="1"/>
    <x v="0"/>
    <x v="108"/>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x v="2"/>
    <x v="0"/>
    <x v="147"/>
    <x v="1"/>
    <n v="92054"/>
    <s v="West"/>
    <s v="OFF-PA-10002246"/>
    <x v="1"/>
    <x v="10"/>
    <s v="Wirebound Four 2-3/4 x 5 Forms per Page, 400 Sets per Book"/>
    <n v="12.9"/>
    <n v="2"/>
    <n v="0"/>
    <n v="6.3209999999999997"/>
  </r>
  <r>
    <n v="4976"/>
    <x v="2461"/>
    <x v="1"/>
    <x v="227"/>
    <d v="2012-09-23T00:00:00"/>
    <s v="Second Class"/>
    <s v="JR-16210"/>
    <s v="Justin Ritter"/>
    <x v="1"/>
    <x v="0"/>
    <x v="108"/>
    <x v="2"/>
    <n v="32216"/>
    <s v="South"/>
    <s v="TEC-AC-10003198"/>
    <x v="2"/>
    <x v="11"/>
    <s v="Enermax Acrylux Wireless Keyboard"/>
    <n v="717.12000000000012"/>
    <n v="9"/>
    <n v="0.2"/>
    <n v="152.38799999999992"/>
  </r>
  <r>
    <n v="4977"/>
    <x v="2462"/>
    <x v="1"/>
    <x v="214"/>
    <d v="2012-12-09T00:00:00"/>
    <s v="First Class"/>
    <s v="AH-10210"/>
    <s v="Alan Hwang"/>
    <x v="0"/>
    <x v="0"/>
    <x v="20"/>
    <x v="15"/>
    <n v="10024"/>
    <s v="East"/>
    <s v="OFF-BI-10001031"/>
    <x v="1"/>
    <x v="8"/>
    <s v="Pressboard Data Binders by Wilson Jones"/>
    <n v="21.36"/>
    <n v="5"/>
    <n v="0.2"/>
    <n v="7.2089999999999996"/>
  </r>
  <r>
    <n v="4978"/>
    <x v="2462"/>
    <x v="1"/>
    <x v="214"/>
    <d v="2012-12-09T00:00:00"/>
    <s v="First Class"/>
    <s v="AH-10210"/>
    <s v="Alan Hwang"/>
    <x v="0"/>
    <x v="0"/>
    <x v="20"/>
    <x v="15"/>
    <n v="10024"/>
    <s v="East"/>
    <s v="OFF-BI-10003727"/>
    <x v="1"/>
    <x v="8"/>
    <s v="Avery Durable Slant Ring Binders With Label Holder"/>
    <n v="6.6879999999999997"/>
    <n v="2"/>
    <n v="0.2"/>
    <n v="2.3407999999999998"/>
  </r>
  <r>
    <n v="4979"/>
    <x v="2462"/>
    <x v="1"/>
    <x v="214"/>
    <d v="2012-12-09T00:00:00"/>
    <s v="First Class"/>
    <s v="AH-10210"/>
    <s v="Alan Hwang"/>
    <x v="0"/>
    <x v="0"/>
    <x v="20"/>
    <x v="15"/>
    <n v="10024"/>
    <s v="East"/>
    <s v="TEC-PH-10001336"/>
    <x v="2"/>
    <x v="7"/>
    <s v="Digium D40 VoIP phone"/>
    <n v="773.94"/>
    <n v="6"/>
    <n v="0"/>
    <n v="224.4426"/>
  </r>
  <r>
    <n v="4980"/>
    <x v="2463"/>
    <x v="0"/>
    <x v="10"/>
    <d v="2013-12-14T00:00:00"/>
    <s v="Second Class"/>
    <s v="RW-19630"/>
    <s v="Rob Williams"/>
    <x v="1"/>
    <x v="0"/>
    <x v="22"/>
    <x v="10"/>
    <n v="60610"/>
    <s v="Central"/>
    <s v="OFF-SU-10001664"/>
    <x v="1"/>
    <x v="14"/>
    <s v="Acme Office Executive Series Stainless Steel Trimmers"/>
    <n v="20.568000000000001"/>
    <n v="3"/>
    <n v="0.2"/>
    <n v="1.5426000000000002"/>
  </r>
  <r>
    <n v="4981"/>
    <x v="2463"/>
    <x v="0"/>
    <x v="10"/>
    <d v="2013-12-14T00:00:00"/>
    <s v="Second Class"/>
    <s v="RW-19630"/>
    <s v="Rob Williams"/>
    <x v="1"/>
    <x v="0"/>
    <x v="22"/>
    <x v="10"/>
    <n v="60610"/>
    <s v="Central"/>
    <s v="OFF-AP-10003971"/>
    <x v="1"/>
    <x v="9"/>
    <s v="Belkin 6 Outlet Metallic Surge Strip"/>
    <n v="4.355999999999999"/>
    <n v="2"/>
    <n v="0.8"/>
    <n v="-11.761200000000002"/>
  </r>
  <r>
    <n v="4982"/>
    <x v="2463"/>
    <x v="0"/>
    <x v="10"/>
    <d v="2013-12-14T00:00:00"/>
    <s v="Second Class"/>
    <s v="RW-19630"/>
    <s v="Rob Williams"/>
    <x v="1"/>
    <x v="0"/>
    <x v="22"/>
    <x v="10"/>
    <n v="60610"/>
    <s v="Central"/>
    <s v="TEC-AC-10000199"/>
    <x v="2"/>
    <x v="11"/>
    <s v="Kingston Digital DataTraveler 8GB USB 2.0"/>
    <n v="19.040000000000003"/>
    <n v="4"/>
    <n v="0.2"/>
    <n v="-1.4279999999999999"/>
  </r>
  <r>
    <n v="4983"/>
    <x v="2464"/>
    <x v="2"/>
    <x v="912"/>
    <d v="2011-11-22T00:00:00"/>
    <s v="Standard Class"/>
    <s v="AH-10075"/>
    <s v="Adam Hart"/>
    <x v="1"/>
    <x v="0"/>
    <x v="101"/>
    <x v="1"/>
    <n v="92646"/>
    <s v="West"/>
    <s v="OFF-LA-10001045"/>
    <x v="1"/>
    <x v="2"/>
    <s v="Permanent Self-Adhesive File Folder Labels for Typewriters by Universal"/>
    <n v="5.22"/>
    <n v="2"/>
    <n v="0"/>
    <n v="2.4011999999999998"/>
  </r>
  <r>
    <n v="4984"/>
    <x v="2465"/>
    <x v="0"/>
    <x v="61"/>
    <d v="2013-11-11T00:00:00"/>
    <s v="Second Class"/>
    <s v="IM-15070"/>
    <s v="Irene Maddox"/>
    <x v="0"/>
    <x v="0"/>
    <x v="70"/>
    <x v="1"/>
    <n v="92105"/>
    <s v="West"/>
    <s v="OFF-ST-10003442"/>
    <x v="1"/>
    <x v="4"/>
    <s v="Eldon Portable Mobile Manager"/>
    <n v="84.84"/>
    <n v="3"/>
    <n v="0"/>
    <n v="22.9068"/>
  </r>
  <r>
    <n v="4985"/>
    <x v="2466"/>
    <x v="1"/>
    <x v="684"/>
    <d v="2012-09-10T00:00:00"/>
    <s v="Standard Class"/>
    <s v="CK-12760"/>
    <s v="Cyma Kinney"/>
    <x v="1"/>
    <x v="0"/>
    <x v="316"/>
    <x v="18"/>
    <n v="37211"/>
    <s v="South"/>
    <s v="OFF-FA-10003059"/>
    <x v="1"/>
    <x v="13"/>
    <s v="Assorted Color Push Pins"/>
    <n v="7.2400000000000011"/>
    <n v="5"/>
    <n v="0.2"/>
    <n v="1.1764999999999992"/>
  </r>
  <r>
    <n v="4986"/>
    <x v="2467"/>
    <x v="2"/>
    <x v="1010"/>
    <d v="2011-09-03T00:00:00"/>
    <s v="Same Day"/>
    <s v="AG-10390"/>
    <s v="Allen Goldenen"/>
    <x v="0"/>
    <x v="0"/>
    <x v="20"/>
    <x v="15"/>
    <n v="10009"/>
    <s v="East"/>
    <s v="OFF-LA-10001175"/>
    <x v="1"/>
    <x v="2"/>
    <s v="Avery 514"/>
    <n v="14.399999999999999"/>
    <n v="5"/>
    <n v="0"/>
    <n v="7.056"/>
  </r>
  <r>
    <n v="4987"/>
    <x v="2468"/>
    <x v="0"/>
    <x v="423"/>
    <d v="2013-04-29T00:00:00"/>
    <s v="Standard Class"/>
    <s v="CL-12700"/>
    <s v="Craig Leslie"/>
    <x v="2"/>
    <x v="0"/>
    <x v="77"/>
    <x v="22"/>
    <n v="80906"/>
    <s v="West"/>
    <s v="OFF-PA-10003441"/>
    <x v="1"/>
    <x v="10"/>
    <s v="Xerox 226"/>
    <n v="15.552000000000003"/>
    <n v="3"/>
    <n v="0.2"/>
    <n v="5.4432"/>
  </r>
  <r>
    <n v="4988"/>
    <x v="2468"/>
    <x v="0"/>
    <x v="423"/>
    <d v="2013-04-29T00:00:00"/>
    <s v="Standard Class"/>
    <s v="CL-12700"/>
    <s v="Craig Leslie"/>
    <x v="2"/>
    <x v="0"/>
    <x v="77"/>
    <x v="22"/>
    <n v="80906"/>
    <s v="West"/>
    <s v="FUR-CH-10004287"/>
    <x v="0"/>
    <x v="1"/>
    <s v="SAFCO Arco Folding Chair"/>
    <n v="1325.76"/>
    <n v="6"/>
    <n v="0.2"/>
    <n v="149.14799999999991"/>
  </r>
  <r>
    <n v="4989"/>
    <x v="2468"/>
    <x v="0"/>
    <x v="423"/>
    <d v="2013-04-29T00:00:00"/>
    <s v="Standard Class"/>
    <s v="CL-12700"/>
    <s v="Craig Leslie"/>
    <x v="2"/>
    <x v="0"/>
    <x v="77"/>
    <x v="22"/>
    <n v="80906"/>
    <s v="West"/>
    <s v="OFF-BI-10004040"/>
    <x v="1"/>
    <x v="8"/>
    <s v="Wilson Jones Impact Binders"/>
    <n v="3.1080000000000001"/>
    <n v="2"/>
    <n v="0.7"/>
    <n v="-2.1755999999999993"/>
  </r>
  <r>
    <n v="4990"/>
    <x v="2469"/>
    <x v="3"/>
    <x v="515"/>
    <d v="2014-09-05T00:00:00"/>
    <s v="Standard Class"/>
    <s v="AW-10930"/>
    <s v="Arthur Wiediger"/>
    <x v="2"/>
    <x v="0"/>
    <x v="8"/>
    <x v="1"/>
    <n v="94110"/>
    <s v="West"/>
    <s v="OFF-BI-10004022"/>
    <x v="1"/>
    <x v="8"/>
    <s v="Acco Suede Grain Vinyl Round Ring Binder"/>
    <n v="6.6719999999999988"/>
    <n v="3"/>
    <n v="0.2"/>
    <n v="2.1683999999999997"/>
  </r>
  <r>
    <n v="4991"/>
    <x v="2469"/>
    <x v="3"/>
    <x v="515"/>
    <d v="2014-09-05T00:00:00"/>
    <s v="Standard Class"/>
    <s v="AW-10930"/>
    <s v="Arthur Wiediger"/>
    <x v="2"/>
    <x v="0"/>
    <x v="8"/>
    <x v="1"/>
    <n v="94110"/>
    <s v="West"/>
    <s v="TEC-PH-10002200"/>
    <x v="2"/>
    <x v="7"/>
    <s v="Aastra 6757i CT Wireless VoIP phone"/>
    <n v="689.40800000000002"/>
    <n v="4"/>
    <n v="0.2"/>
    <n v="77.558399999999978"/>
  </r>
  <r>
    <n v="4992"/>
    <x v="2470"/>
    <x v="3"/>
    <x v="226"/>
    <d v="2014-12-14T00:00:00"/>
    <s v="Standard Class"/>
    <s v="HG-14965"/>
    <s v="Henry Goldwyn"/>
    <x v="1"/>
    <x v="0"/>
    <x v="22"/>
    <x v="10"/>
    <n v="60653"/>
    <s v="Central"/>
    <s v="OFF-BI-10001120"/>
    <x v="1"/>
    <x v="8"/>
    <s v="Ibico EPK-21 Electric Binding System"/>
    <n v="1889.9899999999998"/>
    <n v="5"/>
    <n v="0.8"/>
    <n v="-2929.4845000000005"/>
  </r>
  <r>
    <n v="4993"/>
    <x v="2471"/>
    <x v="1"/>
    <x v="217"/>
    <d v="2012-12-25T00:00:00"/>
    <s v="Standard Class"/>
    <s v="RB-19645"/>
    <s v="Robert Barroso"/>
    <x v="1"/>
    <x v="0"/>
    <x v="26"/>
    <x v="18"/>
    <n v="38109"/>
    <s v="South"/>
    <s v="OFF-EN-10000461"/>
    <x v="1"/>
    <x v="12"/>
    <s v="#10- 4 1/8&quot; x 9 1/2&quot; Recycled Envelopes"/>
    <n v="55.936000000000007"/>
    <n v="8"/>
    <n v="0.2"/>
    <n v="18.878399999999999"/>
  </r>
  <r>
    <n v="4994"/>
    <x v="2471"/>
    <x v="1"/>
    <x v="217"/>
    <d v="2012-12-25T00:00:00"/>
    <s v="Standard Class"/>
    <s v="RB-19645"/>
    <s v="Robert Barroso"/>
    <x v="1"/>
    <x v="0"/>
    <x v="26"/>
    <x v="18"/>
    <n v="38109"/>
    <s v="South"/>
    <s v="OFF-LA-10004008"/>
    <x v="1"/>
    <x v="2"/>
    <s v="Avery 507"/>
    <n v="18.431999999999999"/>
    <n v="8"/>
    <n v="0.2"/>
    <n v="5.9903999999999984"/>
  </r>
  <r>
    <n v="4995"/>
    <x v="2471"/>
    <x v="1"/>
    <x v="217"/>
    <d v="2012-12-25T00:00:00"/>
    <s v="Standard Class"/>
    <s v="RB-19645"/>
    <s v="Robert Barroso"/>
    <x v="1"/>
    <x v="0"/>
    <x v="26"/>
    <x v="18"/>
    <n v="38109"/>
    <s v="South"/>
    <s v="FUR-FU-10000221"/>
    <x v="0"/>
    <x v="5"/>
    <s v="Master Caster Door Stop, Brown"/>
    <n v="20.32"/>
    <n v="5"/>
    <n v="0.2"/>
    <n v="3.5559999999999992"/>
  </r>
  <r>
    <n v="4996"/>
    <x v="2472"/>
    <x v="2"/>
    <x v="130"/>
    <d v="2011-11-10T00:00:00"/>
    <s v="Standard Class"/>
    <s v="SZ-20035"/>
    <s v="Sam Zeldin"/>
    <x v="2"/>
    <x v="0"/>
    <x v="20"/>
    <x v="15"/>
    <n v="10011"/>
    <s v="East"/>
    <s v="OFF-BI-10000962"/>
    <x v="1"/>
    <x v="8"/>
    <s v="Acco Flexible ACCOHIDE Square Ring Data Binder, Dark Blue, 11 1/2&quot; X 14&quot; 7/8&quot;"/>
    <n v="52.064"/>
    <n v="4"/>
    <n v="0.2"/>
    <n v="18.873199999999997"/>
  </r>
  <r>
    <n v="4997"/>
    <x v="2473"/>
    <x v="3"/>
    <x v="434"/>
    <d v="2014-03-16T00:00:00"/>
    <s v="Standard Class"/>
    <s v="KS-16300"/>
    <s v="Karen Seio"/>
    <x v="1"/>
    <x v="0"/>
    <x v="253"/>
    <x v="3"/>
    <n v="27604"/>
    <s v="South"/>
    <s v="OFF-AP-10000390"/>
    <x v="1"/>
    <x v="9"/>
    <s v="Euro Pro Shark Stick Mini Vacuum"/>
    <n v="48.783999999999999"/>
    <n v="1"/>
    <n v="0.2"/>
    <n v="3.6587999999999976"/>
  </r>
  <r>
    <n v="4998"/>
    <x v="2473"/>
    <x v="3"/>
    <x v="434"/>
    <d v="2014-03-16T00:00:00"/>
    <s v="Standard Class"/>
    <s v="KS-16300"/>
    <s v="Karen Seio"/>
    <x v="1"/>
    <x v="0"/>
    <x v="253"/>
    <x v="3"/>
    <n v="27604"/>
    <s v="South"/>
    <s v="OFF-BI-10000014"/>
    <x v="1"/>
    <x v="8"/>
    <s v="Heavy-Duty E-Z-D Binders"/>
    <n v="13.092000000000002"/>
    <n v="4"/>
    <n v="0.7"/>
    <n v="-10.037199999999999"/>
  </r>
  <r>
    <n v="4999"/>
    <x v="2474"/>
    <x v="0"/>
    <x v="1011"/>
    <d v="2013-02-04T00:00:00"/>
    <s v="Standard Class"/>
    <s v="SC-20050"/>
    <s v="Sample Company A"/>
    <x v="2"/>
    <x v="0"/>
    <x v="1"/>
    <x v="1"/>
    <n v="90045"/>
    <s v="West"/>
    <s v="TEC-PH-10004120"/>
    <x v="2"/>
    <x v="7"/>
    <s v="AT&amp;T 1080 Phone"/>
    <n v="109.59200000000001"/>
    <n v="1"/>
    <n v="0.2"/>
    <n v="8.2194000000000003"/>
  </r>
  <r>
    <n v="5000"/>
    <x v="2474"/>
    <x v="0"/>
    <x v="1011"/>
    <d v="2013-02-04T00:00:00"/>
    <s v="Standard Class"/>
    <s v="SC-20050"/>
    <s v="Sample Company A"/>
    <x v="2"/>
    <x v="0"/>
    <x v="1"/>
    <x v="1"/>
    <n v="90045"/>
    <s v="West"/>
    <s v="OFF-PA-10002764"/>
    <x v="1"/>
    <x v="10"/>
    <s v="Staples"/>
    <n v="56.7"/>
    <n v="5"/>
    <n v="0"/>
    <n v="27.782999999999998"/>
  </r>
  <r>
    <n v="5001"/>
    <x v="2475"/>
    <x v="3"/>
    <x v="917"/>
    <d v="2014-05-13T00:00:00"/>
    <s v="Standard Class"/>
    <s v="AB-10060"/>
    <s v="Adam Bellavance"/>
    <x v="2"/>
    <x v="0"/>
    <x v="1"/>
    <x v="1"/>
    <n v="90004"/>
    <s v="West"/>
    <s v="TEC-AC-10000736"/>
    <x v="2"/>
    <x v="11"/>
    <s v="Logitech G600 MMO Gaming Mouse"/>
    <n v="79.989999999999995"/>
    <n v="1"/>
    <n v="0"/>
    <n v="28.796399999999998"/>
  </r>
  <r>
    <n v="5002"/>
    <x v="2476"/>
    <x v="0"/>
    <x v="1012"/>
    <d v="2013-05-25T00:00:00"/>
    <s v="Same Day"/>
    <s v="EH-14125"/>
    <s v="Eugene Hildebrand"/>
    <x v="2"/>
    <x v="0"/>
    <x v="311"/>
    <x v="17"/>
    <n v="23602"/>
    <s v="South"/>
    <s v="OFF-SU-10000898"/>
    <x v="1"/>
    <x v="14"/>
    <s v="Acme Hot Forged Carbon Steel Scissors with Nickel-Plated Handles, 3 7/8&quot; Cut, 8&quot;L"/>
    <n v="69.5"/>
    <n v="5"/>
    <n v="0"/>
    <n v="20.154999999999994"/>
  </r>
  <r>
    <n v="5003"/>
    <x v="2476"/>
    <x v="0"/>
    <x v="1012"/>
    <d v="2013-05-25T00:00:00"/>
    <s v="Same Day"/>
    <s v="EH-14125"/>
    <s v="Eugene Hildebrand"/>
    <x v="2"/>
    <x v="0"/>
    <x v="311"/>
    <x v="17"/>
    <n v="23602"/>
    <s v="South"/>
    <s v="OFF-PA-10004327"/>
    <x v="1"/>
    <x v="10"/>
    <s v="Xerox 1911"/>
    <n v="191.6"/>
    <n v="4"/>
    <n v="0"/>
    <n v="91.967999999999989"/>
  </r>
  <r>
    <n v="5004"/>
    <x v="2477"/>
    <x v="0"/>
    <x v="877"/>
    <d v="2013-10-13T00:00:00"/>
    <s v="Standard Class"/>
    <s v="CC-12475"/>
    <s v="Cindy Chapman"/>
    <x v="0"/>
    <x v="0"/>
    <x v="1"/>
    <x v="1"/>
    <n v="90032"/>
    <s v="West"/>
    <s v="OFF-PA-10000143"/>
    <x v="1"/>
    <x v="10"/>
    <s v="Astroparche Fine Business Paper"/>
    <n v="10.56"/>
    <n v="2"/>
    <n v="0"/>
    <n v="5.0688000000000004"/>
  </r>
  <r>
    <n v="5005"/>
    <x v="2478"/>
    <x v="2"/>
    <x v="1013"/>
    <d v="2011-05-02T00:00:00"/>
    <s v="Second Class"/>
    <s v="TM-21010"/>
    <s v="Tamara Manning"/>
    <x v="0"/>
    <x v="0"/>
    <x v="25"/>
    <x v="35"/>
    <n v="39212"/>
    <s v="South"/>
    <s v="TEC-AC-10002550"/>
    <x v="2"/>
    <x v="11"/>
    <s v="Maxell 4.7GB DVD-RW 3/Pack"/>
    <n v="47.79"/>
    <n v="3"/>
    <n v="0"/>
    <n v="16.2486"/>
  </r>
  <r>
    <n v="5006"/>
    <x v="2479"/>
    <x v="1"/>
    <x v="113"/>
    <d v="2012-11-14T00:00:00"/>
    <s v="Second Class"/>
    <s v="SC-20695"/>
    <s v="Steve Chapman"/>
    <x v="1"/>
    <x v="0"/>
    <x v="102"/>
    <x v="14"/>
    <n v="47374"/>
    <s v="Central"/>
    <s v="OFF-ST-10003306"/>
    <x v="1"/>
    <x v="4"/>
    <s v="Letter Size Cart"/>
    <n v="714.30000000000007"/>
    <n v="5"/>
    <n v="0"/>
    <n v="207.14699999999993"/>
  </r>
  <r>
    <n v="5007"/>
    <x v="2480"/>
    <x v="1"/>
    <x v="529"/>
    <d v="2012-11-14T00:00:00"/>
    <s v="Standard Class"/>
    <s v="Dp-13240"/>
    <s v="Dean percer"/>
    <x v="2"/>
    <x v="0"/>
    <x v="20"/>
    <x v="15"/>
    <n v="10035"/>
    <s v="East"/>
    <s v="TEC-MA-10000045"/>
    <x v="2"/>
    <x v="15"/>
    <s v="Zebra ZM400 Thermal Label Printer"/>
    <n v="2321.9"/>
    <n v="2"/>
    <n v="0"/>
    <n v="1114.5119999999999"/>
  </r>
  <r>
    <n v="5008"/>
    <x v="2480"/>
    <x v="1"/>
    <x v="529"/>
    <d v="2012-11-14T00:00:00"/>
    <s v="Standard Class"/>
    <s v="Dp-13240"/>
    <s v="Dean percer"/>
    <x v="2"/>
    <x v="0"/>
    <x v="20"/>
    <x v="15"/>
    <n v="10035"/>
    <s v="East"/>
    <s v="OFF-ST-10001505"/>
    <x v="1"/>
    <x v="4"/>
    <s v="Perma STOR-ALL Hanging File Box, 13 1/8&quot;W x 12 1/4&quot;D x 10 1/2&quot;H"/>
    <n v="17.940000000000001"/>
    <n v="3"/>
    <n v="0"/>
    <n v="3.0497999999999985"/>
  </r>
  <r>
    <n v="5009"/>
    <x v="2481"/>
    <x v="1"/>
    <x v="67"/>
    <d v="2012-09-14T00:00:00"/>
    <s v="Standard Class"/>
    <s v="LR-17035"/>
    <s v="Lisa Ryan"/>
    <x v="1"/>
    <x v="0"/>
    <x v="10"/>
    <x v="9"/>
    <n v="19134"/>
    <s v="East"/>
    <s v="OFF-BI-10004781"/>
    <x v="1"/>
    <x v="8"/>
    <s v="GBC Wire Binding Strips"/>
    <n v="9.5220000000000002"/>
    <n v="1"/>
    <n v="0.7"/>
    <n v="-6.9827999999999975"/>
  </r>
  <r>
    <n v="5010"/>
    <x v="2481"/>
    <x v="1"/>
    <x v="67"/>
    <d v="2012-09-14T00:00:00"/>
    <s v="Standard Class"/>
    <s v="LR-17035"/>
    <s v="Lisa Ryan"/>
    <x v="1"/>
    <x v="0"/>
    <x v="10"/>
    <x v="9"/>
    <n v="19134"/>
    <s v="East"/>
    <s v="TEC-PH-10002680"/>
    <x v="2"/>
    <x v="7"/>
    <s v="Samsung Galaxy Note 3"/>
    <n v="791.96399999999994"/>
    <n v="6"/>
    <n v="0.4"/>
    <n v="-131.9940000000002"/>
  </r>
  <r>
    <n v="5011"/>
    <x v="2481"/>
    <x v="1"/>
    <x v="67"/>
    <d v="2012-09-14T00:00:00"/>
    <s v="Standard Class"/>
    <s v="LR-17035"/>
    <s v="Lisa Ryan"/>
    <x v="1"/>
    <x v="0"/>
    <x v="10"/>
    <x v="9"/>
    <n v="19134"/>
    <s v="East"/>
    <s v="OFF-BI-10000848"/>
    <x v="1"/>
    <x v="8"/>
    <s v="Angle-D Ring Binders"/>
    <n v="4.9230000000000009"/>
    <n v="3"/>
    <n v="0.7"/>
    <n v="-3.9383999999999997"/>
  </r>
  <r>
    <n v="5012"/>
    <x v="2482"/>
    <x v="3"/>
    <x v="943"/>
    <d v="2014-05-14T00:00:00"/>
    <s v="First Class"/>
    <s v="TS-21370"/>
    <s v="Todd Sumrall"/>
    <x v="1"/>
    <x v="0"/>
    <x v="42"/>
    <x v="16"/>
    <n v="85023"/>
    <s v="West"/>
    <s v="FUR-BO-10004467"/>
    <x v="0"/>
    <x v="0"/>
    <s v="Bestar Classic Bookcase"/>
    <n v="209.97900000000001"/>
    <n v="7"/>
    <n v="0.7"/>
    <n v="-356.96429999999998"/>
  </r>
  <r>
    <n v="5013"/>
    <x v="2483"/>
    <x v="3"/>
    <x v="246"/>
    <d v="2014-07-27T00:00:00"/>
    <s v="Standard Class"/>
    <s v="SW-20350"/>
    <s v="Sean Wendt"/>
    <x v="2"/>
    <x v="0"/>
    <x v="138"/>
    <x v="24"/>
    <n v="44105"/>
    <s v="East"/>
    <s v="OFF-BI-10001670"/>
    <x v="1"/>
    <x v="8"/>
    <s v="Vinyl Sectional Post Binders"/>
    <n v="33.930000000000007"/>
    <n v="3"/>
    <n v="0.7"/>
    <n v="-22.619999999999997"/>
  </r>
  <r>
    <n v="5014"/>
    <x v="2483"/>
    <x v="3"/>
    <x v="246"/>
    <d v="2014-07-27T00:00:00"/>
    <s v="Standard Class"/>
    <s v="SW-20350"/>
    <s v="Sean Wendt"/>
    <x v="2"/>
    <x v="0"/>
    <x v="138"/>
    <x v="24"/>
    <n v="44105"/>
    <s v="East"/>
    <s v="OFF-ST-10000136"/>
    <x v="1"/>
    <x v="4"/>
    <s v="Letter Size File"/>
    <n v="222.32000000000005"/>
    <n v="7"/>
    <n v="0.2"/>
    <n v="25.010999999999967"/>
  </r>
  <r>
    <n v="5015"/>
    <x v="2483"/>
    <x v="3"/>
    <x v="246"/>
    <d v="2014-07-27T00:00:00"/>
    <s v="Standard Class"/>
    <s v="SW-20350"/>
    <s v="Sean Wendt"/>
    <x v="2"/>
    <x v="0"/>
    <x v="138"/>
    <x v="24"/>
    <n v="44105"/>
    <s v="East"/>
    <s v="TEC-PH-10004522"/>
    <x v="2"/>
    <x v="7"/>
    <s v="Dexim XPower Skin Super-Thin Power Case for iPhone 5 - Black"/>
    <n v="210.56400000000002"/>
    <n v="6"/>
    <n v="0.4"/>
    <n v="-52.640999999999991"/>
  </r>
  <r>
    <n v="5016"/>
    <x v="2484"/>
    <x v="2"/>
    <x v="156"/>
    <d v="2011-11-29T00:00:00"/>
    <s v="Standard Class"/>
    <s v="TH-21100"/>
    <s v="Thea Hendricks"/>
    <x v="0"/>
    <x v="0"/>
    <x v="167"/>
    <x v="24"/>
    <n v="43615"/>
    <s v="East"/>
    <s v="FUR-FU-10002960"/>
    <x v="0"/>
    <x v="5"/>
    <s v="Eldon 200 Class Desk Accessories, Burgundy"/>
    <n v="35.168000000000006"/>
    <n v="7"/>
    <n v="0.2"/>
    <n v="9.6712000000000025"/>
  </r>
  <r>
    <n v="5017"/>
    <x v="2484"/>
    <x v="2"/>
    <x v="156"/>
    <d v="2011-11-29T00:00:00"/>
    <s v="Standard Class"/>
    <s v="TH-21100"/>
    <s v="Thea Hendricks"/>
    <x v="0"/>
    <x v="0"/>
    <x v="167"/>
    <x v="24"/>
    <n v="43615"/>
    <s v="East"/>
    <s v="TEC-PH-10002584"/>
    <x v="2"/>
    <x v="7"/>
    <s v="Samsung Galaxy S4"/>
    <n v="1502.376"/>
    <n v="4"/>
    <n v="0.4"/>
    <n v="-250.39600000000019"/>
  </r>
  <r>
    <n v="5018"/>
    <x v="2485"/>
    <x v="2"/>
    <x v="647"/>
    <d v="2011-11-18T00:00:00"/>
    <s v="First Class"/>
    <s v="SS-20410"/>
    <s v="Shahid Shariari"/>
    <x v="0"/>
    <x v="0"/>
    <x v="1"/>
    <x v="1"/>
    <n v="90008"/>
    <s v="West"/>
    <s v="FUR-FU-10002505"/>
    <x v="0"/>
    <x v="5"/>
    <s v="Eldon 100 Class Desk Accessories"/>
    <n v="10.11"/>
    <n v="3"/>
    <n v="0"/>
    <n v="3.2351999999999994"/>
  </r>
  <r>
    <n v="5019"/>
    <x v="2485"/>
    <x v="2"/>
    <x v="647"/>
    <d v="2011-11-18T00:00:00"/>
    <s v="First Class"/>
    <s v="SS-20410"/>
    <s v="Shahid Shariari"/>
    <x v="0"/>
    <x v="0"/>
    <x v="1"/>
    <x v="1"/>
    <n v="90008"/>
    <s v="West"/>
    <s v="TEC-AC-10003832"/>
    <x v="2"/>
    <x v="11"/>
    <s v="Logitech P710e Mobile Speakerphone"/>
    <n v="772.47"/>
    <n v="3"/>
    <n v="0"/>
    <n v="146.76929999999993"/>
  </r>
  <r>
    <n v="5020"/>
    <x v="2485"/>
    <x v="2"/>
    <x v="647"/>
    <d v="2011-11-18T00:00:00"/>
    <s v="First Class"/>
    <s v="SS-20410"/>
    <s v="Shahid Shariari"/>
    <x v="0"/>
    <x v="0"/>
    <x v="1"/>
    <x v="1"/>
    <n v="90008"/>
    <s v="West"/>
    <s v="OFF-SU-10002537"/>
    <x v="1"/>
    <x v="14"/>
    <s v="Acme Box Cutter Scissors"/>
    <n v="20.46"/>
    <n v="2"/>
    <n v="0"/>
    <n v="5.3196000000000012"/>
  </r>
  <r>
    <n v="5021"/>
    <x v="2486"/>
    <x v="3"/>
    <x v="721"/>
    <d v="2014-03-26T00:00:00"/>
    <s v="Second Class"/>
    <s v="MZ-17515"/>
    <s v="Mary Zewe"/>
    <x v="1"/>
    <x v="0"/>
    <x v="20"/>
    <x v="15"/>
    <n v="10011"/>
    <s v="East"/>
    <s v="OFF-SU-10003505"/>
    <x v="1"/>
    <x v="14"/>
    <s v="Premier Electric Letter Opener"/>
    <n v="347.58"/>
    <n v="3"/>
    <n v="0"/>
    <n v="17.378999999999976"/>
  </r>
  <r>
    <n v="5022"/>
    <x v="2487"/>
    <x v="0"/>
    <x v="122"/>
    <d v="2013-12-25T00:00:00"/>
    <s v="Standard Class"/>
    <s v="JE-15475"/>
    <s v="Jeremy Ellison"/>
    <x v="0"/>
    <x v="0"/>
    <x v="70"/>
    <x v="1"/>
    <n v="92037"/>
    <s v="West"/>
    <s v="TEC-AC-10001465"/>
    <x v="2"/>
    <x v="11"/>
    <s v="SanDisk Cruzer 64 GB USB Flash Drive"/>
    <n v="72.64"/>
    <n v="2"/>
    <n v="0"/>
    <n v="21.791999999999994"/>
  </r>
  <r>
    <n v="5023"/>
    <x v="2487"/>
    <x v="0"/>
    <x v="122"/>
    <d v="2013-12-25T00:00:00"/>
    <s v="Standard Class"/>
    <s v="JE-15475"/>
    <s v="Jeremy Ellison"/>
    <x v="0"/>
    <x v="0"/>
    <x v="70"/>
    <x v="1"/>
    <n v="92037"/>
    <s v="West"/>
    <s v="TEC-AC-10003832"/>
    <x v="2"/>
    <x v="11"/>
    <s v="Logitech P710e Mobile Speakerphone"/>
    <n v="772.47"/>
    <n v="3"/>
    <n v="0"/>
    <n v="146.76929999999993"/>
  </r>
  <r>
    <n v="5024"/>
    <x v="2487"/>
    <x v="0"/>
    <x v="122"/>
    <d v="2013-12-25T00:00:00"/>
    <s v="Standard Class"/>
    <s v="JE-15475"/>
    <s v="Jeremy Ellison"/>
    <x v="0"/>
    <x v="0"/>
    <x v="70"/>
    <x v="1"/>
    <n v="92037"/>
    <s v="West"/>
    <s v="FUR-FU-10003731"/>
    <x v="0"/>
    <x v="5"/>
    <s v="Eldon Expressions Wood and Plastic Desk Accessories, Oak"/>
    <n v="39.92"/>
    <n v="4"/>
    <n v="0"/>
    <n v="11.177600000000002"/>
  </r>
  <r>
    <n v="5025"/>
    <x v="2488"/>
    <x v="3"/>
    <x v="570"/>
    <d v="2014-08-04T00:00:00"/>
    <s v="Standard Class"/>
    <s v="RF-19735"/>
    <s v="Roland Fjeld"/>
    <x v="0"/>
    <x v="0"/>
    <x v="268"/>
    <x v="26"/>
    <n v="73120"/>
    <s v="Central"/>
    <s v="OFF-BI-10004828"/>
    <x v="1"/>
    <x v="8"/>
    <s v="GBC Poly Designer Binding Covers"/>
    <n v="33.479999999999997"/>
    <n v="2"/>
    <n v="0"/>
    <n v="16.405199999999997"/>
  </r>
  <r>
    <n v="5026"/>
    <x v="2488"/>
    <x v="3"/>
    <x v="570"/>
    <d v="2014-08-04T00:00:00"/>
    <s v="Standard Class"/>
    <s v="RF-19735"/>
    <s v="Roland Fjeld"/>
    <x v="0"/>
    <x v="0"/>
    <x v="268"/>
    <x v="26"/>
    <n v="73120"/>
    <s v="Central"/>
    <s v="TEC-PH-10003012"/>
    <x v="2"/>
    <x v="7"/>
    <s v="Nortel Meridian M3904 Professional Digital phone"/>
    <n v="461.97"/>
    <n v="3"/>
    <n v="0"/>
    <n v="133.97129999999996"/>
  </r>
  <r>
    <n v="5027"/>
    <x v="2488"/>
    <x v="3"/>
    <x v="570"/>
    <d v="2014-08-04T00:00:00"/>
    <s v="Standard Class"/>
    <s v="RF-19735"/>
    <s v="Roland Fjeld"/>
    <x v="0"/>
    <x v="0"/>
    <x v="268"/>
    <x v="26"/>
    <n v="73120"/>
    <s v="Central"/>
    <s v="OFF-AP-10002311"/>
    <x v="1"/>
    <x v="9"/>
    <s v="Holmes Replacement Filter for HEPA Air Cleaner, Very Large Room, HEPA Filter"/>
    <n v="137.62"/>
    <n v="2"/>
    <n v="0"/>
    <n v="60.552800000000005"/>
  </r>
  <r>
    <n v="5028"/>
    <x v="2488"/>
    <x v="3"/>
    <x v="570"/>
    <d v="2014-08-04T00:00:00"/>
    <s v="Standard Class"/>
    <s v="RF-19735"/>
    <s v="Roland Fjeld"/>
    <x v="0"/>
    <x v="0"/>
    <x v="268"/>
    <x v="26"/>
    <n v="73120"/>
    <s v="Central"/>
    <s v="FUR-CH-10004626"/>
    <x v="0"/>
    <x v="1"/>
    <s v="Office Star Flex Back Scooter Chair with Aluminum Finish Frame"/>
    <n v="302.67"/>
    <n v="3"/>
    <n v="0"/>
    <n v="72.640799999999999"/>
  </r>
  <r>
    <n v="5029"/>
    <x v="2489"/>
    <x v="2"/>
    <x v="814"/>
    <d v="2011-09-07T00:00:00"/>
    <s v="Second Class"/>
    <s v="CV-12295"/>
    <s v="Christina VanderZanden"/>
    <x v="0"/>
    <x v="0"/>
    <x v="22"/>
    <x v="10"/>
    <n v="60653"/>
    <s v="Central"/>
    <s v="TEC-AC-10001606"/>
    <x v="2"/>
    <x v="11"/>
    <s v="Logitech Wireless Performance Mouse MX for PC and Mac"/>
    <n v="239.976"/>
    <n v="3"/>
    <n v="0.2"/>
    <n v="53.994600000000005"/>
  </r>
  <r>
    <n v="5030"/>
    <x v="2490"/>
    <x v="3"/>
    <x v="926"/>
    <d v="2014-02-03T00:00:00"/>
    <s v="Standard Class"/>
    <s v="VG-21790"/>
    <s v="Vivek Gonzalez"/>
    <x v="0"/>
    <x v="0"/>
    <x v="8"/>
    <x v="1"/>
    <n v="94109"/>
    <s v="West"/>
    <s v="OFF-AR-10001216"/>
    <x v="1"/>
    <x v="6"/>
    <s v="Newell 339"/>
    <n v="8.34"/>
    <n v="3"/>
    <n v="0"/>
    <n v="2.1683999999999997"/>
  </r>
  <r>
    <n v="5031"/>
    <x v="2490"/>
    <x v="3"/>
    <x v="926"/>
    <d v="2014-02-03T00:00:00"/>
    <s v="Standard Class"/>
    <s v="VG-21790"/>
    <s v="Vivek Gonzalez"/>
    <x v="0"/>
    <x v="0"/>
    <x v="8"/>
    <x v="1"/>
    <n v="94109"/>
    <s v="West"/>
    <s v="OFF-SU-10001664"/>
    <x v="1"/>
    <x v="14"/>
    <s v="Acme Office Executive Series Stainless Steel Trimmers"/>
    <n v="8.57"/>
    <n v="1"/>
    <n v="0"/>
    <n v="2.2282000000000002"/>
  </r>
  <r>
    <n v="5032"/>
    <x v="2490"/>
    <x v="3"/>
    <x v="926"/>
    <d v="2014-02-03T00:00:00"/>
    <s v="Standard Class"/>
    <s v="VG-21790"/>
    <s v="Vivek Gonzalez"/>
    <x v="0"/>
    <x v="0"/>
    <x v="8"/>
    <x v="1"/>
    <n v="94109"/>
    <s v="West"/>
    <s v="OFF-BI-10002498"/>
    <x v="1"/>
    <x v="8"/>
    <s v="Clear Mylar Reinforcing Strips"/>
    <n v="119.61600000000001"/>
    <n v="8"/>
    <n v="0.2"/>
    <n v="40.370399999999997"/>
  </r>
  <r>
    <n v="5033"/>
    <x v="2491"/>
    <x v="0"/>
    <x v="482"/>
    <d v="2014-01-03T00:00:00"/>
    <s v="Standard Class"/>
    <s v="BB-11545"/>
    <s v="Brenda Bowman"/>
    <x v="1"/>
    <x v="0"/>
    <x v="219"/>
    <x v="30"/>
    <n v="8360"/>
    <s v="East"/>
    <s v="FUR-CH-10003968"/>
    <x v="0"/>
    <x v="1"/>
    <s v="Novimex Turbo Task Chair"/>
    <n v="212.94"/>
    <n v="3"/>
    <n v="0"/>
    <n v="25.552800000000005"/>
  </r>
  <r>
    <n v="5034"/>
    <x v="2491"/>
    <x v="0"/>
    <x v="482"/>
    <d v="2014-01-03T00:00:00"/>
    <s v="Standard Class"/>
    <s v="BB-11545"/>
    <s v="Brenda Bowman"/>
    <x v="1"/>
    <x v="0"/>
    <x v="219"/>
    <x v="30"/>
    <n v="8360"/>
    <s v="East"/>
    <s v="OFF-AP-10002765"/>
    <x v="1"/>
    <x v="9"/>
    <s v="Fellowes Advanced Computer Series Surge Protectors"/>
    <n v="26.49"/>
    <n v="1"/>
    <n v="0"/>
    <n v="7.4172000000000011"/>
  </r>
  <r>
    <n v="5035"/>
    <x v="2492"/>
    <x v="1"/>
    <x v="101"/>
    <d v="2012-08-13T00:00:00"/>
    <s v="Second Class"/>
    <s v="HR-14770"/>
    <s v="Hallie Redmond"/>
    <x v="2"/>
    <x v="0"/>
    <x v="158"/>
    <x v="6"/>
    <n v="53209"/>
    <s v="Central"/>
    <s v="FUR-BO-10004690"/>
    <x v="0"/>
    <x v="0"/>
    <s v="O'Sullivan Cherrywood Estates Traditional Barrister Bookcase"/>
    <n v="687.4"/>
    <n v="5"/>
    <n v="0"/>
    <n v="48.117999999999981"/>
  </r>
  <r>
    <n v="5036"/>
    <x v="2493"/>
    <x v="2"/>
    <x v="322"/>
    <d v="2011-04-12T00:00:00"/>
    <s v="Standard Class"/>
    <s v="SC-20260"/>
    <s v="Scott Cohen"/>
    <x v="1"/>
    <x v="0"/>
    <x v="4"/>
    <x v="4"/>
    <n v="98115"/>
    <s v="West"/>
    <s v="FUR-TA-10000688"/>
    <x v="0"/>
    <x v="3"/>
    <s v="Chromcraft Bull-Nose Wood Round Conference Table Top, Wood Base"/>
    <n v="653.54999999999995"/>
    <n v="3"/>
    <n v="0"/>
    <n v="111.10349999999994"/>
  </r>
  <r>
    <n v="5037"/>
    <x v="2493"/>
    <x v="2"/>
    <x v="322"/>
    <d v="2011-04-12T00:00:00"/>
    <s v="Standard Class"/>
    <s v="SC-20260"/>
    <s v="Scott Cohen"/>
    <x v="1"/>
    <x v="0"/>
    <x v="4"/>
    <x v="4"/>
    <n v="98115"/>
    <s v="West"/>
    <s v="TEC-AC-10003441"/>
    <x v="2"/>
    <x v="11"/>
    <s v="Kingston Digital DataTraveler 32GB USB 2.0"/>
    <n v="33.9"/>
    <n v="2"/>
    <n v="0"/>
    <n v="2.0339999999999989"/>
  </r>
  <r>
    <n v="5038"/>
    <x v="2494"/>
    <x v="3"/>
    <x v="701"/>
    <d v="2014-11-22T00:00:00"/>
    <s v="Second Class"/>
    <s v="EG-13900"/>
    <s v="Emily Grady"/>
    <x v="0"/>
    <x v="0"/>
    <x v="14"/>
    <x v="10"/>
    <n v="60540"/>
    <s v="Central"/>
    <s v="TEC-AC-10003610"/>
    <x v="2"/>
    <x v="11"/>
    <s v="Logitech Illuminated - Keyboard"/>
    <n v="239.96000000000004"/>
    <n v="5"/>
    <n v="0.2"/>
    <n v="83.98599999999999"/>
  </r>
  <r>
    <n v="5039"/>
    <x v="2495"/>
    <x v="1"/>
    <x v="655"/>
    <d v="2012-07-12T00:00:00"/>
    <s v="First Class"/>
    <s v="TS-21370"/>
    <s v="Todd Sumrall"/>
    <x v="1"/>
    <x v="0"/>
    <x v="40"/>
    <x v="13"/>
    <n v="19805"/>
    <s v="East"/>
    <s v="FUR-TA-10001520"/>
    <x v="0"/>
    <x v="3"/>
    <s v="Lesro Sheffield Collection Coffee Table, End Table, Center Table, Corner Table"/>
    <n v="199.83600000000001"/>
    <n v="4"/>
    <n v="0.3"/>
    <n v="-37.112400000000036"/>
  </r>
  <r>
    <n v="5040"/>
    <x v="2495"/>
    <x v="1"/>
    <x v="655"/>
    <d v="2012-07-12T00:00:00"/>
    <s v="First Class"/>
    <s v="TS-21370"/>
    <s v="Todd Sumrall"/>
    <x v="1"/>
    <x v="0"/>
    <x v="40"/>
    <x v="13"/>
    <n v="19805"/>
    <s v="East"/>
    <s v="TEC-PH-10001817"/>
    <x v="2"/>
    <x v="7"/>
    <s v="Wilson Electronics DB Pro Signal Booster"/>
    <n v="716"/>
    <n v="2"/>
    <n v="0"/>
    <n v="193.32000000000005"/>
  </r>
  <r>
    <n v="5041"/>
    <x v="2495"/>
    <x v="1"/>
    <x v="655"/>
    <d v="2012-07-12T00:00:00"/>
    <s v="First Class"/>
    <s v="TS-21370"/>
    <s v="Todd Sumrall"/>
    <x v="1"/>
    <x v="0"/>
    <x v="40"/>
    <x v="13"/>
    <n v="19805"/>
    <s v="East"/>
    <s v="OFF-BI-10004492"/>
    <x v="1"/>
    <x v="8"/>
    <s v="Tuf-Vin Binders"/>
    <n v="221.06"/>
    <n v="7"/>
    <n v="0"/>
    <n v="103.89819999999997"/>
  </r>
  <r>
    <n v="5042"/>
    <x v="2496"/>
    <x v="0"/>
    <x v="338"/>
    <d v="2013-11-14T00:00:00"/>
    <s v="Second Class"/>
    <s v="AI-10855"/>
    <s v="Arianne Irving"/>
    <x v="0"/>
    <x v="0"/>
    <x v="1"/>
    <x v="1"/>
    <n v="90036"/>
    <s v="West"/>
    <s v="OFF-PA-10002421"/>
    <x v="1"/>
    <x v="10"/>
    <s v="Embossed Ink Jet Note Cards"/>
    <n v="67.710000000000008"/>
    <n v="3"/>
    <n v="0"/>
    <n v="32.500799999999998"/>
  </r>
  <r>
    <n v="5043"/>
    <x v="2496"/>
    <x v="0"/>
    <x v="338"/>
    <d v="2013-11-14T00:00:00"/>
    <s v="Second Class"/>
    <s v="AI-10855"/>
    <s v="Arianne Irving"/>
    <x v="0"/>
    <x v="0"/>
    <x v="1"/>
    <x v="1"/>
    <n v="90036"/>
    <s v="West"/>
    <s v="OFF-AP-10000055"/>
    <x v="1"/>
    <x v="9"/>
    <s v="Belkin F9S820V06 8 Outlet Surge"/>
    <n v="129.91999999999999"/>
    <n v="4"/>
    <n v="0"/>
    <n v="38.975999999999985"/>
  </r>
  <r>
    <n v="5044"/>
    <x v="2496"/>
    <x v="0"/>
    <x v="338"/>
    <d v="2013-11-14T00:00:00"/>
    <s v="Second Class"/>
    <s v="AI-10855"/>
    <s v="Arianne Irving"/>
    <x v="0"/>
    <x v="0"/>
    <x v="1"/>
    <x v="1"/>
    <n v="90036"/>
    <s v="West"/>
    <s v="FUR-FU-10000965"/>
    <x v="0"/>
    <x v="5"/>
    <s v="Howard Miller 11-1/2&quot; Diameter Ridgewood Wall Clock"/>
    <n v="467.46"/>
    <n v="9"/>
    <n v="0"/>
    <n v="191.65860000000001"/>
  </r>
  <r>
    <n v="5045"/>
    <x v="2496"/>
    <x v="0"/>
    <x v="338"/>
    <d v="2013-11-14T00:00:00"/>
    <s v="Second Class"/>
    <s v="AI-10855"/>
    <s v="Arianne Irving"/>
    <x v="0"/>
    <x v="0"/>
    <x v="1"/>
    <x v="1"/>
    <n v="90036"/>
    <s v="West"/>
    <s v="OFF-PA-10001363"/>
    <x v="1"/>
    <x v="10"/>
    <s v="Xerox 1933"/>
    <n v="61.4"/>
    <n v="5"/>
    <n v="0"/>
    <n v="28.857999999999997"/>
  </r>
  <r>
    <n v="5046"/>
    <x v="2496"/>
    <x v="0"/>
    <x v="338"/>
    <d v="2013-11-14T00:00:00"/>
    <s v="Second Class"/>
    <s v="AI-10855"/>
    <s v="Arianne Irving"/>
    <x v="0"/>
    <x v="0"/>
    <x v="1"/>
    <x v="1"/>
    <n v="90036"/>
    <s v="West"/>
    <s v="OFF-ST-10001496"/>
    <x v="1"/>
    <x v="4"/>
    <s v="Standard Rollaway File with Lock"/>
    <n v="720.76"/>
    <n v="4"/>
    <n v="0"/>
    <n v="187.39760000000001"/>
  </r>
  <r>
    <n v="5047"/>
    <x v="2496"/>
    <x v="0"/>
    <x v="338"/>
    <d v="2013-11-14T00:00:00"/>
    <s v="Second Class"/>
    <s v="AI-10855"/>
    <s v="Arianne Irving"/>
    <x v="0"/>
    <x v="0"/>
    <x v="1"/>
    <x v="1"/>
    <n v="90036"/>
    <s v="West"/>
    <s v="OFF-BI-10004656"/>
    <x v="1"/>
    <x v="8"/>
    <s v="Peel &amp; Stick Add-On Corner Pockets"/>
    <n v="5.1840000000000011"/>
    <n v="3"/>
    <n v="0.2"/>
    <n v="1.8143999999999996"/>
  </r>
  <r>
    <n v="5048"/>
    <x v="2496"/>
    <x v="0"/>
    <x v="338"/>
    <d v="2013-11-14T00:00:00"/>
    <s v="Second Class"/>
    <s v="AI-10855"/>
    <s v="Arianne Irving"/>
    <x v="0"/>
    <x v="0"/>
    <x v="1"/>
    <x v="1"/>
    <n v="90036"/>
    <s v="West"/>
    <s v="OFF-AR-10001227"/>
    <x v="1"/>
    <x v="6"/>
    <s v="Newell 338"/>
    <n v="14.7"/>
    <n v="5"/>
    <n v="0"/>
    <n v="3.9690000000000003"/>
  </r>
  <r>
    <n v="5049"/>
    <x v="2497"/>
    <x v="2"/>
    <x v="691"/>
    <d v="2011-04-04T00:00:00"/>
    <s v="Standard Class"/>
    <s v="DD-13570"/>
    <s v="Dorothy Dickinson"/>
    <x v="0"/>
    <x v="0"/>
    <x v="22"/>
    <x v="10"/>
    <n v="60610"/>
    <s v="Central"/>
    <s v="OFF-BI-10002071"/>
    <x v="1"/>
    <x v="8"/>
    <s v="Fellowes Black Plastic Comb Bindings"/>
    <n v="8.1339999999999986"/>
    <n v="7"/>
    <n v="0.8"/>
    <n v="-13.827800000000003"/>
  </r>
  <r>
    <n v="5050"/>
    <x v="2497"/>
    <x v="2"/>
    <x v="691"/>
    <d v="2011-04-04T00:00:00"/>
    <s v="Standard Class"/>
    <s v="DD-13570"/>
    <s v="Dorothy Dickinson"/>
    <x v="0"/>
    <x v="0"/>
    <x v="22"/>
    <x v="10"/>
    <n v="60610"/>
    <s v="Central"/>
    <s v="TEC-AC-10004901"/>
    <x v="2"/>
    <x v="11"/>
    <s v="Kensington SlimBlade Notebook Wireless Mouse with Nano Receiver "/>
    <n v="79.984000000000009"/>
    <n v="2"/>
    <n v="0.2"/>
    <n v="13.997199999999999"/>
  </r>
  <r>
    <n v="5051"/>
    <x v="2498"/>
    <x v="1"/>
    <x v="227"/>
    <d v="2012-09-24T00:00:00"/>
    <s v="Standard Class"/>
    <s v="AB-10060"/>
    <s v="Adam Bellavance"/>
    <x v="2"/>
    <x v="0"/>
    <x v="96"/>
    <x v="4"/>
    <n v="98198"/>
    <s v="West"/>
    <s v="OFF-PA-10001776"/>
    <x v="1"/>
    <x v="10"/>
    <s v="Wirebound Message Books, Four 2 3/4&quot; x 5&quot; Forms per Page, 600 Sets per Book"/>
    <n v="18.54"/>
    <n v="2"/>
    <n v="0"/>
    <n v="8.7137999999999991"/>
  </r>
  <r>
    <n v="5052"/>
    <x v="2499"/>
    <x v="1"/>
    <x v="209"/>
    <d v="2012-11-11T00:00:00"/>
    <s v="Standard Class"/>
    <s v="KB-16240"/>
    <s v="Karen Bern"/>
    <x v="1"/>
    <x v="0"/>
    <x v="10"/>
    <x v="9"/>
    <n v="19140"/>
    <s v="East"/>
    <s v="OFF-EN-10000483"/>
    <x v="1"/>
    <x v="12"/>
    <s v="White Envelopes, White Envelopes with Clear Poly Window"/>
    <n v="24.400000000000002"/>
    <n v="2"/>
    <n v="0.2"/>
    <n v="7.9299999999999971"/>
  </r>
  <r>
    <n v="5053"/>
    <x v="2500"/>
    <x v="3"/>
    <x v="240"/>
    <d v="2014-05-20T00:00:00"/>
    <s v="Same Day"/>
    <s v="JC-15775"/>
    <s v="John Castell"/>
    <x v="0"/>
    <x v="0"/>
    <x v="118"/>
    <x v="32"/>
    <n v="30318"/>
    <s v="South"/>
    <s v="OFF-PA-10003129"/>
    <x v="1"/>
    <x v="10"/>
    <s v="Tops White Computer Printout Paper"/>
    <n v="195.64"/>
    <n v="4"/>
    <n v="0"/>
    <n v="91.950799999999987"/>
  </r>
  <r>
    <n v="5054"/>
    <x v="2501"/>
    <x v="1"/>
    <x v="928"/>
    <d v="2012-01-08T00:00:00"/>
    <s v="Second Class"/>
    <s v="AH-10465"/>
    <s v="Amy Hunt"/>
    <x v="0"/>
    <x v="0"/>
    <x v="61"/>
    <x v="5"/>
    <n v="75217"/>
    <s v="Central"/>
    <s v="TEC-AC-10003198"/>
    <x v="2"/>
    <x v="11"/>
    <s v="Enermax Acrylux Wireless Keyboard"/>
    <n v="398.40000000000003"/>
    <n v="5"/>
    <n v="0.2"/>
    <n v="84.659999999999982"/>
  </r>
  <r>
    <n v="5055"/>
    <x v="2501"/>
    <x v="1"/>
    <x v="928"/>
    <d v="2012-01-08T00:00:00"/>
    <s v="Second Class"/>
    <s v="AH-10465"/>
    <s v="Amy Hunt"/>
    <x v="0"/>
    <x v="0"/>
    <x v="61"/>
    <x v="5"/>
    <n v="75217"/>
    <s v="Central"/>
    <s v="OFF-AR-10001246"/>
    <x v="1"/>
    <x v="6"/>
    <s v="Newell 317"/>
    <n v="7.0559999999999992"/>
    <n v="3"/>
    <n v="0.2"/>
    <n v="0.79379999999999962"/>
  </r>
  <r>
    <n v="5056"/>
    <x v="2501"/>
    <x v="1"/>
    <x v="928"/>
    <d v="2012-01-08T00:00:00"/>
    <s v="Second Class"/>
    <s v="AH-10465"/>
    <s v="Amy Hunt"/>
    <x v="0"/>
    <x v="0"/>
    <x v="61"/>
    <x v="5"/>
    <n v="75217"/>
    <s v="Central"/>
    <s v="FUR-BO-10003272"/>
    <x v="0"/>
    <x v="0"/>
    <s v="O'Sullivan Living Dimensions 5-Shelf Bookcases"/>
    <n v="1352.3975999999998"/>
    <n v="9"/>
    <n v="0.32"/>
    <n v="-437.5404000000002"/>
  </r>
  <r>
    <n v="5057"/>
    <x v="2502"/>
    <x v="1"/>
    <x v="1014"/>
    <d v="2012-09-11T00:00:00"/>
    <s v="First Class"/>
    <s v="NM-18520"/>
    <s v="Neoma Murray"/>
    <x v="0"/>
    <x v="0"/>
    <x v="429"/>
    <x v="1"/>
    <n v="92553"/>
    <s v="West"/>
    <s v="OFF-PA-10002606"/>
    <x v="1"/>
    <x v="10"/>
    <s v="Xerox 1928"/>
    <n v="26.400000000000002"/>
    <n v="5"/>
    <n v="0"/>
    <n v="11.879999999999999"/>
  </r>
  <r>
    <n v="5058"/>
    <x v="2502"/>
    <x v="1"/>
    <x v="1014"/>
    <d v="2012-09-11T00:00:00"/>
    <s v="First Class"/>
    <s v="NM-18520"/>
    <s v="Neoma Murray"/>
    <x v="0"/>
    <x v="0"/>
    <x v="429"/>
    <x v="1"/>
    <n v="92553"/>
    <s v="West"/>
    <s v="OFF-ST-10002486"/>
    <x v="1"/>
    <x v="4"/>
    <s v="Eldon Shelf Savers Cubes and Bins"/>
    <n v="41.88"/>
    <n v="6"/>
    <n v="0"/>
    <n v="0.83759999999999835"/>
  </r>
  <r>
    <n v="5059"/>
    <x v="2503"/>
    <x v="0"/>
    <x v="1015"/>
    <d v="2013-04-08T00:00:00"/>
    <s v="Standard Class"/>
    <s v="CS-11950"/>
    <s v="Carlos Soltero"/>
    <x v="0"/>
    <x v="0"/>
    <x v="10"/>
    <x v="9"/>
    <n v="19140"/>
    <s v="East"/>
    <s v="OFF-BI-10004330"/>
    <x v="1"/>
    <x v="8"/>
    <s v="GBC Velobind Prepunched Cover Sets, Regency Series"/>
    <n v="99.846000000000004"/>
    <n v="9"/>
    <n v="0.7"/>
    <n v="-83.204999999999984"/>
  </r>
  <r>
    <n v="5060"/>
    <x v="2504"/>
    <x v="0"/>
    <x v="5"/>
    <d v="2013-12-08T00:00:00"/>
    <s v="Second Class"/>
    <s v="TP-21130"/>
    <s v="Theone Pippenger"/>
    <x v="0"/>
    <x v="0"/>
    <x v="430"/>
    <x v="0"/>
    <n v="40324"/>
    <s v="South"/>
    <s v="TEC-PH-10000560"/>
    <x v="2"/>
    <x v="7"/>
    <s v="Samsung Galaxy S III - 16GB - pebble blue (T-Mobile)"/>
    <n v="699.98"/>
    <n v="2"/>
    <n v="0"/>
    <n v="195.99440000000004"/>
  </r>
  <r>
    <n v="5061"/>
    <x v="2504"/>
    <x v="0"/>
    <x v="5"/>
    <d v="2013-12-08T00:00:00"/>
    <s v="Second Class"/>
    <s v="TP-21130"/>
    <s v="Theone Pippenger"/>
    <x v="0"/>
    <x v="0"/>
    <x v="430"/>
    <x v="0"/>
    <n v="40324"/>
    <s v="South"/>
    <s v="OFF-ST-10000060"/>
    <x v="1"/>
    <x v="4"/>
    <s v="Fellowes Bankers Box Staxonsteel Drawer File/Stacking System"/>
    <n v="584.82000000000005"/>
    <n v="9"/>
    <n v="0"/>
    <n v="70.178400000000025"/>
  </r>
  <r>
    <n v="5062"/>
    <x v="2505"/>
    <x v="1"/>
    <x v="412"/>
    <d v="2012-05-12T00:00:00"/>
    <s v="Standard Class"/>
    <s v="DL-12925"/>
    <s v="Daniel Lacy"/>
    <x v="0"/>
    <x v="0"/>
    <x v="31"/>
    <x v="11"/>
    <n v="55407"/>
    <s v="Central"/>
    <s v="OFF-BI-10003684"/>
    <x v="1"/>
    <x v="8"/>
    <s v="Wilson Jones Legal Size Ring Binders"/>
    <n v="43.98"/>
    <n v="2"/>
    <n v="0"/>
    <n v="21.99"/>
  </r>
  <r>
    <n v="5063"/>
    <x v="2505"/>
    <x v="1"/>
    <x v="412"/>
    <d v="2012-05-12T00:00:00"/>
    <s v="Standard Class"/>
    <s v="DL-12925"/>
    <s v="Daniel Lacy"/>
    <x v="0"/>
    <x v="0"/>
    <x v="31"/>
    <x v="11"/>
    <n v="55407"/>
    <s v="Central"/>
    <s v="TEC-PH-10000441"/>
    <x v="2"/>
    <x v="7"/>
    <s v="VTech DS6151"/>
    <n v="377.96999999999997"/>
    <n v="3"/>
    <n v="0"/>
    <n v="105.83160000000002"/>
  </r>
  <r>
    <n v="5064"/>
    <x v="2505"/>
    <x v="1"/>
    <x v="412"/>
    <d v="2012-05-12T00:00:00"/>
    <s v="Standard Class"/>
    <s v="DL-12925"/>
    <s v="Daniel Lacy"/>
    <x v="0"/>
    <x v="0"/>
    <x v="31"/>
    <x v="11"/>
    <n v="55407"/>
    <s v="Central"/>
    <s v="FUR-FU-10000723"/>
    <x v="0"/>
    <x v="5"/>
    <s v="Deflect-o EconoMat Studded, No Bevel Mat for Low Pile Carpeting"/>
    <n v="123.96000000000001"/>
    <n v="3"/>
    <n v="0"/>
    <n v="11.156400000000005"/>
  </r>
  <r>
    <n v="5065"/>
    <x v="2506"/>
    <x v="3"/>
    <x v="585"/>
    <d v="2014-09-25T00:00:00"/>
    <s v="First Class"/>
    <s v="CA-12265"/>
    <s v="Christina Anderson"/>
    <x v="0"/>
    <x v="0"/>
    <x v="40"/>
    <x v="13"/>
    <n v="19805"/>
    <s v="East"/>
    <s v="TEC-PH-10004977"/>
    <x v="2"/>
    <x v="7"/>
    <s v="GE 30524EE4"/>
    <n v="391.98"/>
    <n v="2"/>
    <n v="0"/>
    <n v="113.67419999999998"/>
  </r>
  <r>
    <n v="5066"/>
    <x v="2507"/>
    <x v="3"/>
    <x v="329"/>
    <d v="2014-12-08T00:00:00"/>
    <s v="Standard Class"/>
    <s v="SC-20380"/>
    <s v="Shahid Collister"/>
    <x v="0"/>
    <x v="0"/>
    <x v="140"/>
    <x v="3"/>
    <n v="27217"/>
    <s v="South"/>
    <s v="TEC-AC-10002001"/>
    <x v="2"/>
    <x v="11"/>
    <s v="Logitech Wireless Gaming Headset G930"/>
    <n v="383.97600000000006"/>
    <n v="3"/>
    <n v="0.2"/>
    <n v="81.59490000000001"/>
  </r>
  <r>
    <n v="5067"/>
    <x v="2507"/>
    <x v="3"/>
    <x v="329"/>
    <d v="2014-12-08T00:00:00"/>
    <s v="Standard Class"/>
    <s v="SC-20380"/>
    <s v="Shahid Collister"/>
    <x v="0"/>
    <x v="0"/>
    <x v="140"/>
    <x v="3"/>
    <n v="27217"/>
    <s v="South"/>
    <s v="FUR-TA-10001889"/>
    <x v="0"/>
    <x v="3"/>
    <s v="Bush Advantage Collection Racetrack Conference Table"/>
    <n v="1781.6819999999998"/>
    <n v="7"/>
    <n v="0.4"/>
    <n v="-653.28340000000003"/>
  </r>
  <r>
    <n v="5068"/>
    <x v="2508"/>
    <x v="3"/>
    <x v="787"/>
    <d v="2014-01-20T00:00:00"/>
    <s v="Standard Class"/>
    <s v="TT-21460"/>
    <s v="Tonja Turnell"/>
    <x v="2"/>
    <x v="0"/>
    <x v="1"/>
    <x v="1"/>
    <n v="90008"/>
    <s v="West"/>
    <s v="OFF-AR-10003504"/>
    <x v="1"/>
    <x v="6"/>
    <s v="Newell 347"/>
    <n v="21.400000000000002"/>
    <n v="5"/>
    <n v="0"/>
    <n v="6.2059999999999977"/>
  </r>
  <r>
    <n v="5069"/>
    <x v="2509"/>
    <x v="2"/>
    <x v="233"/>
    <d v="2011-08-12T00:00:00"/>
    <s v="Standard Class"/>
    <s v="MA-17560"/>
    <s v="Matt Abelman"/>
    <x v="2"/>
    <x v="0"/>
    <x v="149"/>
    <x v="12"/>
    <n v="48183"/>
    <s v="Central"/>
    <s v="TEC-CO-10001571"/>
    <x v="2"/>
    <x v="16"/>
    <s v="Sharp 1540cs Digital Laser Copier"/>
    <n v="549.99"/>
    <n v="1"/>
    <n v="0"/>
    <n v="274.995"/>
  </r>
  <r>
    <n v="5070"/>
    <x v="2509"/>
    <x v="2"/>
    <x v="233"/>
    <d v="2011-08-12T00:00:00"/>
    <s v="Standard Class"/>
    <s v="MA-17560"/>
    <s v="Matt Abelman"/>
    <x v="2"/>
    <x v="0"/>
    <x v="149"/>
    <x v="12"/>
    <n v="48183"/>
    <s v="Central"/>
    <s v="OFF-AP-10002495"/>
    <x v="1"/>
    <x v="9"/>
    <s v="Acco Smartsocket Table Surge Protector, 6 Color-Coded Adapter Outlets"/>
    <n v="167.535"/>
    <n v="3"/>
    <n v="0.1"/>
    <n v="37.229999999999983"/>
  </r>
  <r>
    <n v="5071"/>
    <x v="2509"/>
    <x v="2"/>
    <x v="233"/>
    <d v="2011-08-12T00:00:00"/>
    <s v="Standard Class"/>
    <s v="MA-17560"/>
    <s v="Matt Abelman"/>
    <x v="2"/>
    <x v="0"/>
    <x v="149"/>
    <x v="12"/>
    <n v="48183"/>
    <s v="Central"/>
    <s v="OFF-EN-10002500"/>
    <x v="1"/>
    <x v="12"/>
    <s v="Globe Weis Peel &amp; Seel First Class Envelopes"/>
    <n v="38.339999999999996"/>
    <n v="3"/>
    <n v="0"/>
    <n v="17.253"/>
  </r>
  <r>
    <n v="5072"/>
    <x v="2509"/>
    <x v="2"/>
    <x v="233"/>
    <d v="2011-08-12T00:00:00"/>
    <s v="Standard Class"/>
    <s v="MA-17560"/>
    <s v="Matt Abelman"/>
    <x v="2"/>
    <x v="0"/>
    <x v="149"/>
    <x v="12"/>
    <n v="48183"/>
    <s v="Central"/>
    <s v="FUR-FU-10002088"/>
    <x v="0"/>
    <x v="5"/>
    <s v="Nu-Dell Float Frame 11 x 14 1/2"/>
    <n v="53.88"/>
    <n v="6"/>
    <n v="0"/>
    <n v="22.629600000000003"/>
  </r>
  <r>
    <n v="5073"/>
    <x v="2509"/>
    <x v="2"/>
    <x v="233"/>
    <d v="2011-08-12T00:00:00"/>
    <s v="Standard Class"/>
    <s v="MA-17560"/>
    <s v="Matt Abelman"/>
    <x v="2"/>
    <x v="0"/>
    <x v="149"/>
    <x v="12"/>
    <n v="48183"/>
    <s v="Central"/>
    <s v="TEC-PH-10001128"/>
    <x v="2"/>
    <x v="7"/>
    <s v="Motorola Droid Maxx"/>
    <n v="299.98"/>
    <n v="2"/>
    <n v="0"/>
    <n v="83.994400000000013"/>
  </r>
  <r>
    <n v="5074"/>
    <x v="2510"/>
    <x v="1"/>
    <x v="599"/>
    <d v="2012-11-05T00:00:00"/>
    <s v="Same Day"/>
    <s v="JM-16195"/>
    <s v="Justin MacKendrick"/>
    <x v="0"/>
    <x v="0"/>
    <x v="8"/>
    <x v="1"/>
    <n v="94109"/>
    <s v="West"/>
    <s v="OFF-ST-10000649"/>
    <x v="1"/>
    <x v="4"/>
    <s v="Hanging Personal Folder File"/>
    <n v="62.8"/>
    <n v="4"/>
    <n v="0"/>
    <n v="15.700000000000003"/>
  </r>
  <r>
    <n v="5075"/>
    <x v="2511"/>
    <x v="3"/>
    <x v="1016"/>
    <d v="2014-04-30T00:00:00"/>
    <s v="Second Class"/>
    <s v="MB-18085"/>
    <s v="Mick Brown"/>
    <x v="0"/>
    <x v="0"/>
    <x v="1"/>
    <x v="1"/>
    <n v="90049"/>
    <s v="West"/>
    <s v="OFF-BI-10002103"/>
    <x v="1"/>
    <x v="8"/>
    <s v="Cardinal Slant-D Ring Binder, Heavy Gauge Vinyl"/>
    <n v="13.904"/>
    <n v="2"/>
    <n v="0.2"/>
    <n v="4.5187999999999997"/>
  </r>
  <r>
    <n v="5076"/>
    <x v="2512"/>
    <x v="2"/>
    <x v="1017"/>
    <d v="2011-04-22T00:00:00"/>
    <s v="Second Class"/>
    <s v="SV-20365"/>
    <s v="Seth Vernon"/>
    <x v="0"/>
    <x v="0"/>
    <x v="12"/>
    <x v="5"/>
    <n v="77070"/>
    <s v="Central"/>
    <s v="FUR-TA-10001705"/>
    <x v="0"/>
    <x v="3"/>
    <s v="Bush Advantage Collection Round Conference Table"/>
    <n v="744.09999999999991"/>
    <n v="5"/>
    <n v="0.3"/>
    <n v="-95.670000000000044"/>
  </r>
  <r>
    <n v="5077"/>
    <x v="2512"/>
    <x v="2"/>
    <x v="1017"/>
    <d v="2011-04-22T00:00:00"/>
    <s v="Second Class"/>
    <s v="SV-20365"/>
    <s v="Seth Vernon"/>
    <x v="0"/>
    <x v="0"/>
    <x v="12"/>
    <x v="5"/>
    <n v="77070"/>
    <s v="Central"/>
    <s v="OFF-ST-10004634"/>
    <x v="1"/>
    <x v="4"/>
    <s v="Personal Folder Holder, Ebony"/>
    <n v="44.840000000000011"/>
    <n v="5"/>
    <n v="0.2"/>
    <n v="5.6049999999999951"/>
  </r>
  <r>
    <n v="5078"/>
    <x v="2512"/>
    <x v="2"/>
    <x v="1017"/>
    <d v="2011-04-22T00:00:00"/>
    <s v="Second Class"/>
    <s v="SV-20365"/>
    <s v="Seth Vernon"/>
    <x v="0"/>
    <x v="0"/>
    <x v="12"/>
    <x v="5"/>
    <n v="77070"/>
    <s v="Central"/>
    <s v="FUR-TA-10004442"/>
    <x v="0"/>
    <x v="3"/>
    <s v="Riverside Furniture Stanwyck Manor Table Series"/>
    <n v="401.59000000000003"/>
    <n v="2"/>
    <n v="0.3"/>
    <n v="-131.95100000000002"/>
  </r>
  <r>
    <n v="5079"/>
    <x v="2513"/>
    <x v="3"/>
    <x v="343"/>
    <d v="2014-11-18T00:00:00"/>
    <s v="Standard Class"/>
    <s v="CG-12040"/>
    <s v="Catherine Glotzbach"/>
    <x v="2"/>
    <x v="0"/>
    <x v="158"/>
    <x v="6"/>
    <n v="53209"/>
    <s v="Central"/>
    <s v="OFF-BI-10002949"/>
    <x v="1"/>
    <x v="8"/>
    <s v="Prestige Round Ring Binders"/>
    <n v="18.240000000000002"/>
    <n v="3"/>
    <n v="0"/>
    <n v="8.5727999999999991"/>
  </r>
  <r>
    <n v="5080"/>
    <x v="2514"/>
    <x v="3"/>
    <x v="920"/>
    <d v="2014-11-30T00:00:00"/>
    <s v="Standard Class"/>
    <s v="BD-11500"/>
    <s v="Bradley Drucker"/>
    <x v="0"/>
    <x v="0"/>
    <x v="8"/>
    <x v="1"/>
    <n v="94122"/>
    <s v="West"/>
    <s v="FUR-BO-10002213"/>
    <x v="0"/>
    <x v="0"/>
    <s v="Sauder Forest Hills Library, Woodland Oak Finish"/>
    <n v="359.49899999999997"/>
    <n v="3"/>
    <n v="0.15"/>
    <n v="-29.605799999999981"/>
  </r>
  <r>
    <n v="5081"/>
    <x v="2514"/>
    <x v="3"/>
    <x v="920"/>
    <d v="2014-11-30T00:00:00"/>
    <s v="Standard Class"/>
    <s v="BD-11500"/>
    <s v="Bradley Drucker"/>
    <x v="0"/>
    <x v="0"/>
    <x v="8"/>
    <x v="1"/>
    <n v="94122"/>
    <s v="West"/>
    <s v="OFF-ST-10001325"/>
    <x v="1"/>
    <x v="4"/>
    <s v="Sterilite Officeware Hinged File Box"/>
    <n v="10.48"/>
    <n v="1"/>
    <n v="0"/>
    <n v="2.8296000000000001"/>
  </r>
  <r>
    <n v="5082"/>
    <x v="2515"/>
    <x v="1"/>
    <x v="217"/>
    <d v="2012-12-18T00:00:00"/>
    <s v="Same Day"/>
    <s v="JK-15640"/>
    <s v="Jim Kriz"/>
    <x v="2"/>
    <x v="0"/>
    <x v="138"/>
    <x v="24"/>
    <n v="44105"/>
    <s v="East"/>
    <s v="OFF-PA-10003441"/>
    <x v="1"/>
    <x v="10"/>
    <s v="Xerox 226"/>
    <n v="20.736000000000004"/>
    <n v="4"/>
    <n v="0.2"/>
    <n v="7.2576000000000001"/>
  </r>
  <r>
    <n v="5083"/>
    <x v="2516"/>
    <x v="0"/>
    <x v="162"/>
    <d v="2013-09-13T00:00:00"/>
    <s v="Standard Class"/>
    <s v="JM-15580"/>
    <s v="Jill Matthias"/>
    <x v="0"/>
    <x v="0"/>
    <x v="53"/>
    <x v="3"/>
    <n v="28110"/>
    <s v="South"/>
    <s v="TEC-AC-10004209"/>
    <x v="2"/>
    <x v="11"/>
    <s v="Memorex Froggy Flash Drive 4 GB"/>
    <n v="35.167999999999999"/>
    <n v="4"/>
    <n v="0.2"/>
    <n v="8.3524000000000012"/>
  </r>
  <r>
    <n v="5084"/>
    <x v="2516"/>
    <x v="0"/>
    <x v="162"/>
    <d v="2013-09-13T00:00:00"/>
    <s v="Standard Class"/>
    <s v="JM-15580"/>
    <s v="Jill Matthias"/>
    <x v="0"/>
    <x v="0"/>
    <x v="53"/>
    <x v="3"/>
    <n v="28110"/>
    <s v="South"/>
    <s v="OFF-PA-10000501"/>
    <x v="1"/>
    <x v="10"/>
    <s v="Petty Cash Envelope"/>
    <n v="64.704000000000008"/>
    <n v="3"/>
    <n v="0.2"/>
    <n v="23.455199999999998"/>
  </r>
  <r>
    <n v="5085"/>
    <x v="2517"/>
    <x v="0"/>
    <x v="112"/>
    <d v="2013-06-10T00:00:00"/>
    <s v="Second Class"/>
    <s v="SC-20230"/>
    <s v="Scot Coram"/>
    <x v="1"/>
    <x v="0"/>
    <x v="90"/>
    <x v="31"/>
    <n v="1852"/>
    <s v="East"/>
    <s v="OFF-PA-10003656"/>
    <x v="1"/>
    <x v="10"/>
    <s v="Xerox 1935"/>
    <n v="105.52"/>
    <n v="4"/>
    <n v="0"/>
    <n v="48.539199999999994"/>
  </r>
  <r>
    <n v="5086"/>
    <x v="2518"/>
    <x v="1"/>
    <x v="974"/>
    <d v="2012-06-23T00:00:00"/>
    <s v="Standard Class"/>
    <s v="ME-17320"/>
    <s v="Maria Etezadi"/>
    <x v="2"/>
    <x v="0"/>
    <x v="61"/>
    <x v="5"/>
    <n v="75081"/>
    <s v="Central"/>
    <s v="OFF-BI-10001107"/>
    <x v="1"/>
    <x v="8"/>
    <s v="GBC White Gloss Covers, Plain Front"/>
    <n v="5.7919999999999989"/>
    <n v="2"/>
    <n v="0.8"/>
    <n v="-9.5568000000000026"/>
  </r>
  <r>
    <n v="5087"/>
    <x v="2519"/>
    <x v="1"/>
    <x v="616"/>
    <d v="2012-03-09T00:00:00"/>
    <s v="Standard Class"/>
    <s v="KN-16390"/>
    <s v="Katherine Nockton"/>
    <x v="1"/>
    <x v="0"/>
    <x v="10"/>
    <x v="9"/>
    <n v="19120"/>
    <s v="East"/>
    <s v="TEC-PH-10000562"/>
    <x v="2"/>
    <x v="7"/>
    <s v="Samsung Convoy 3"/>
    <n v="466.15799999999996"/>
    <n v="7"/>
    <n v="0.4"/>
    <n v="-93.231599999999958"/>
  </r>
  <r>
    <n v="5088"/>
    <x v="2519"/>
    <x v="1"/>
    <x v="616"/>
    <d v="2012-03-09T00:00:00"/>
    <s v="Standard Class"/>
    <s v="KN-16390"/>
    <s v="Katherine Nockton"/>
    <x v="1"/>
    <x v="0"/>
    <x v="10"/>
    <x v="9"/>
    <n v="19120"/>
    <s v="East"/>
    <s v="TEC-AC-10001101"/>
    <x v="2"/>
    <x v="11"/>
    <s v="Sony 16GB Class 10 Micro SDHC R40 Memory Card"/>
    <n v="10.312000000000001"/>
    <n v="1"/>
    <n v="0.2"/>
    <n v="-1.2890000000000006"/>
  </r>
  <r>
    <n v="5089"/>
    <x v="2519"/>
    <x v="1"/>
    <x v="616"/>
    <d v="2012-03-09T00:00:00"/>
    <s v="Standard Class"/>
    <s v="KN-16390"/>
    <s v="Katherine Nockton"/>
    <x v="1"/>
    <x v="0"/>
    <x v="10"/>
    <x v="9"/>
    <n v="19120"/>
    <s v="East"/>
    <s v="OFF-BI-10003529"/>
    <x v="1"/>
    <x v="8"/>
    <s v="Avery Round Ring Poly Binders"/>
    <n v="2.556"/>
    <n v="3"/>
    <n v="0.7"/>
    <n v="-1.7892000000000001"/>
  </r>
  <r>
    <n v="5090"/>
    <x v="2520"/>
    <x v="3"/>
    <x v="1018"/>
    <d v="2014-08-08T00:00:00"/>
    <s v="First Class"/>
    <s v="HM-14860"/>
    <s v="Harry Marie"/>
    <x v="1"/>
    <x v="0"/>
    <x v="431"/>
    <x v="22"/>
    <n v="80538"/>
    <s v="West"/>
    <s v="OFF-PA-10001752"/>
    <x v="1"/>
    <x v="10"/>
    <s v="Hammermill CopyPlus Copy Paper (20Lb. and 84 Bright)"/>
    <n v="7.9680000000000009"/>
    <n v="2"/>
    <n v="0.2"/>
    <n v="2.8884000000000007"/>
  </r>
  <r>
    <n v="5091"/>
    <x v="2520"/>
    <x v="3"/>
    <x v="1018"/>
    <d v="2014-08-08T00:00:00"/>
    <s v="First Class"/>
    <s v="HM-14860"/>
    <s v="Harry Marie"/>
    <x v="1"/>
    <x v="0"/>
    <x v="431"/>
    <x v="22"/>
    <n v="80538"/>
    <s v="West"/>
    <s v="OFF-EN-10001141"/>
    <x v="1"/>
    <x v="12"/>
    <s v="Manila Recycled Extra-Heavyweight Clasp Envelopes, 6&quot; x 9&quot;"/>
    <n v="8.7840000000000007"/>
    <n v="1"/>
    <n v="0.2"/>
    <n v="3.1842000000000001"/>
  </r>
  <r>
    <n v="5092"/>
    <x v="2521"/>
    <x v="3"/>
    <x v="247"/>
    <d v="2015-01-04T00:00:00"/>
    <s v="Standard Class"/>
    <s v="JM-15580"/>
    <s v="Jill Matthias"/>
    <x v="0"/>
    <x v="0"/>
    <x v="431"/>
    <x v="22"/>
    <n v="80538"/>
    <s v="West"/>
    <s v="OFF-FA-10003472"/>
    <x v="1"/>
    <x v="13"/>
    <s v="Bagged Rubber Bands"/>
    <n v="3.024"/>
    <n v="3"/>
    <n v="0.2"/>
    <n v="-0.6048"/>
  </r>
  <r>
    <n v="5093"/>
    <x v="2522"/>
    <x v="1"/>
    <x v="293"/>
    <d v="2012-05-27T00:00:00"/>
    <s v="Standard Class"/>
    <s v="KH-16690"/>
    <s v="Kristen Hastings"/>
    <x v="1"/>
    <x v="0"/>
    <x v="383"/>
    <x v="34"/>
    <n v="2895"/>
    <s v="East"/>
    <s v="OFF-ST-10004507"/>
    <x v="1"/>
    <x v="4"/>
    <s v="Advantus Rolling Storage Box"/>
    <n v="51.449999999999996"/>
    <n v="3"/>
    <n v="0"/>
    <n v="13.891499999999999"/>
  </r>
  <r>
    <n v="5094"/>
    <x v="2523"/>
    <x v="2"/>
    <x v="776"/>
    <d v="2011-12-10T00:00:00"/>
    <s v="Standard Class"/>
    <s v="BK-11260"/>
    <s v="Berenike Kampe"/>
    <x v="0"/>
    <x v="0"/>
    <x v="22"/>
    <x v="10"/>
    <n v="60610"/>
    <s v="Central"/>
    <s v="OFF-AP-10004036"/>
    <x v="1"/>
    <x v="9"/>
    <s v="Bionaire 99.97% HEPA Air Cleaner"/>
    <n v="14.015999999999996"/>
    <n v="4"/>
    <n v="0.8"/>
    <n v="-31.536000000000001"/>
  </r>
  <r>
    <n v="5095"/>
    <x v="2523"/>
    <x v="2"/>
    <x v="776"/>
    <d v="2011-12-10T00:00:00"/>
    <s v="Standard Class"/>
    <s v="BK-11260"/>
    <s v="Berenike Kampe"/>
    <x v="0"/>
    <x v="0"/>
    <x v="22"/>
    <x v="10"/>
    <n v="60610"/>
    <s v="Central"/>
    <s v="FUR-TA-10004086"/>
    <x v="0"/>
    <x v="3"/>
    <s v="KI Adjustable-Height Table"/>
    <n v="214.95000000000002"/>
    <n v="5"/>
    <n v="0.5"/>
    <n v="-120.37200000000003"/>
  </r>
  <r>
    <n v="5096"/>
    <x v="2523"/>
    <x v="2"/>
    <x v="776"/>
    <d v="2011-12-10T00:00:00"/>
    <s v="Standard Class"/>
    <s v="BK-11260"/>
    <s v="Berenike Kampe"/>
    <x v="0"/>
    <x v="0"/>
    <x v="22"/>
    <x v="10"/>
    <n v="60610"/>
    <s v="Central"/>
    <s v="TEC-PH-10000307"/>
    <x v="2"/>
    <x v="7"/>
    <s v="Shocksock Galaxy S4 Armband"/>
    <n v="35.04"/>
    <n v="4"/>
    <n v="0.2"/>
    <n v="-7.0080000000000044"/>
  </r>
  <r>
    <n v="5097"/>
    <x v="2523"/>
    <x v="2"/>
    <x v="776"/>
    <d v="2011-12-10T00:00:00"/>
    <s v="Standard Class"/>
    <s v="BK-11260"/>
    <s v="Berenike Kampe"/>
    <x v="0"/>
    <x v="0"/>
    <x v="22"/>
    <x v="10"/>
    <n v="60610"/>
    <s v="Central"/>
    <s v="FUR-FU-10002088"/>
    <x v="0"/>
    <x v="5"/>
    <s v="Nu-Dell Float Frame 11 x 14 1/2"/>
    <n v="10.776000000000002"/>
    <n v="3"/>
    <n v="0.6"/>
    <n v="-4.8491999999999997"/>
  </r>
  <r>
    <n v="5098"/>
    <x v="2523"/>
    <x v="2"/>
    <x v="776"/>
    <d v="2011-12-10T00:00:00"/>
    <s v="Standard Class"/>
    <s v="BK-11260"/>
    <s v="Berenike Kampe"/>
    <x v="0"/>
    <x v="0"/>
    <x v="22"/>
    <x v="10"/>
    <n v="60610"/>
    <s v="Central"/>
    <s v="OFF-BI-10004965"/>
    <x v="1"/>
    <x v="8"/>
    <s v="Ibico Covers for Plastic or Wire Binding Elements"/>
    <n v="4.5999999999999988"/>
    <n v="2"/>
    <n v="0.8"/>
    <n v="-8.0500000000000025"/>
  </r>
  <r>
    <n v="5099"/>
    <x v="2523"/>
    <x v="2"/>
    <x v="776"/>
    <d v="2011-12-10T00:00:00"/>
    <s v="Standard Class"/>
    <s v="BK-11260"/>
    <s v="Berenike Kampe"/>
    <x v="0"/>
    <x v="0"/>
    <x v="22"/>
    <x v="10"/>
    <n v="60610"/>
    <s v="Central"/>
    <s v="OFF-ST-10002485"/>
    <x v="1"/>
    <x v="4"/>
    <s v="Rogers Deluxe File Chest"/>
    <n v="35.167999999999999"/>
    <n v="2"/>
    <n v="0.2"/>
    <n v="-8.3524000000000012"/>
  </r>
  <r>
    <n v="5100"/>
    <x v="2524"/>
    <x v="1"/>
    <x v="976"/>
    <d v="2012-08-12T00:00:00"/>
    <s v="Standard Class"/>
    <s v="PN-18775"/>
    <s v="Parhena Norris"/>
    <x v="2"/>
    <x v="0"/>
    <x v="329"/>
    <x v="1"/>
    <n v="93309"/>
    <s v="West"/>
    <s v="OFF-BI-10002194"/>
    <x v="1"/>
    <x v="8"/>
    <s v="Cardinal Hold-It CD Pocket"/>
    <n v="19.152000000000001"/>
    <n v="3"/>
    <n v="0.2"/>
    <n v="6.4638000000000009"/>
  </r>
  <r>
    <n v="5101"/>
    <x v="2525"/>
    <x v="2"/>
    <x v="461"/>
    <d v="2011-03-17T00:00:00"/>
    <s v="Same Day"/>
    <s v="AZ-10750"/>
    <s v="Annie Zypern"/>
    <x v="0"/>
    <x v="0"/>
    <x v="61"/>
    <x v="5"/>
    <n v="75217"/>
    <s v="Central"/>
    <s v="OFF-AR-10003732"/>
    <x v="1"/>
    <x v="6"/>
    <s v="Newell 333"/>
    <n v="4.4479999999999995"/>
    <n v="2"/>
    <n v="0.2"/>
    <n v="0.3335999999999999"/>
  </r>
  <r>
    <n v="5102"/>
    <x v="2525"/>
    <x v="2"/>
    <x v="461"/>
    <d v="2011-03-17T00:00:00"/>
    <s v="Same Day"/>
    <s v="AZ-10750"/>
    <s v="Annie Zypern"/>
    <x v="0"/>
    <x v="0"/>
    <x v="61"/>
    <x v="5"/>
    <n v="75217"/>
    <s v="Central"/>
    <s v="OFF-PA-10002195"/>
    <x v="1"/>
    <x v="10"/>
    <s v="Xerox 1966"/>
    <n v="5.1840000000000011"/>
    <n v="1"/>
    <n v="0.2"/>
    <n v="1.8792"/>
  </r>
  <r>
    <n v="5103"/>
    <x v="2525"/>
    <x v="2"/>
    <x v="461"/>
    <d v="2011-03-17T00:00:00"/>
    <s v="Same Day"/>
    <s v="AZ-10750"/>
    <s v="Annie Zypern"/>
    <x v="0"/>
    <x v="0"/>
    <x v="61"/>
    <x v="5"/>
    <n v="75217"/>
    <s v="Central"/>
    <s v="OFF-PA-10002365"/>
    <x v="1"/>
    <x v="10"/>
    <s v="Xerox 1967"/>
    <n v="15.552000000000003"/>
    <n v="3"/>
    <n v="0.2"/>
    <n v="5.4432"/>
  </r>
  <r>
    <n v="5104"/>
    <x v="2526"/>
    <x v="1"/>
    <x v="514"/>
    <d v="2012-03-30T00:00:00"/>
    <s v="Second Class"/>
    <s v="GM-14500"/>
    <s v="Gene McClure"/>
    <x v="0"/>
    <x v="0"/>
    <x v="10"/>
    <x v="9"/>
    <n v="19140"/>
    <s v="East"/>
    <s v="OFF-PA-10001950"/>
    <x v="1"/>
    <x v="10"/>
    <s v="Southworth 25% Cotton Antique Laid Paper &amp; Envelopes"/>
    <n v="40.032000000000004"/>
    <n v="6"/>
    <n v="0.2"/>
    <n v="12.509999999999993"/>
  </r>
  <r>
    <n v="5105"/>
    <x v="2526"/>
    <x v="1"/>
    <x v="514"/>
    <d v="2012-03-30T00:00:00"/>
    <s v="Second Class"/>
    <s v="GM-14500"/>
    <s v="Gene McClure"/>
    <x v="0"/>
    <x v="0"/>
    <x v="10"/>
    <x v="9"/>
    <n v="19140"/>
    <s v="East"/>
    <s v="TEC-AC-10004633"/>
    <x v="2"/>
    <x v="11"/>
    <s v="Verbatim 25 GB 6x Blu-ray Single Layer Recordable Disc, 3/Pack"/>
    <n v="16.776000000000003"/>
    <n v="3"/>
    <n v="0.2"/>
    <n v="5.0327999999999999"/>
  </r>
  <r>
    <n v="5106"/>
    <x v="2527"/>
    <x v="2"/>
    <x v="637"/>
    <d v="2011-12-20T00:00:00"/>
    <s v="Standard Class"/>
    <s v="BM-11785"/>
    <s v="Bryan Mills"/>
    <x v="0"/>
    <x v="0"/>
    <x v="207"/>
    <x v="2"/>
    <n v="32725"/>
    <s v="South"/>
    <s v="FUR-CH-10002439"/>
    <x v="0"/>
    <x v="1"/>
    <s v="Iceberg Nesting Folding Chair, 19w x 6d x 43h"/>
    <n v="186.304"/>
    <n v="4"/>
    <n v="0.2"/>
    <n v="13.972799999999999"/>
  </r>
  <r>
    <n v="5107"/>
    <x v="2528"/>
    <x v="1"/>
    <x v="444"/>
    <d v="2012-09-26T00:00:00"/>
    <s v="Standard Class"/>
    <s v="NH-18610"/>
    <s v="Nicole Hansen"/>
    <x v="1"/>
    <x v="0"/>
    <x v="38"/>
    <x v="32"/>
    <n v="31907"/>
    <s v="South"/>
    <s v="TEC-AC-10000682"/>
    <x v="2"/>
    <x v="11"/>
    <s v="Kensington K72356US Mouse-in-a-Box USB Desktop Mouse"/>
    <n v="66.36"/>
    <n v="4"/>
    <n v="0"/>
    <n v="23.225999999999999"/>
  </r>
  <r>
    <n v="5108"/>
    <x v="2529"/>
    <x v="3"/>
    <x v="1016"/>
    <d v="2014-04-27T00:00:00"/>
    <s v="First Class"/>
    <s v="PN-18775"/>
    <s v="Parhena Norris"/>
    <x v="2"/>
    <x v="0"/>
    <x v="316"/>
    <x v="18"/>
    <n v="37211"/>
    <s v="South"/>
    <s v="OFF-AR-10004078"/>
    <x v="1"/>
    <x v="6"/>
    <s v="Newell 312"/>
    <n v="42.047999999999995"/>
    <n v="9"/>
    <n v="0.2"/>
    <n v="5.2559999999999985"/>
  </r>
  <r>
    <n v="5109"/>
    <x v="2529"/>
    <x v="3"/>
    <x v="1016"/>
    <d v="2014-04-27T00:00:00"/>
    <s v="First Class"/>
    <s v="PN-18775"/>
    <s v="Parhena Norris"/>
    <x v="2"/>
    <x v="0"/>
    <x v="316"/>
    <x v="18"/>
    <n v="37211"/>
    <s v="South"/>
    <s v="OFF-AR-10001958"/>
    <x v="1"/>
    <x v="6"/>
    <s v="Stanley Bostitch Contemporary Electric Pencil Sharpeners"/>
    <n v="67.92"/>
    <n v="5"/>
    <n v="0.2"/>
    <n v="6.7920000000000016"/>
  </r>
  <r>
    <n v="5110"/>
    <x v="2530"/>
    <x v="2"/>
    <x v="638"/>
    <d v="2011-10-22T00:00:00"/>
    <s v="Standard Class"/>
    <s v="EH-13765"/>
    <s v="Edward Hooks"/>
    <x v="1"/>
    <x v="0"/>
    <x v="10"/>
    <x v="9"/>
    <n v="19134"/>
    <s v="East"/>
    <s v="OFF-EN-10001335"/>
    <x v="1"/>
    <x v="12"/>
    <s v="White Business Envelopes with Contemporary Seam, Recycled White Business Envelopes"/>
    <n v="52.512"/>
    <n v="6"/>
    <n v="0.2"/>
    <n v="19.692"/>
  </r>
  <r>
    <n v="5111"/>
    <x v="2530"/>
    <x v="2"/>
    <x v="638"/>
    <d v="2011-10-22T00:00:00"/>
    <s v="Standard Class"/>
    <s v="EH-13765"/>
    <s v="Edward Hooks"/>
    <x v="1"/>
    <x v="0"/>
    <x v="10"/>
    <x v="9"/>
    <n v="19134"/>
    <s v="East"/>
    <s v="OFF-ST-10003479"/>
    <x v="1"/>
    <x v="4"/>
    <s v="Eldon Base for stackable storage shelf, platinum"/>
    <n v="186.91200000000001"/>
    <n v="6"/>
    <n v="0.2"/>
    <n v="-35.046000000000028"/>
  </r>
  <r>
    <n v="5112"/>
    <x v="2530"/>
    <x v="2"/>
    <x v="638"/>
    <d v="2011-10-22T00:00:00"/>
    <s v="Standard Class"/>
    <s v="EH-13765"/>
    <s v="Edward Hooks"/>
    <x v="1"/>
    <x v="0"/>
    <x v="10"/>
    <x v="9"/>
    <n v="19134"/>
    <s v="East"/>
    <s v="OFF-PA-10003016"/>
    <x v="1"/>
    <x v="10"/>
    <s v="Adams &quot;While You Were Out&quot; Message Pads"/>
    <n v="10.048000000000002"/>
    <n v="4"/>
    <n v="0.2"/>
    <n v="3.1399999999999988"/>
  </r>
  <r>
    <n v="5113"/>
    <x v="2531"/>
    <x v="1"/>
    <x v="50"/>
    <d v="2012-11-13T00:00:00"/>
    <s v="Same Day"/>
    <s v="HA-14905"/>
    <s v="Helen Abelman"/>
    <x v="0"/>
    <x v="0"/>
    <x v="22"/>
    <x v="10"/>
    <n v="60610"/>
    <s v="Central"/>
    <s v="FUR-FU-10001025"/>
    <x v="0"/>
    <x v="5"/>
    <s v="Eldon Imàge Series Desk Accessories, Clear"/>
    <n v="17.496000000000002"/>
    <n v="9"/>
    <n v="0.6"/>
    <n v="-7.4357999999999969"/>
  </r>
  <r>
    <n v="5114"/>
    <x v="2532"/>
    <x v="0"/>
    <x v="1011"/>
    <d v="2013-02-02T00:00:00"/>
    <s v="Second Class"/>
    <s v="AB-10150"/>
    <s v="Aimee Bixby"/>
    <x v="0"/>
    <x v="0"/>
    <x v="61"/>
    <x v="5"/>
    <n v="75220"/>
    <s v="Central"/>
    <s v="OFF-PA-10003936"/>
    <x v="1"/>
    <x v="10"/>
    <s v="Xerox 1994"/>
    <n v="15.552000000000003"/>
    <n v="3"/>
    <n v="0.2"/>
    <n v="5.4432"/>
  </r>
  <r>
    <n v="5115"/>
    <x v="2533"/>
    <x v="0"/>
    <x v="1019"/>
    <d v="2013-11-23T00:00:00"/>
    <s v="Standard Class"/>
    <s v="MS-17365"/>
    <s v="Maribeth Schnelling"/>
    <x v="0"/>
    <x v="0"/>
    <x v="51"/>
    <x v="27"/>
    <n v="88220"/>
    <s v="West"/>
    <s v="OFF-BI-10004140"/>
    <x v="1"/>
    <x v="8"/>
    <s v="Avery Non-Stick Binders"/>
    <n v="10.776000000000002"/>
    <n v="3"/>
    <n v="0.2"/>
    <n v="3.3674999999999984"/>
  </r>
  <r>
    <n v="5116"/>
    <x v="2534"/>
    <x v="3"/>
    <x v="800"/>
    <d v="2014-07-30T00:00:00"/>
    <s v="Standard Class"/>
    <s v="DD-13570"/>
    <s v="Dorothy Dickinson"/>
    <x v="0"/>
    <x v="0"/>
    <x v="10"/>
    <x v="9"/>
    <n v="19134"/>
    <s v="East"/>
    <s v="OFF-LA-10004178"/>
    <x v="1"/>
    <x v="2"/>
    <s v="Avery 491"/>
    <n v="3.3040000000000003"/>
    <n v="1"/>
    <n v="0.2"/>
    <n v="1.0737999999999999"/>
  </r>
  <r>
    <n v="5117"/>
    <x v="2535"/>
    <x v="3"/>
    <x v="343"/>
    <d v="2014-11-18T00:00:00"/>
    <s v="Standard Class"/>
    <s v="MT-17815"/>
    <s v="Meg Tillman"/>
    <x v="0"/>
    <x v="0"/>
    <x v="20"/>
    <x v="15"/>
    <n v="10009"/>
    <s v="East"/>
    <s v="OFF-ST-10003324"/>
    <x v="1"/>
    <x v="4"/>
    <s v="Belkin OmniView SE Rackmount Kit"/>
    <n v="35.479999999999997"/>
    <n v="1"/>
    <n v="0"/>
    <n v="0"/>
  </r>
  <r>
    <n v="5118"/>
    <x v="2536"/>
    <x v="1"/>
    <x v="120"/>
    <d v="2012-10-03T00:00:00"/>
    <s v="Standard Class"/>
    <s v="GM-14500"/>
    <s v="Gene McClure"/>
    <x v="0"/>
    <x v="0"/>
    <x v="147"/>
    <x v="15"/>
    <n v="11572"/>
    <s v="East"/>
    <s v="OFF-FA-10004854"/>
    <x v="1"/>
    <x v="13"/>
    <s v="Vinyl Coated Wire Paper Clips in Organizer Box, 800/Box"/>
    <n v="34.44"/>
    <n v="3"/>
    <n v="0"/>
    <n v="16.186799999999998"/>
  </r>
  <r>
    <n v="5119"/>
    <x v="2536"/>
    <x v="1"/>
    <x v="120"/>
    <d v="2012-10-03T00:00:00"/>
    <s v="Standard Class"/>
    <s v="GM-14500"/>
    <s v="Gene McClure"/>
    <x v="0"/>
    <x v="0"/>
    <x v="147"/>
    <x v="15"/>
    <n v="11572"/>
    <s v="East"/>
    <s v="TEC-MA-10002859"/>
    <x v="2"/>
    <x v="15"/>
    <s v="Ativa MDM8000 8-Sheet Micro-Cut Shredder"/>
    <n v="629.92999999999995"/>
    <n v="7"/>
    <n v="0"/>
    <n v="296.06709999999998"/>
  </r>
  <r>
    <n v="5120"/>
    <x v="2536"/>
    <x v="1"/>
    <x v="120"/>
    <d v="2012-10-03T00:00:00"/>
    <s v="Standard Class"/>
    <s v="GM-14500"/>
    <s v="Gene McClure"/>
    <x v="0"/>
    <x v="0"/>
    <x v="147"/>
    <x v="15"/>
    <n v="11572"/>
    <s v="East"/>
    <s v="OFF-BI-10000088"/>
    <x v="1"/>
    <x v="8"/>
    <s v="GBC Imprintable Covers"/>
    <n v="79.056000000000012"/>
    <n v="9"/>
    <n v="0.2"/>
    <n v="28.657800000000002"/>
  </r>
  <r>
    <n v="5121"/>
    <x v="2537"/>
    <x v="2"/>
    <x v="527"/>
    <d v="2011-04-08T00:00:00"/>
    <s v="Standard Class"/>
    <s v="KB-16585"/>
    <s v="Ken Black"/>
    <x v="1"/>
    <x v="0"/>
    <x v="240"/>
    <x v="28"/>
    <n v="70506"/>
    <s v="South"/>
    <s v="OFF-ST-10004180"/>
    <x v="1"/>
    <x v="4"/>
    <s v="Safco Commercial Shelving"/>
    <n v="232.54999999999998"/>
    <n v="5"/>
    <n v="0"/>
    <n v="9.3019999999999925"/>
  </r>
  <r>
    <n v="5122"/>
    <x v="2537"/>
    <x v="2"/>
    <x v="527"/>
    <d v="2011-04-08T00:00:00"/>
    <s v="Standard Class"/>
    <s v="KB-16585"/>
    <s v="Ken Black"/>
    <x v="1"/>
    <x v="0"/>
    <x v="240"/>
    <x v="28"/>
    <n v="70506"/>
    <s v="South"/>
    <s v="TEC-AC-10002926"/>
    <x v="2"/>
    <x v="11"/>
    <s v="Logitech Wireless Marathon Mouse M705"/>
    <n v="99.98"/>
    <n v="2"/>
    <n v="0"/>
    <n v="42.991400000000006"/>
  </r>
  <r>
    <n v="5123"/>
    <x v="2537"/>
    <x v="2"/>
    <x v="527"/>
    <d v="2011-04-08T00:00:00"/>
    <s v="Standard Class"/>
    <s v="KB-16585"/>
    <s v="Ken Black"/>
    <x v="1"/>
    <x v="0"/>
    <x v="240"/>
    <x v="28"/>
    <n v="70506"/>
    <s v="South"/>
    <s v="OFF-PA-10003797"/>
    <x v="1"/>
    <x v="10"/>
    <s v="Xerox 209"/>
    <n v="19.440000000000001"/>
    <n v="3"/>
    <n v="0"/>
    <n v="9.3312000000000008"/>
  </r>
  <r>
    <n v="5124"/>
    <x v="2537"/>
    <x v="2"/>
    <x v="527"/>
    <d v="2011-04-08T00:00:00"/>
    <s v="Standard Class"/>
    <s v="KB-16585"/>
    <s v="Ken Black"/>
    <x v="1"/>
    <x v="0"/>
    <x v="240"/>
    <x v="28"/>
    <n v="70506"/>
    <s v="South"/>
    <s v="OFF-PA-10002195"/>
    <x v="1"/>
    <x v="10"/>
    <s v="Xerox 1966"/>
    <n v="12.96"/>
    <n v="2"/>
    <n v="0"/>
    <n v="6.3504000000000005"/>
  </r>
  <r>
    <n v="5125"/>
    <x v="2538"/>
    <x v="2"/>
    <x v="80"/>
    <d v="2011-09-14T00:00:00"/>
    <s v="Same Day"/>
    <s v="DM-13015"/>
    <s v="Darrin Martin"/>
    <x v="0"/>
    <x v="0"/>
    <x v="20"/>
    <x v="15"/>
    <n v="10009"/>
    <s v="East"/>
    <s v="FUR-TA-10001039"/>
    <x v="0"/>
    <x v="3"/>
    <s v="KI Adjustable-Height Table"/>
    <n v="464.29200000000003"/>
    <n v="9"/>
    <n v="0.4"/>
    <n v="-108.33479999999997"/>
  </r>
  <r>
    <n v="5126"/>
    <x v="2538"/>
    <x v="2"/>
    <x v="80"/>
    <d v="2011-09-14T00:00:00"/>
    <s v="Same Day"/>
    <s v="DM-13015"/>
    <s v="Darrin Martin"/>
    <x v="0"/>
    <x v="0"/>
    <x v="20"/>
    <x v="15"/>
    <n v="10009"/>
    <s v="East"/>
    <s v="OFF-EN-10001099"/>
    <x v="1"/>
    <x v="12"/>
    <s v="Staples"/>
    <n v="68.459999999999994"/>
    <n v="7"/>
    <n v="0"/>
    <n v="31.491599999999995"/>
  </r>
  <r>
    <n v="5127"/>
    <x v="2538"/>
    <x v="2"/>
    <x v="80"/>
    <d v="2011-09-14T00:00:00"/>
    <s v="Same Day"/>
    <s v="DM-13015"/>
    <s v="Darrin Martin"/>
    <x v="0"/>
    <x v="0"/>
    <x v="20"/>
    <x v="15"/>
    <n v="10009"/>
    <s v="East"/>
    <s v="TEC-MA-10003979"/>
    <x v="2"/>
    <x v="15"/>
    <s v="Ativa V4110MDD Micro-Cut Shredder"/>
    <n v="2799.96"/>
    <n v="4"/>
    <n v="0"/>
    <n v="1371.9803999999999"/>
  </r>
  <r>
    <n v="5128"/>
    <x v="2538"/>
    <x v="2"/>
    <x v="80"/>
    <d v="2011-09-14T00:00:00"/>
    <s v="Same Day"/>
    <s v="DM-13015"/>
    <s v="Darrin Martin"/>
    <x v="0"/>
    <x v="0"/>
    <x v="20"/>
    <x v="15"/>
    <n v="10009"/>
    <s v="East"/>
    <s v="OFF-AP-10002945"/>
    <x v="1"/>
    <x v="9"/>
    <s v="Honeywell Enviracaire Portable HEPA Air Cleaner for 17' x 22' Room"/>
    <n v="601.29999999999995"/>
    <n v="2"/>
    <n v="0"/>
    <n v="198.42899999999997"/>
  </r>
  <r>
    <n v="5129"/>
    <x v="2538"/>
    <x v="2"/>
    <x v="80"/>
    <d v="2011-09-14T00:00:00"/>
    <s v="Same Day"/>
    <s v="DM-13015"/>
    <s v="Darrin Martin"/>
    <x v="0"/>
    <x v="0"/>
    <x v="20"/>
    <x v="15"/>
    <n v="10009"/>
    <s v="East"/>
    <s v="TEC-PH-10001536"/>
    <x v="2"/>
    <x v="7"/>
    <s v="Spigen Samsung Galaxy S5 Case Wallet"/>
    <n v="16.989999999999998"/>
    <n v="1"/>
    <n v="0"/>
    <n v="4.4173999999999989"/>
  </r>
  <r>
    <n v="5130"/>
    <x v="2538"/>
    <x v="2"/>
    <x v="80"/>
    <d v="2011-09-14T00:00:00"/>
    <s v="Same Day"/>
    <s v="DM-13015"/>
    <s v="Darrin Martin"/>
    <x v="0"/>
    <x v="0"/>
    <x v="20"/>
    <x v="15"/>
    <n v="10009"/>
    <s v="East"/>
    <s v="TEC-PH-10000526"/>
    <x v="2"/>
    <x v="7"/>
    <s v="Vtech CS6719"/>
    <n v="287.96999999999997"/>
    <n v="3"/>
    <n v="0"/>
    <n v="80.631600000000006"/>
  </r>
  <r>
    <n v="5131"/>
    <x v="2538"/>
    <x v="2"/>
    <x v="80"/>
    <d v="2011-09-14T00:00:00"/>
    <s v="Same Day"/>
    <s v="DM-13015"/>
    <s v="Darrin Martin"/>
    <x v="0"/>
    <x v="0"/>
    <x v="20"/>
    <x v="15"/>
    <n v="10009"/>
    <s v="East"/>
    <s v="OFF-PA-10000213"/>
    <x v="1"/>
    <x v="10"/>
    <s v="Xerox 198"/>
    <n v="44.820000000000007"/>
    <n v="9"/>
    <n v="0"/>
    <n v="21.065400000000004"/>
  </r>
  <r>
    <n v="5132"/>
    <x v="2539"/>
    <x v="3"/>
    <x v="614"/>
    <d v="2015-01-06T00:00:00"/>
    <s v="Standard Class"/>
    <s v="BP-11185"/>
    <s v="Ben Peterman"/>
    <x v="1"/>
    <x v="0"/>
    <x v="125"/>
    <x v="1"/>
    <n v="92804"/>
    <s v="West"/>
    <s v="FUR-FU-10002501"/>
    <x v="0"/>
    <x v="5"/>
    <s v="Nu-Dell Executive Frame"/>
    <n v="101.12"/>
    <n v="8"/>
    <n v="0"/>
    <n v="37.414400000000001"/>
  </r>
  <r>
    <n v="5133"/>
    <x v="2540"/>
    <x v="1"/>
    <x v="1020"/>
    <d v="2012-06-27T00:00:00"/>
    <s v="Standard Class"/>
    <s v="EP-13915"/>
    <s v="Emily Phan"/>
    <x v="0"/>
    <x v="0"/>
    <x v="207"/>
    <x v="2"/>
    <n v="32725"/>
    <s v="South"/>
    <s v="TEC-PH-10001819"/>
    <x v="2"/>
    <x v="7"/>
    <s v="Innergie mMini Combo Duo USB Travel Charging Kit"/>
    <n v="107.97600000000001"/>
    <n v="3"/>
    <n v="0.2"/>
    <n v="37.791599999999988"/>
  </r>
  <r>
    <n v="5134"/>
    <x v="2541"/>
    <x v="3"/>
    <x v="200"/>
    <d v="2014-12-01T00:00:00"/>
    <s v="Standard Class"/>
    <s v="FG-14260"/>
    <s v="Frank Gastineau"/>
    <x v="2"/>
    <x v="0"/>
    <x v="20"/>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x v="2"/>
    <x v="0"/>
    <x v="20"/>
    <x v="15"/>
    <n v="10009"/>
    <s v="East"/>
    <s v="OFF-BI-10003364"/>
    <x v="1"/>
    <x v="8"/>
    <s v="Binding Machine Supplies"/>
    <n v="93.344000000000008"/>
    <n v="4"/>
    <n v="0.2"/>
    <n v="32.670400000000001"/>
  </r>
  <r>
    <n v="5136"/>
    <x v="2542"/>
    <x v="0"/>
    <x v="248"/>
    <d v="2013-10-29T00:00:00"/>
    <s v="Standard Class"/>
    <s v="AB-10255"/>
    <s v="Alejandro Ballentine"/>
    <x v="2"/>
    <x v="0"/>
    <x v="4"/>
    <x v="4"/>
    <n v="98103"/>
    <s v="West"/>
    <s v="OFF-FA-10002983"/>
    <x v="1"/>
    <x v="13"/>
    <s v="Advantus SlideClip Paper Clips"/>
    <n v="17.05"/>
    <n v="5"/>
    <n v="0"/>
    <n v="8.1840000000000011"/>
  </r>
  <r>
    <n v="5137"/>
    <x v="2543"/>
    <x v="1"/>
    <x v="639"/>
    <d v="2012-12-19T00:00:00"/>
    <s v="Standard Class"/>
    <s v="RD-19480"/>
    <s v="Rick Duston"/>
    <x v="0"/>
    <x v="0"/>
    <x v="70"/>
    <x v="1"/>
    <n v="92105"/>
    <s v="West"/>
    <s v="OFF-BI-10002432"/>
    <x v="1"/>
    <x v="8"/>
    <s v="Wilson Jones Standard D-Ring Binders"/>
    <n v="8.0960000000000001"/>
    <n v="2"/>
    <n v="0.2"/>
    <n v="2.7323999999999993"/>
  </r>
  <r>
    <n v="5138"/>
    <x v="2544"/>
    <x v="0"/>
    <x v="373"/>
    <d v="2013-11-18T00:00:00"/>
    <s v="Standard Class"/>
    <s v="TS-21430"/>
    <s v="Tom Stivers"/>
    <x v="1"/>
    <x v="0"/>
    <x v="268"/>
    <x v="26"/>
    <n v="73120"/>
    <s v="Central"/>
    <s v="FUR-FU-10003096"/>
    <x v="0"/>
    <x v="5"/>
    <s v="Master Giant Foot Doorstop, Safety Yellow"/>
    <n v="30.36"/>
    <n v="4"/>
    <n v="0"/>
    <n v="13.0548"/>
  </r>
  <r>
    <n v="5139"/>
    <x v="2545"/>
    <x v="3"/>
    <x v="365"/>
    <d v="2014-10-06T00:00:00"/>
    <s v="Standard Class"/>
    <s v="JA-15970"/>
    <s v="Joseph Airdo"/>
    <x v="0"/>
    <x v="0"/>
    <x v="145"/>
    <x v="15"/>
    <n v="10550"/>
    <s v="East"/>
    <s v="OFF-EN-10001539"/>
    <x v="1"/>
    <x v="12"/>
    <s v="Staples"/>
    <n v="23.34"/>
    <n v="3"/>
    <n v="0"/>
    <n v="10.969799999999999"/>
  </r>
  <r>
    <n v="5140"/>
    <x v="2545"/>
    <x v="3"/>
    <x v="365"/>
    <d v="2014-10-06T00:00:00"/>
    <s v="Standard Class"/>
    <s v="JA-15970"/>
    <s v="Joseph Airdo"/>
    <x v="0"/>
    <x v="0"/>
    <x v="145"/>
    <x v="15"/>
    <n v="10550"/>
    <s v="East"/>
    <s v="OFF-PA-10004996"/>
    <x v="1"/>
    <x v="10"/>
    <s v="Speediset Carbonless Redi-Letter 7&quot; x 8 1/2&quot;"/>
    <n v="51.550000000000004"/>
    <n v="5"/>
    <n v="0"/>
    <n v="24.2285"/>
  </r>
  <r>
    <n v="5141"/>
    <x v="2546"/>
    <x v="1"/>
    <x v="627"/>
    <d v="2012-11-12T00:00:00"/>
    <s v="Standard Class"/>
    <s v="SW-20455"/>
    <s v="Shaun Weien"/>
    <x v="0"/>
    <x v="0"/>
    <x v="8"/>
    <x v="1"/>
    <n v="94109"/>
    <s v="West"/>
    <s v="TEC-AC-10001956"/>
    <x v="2"/>
    <x v="11"/>
    <s v="Microsoft Arc Touch Mouse"/>
    <n v="119.9"/>
    <n v="2"/>
    <n v="0"/>
    <n v="43.164000000000001"/>
  </r>
  <r>
    <n v="5142"/>
    <x v="2547"/>
    <x v="0"/>
    <x v="178"/>
    <d v="2013-04-06T00:00:00"/>
    <s v="Standard Class"/>
    <s v="FP-14320"/>
    <s v="Frank Preis"/>
    <x v="0"/>
    <x v="0"/>
    <x v="20"/>
    <x v="15"/>
    <n v="10009"/>
    <s v="East"/>
    <s v="FUR-CH-10000454"/>
    <x v="0"/>
    <x v="1"/>
    <s v="Hon Deluxe Fabric Upholstered Stacking Chairs, Rounded Back"/>
    <n v="1317.492"/>
    <n v="6"/>
    <n v="0.1"/>
    <n v="292.77599999999995"/>
  </r>
  <r>
    <n v="5143"/>
    <x v="2547"/>
    <x v="0"/>
    <x v="178"/>
    <d v="2013-04-06T00:00:00"/>
    <s v="Standard Class"/>
    <s v="FP-14320"/>
    <s v="Frank Preis"/>
    <x v="0"/>
    <x v="0"/>
    <x v="20"/>
    <x v="15"/>
    <n v="10009"/>
    <s v="East"/>
    <s v="OFF-SU-10000946"/>
    <x v="1"/>
    <x v="14"/>
    <s v="Staples"/>
    <n v="63.84"/>
    <n v="8"/>
    <n v="0"/>
    <n v="18.513599999999997"/>
  </r>
  <r>
    <n v="5144"/>
    <x v="2547"/>
    <x v="0"/>
    <x v="178"/>
    <d v="2013-04-06T00:00:00"/>
    <s v="Standard Class"/>
    <s v="FP-14320"/>
    <s v="Frank Preis"/>
    <x v="0"/>
    <x v="0"/>
    <x v="20"/>
    <x v="15"/>
    <n v="10009"/>
    <s v="East"/>
    <s v="OFF-BI-10004140"/>
    <x v="1"/>
    <x v="8"/>
    <s v="Avery Non-Stick Binders"/>
    <n v="3.5920000000000005"/>
    <n v="1"/>
    <n v="0.2"/>
    <n v="1.1224999999999996"/>
  </r>
  <r>
    <n v="5145"/>
    <x v="2548"/>
    <x v="3"/>
    <x v="62"/>
    <d v="2014-02-08T00:00:00"/>
    <s v="Standard Class"/>
    <s v="JL-15835"/>
    <s v="John Lee"/>
    <x v="0"/>
    <x v="0"/>
    <x v="1"/>
    <x v="1"/>
    <n v="90045"/>
    <s v="West"/>
    <s v="FUR-FU-10003039"/>
    <x v="0"/>
    <x v="5"/>
    <s v="Howard Miller 11-1/2&quot; Diameter Grantwood Wall Clock"/>
    <n v="86.26"/>
    <n v="2"/>
    <n v="0"/>
    <n v="29.328400000000002"/>
  </r>
  <r>
    <n v="5146"/>
    <x v="2548"/>
    <x v="3"/>
    <x v="62"/>
    <d v="2014-02-08T00:00:00"/>
    <s v="Standard Class"/>
    <s v="JL-15835"/>
    <s v="John Lee"/>
    <x v="0"/>
    <x v="0"/>
    <x v="1"/>
    <x v="1"/>
    <n v="90045"/>
    <s v="West"/>
    <s v="OFF-ST-10000464"/>
    <x v="1"/>
    <x v="4"/>
    <s v="Multi-Use Personal File Cart and Caster Set, Three Stacking Bins"/>
    <n v="139.04"/>
    <n v="4"/>
    <n v="0"/>
    <n v="38.931200000000004"/>
  </r>
  <r>
    <n v="5147"/>
    <x v="2548"/>
    <x v="3"/>
    <x v="62"/>
    <d v="2014-02-08T00:00:00"/>
    <s v="Standard Class"/>
    <s v="JL-15835"/>
    <s v="John Lee"/>
    <x v="0"/>
    <x v="0"/>
    <x v="1"/>
    <x v="1"/>
    <n v="90045"/>
    <s v="West"/>
    <s v="OFF-AP-10000252"/>
    <x v="1"/>
    <x v="9"/>
    <s v="Harmony HEPA Quiet Air Purifiers"/>
    <n v="46.8"/>
    <n v="4"/>
    <n v="0"/>
    <n v="16.38"/>
  </r>
  <r>
    <n v="5148"/>
    <x v="2549"/>
    <x v="3"/>
    <x v="165"/>
    <d v="2015-01-01T00:00:00"/>
    <s v="Standard Class"/>
    <s v="JL-15175"/>
    <s v="James Lanier"/>
    <x v="2"/>
    <x v="0"/>
    <x v="432"/>
    <x v="16"/>
    <n v="85224"/>
    <s v="West"/>
    <s v="FUR-FU-10001731"/>
    <x v="0"/>
    <x v="5"/>
    <s v="Acrylic Self-Standing Desk Frames"/>
    <n v="8.5440000000000005"/>
    <n v="4"/>
    <n v="0.2"/>
    <n v="1.9223999999999997"/>
  </r>
  <r>
    <n v="5149"/>
    <x v="2549"/>
    <x v="3"/>
    <x v="165"/>
    <d v="2015-01-01T00:00:00"/>
    <s v="Standard Class"/>
    <s v="JL-15175"/>
    <s v="James Lanier"/>
    <x v="2"/>
    <x v="0"/>
    <x v="432"/>
    <x v="16"/>
    <n v="85224"/>
    <s v="West"/>
    <s v="FUR-CH-10001394"/>
    <x v="0"/>
    <x v="1"/>
    <s v="Global Leather Executive Chair"/>
    <n v="842.37600000000009"/>
    <n v="3"/>
    <n v="0.2"/>
    <n v="105.29699999999988"/>
  </r>
  <r>
    <n v="5150"/>
    <x v="2550"/>
    <x v="2"/>
    <x v="261"/>
    <d v="2011-06-21T00:00:00"/>
    <s v="Same Day"/>
    <s v="JG-15160"/>
    <s v="James Galang"/>
    <x v="0"/>
    <x v="0"/>
    <x v="85"/>
    <x v="15"/>
    <n v="11561"/>
    <s v="East"/>
    <s v="TEC-PH-10001578"/>
    <x v="2"/>
    <x v="7"/>
    <s v="Polycom SoundStation2 EX Conference phone"/>
    <n v="1214.8499999999999"/>
    <n v="3"/>
    <n v="0"/>
    <n v="352.30649999999997"/>
  </r>
  <r>
    <n v="5151"/>
    <x v="2551"/>
    <x v="3"/>
    <x v="904"/>
    <d v="2014-03-11T00:00:00"/>
    <s v="Second Class"/>
    <s v="SH-19975"/>
    <s v="Sally Hughsby"/>
    <x v="1"/>
    <x v="0"/>
    <x v="8"/>
    <x v="1"/>
    <n v="94109"/>
    <s v="West"/>
    <s v="OFF-ST-10000675"/>
    <x v="1"/>
    <x v="4"/>
    <s v="File Shuttle II and Handi-File, Black"/>
    <n v="67.78"/>
    <n v="2"/>
    <n v="0"/>
    <n v="16.945"/>
  </r>
  <r>
    <n v="5152"/>
    <x v="2552"/>
    <x v="3"/>
    <x v="145"/>
    <d v="2014-09-29T00:00:00"/>
    <s v="First Class"/>
    <s v="LS-17200"/>
    <s v="Luke Schmidt"/>
    <x v="1"/>
    <x v="0"/>
    <x v="433"/>
    <x v="37"/>
    <n v="59601"/>
    <s v="West"/>
    <s v="OFF-ST-10002352"/>
    <x v="1"/>
    <x v="4"/>
    <s v="Iris Project Case"/>
    <n v="39.900000000000006"/>
    <n v="5"/>
    <n v="0"/>
    <n v="10.373999999999999"/>
  </r>
  <r>
    <n v="5153"/>
    <x v="2553"/>
    <x v="2"/>
    <x v="479"/>
    <d v="2011-07-06T00:00:00"/>
    <s v="Standard Class"/>
    <s v="CS-11860"/>
    <s v="Cari Schnelling"/>
    <x v="0"/>
    <x v="0"/>
    <x v="20"/>
    <x v="15"/>
    <n v="10011"/>
    <s v="East"/>
    <s v="OFF-BI-10004528"/>
    <x v="1"/>
    <x v="8"/>
    <s v="Cardinal Poly Pocket Divider Pockets for Ring Binders"/>
    <n v="2.6880000000000002"/>
    <n v="1"/>
    <n v="0.2"/>
    <n v="0.83999999999999975"/>
  </r>
  <r>
    <n v="5154"/>
    <x v="2553"/>
    <x v="2"/>
    <x v="479"/>
    <d v="2011-07-06T00:00:00"/>
    <s v="Standard Class"/>
    <s v="CS-11860"/>
    <s v="Cari Schnelling"/>
    <x v="0"/>
    <x v="0"/>
    <x v="20"/>
    <x v="15"/>
    <n v="10011"/>
    <s v="East"/>
    <s v="OFF-AR-10001026"/>
    <x v="1"/>
    <x v="6"/>
    <s v="Sanford Uni-Blazer View Highlighters, Chisel Tip, Yellow"/>
    <n v="6.6000000000000005"/>
    <n v="3"/>
    <n v="0"/>
    <n v="2.9040000000000008"/>
  </r>
  <r>
    <n v="5155"/>
    <x v="2554"/>
    <x v="1"/>
    <x v="976"/>
    <d v="2012-08-08T00:00:00"/>
    <s v="First Class"/>
    <s v="KW-16570"/>
    <s v="Kelly Williams"/>
    <x v="0"/>
    <x v="0"/>
    <x v="434"/>
    <x v="25"/>
    <n v="63122"/>
    <s v="Central"/>
    <s v="OFF-BI-10002215"/>
    <x v="1"/>
    <x v="8"/>
    <s v="Wilson Jones Hanging View Binder, White, 1&quot;"/>
    <n v="28.4"/>
    <n v="4"/>
    <n v="0"/>
    <n v="13.063999999999998"/>
  </r>
  <r>
    <n v="5156"/>
    <x v="2554"/>
    <x v="1"/>
    <x v="976"/>
    <d v="2012-08-08T00:00:00"/>
    <s v="First Class"/>
    <s v="KW-16570"/>
    <s v="Kelly Williams"/>
    <x v="0"/>
    <x v="0"/>
    <x v="434"/>
    <x v="25"/>
    <n v="63122"/>
    <s v="Central"/>
    <s v="FUR-FU-10000305"/>
    <x v="0"/>
    <x v="5"/>
    <s v="Tenex V2T-RE Standard Weight Series Chair Mat, 45&quot; x 53&quot;, Lip 25&quot; x 12&quot;"/>
    <n v="212.94"/>
    <n v="3"/>
    <n v="0"/>
    <n v="34.070399999999999"/>
  </r>
  <r>
    <n v="5157"/>
    <x v="2555"/>
    <x v="3"/>
    <x v="160"/>
    <d v="2014-07-05T00:00:00"/>
    <s v="Second Class"/>
    <s v="GH-14410"/>
    <s v="Gary Hansen"/>
    <x v="2"/>
    <x v="0"/>
    <x v="22"/>
    <x v="10"/>
    <n v="60653"/>
    <s v="Central"/>
    <s v="TEC-PH-10002584"/>
    <x v="2"/>
    <x v="7"/>
    <s v="Samsung Galaxy S4"/>
    <n v="1001.5840000000001"/>
    <n v="2"/>
    <n v="0.2"/>
    <n v="125.19799999999992"/>
  </r>
  <r>
    <n v="5158"/>
    <x v="2555"/>
    <x v="3"/>
    <x v="160"/>
    <d v="2014-07-05T00:00:00"/>
    <s v="Second Class"/>
    <s v="GH-14410"/>
    <s v="Gary Hansen"/>
    <x v="2"/>
    <x v="0"/>
    <x v="22"/>
    <x v="10"/>
    <n v="60653"/>
    <s v="Central"/>
    <s v="FUR-CH-10000229"/>
    <x v="0"/>
    <x v="1"/>
    <s v="Global Enterprise Series Seating High-Back Swivel/Tilt Chairs"/>
    <n v="569.05799999999999"/>
    <n v="3"/>
    <n v="0.3"/>
    <n v="-178.84680000000006"/>
  </r>
  <r>
    <n v="5159"/>
    <x v="2555"/>
    <x v="3"/>
    <x v="160"/>
    <d v="2014-07-05T00:00:00"/>
    <s v="Second Class"/>
    <s v="GH-14410"/>
    <s v="Gary Hansen"/>
    <x v="2"/>
    <x v="0"/>
    <x v="22"/>
    <x v="10"/>
    <n v="60653"/>
    <s v="Central"/>
    <s v="FUR-FU-10003799"/>
    <x v="0"/>
    <x v="5"/>
    <s v="Seth Thomas 13 1/2&quot; Wall Clock"/>
    <n v="14.224000000000002"/>
    <n v="2"/>
    <n v="0.6"/>
    <n v="-10.312400000000004"/>
  </r>
  <r>
    <n v="5160"/>
    <x v="2556"/>
    <x v="1"/>
    <x v="662"/>
    <d v="2012-10-30T00:00:00"/>
    <s v="Second Class"/>
    <s v="AG-10495"/>
    <s v="Andrew Gjertsen"/>
    <x v="1"/>
    <x v="0"/>
    <x v="97"/>
    <x v="16"/>
    <n v="85345"/>
    <s v="West"/>
    <s v="TEC-PH-10001700"/>
    <x v="2"/>
    <x v="7"/>
    <s v="Panasonic KX-TG6844B Expandable Digital Cordless Telephone"/>
    <n v="105.584"/>
    <n v="2"/>
    <n v="0.2"/>
    <n v="9.2386000000000053"/>
  </r>
  <r>
    <n v="5161"/>
    <x v="2556"/>
    <x v="1"/>
    <x v="662"/>
    <d v="2012-10-30T00:00:00"/>
    <s v="Second Class"/>
    <s v="AG-10495"/>
    <s v="Andrew Gjertsen"/>
    <x v="1"/>
    <x v="0"/>
    <x v="97"/>
    <x v="16"/>
    <n v="85345"/>
    <s v="West"/>
    <s v="TEC-PH-10001527"/>
    <x v="2"/>
    <x v="7"/>
    <s v="Plantronics MX500i Earset"/>
    <n v="68.720000000000013"/>
    <n v="2"/>
    <n v="0.2"/>
    <n v="-14.603000000000005"/>
  </r>
  <r>
    <n v="5162"/>
    <x v="2557"/>
    <x v="2"/>
    <x v="1021"/>
    <d v="2011-08-05T00:00:00"/>
    <s v="Standard Class"/>
    <s v="TS-21430"/>
    <s v="Tom Stivers"/>
    <x v="1"/>
    <x v="0"/>
    <x v="4"/>
    <x v="4"/>
    <n v="98103"/>
    <s v="West"/>
    <s v="FUR-BO-10002916"/>
    <x v="0"/>
    <x v="0"/>
    <s v="Rush Hierlooms Collection 1&quot; Thick Stackable Bookcases"/>
    <n v="1367.84"/>
    <n v="8"/>
    <n v="0"/>
    <n v="259.88959999999997"/>
  </r>
  <r>
    <n v="5163"/>
    <x v="2558"/>
    <x v="0"/>
    <x v="741"/>
    <d v="2013-11-24T00:00:00"/>
    <s v="Second Class"/>
    <s v="AJ-10945"/>
    <s v="Ashley Jarboe"/>
    <x v="0"/>
    <x v="0"/>
    <x v="79"/>
    <x v="12"/>
    <n v="48180"/>
    <s v="Central"/>
    <s v="FUR-CH-10000863"/>
    <x v="0"/>
    <x v="1"/>
    <s v="Novimex Swivel Fabric Task Chair"/>
    <n v="301.95999999999998"/>
    <n v="2"/>
    <n v="0"/>
    <n v="33.215599999999995"/>
  </r>
  <r>
    <n v="5164"/>
    <x v="2559"/>
    <x v="1"/>
    <x v="380"/>
    <d v="2012-07-11T00:00:00"/>
    <s v="Standard Class"/>
    <s v="SJ-20215"/>
    <s v="Sarah Jordon"/>
    <x v="0"/>
    <x v="0"/>
    <x v="45"/>
    <x v="1"/>
    <n v="91104"/>
    <s v="West"/>
    <s v="FUR-CH-10003968"/>
    <x v="0"/>
    <x v="1"/>
    <s v="Novimex Turbo Task Chair"/>
    <n v="170.35200000000003"/>
    <n v="3"/>
    <n v="0.2"/>
    <n v="-17.035200000000003"/>
  </r>
  <r>
    <n v="5165"/>
    <x v="2560"/>
    <x v="2"/>
    <x v="849"/>
    <d v="2011-11-16T00:00:00"/>
    <s v="Standard Class"/>
    <s v="SC-20020"/>
    <s v="Sam Craven"/>
    <x v="0"/>
    <x v="0"/>
    <x v="297"/>
    <x v="12"/>
    <n v="48640"/>
    <s v="Central"/>
    <s v="OFF-AR-10001149"/>
    <x v="1"/>
    <x v="6"/>
    <s v="Avery Hi-Liter Comfort Grip Fluorescent Highlighter, Yellow Ink"/>
    <n v="3.9"/>
    <n v="2"/>
    <n v="0"/>
    <n v="1.5209999999999999"/>
  </r>
  <r>
    <n v="5166"/>
    <x v="2560"/>
    <x v="2"/>
    <x v="849"/>
    <d v="2011-11-16T00:00:00"/>
    <s v="Standard Class"/>
    <s v="SC-20020"/>
    <s v="Sam Craven"/>
    <x v="0"/>
    <x v="0"/>
    <x v="297"/>
    <x v="12"/>
    <n v="48640"/>
    <s v="Central"/>
    <s v="OFF-PA-10000130"/>
    <x v="1"/>
    <x v="10"/>
    <s v="Xerox 199"/>
    <n v="12.84"/>
    <n v="3"/>
    <n v="0"/>
    <n v="5.7779999999999987"/>
  </r>
  <r>
    <n v="5167"/>
    <x v="2560"/>
    <x v="2"/>
    <x v="849"/>
    <d v="2011-11-16T00:00:00"/>
    <s v="Standard Class"/>
    <s v="SC-20020"/>
    <s v="Sam Craven"/>
    <x v="0"/>
    <x v="0"/>
    <x v="297"/>
    <x v="12"/>
    <n v="48640"/>
    <s v="Central"/>
    <s v="OFF-PA-10002479"/>
    <x v="1"/>
    <x v="10"/>
    <s v="Xerox 4200 Series MultiUse Premium Copy Paper (20Lb. and 84 Bright)"/>
    <n v="15.84"/>
    <n v="3"/>
    <n v="0"/>
    <n v="7.1280000000000001"/>
  </r>
  <r>
    <n v="5168"/>
    <x v="2560"/>
    <x v="2"/>
    <x v="849"/>
    <d v="2011-11-16T00:00:00"/>
    <s v="Standard Class"/>
    <s v="SC-20020"/>
    <s v="Sam Craven"/>
    <x v="0"/>
    <x v="0"/>
    <x v="297"/>
    <x v="12"/>
    <n v="48640"/>
    <s v="Central"/>
    <s v="FUR-CH-10004997"/>
    <x v="0"/>
    <x v="1"/>
    <s v="Hon Every-Day Series Multi-Task Chairs"/>
    <n v="563.93999999999994"/>
    <n v="3"/>
    <n v="0"/>
    <n v="112.78800000000001"/>
  </r>
  <r>
    <n v="5169"/>
    <x v="2560"/>
    <x v="2"/>
    <x v="849"/>
    <d v="2011-11-16T00:00:00"/>
    <s v="Standard Class"/>
    <s v="SC-20020"/>
    <s v="Sam Craven"/>
    <x v="0"/>
    <x v="0"/>
    <x v="297"/>
    <x v="12"/>
    <n v="48640"/>
    <s v="Central"/>
    <s v="OFF-ST-10004950"/>
    <x v="1"/>
    <x v="4"/>
    <s v="Acco Perma 3000 Stacking Storage Drawers"/>
    <n v="62.94"/>
    <n v="3"/>
    <n v="0"/>
    <n v="11.958600000000001"/>
  </r>
  <r>
    <n v="5170"/>
    <x v="2560"/>
    <x v="2"/>
    <x v="849"/>
    <d v="2011-11-16T00:00:00"/>
    <s v="Standard Class"/>
    <s v="SC-20020"/>
    <s v="Sam Craven"/>
    <x v="0"/>
    <x v="0"/>
    <x v="297"/>
    <x v="12"/>
    <n v="48640"/>
    <s v="Central"/>
    <s v="OFF-ST-10001490"/>
    <x v="1"/>
    <x v="4"/>
    <s v="Hot File 7-Pocket, Floor Stand"/>
    <n v="535.41"/>
    <n v="3"/>
    <n v="0"/>
    <n v="160.62299999999993"/>
  </r>
  <r>
    <n v="5171"/>
    <x v="2561"/>
    <x v="0"/>
    <x v="1022"/>
    <d v="2013-05-30T00:00:00"/>
    <s v="Second Class"/>
    <s v="LA-16780"/>
    <s v="Laura Armstrong"/>
    <x v="1"/>
    <x v="0"/>
    <x v="66"/>
    <x v="12"/>
    <n v="48205"/>
    <s v="Central"/>
    <s v="FUR-CH-10002024"/>
    <x v="0"/>
    <x v="1"/>
    <s v="HON 5400 Series Task Chairs for Big and Tall"/>
    <n v="3504.9"/>
    <n v="5"/>
    <n v="0"/>
    <n v="700.98000000000013"/>
  </r>
  <r>
    <n v="5172"/>
    <x v="2561"/>
    <x v="0"/>
    <x v="1022"/>
    <d v="2013-05-30T00:00:00"/>
    <s v="Second Class"/>
    <s v="LA-16780"/>
    <s v="Laura Armstrong"/>
    <x v="1"/>
    <x v="0"/>
    <x v="66"/>
    <x v="12"/>
    <n v="48205"/>
    <s v="Central"/>
    <s v="OFF-PA-10001790"/>
    <x v="1"/>
    <x v="10"/>
    <s v="Xerox 1910"/>
    <n v="144.12"/>
    <n v="3"/>
    <n v="0"/>
    <n v="69.177599999999984"/>
  </r>
  <r>
    <n v="5173"/>
    <x v="2561"/>
    <x v="0"/>
    <x v="1022"/>
    <d v="2013-05-30T00:00:00"/>
    <s v="Second Class"/>
    <s v="LA-16780"/>
    <s v="Laura Armstrong"/>
    <x v="1"/>
    <x v="0"/>
    <x v="66"/>
    <x v="12"/>
    <n v="48205"/>
    <s v="Central"/>
    <s v="OFF-PA-10000994"/>
    <x v="1"/>
    <x v="10"/>
    <s v="Xerox 1915"/>
    <n v="314.54999999999995"/>
    <n v="3"/>
    <n v="0"/>
    <n v="150.98399999999998"/>
  </r>
  <r>
    <n v="5174"/>
    <x v="2562"/>
    <x v="1"/>
    <x v="936"/>
    <d v="2012-03-10T00:00:00"/>
    <s v="First Class"/>
    <s v="FC-14335"/>
    <s v="Fred Chung"/>
    <x v="1"/>
    <x v="0"/>
    <x v="206"/>
    <x v="22"/>
    <n v="81001"/>
    <s v="West"/>
    <s v="OFF-AR-10002399"/>
    <x v="1"/>
    <x v="6"/>
    <s v="Dixon Prang Watercolor Pencils, 10-Color Set with Brush"/>
    <n v="3.4079999999999999"/>
    <n v="1"/>
    <n v="0.2"/>
    <n v="0.89459999999999995"/>
  </r>
  <r>
    <n v="5175"/>
    <x v="2563"/>
    <x v="3"/>
    <x v="15"/>
    <d v="2014-10-25T00:00:00"/>
    <s v="Standard Class"/>
    <s v="CA-12265"/>
    <s v="Christina Anderson"/>
    <x v="0"/>
    <x v="0"/>
    <x v="435"/>
    <x v="5"/>
    <n v="76706"/>
    <s v="Central"/>
    <s v="OFF-BI-10002799"/>
    <x v="1"/>
    <x v="8"/>
    <s v="SlimView Poly Binder, 3/8&quot;"/>
    <n v="2.0719999999999996"/>
    <n v="2"/>
    <n v="0.8"/>
    <n v="-3.5224000000000011"/>
  </r>
  <r>
    <n v="5176"/>
    <x v="2563"/>
    <x v="3"/>
    <x v="15"/>
    <d v="2014-10-25T00:00:00"/>
    <s v="Standard Class"/>
    <s v="CA-12265"/>
    <s v="Christina Anderson"/>
    <x v="0"/>
    <x v="0"/>
    <x v="435"/>
    <x v="5"/>
    <n v="76706"/>
    <s v="Central"/>
    <s v="FUR-BO-10004360"/>
    <x v="0"/>
    <x v="0"/>
    <s v="Rush Hierlooms Collection Rich Wood Bookcases"/>
    <n v="328.39919999999995"/>
    <n v="3"/>
    <n v="0.32"/>
    <n v="-91.758599999999973"/>
  </r>
  <r>
    <n v="5177"/>
    <x v="2564"/>
    <x v="0"/>
    <x v="732"/>
    <d v="2013-11-09T00:00:00"/>
    <s v="First Class"/>
    <s v="JH-15985"/>
    <s v="Joseph Holt"/>
    <x v="0"/>
    <x v="0"/>
    <x v="8"/>
    <x v="1"/>
    <n v="94109"/>
    <s v="West"/>
    <s v="OFF-BI-10002082"/>
    <x v="1"/>
    <x v="8"/>
    <s v="GBC Twin Loop Wire Binding Elements"/>
    <n v="53.248000000000005"/>
    <n v="2"/>
    <n v="0.2"/>
    <n v="19.968"/>
  </r>
  <r>
    <n v="5178"/>
    <x v="2565"/>
    <x v="0"/>
    <x v="482"/>
    <d v="2013-12-31T00:00:00"/>
    <s v="Standard Class"/>
    <s v="AJ-10795"/>
    <s v="Anthony Johnson"/>
    <x v="1"/>
    <x v="0"/>
    <x v="20"/>
    <x v="15"/>
    <n v="10024"/>
    <s v="East"/>
    <s v="OFF-BI-10004967"/>
    <x v="1"/>
    <x v="8"/>
    <s v="Round Ring Binders"/>
    <n v="4.9920000000000009"/>
    <n v="3"/>
    <n v="0.2"/>
    <n v="1.6848000000000001"/>
  </r>
  <r>
    <n v="5179"/>
    <x v="2566"/>
    <x v="1"/>
    <x v="657"/>
    <d v="2012-04-19T00:00:00"/>
    <s v="Standard Class"/>
    <s v="BT-11395"/>
    <s v="Bill Tyler"/>
    <x v="1"/>
    <x v="0"/>
    <x v="1"/>
    <x v="1"/>
    <n v="90036"/>
    <s v="West"/>
    <s v="FUR-FU-10004973"/>
    <x v="0"/>
    <x v="5"/>
    <s v="Flat Face Poster Frame"/>
    <n v="37.68"/>
    <n v="2"/>
    <n v="0"/>
    <n v="15.825600000000001"/>
  </r>
  <r>
    <n v="5180"/>
    <x v="2566"/>
    <x v="1"/>
    <x v="657"/>
    <d v="2012-04-19T00:00:00"/>
    <s v="Standard Class"/>
    <s v="BT-11395"/>
    <s v="Bill Tyler"/>
    <x v="1"/>
    <x v="0"/>
    <x v="1"/>
    <x v="1"/>
    <n v="90036"/>
    <s v="West"/>
    <s v="TEC-PH-10003645"/>
    <x v="2"/>
    <x v="7"/>
    <s v="Aastra 57i VoIP phone"/>
    <n v="258.57600000000002"/>
    <n v="2"/>
    <n v="0.2"/>
    <n v="19.393200000000007"/>
  </r>
  <r>
    <n v="5181"/>
    <x v="2566"/>
    <x v="1"/>
    <x v="657"/>
    <d v="2012-04-19T00:00:00"/>
    <s v="Standard Class"/>
    <s v="BT-11395"/>
    <s v="Bill Tyler"/>
    <x v="1"/>
    <x v="0"/>
    <x v="1"/>
    <x v="1"/>
    <n v="90036"/>
    <s v="West"/>
    <s v="OFF-AP-10004980"/>
    <x v="1"/>
    <x v="9"/>
    <s v="3M Replacement Filter for Office Air Cleaner for 20' x 33' Room"/>
    <n v="75.84"/>
    <n v="2"/>
    <n v="0"/>
    <n v="29.577600000000004"/>
  </r>
  <r>
    <n v="5182"/>
    <x v="2567"/>
    <x v="3"/>
    <x v="510"/>
    <d v="2014-09-16T00:00:00"/>
    <s v="First Class"/>
    <s v="DJ-13510"/>
    <s v="Don Jones"/>
    <x v="1"/>
    <x v="0"/>
    <x v="383"/>
    <x v="34"/>
    <n v="2895"/>
    <s v="East"/>
    <s v="OFF-PA-10003797"/>
    <x v="1"/>
    <x v="10"/>
    <s v="Xerox 209"/>
    <n v="45.36"/>
    <n v="7"/>
    <n v="0"/>
    <n v="21.772800000000004"/>
  </r>
  <r>
    <n v="5183"/>
    <x v="2567"/>
    <x v="3"/>
    <x v="510"/>
    <d v="2014-09-16T00:00:00"/>
    <s v="First Class"/>
    <s v="DJ-13510"/>
    <s v="Don Jones"/>
    <x v="1"/>
    <x v="0"/>
    <x v="383"/>
    <x v="34"/>
    <n v="2895"/>
    <s v="East"/>
    <s v="OFF-BI-10003707"/>
    <x v="1"/>
    <x v="8"/>
    <s v="Aluminum Screw Posts"/>
    <n v="45.78"/>
    <n v="3"/>
    <n v="0"/>
    <n v="22.89"/>
  </r>
  <r>
    <n v="5184"/>
    <x v="2568"/>
    <x v="3"/>
    <x v="241"/>
    <d v="2014-09-28T00:00:00"/>
    <s v="First Class"/>
    <s v="AG-10675"/>
    <s v="Anna Gayman"/>
    <x v="0"/>
    <x v="0"/>
    <x v="38"/>
    <x v="32"/>
    <n v="31907"/>
    <s v="South"/>
    <s v="OFF-ST-10000885"/>
    <x v="1"/>
    <x v="4"/>
    <s v="Fellowes Desktop Hanging File Manager"/>
    <n v="40.29"/>
    <n v="3"/>
    <n v="0"/>
    <n v="10.0725"/>
  </r>
  <r>
    <n v="5185"/>
    <x v="2568"/>
    <x v="3"/>
    <x v="241"/>
    <d v="2014-09-28T00:00:00"/>
    <s v="First Class"/>
    <s v="AG-10675"/>
    <s v="Anna Gayman"/>
    <x v="0"/>
    <x v="0"/>
    <x v="38"/>
    <x v="32"/>
    <n v="31907"/>
    <s v="South"/>
    <s v="OFF-BI-10002827"/>
    <x v="1"/>
    <x v="8"/>
    <s v="Avery Durable Poly Binders"/>
    <n v="38.71"/>
    <n v="7"/>
    <n v="0"/>
    <n v="17.8066"/>
  </r>
  <r>
    <n v="5186"/>
    <x v="2569"/>
    <x v="1"/>
    <x v="998"/>
    <d v="2012-10-15T00:00:00"/>
    <s v="Standard Class"/>
    <s v="JD-15790"/>
    <s v="John Dryer"/>
    <x v="0"/>
    <x v="0"/>
    <x v="108"/>
    <x v="2"/>
    <n v="32216"/>
    <s v="South"/>
    <s v="OFF-ST-10004459"/>
    <x v="1"/>
    <x v="4"/>
    <s v="Tennsco Single-Tier Lockers"/>
    <n v="1801.6320000000001"/>
    <n v="6"/>
    <n v="0.2"/>
    <n v="-337.80600000000004"/>
  </r>
  <r>
    <n v="5187"/>
    <x v="2570"/>
    <x v="1"/>
    <x v="154"/>
    <d v="2012-12-03T00:00:00"/>
    <s v="Standard Class"/>
    <s v="EH-14125"/>
    <s v="Eugene Hildebrand"/>
    <x v="2"/>
    <x v="0"/>
    <x v="10"/>
    <x v="9"/>
    <n v="19140"/>
    <s v="East"/>
    <s v="TEC-PH-10002789"/>
    <x v="2"/>
    <x v="7"/>
    <s v="LG Exalt"/>
    <n v="748.75200000000007"/>
    <n v="8"/>
    <n v="0.4"/>
    <n v="-162.22960000000006"/>
  </r>
  <r>
    <n v="5188"/>
    <x v="2571"/>
    <x v="1"/>
    <x v="1023"/>
    <d v="2012-09-18T00:00:00"/>
    <s v="Standard Class"/>
    <s v="ZC-21910"/>
    <s v="Zuschuss Carroll"/>
    <x v="0"/>
    <x v="0"/>
    <x v="38"/>
    <x v="14"/>
    <n v="47201"/>
    <s v="Central"/>
    <s v="TEC-AC-10001314"/>
    <x v="2"/>
    <x v="11"/>
    <s v="Case Logic 2.4GHz Wireless Keyboard"/>
    <n v="199.96"/>
    <n v="4"/>
    <n v="0"/>
    <n v="15.996799999999979"/>
  </r>
  <r>
    <n v="5189"/>
    <x v="2571"/>
    <x v="1"/>
    <x v="1023"/>
    <d v="2012-09-18T00:00:00"/>
    <s v="Standard Class"/>
    <s v="ZC-21910"/>
    <s v="Zuschuss Carroll"/>
    <x v="0"/>
    <x v="0"/>
    <x v="38"/>
    <x v="14"/>
    <n v="47201"/>
    <s v="Central"/>
    <s v="FUR-CH-10000015"/>
    <x v="0"/>
    <x v="1"/>
    <s v="Hon Multipurpose Stacking Arm Chairs"/>
    <n v="1516.2"/>
    <n v="7"/>
    <n v="0"/>
    <n v="394.21199999999999"/>
  </r>
  <r>
    <n v="5190"/>
    <x v="2572"/>
    <x v="3"/>
    <x v="237"/>
    <d v="2014-11-19T00:00:00"/>
    <s v="Standard Class"/>
    <s v="XP-21865"/>
    <s v="Xylona Preis"/>
    <x v="0"/>
    <x v="0"/>
    <x v="45"/>
    <x v="5"/>
    <n v="77506"/>
    <s v="Central"/>
    <s v="TEC-AC-10004855"/>
    <x v="2"/>
    <x v="11"/>
    <s v="V7 USB Numeric Keypad"/>
    <n v="167.95200000000003"/>
    <n v="6"/>
    <n v="0.2"/>
    <n v="-27.292200000000001"/>
  </r>
  <r>
    <n v="5191"/>
    <x v="2572"/>
    <x v="3"/>
    <x v="237"/>
    <d v="2014-11-19T00:00:00"/>
    <s v="Standard Class"/>
    <s v="XP-21865"/>
    <s v="Xylona Preis"/>
    <x v="0"/>
    <x v="0"/>
    <x v="45"/>
    <x v="5"/>
    <n v="77506"/>
    <s v="Central"/>
    <s v="OFF-AR-10003582"/>
    <x v="1"/>
    <x v="6"/>
    <s v="Boston Electric Pencil Sharpener, Model 1818, Charcoal Black"/>
    <n v="45.04"/>
    <n v="2"/>
    <n v="0.2"/>
    <n v="4.5040000000000031"/>
  </r>
  <r>
    <n v="5192"/>
    <x v="2573"/>
    <x v="3"/>
    <x v="1024"/>
    <d v="2014-05-10T00:00:00"/>
    <s v="Standard Class"/>
    <s v="DK-12985"/>
    <s v="Darren Koutras"/>
    <x v="0"/>
    <x v="0"/>
    <x v="8"/>
    <x v="1"/>
    <n v="94122"/>
    <s v="West"/>
    <s v="OFF-EN-10003448"/>
    <x v="1"/>
    <x v="12"/>
    <s v="Peel &amp; Seel Recycled Catalog Envelopes, Brown"/>
    <n v="23.16"/>
    <n v="2"/>
    <n v="0"/>
    <n v="11.58"/>
  </r>
  <r>
    <n v="5193"/>
    <x v="2574"/>
    <x v="2"/>
    <x v="683"/>
    <d v="2011-12-01T00:00:00"/>
    <s v="Second Class"/>
    <s v="CS-12250"/>
    <s v="Chris Selesnick"/>
    <x v="1"/>
    <x v="0"/>
    <x v="29"/>
    <x v="20"/>
    <n v="29203"/>
    <s v="South"/>
    <s v="FUR-FU-10003773"/>
    <x v="0"/>
    <x v="5"/>
    <s v="Eldon Cleatmat Plus Chair Mats for High Pile Carpets"/>
    <n v="397.59999999999997"/>
    <n v="5"/>
    <n v="0"/>
    <n v="43.735999999999962"/>
  </r>
  <r>
    <n v="5194"/>
    <x v="2574"/>
    <x v="2"/>
    <x v="683"/>
    <d v="2011-12-01T00:00:00"/>
    <s v="Second Class"/>
    <s v="CS-12250"/>
    <s v="Chris Selesnick"/>
    <x v="1"/>
    <x v="0"/>
    <x v="29"/>
    <x v="20"/>
    <n v="29203"/>
    <s v="South"/>
    <s v="OFF-PA-10001363"/>
    <x v="1"/>
    <x v="10"/>
    <s v="Xerox 1933"/>
    <n v="85.96"/>
    <n v="7"/>
    <n v="0"/>
    <n v="40.401199999999996"/>
  </r>
  <r>
    <n v="5195"/>
    <x v="2574"/>
    <x v="2"/>
    <x v="683"/>
    <d v="2011-12-01T00:00:00"/>
    <s v="Second Class"/>
    <s v="CS-12250"/>
    <s v="Chris Selesnick"/>
    <x v="1"/>
    <x v="0"/>
    <x v="29"/>
    <x v="20"/>
    <n v="29203"/>
    <s v="South"/>
    <s v="OFF-AR-10004757"/>
    <x v="1"/>
    <x v="6"/>
    <s v="Crayola Colored Pencils"/>
    <n v="13.12"/>
    <n v="4"/>
    <n v="0"/>
    <n v="4.3295999999999992"/>
  </r>
  <r>
    <n v="5196"/>
    <x v="2574"/>
    <x v="2"/>
    <x v="683"/>
    <d v="2011-12-01T00:00:00"/>
    <s v="Second Class"/>
    <s v="CS-12250"/>
    <s v="Chris Selesnick"/>
    <x v="1"/>
    <x v="0"/>
    <x v="29"/>
    <x v="20"/>
    <n v="29203"/>
    <s v="South"/>
    <s v="OFF-BI-10000309"/>
    <x v="1"/>
    <x v="8"/>
    <s v="GBC Twin Loop Wire Binding Elements, 9/16&quot; Spine, Black"/>
    <n v="45.660000000000004"/>
    <n v="3"/>
    <n v="0"/>
    <n v="22.3734"/>
  </r>
  <r>
    <n v="5197"/>
    <x v="2575"/>
    <x v="2"/>
    <x v="1025"/>
    <d v="2011-05-15T00:00:00"/>
    <s v="Standard Class"/>
    <s v="AI-10855"/>
    <s v="Arianne Irving"/>
    <x v="0"/>
    <x v="0"/>
    <x v="239"/>
    <x v="4"/>
    <n v="98031"/>
    <s v="West"/>
    <s v="OFF-EN-10001434"/>
    <x v="1"/>
    <x v="12"/>
    <s v="Strathmore #10 Envelopes, Ultimate White"/>
    <n v="158.13"/>
    <n v="3"/>
    <n v="0"/>
    <n v="77.483699999999999"/>
  </r>
  <r>
    <n v="5198"/>
    <x v="2575"/>
    <x v="2"/>
    <x v="1025"/>
    <d v="2011-05-15T00:00:00"/>
    <s v="Standard Class"/>
    <s v="AI-10855"/>
    <s v="Arianne Irving"/>
    <x v="0"/>
    <x v="0"/>
    <x v="239"/>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x v="0"/>
    <x v="0"/>
    <x v="171"/>
    <x v="5"/>
    <n v="78664"/>
    <s v="Central"/>
    <s v="OFF-SU-10000151"/>
    <x v="1"/>
    <x v="14"/>
    <s v="High Speed Automatic Electric Letter Opener"/>
    <n v="3930.0720000000001"/>
    <n v="3"/>
    <n v="0.2"/>
    <n v="-786.01440000000025"/>
  </r>
  <r>
    <n v="5200"/>
    <x v="2576"/>
    <x v="0"/>
    <x v="840"/>
    <d v="2013-03-09T00:00:00"/>
    <s v="Standard Class"/>
    <s v="AA-10315"/>
    <s v="Alex Avila"/>
    <x v="0"/>
    <x v="0"/>
    <x v="171"/>
    <x v="5"/>
    <n v="78664"/>
    <s v="Central"/>
    <s v="OFF-FA-10001332"/>
    <x v="1"/>
    <x v="13"/>
    <s v="Acco Banker's Clasps, 5 3/4&quot;-Long"/>
    <n v="2.3039999999999998"/>
    <n v="1"/>
    <n v="0.2"/>
    <n v="0.77759999999999996"/>
  </r>
  <r>
    <n v="5201"/>
    <x v="2576"/>
    <x v="0"/>
    <x v="840"/>
    <d v="2013-03-09T00:00:00"/>
    <s v="Standard Class"/>
    <s v="AA-10315"/>
    <s v="Alex Avila"/>
    <x v="0"/>
    <x v="0"/>
    <x v="171"/>
    <x v="5"/>
    <n v="78664"/>
    <s v="Central"/>
    <s v="TEC-PH-10000895"/>
    <x v="2"/>
    <x v="7"/>
    <s v="Polycom VVX 310 VoIP phone"/>
    <n v="431.97600000000006"/>
    <n v="3"/>
    <n v="0.2"/>
    <n v="32.398200000000017"/>
  </r>
  <r>
    <n v="5202"/>
    <x v="2576"/>
    <x v="0"/>
    <x v="840"/>
    <d v="2013-03-09T00:00:00"/>
    <s v="Standard Class"/>
    <s v="AA-10315"/>
    <s v="Alex Avila"/>
    <x v="0"/>
    <x v="0"/>
    <x v="171"/>
    <x v="5"/>
    <n v="78664"/>
    <s v="Central"/>
    <s v="TEC-AC-10002857"/>
    <x v="2"/>
    <x v="11"/>
    <s v="Verbatim 25 GB 6x Blu-ray Single Layer Recordable Disc, 1/Pack"/>
    <n v="41.720000000000006"/>
    <n v="7"/>
    <n v="0.2"/>
    <n v="5.7364999999999977"/>
  </r>
  <r>
    <n v="5203"/>
    <x v="2577"/>
    <x v="1"/>
    <x v="762"/>
    <d v="2012-08-19T00:00:00"/>
    <s v="Standard Class"/>
    <s v="RE-19450"/>
    <s v="Richard Eichhorn"/>
    <x v="0"/>
    <x v="0"/>
    <x v="182"/>
    <x v="1"/>
    <n v="94601"/>
    <s v="West"/>
    <s v="FUR-FU-10004018"/>
    <x v="0"/>
    <x v="5"/>
    <s v="Tensor Computer Mounted Lamp"/>
    <n v="104.23"/>
    <n v="7"/>
    <n v="0"/>
    <n v="28.142100000000006"/>
  </r>
  <r>
    <n v="5204"/>
    <x v="2577"/>
    <x v="1"/>
    <x v="762"/>
    <d v="2012-08-19T00:00:00"/>
    <s v="Standard Class"/>
    <s v="RE-19450"/>
    <s v="Richard Eichhorn"/>
    <x v="0"/>
    <x v="0"/>
    <x v="182"/>
    <x v="1"/>
    <n v="94601"/>
    <s v="West"/>
    <s v="OFF-ST-10003638"/>
    <x v="1"/>
    <x v="4"/>
    <s v="Mobile Personal File Cube"/>
    <n v="70.260000000000005"/>
    <n v="3"/>
    <n v="0"/>
    <n v="18.970199999999998"/>
  </r>
  <r>
    <n v="5205"/>
    <x v="2578"/>
    <x v="1"/>
    <x v="811"/>
    <d v="2012-09-18T00:00:00"/>
    <s v="Standard Class"/>
    <s v="TM-21010"/>
    <s v="Tamara Manning"/>
    <x v="0"/>
    <x v="0"/>
    <x v="109"/>
    <x v="15"/>
    <n v="13021"/>
    <s v="East"/>
    <s v="OFF-AR-10004685"/>
    <x v="1"/>
    <x v="6"/>
    <s v="Binney &amp; Smith Crayola Metallic Colored Pencils, 8-Color Set"/>
    <n v="9.26"/>
    <n v="2"/>
    <n v="0"/>
    <n v="3.0557999999999996"/>
  </r>
  <r>
    <n v="5206"/>
    <x v="2578"/>
    <x v="1"/>
    <x v="811"/>
    <d v="2012-09-18T00:00:00"/>
    <s v="Standard Class"/>
    <s v="TM-21010"/>
    <s v="Tamara Manning"/>
    <x v="0"/>
    <x v="0"/>
    <x v="109"/>
    <x v="15"/>
    <n v="13021"/>
    <s v="East"/>
    <s v="OFF-ST-10001713"/>
    <x v="1"/>
    <x v="4"/>
    <s v="Gould Plastics 9-Pocket Panel Bin, 18-3/8w x 5-1/4d x 20-1/2h, Black"/>
    <n v="105.98"/>
    <n v="2"/>
    <n v="0"/>
    <n v="4.2391999999999967"/>
  </r>
  <r>
    <n v="5207"/>
    <x v="2578"/>
    <x v="1"/>
    <x v="811"/>
    <d v="2012-09-18T00:00:00"/>
    <s v="Standard Class"/>
    <s v="TM-21010"/>
    <s v="Tamara Manning"/>
    <x v="0"/>
    <x v="0"/>
    <x v="109"/>
    <x v="15"/>
    <n v="13021"/>
    <s v="East"/>
    <s v="OFF-FA-10000490"/>
    <x v="1"/>
    <x v="13"/>
    <s v="OIC Binder Clips, Mini, 1/4&quot; Capacity, Black"/>
    <n v="1.24"/>
    <n v="1"/>
    <n v="0"/>
    <n v="0.58279999999999998"/>
  </r>
  <r>
    <n v="5208"/>
    <x v="2578"/>
    <x v="1"/>
    <x v="811"/>
    <d v="2012-09-18T00:00:00"/>
    <s v="Standard Class"/>
    <s v="TM-21010"/>
    <s v="Tamara Manning"/>
    <x v="0"/>
    <x v="0"/>
    <x v="109"/>
    <x v="15"/>
    <n v="13021"/>
    <s v="East"/>
    <s v="OFF-LA-10002043"/>
    <x v="1"/>
    <x v="2"/>
    <s v="Avery 489"/>
    <n v="20.7"/>
    <n v="2"/>
    <n v="0"/>
    <n v="9.9359999999999999"/>
  </r>
  <r>
    <n v="5209"/>
    <x v="2578"/>
    <x v="1"/>
    <x v="811"/>
    <d v="2012-09-18T00:00:00"/>
    <s v="Standard Class"/>
    <s v="TM-21010"/>
    <s v="Tamara Manning"/>
    <x v="0"/>
    <x v="0"/>
    <x v="109"/>
    <x v="15"/>
    <n v="13021"/>
    <s v="East"/>
    <s v="OFF-PA-10002464"/>
    <x v="1"/>
    <x v="10"/>
    <s v="HP Office Recycled Paper (20Lb. and 87 Bright)"/>
    <n v="28.900000000000002"/>
    <n v="5"/>
    <n v="0"/>
    <n v="14.161000000000001"/>
  </r>
  <r>
    <n v="5210"/>
    <x v="2578"/>
    <x v="1"/>
    <x v="811"/>
    <d v="2012-09-18T00:00:00"/>
    <s v="Standard Class"/>
    <s v="TM-21010"/>
    <s v="Tamara Manning"/>
    <x v="0"/>
    <x v="0"/>
    <x v="109"/>
    <x v="15"/>
    <n v="13021"/>
    <s v="East"/>
    <s v="OFF-EN-10002504"/>
    <x v="1"/>
    <x v="12"/>
    <s v="Tyvek  Top-Opening Peel &amp; Seel Envelopes, Plain White"/>
    <n v="27.18"/>
    <n v="1"/>
    <n v="0"/>
    <n v="12.7746"/>
  </r>
  <r>
    <n v="5211"/>
    <x v="2579"/>
    <x v="1"/>
    <x v="1026"/>
    <d v="2012-01-18T00:00:00"/>
    <s v="Standard Class"/>
    <s v="YS-21880"/>
    <s v="Yana Sorensen"/>
    <x v="1"/>
    <x v="0"/>
    <x v="46"/>
    <x v="13"/>
    <n v="19711"/>
    <s v="East"/>
    <s v="OFF-ST-10002615"/>
    <x v="1"/>
    <x v="4"/>
    <s v="Dual Level, Single-Width Filing Carts"/>
    <n v="465.18"/>
    <n v="3"/>
    <n v="0"/>
    <n v="120.94680000000001"/>
  </r>
  <r>
    <n v="5212"/>
    <x v="2580"/>
    <x v="1"/>
    <x v="793"/>
    <d v="2012-05-16T00:00:00"/>
    <s v="Second Class"/>
    <s v="AZ-10750"/>
    <s v="Annie Zypern"/>
    <x v="0"/>
    <x v="0"/>
    <x v="20"/>
    <x v="15"/>
    <n v="10024"/>
    <s v="East"/>
    <s v="OFF-ST-10004258"/>
    <x v="1"/>
    <x v="4"/>
    <s v="Portable Personal File Box"/>
    <n v="36.630000000000003"/>
    <n v="3"/>
    <n v="0"/>
    <n v="9.8901000000000039"/>
  </r>
  <r>
    <n v="5213"/>
    <x v="2581"/>
    <x v="0"/>
    <x v="182"/>
    <d v="2013-09-27T00:00:00"/>
    <s v="Same Day"/>
    <s v="CM-12445"/>
    <s v="Chuck Magee"/>
    <x v="0"/>
    <x v="0"/>
    <x v="56"/>
    <x v="1"/>
    <n v="92374"/>
    <s v="West"/>
    <s v="OFF-ST-10004507"/>
    <x v="1"/>
    <x v="4"/>
    <s v="Advantus Rolling Storage Box"/>
    <n v="51.449999999999996"/>
    <n v="3"/>
    <n v="0"/>
    <n v="13.891499999999999"/>
  </r>
  <r>
    <n v="5214"/>
    <x v="2581"/>
    <x v="0"/>
    <x v="182"/>
    <d v="2013-09-27T00:00:00"/>
    <s v="Same Day"/>
    <s v="CM-12445"/>
    <s v="Chuck Magee"/>
    <x v="0"/>
    <x v="0"/>
    <x v="56"/>
    <x v="1"/>
    <n v="92374"/>
    <s v="West"/>
    <s v="OFF-LA-10000262"/>
    <x v="1"/>
    <x v="2"/>
    <s v="Avery 494"/>
    <n v="7.83"/>
    <n v="3"/>
    <n v="0"/>
    <n v="3.6017999999999999"/>
  </r>
  <r>
    <n v="5215"/>
    <x v="2581"/>
    <x v="0"/>
    <x v="182"/>
    <d v="2013-09-27T00:00:00"/>
    <s v="Same Day"/>
    <s v="CM-12445"/>
    <s v="Chuck Magee"/>
    <x v="0"/>
    <x v="0"/>
    <x v="56"/>
    <x v="1"/>
    <n v="92374"/>
    <s v="West"/>
    <s v="OFF-AR-10002445"/>
    <x v="1"/>
    <x v="6"/>
    <s v="SANFORD Major Accent Highlighters"/>
    <n v="35.4"/>
    <n v="5"/>
    <n v="0"/>
    <n v="13.452000000000002"/>
  </r>
  <r>
    <n v="5216"/>
    <x v="2581"/>
    <x v="0"/>
    <x v="182"/>
    <d v="2013-09-27T00:00:00"/>
    <s v="Same Day"/>
    <s v="CM-12445"/>
    <s v="Chuck Magee"/>
    <x v="0"/>
    <x v="0"/>
    <x v="56"/>
    <x v="1"/>
    <n v="92374"/>
    <s v="West"/>
    <s v="OFF-PA-10001667"/>
    <x v="1"/>
    <x v="10"/>
    <s v="Great White Multi-Use Recycled Paper (20Lb. and 84 Bright)"/>
    <n v="29.900000000000002"/>
    <n v="5"/>
    <n v="0"/>
    <n v="13.454999999999998"/>
  </r>
  <r>
    <n v="5217"/>
    <x v="2582"/>
    <x v="3"/>
    <x v="428"/>
    <d v="2014-09-16T00:00:00"/>
    <s v="Standard Class"/>
    <s v="JB-16000"/>
    <s v="Joy Bell-"/>
    <x v="0"/>
    <x v="0"/>
    <x v="43"/>
    <x v="12"/>
    <n v="48066"/>
    <s v="Central"/>
    <s v="OFF-EN-10000461"/>
    <x v="1"/>
    <x v="12"/>
    <s v="#10- 4 1/8&quot; x 9 1/2&quot; Recycled Envelopes"/>
    <n v="17.48"/>
    <n v="2"/>
    <n v="0"/>
    <n v="8.2156000000000002"/>
  </r>
  <r>
    <n v="5218"/>
    <x v="2583"/>
    <x v="3"/>
    <x v="4"/>
    <d v="2014-04-18T00:00:00"/>
    <s v="Second Class"/>
    <s v="NS-18640"/>
    <s v="Noel Staavos"/>
    <x v="1"/>
    <x v="0"/>
    <x v="1"/>
    <x v="1"/>
    <n v="90049"/>
    <s v="West"/>
    <s v="OFF-PA-10002254"/>
    <x v="1"/>
    <x v="10"/>
    <s v="Xerox 1883"/>
    <n v="79.14"/>
    <n v="3"/>
    <n v="0"/>
    <n v="36.404399999999995"/>
  </r>
  <r>
    <n v="5219"/>
    <x v="2584"/>
    <x v="3"/>
    <x v="193"/>
    <d v="2014-06-15T00:00:00"/>
    <s v="Standard Class"/>
    <s v="LC-16930"/>
    <s v="Linda Cazamias"/>
    <x v="1"/>
    <x v="0"/>
    <x v="20"/>
    <x v="15"/>
    <n v="10011"/>
    <s v="East"/>
    <s v="OFF-AR-10001868"/>
    <x v="1"/>
    <x v="6"/>
    <s v="Prang Dustless Chalk Sticks"/>
    <n v="8.4"/>
    <n v="5"/>
    <n v="0"/>
    <n v="4.2"/>
  </r>
  <r>
    <n v="5220"/>
    <x v="2585"/>
    <x v="3"/>
    <x v="853"/>
    <d v="2014-09-02T00:00:00"/>
    <s v="Same Day"/>
    <s v="CA-12775"/>
    <s v="Cynthia Arntzen"/>
    <x v="0"/>
    <x v="0"/>
    <x v="66"/>
    <x v="12"/>
    <n v="48205"/>
    <s v="Central"/>
    <s v="FUR-CH-10004875"/>
    <x v="0"/>
    <x v="1"/>
    <s v="Harbour Creations 67200 Series Stacking Chairs"/>
    <n v="498.26000000000005"/>
    <n v="7"/>
    <n v="0"/>
    <n v="134.53020000000001"/>
  </r>
  <r>
    <n v="5221"/>
    <x v="2586"/>
    <x v="2"/>
    <x v="1027"/>
    <d v="2011-06-20T00:00:00"/>
    <s v="Standard Class"/>
    <s v="SR-20425"/>
    <s v="Sharelle Roach"/>
    <x v="2"/>
    <x v="0"/>
    <x v="66"/>
    <x v="12"/>
    <n v="48234"/>
    <s v="Central"/>
    <s v="FUR-BO-10000711"/>
    <x v="0"/>
    <x v="0"/>
    <s v="Hon Metal Bookcases, Gray"/>
    <n v="212.94"/>
    <n v="3"/>
    <n v="0"/>
    <n v="57.4938"/>
  </r>
  <r>
    <n v="5222"/>
    <x v="2587"/>
    <x v="3"/>
    <x v="796"/>
    <d v="2014-05-23T00:00:00"/>
    <s v="Second Class"/>
    <s v="PP-18955"/>
    <s v="Paul Prost"/>
    <x v="2"/>
    <x v="0"/>
    <x v="24"/>
    <x v="25"/>
    <n v="65807"/>
    <s v="Central"/>
    <s v="OFF-AP-10000938"/>
    <x v="1"/>
    <x v="9"/>
    <s v="Avanti 1.7 Cu. Ft. Refrigerator"/>
    <n v="706.86"/>
    <n v="7"/>
    <n v="0"/>
    <n v="197.92079999999999"/>
  </r>
  <r>
    <n v="5223"/>
    <x v="2587"/>
    <x v="3"/>
    <x v="796"/>
    <d v="2014-05-23T00:00:00"/>
    <s v="Second Class"/>
    <s v="PP-18955"/>
    <s v="Paul Prost"/>
    <x v="2"/>
    <x v="0"/>
    <x v="24"/>
    <x v="25"/>
    <n v="65807"/>
    <s v="Central"/>
    <s v="TEC-PH-10003555"/>
    <x v="2"/>
    <x v="7"/>
    <s v="Motorola HK250 Universal Bluetooth Headset"/>
    <n v="114.94999999999999"/>
    <n v="5"/>
    <n v="0"/>
    <n v="2.2990000000000066"/>
  </r>
  <r>
    <n v="5224"/>
    <x v="2587"/>
    <x v="3"/>
    <x v="796"/>
    <d v="2014-05-23T00:00:00"/>
    <s v="Second Class"/>
    <s v="PP-18955"/>
    <s v="Paul Prost"/>
    <x v="2"/>
    <x v="0"/>
    <x v="24"/>
    <x v="25"/>
    <n v="65807"/>
    <s v="Central"/>
    <s v="OFF-BI-10001267"/>
    <x v="1"/>
    <x v="8"/>
    <s v="Universal Recycled Hanging Pressboard Report Binders, Letter Size"/>
    <n v="43.19"/>
    <n v="7"/>
    <n v="0"/>
    <n v="20.731199999999998"/>
  </r>
  <r>
    <n v="5225"/>
    <x v="2588"/>
    <x v="3"/>
    <x v="510"/>
    <d v="2014-09-18T00:00:00"/>
    <s v="Second Class"/>
    <s v="JM-15865"/>
    <s v="John Murray"/>
    <x v="0"/>
    <x v="0"/>
    <x v="1"/>
    <x v="1"/>
    <n v="90036"/>
    <s v="West"/>
    <s v="OFF-PA-10004071"/>
    <x v="1"/>
    <x v="10"/>
    <s v="Eaton Premium Continuous-Feed Paper, 25% Cotton, Letter Size, White, 1000 Shts/Box"/>
    <n v="166.44"/>
    <n v="3"/>
    <n v="0"/>
    <n v="79.891199999999998"/>
  </r>
  <r>
    <n v="5226"/>
    <x v="2589"/>
    <x v="0"/>
    <x v="1028"/>
    <d v="2013-06-27T00:00:00"/>
    <s v="Standard Class"/>
    <s v="AS-10090"/>
    <s v="Adam Shillingsburg"/>
    <x v="0"/>
    <x v="0"/>
    <x v="20"/>
    <x v="15"/>
    <n v="10011"/>
    <s v="East"/>
    <s v="OFF-BI-10001553"/>
    <x v="1"/>
    <x v="8"/>
    <s v="SpineVue Locking Slant-D Ring Binders by Cardinal"/>
    <n v="36.56"/>
    <n v="5"/>
    <n v="0.2"/>
    <n v="12.795999999999999"/>
  </r>
  <r>
    <n v="5227"/>
    <x v="2589"/>
    <x v="0"/>
    <x v="1028"/>
    <d v="2013-06-27T00:00:00"/>
    <s v="Standard Class"/>
    <s v="AS-10090"/>
    <s v="Adam Shillingsburg"/>
    <x v="0"/>
    <x v="0"/>
    <x v="20"/>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x v="0"/>
    <x v="0"/>
    <x v="20"/>
    <x v="15"/>
    <n v="10011"/>
    <s v="East"/>
    <s v="FUR-BO-10003272"/>
    <x v="0"/>
    <x v="0"/>
    <s v="O'Sullivan Living Dimensions 5-Shelf Bookcases"/>
    <n v="353.56799999999998"/>
    <n v="2"/>
    <n v="0.2"/>
    <n v="-44.196000000000026"/>
  </r>
  <r>
    <n v="5229"/>
    <x v="2590"/>
    <x v="2"/>
    <x v="35"/>
    <d v="2011-12-01T00:00:00"/>
    <s v="Standard Class"/>
    <s v="LS-16975"/>
    <s v="Lindsay Shagiari"/>
    <x v="2"/>
    <x v="0"/>
    <x v="8"/>
    <x v="1"/>
    <n v="94109"/>
    <s v="West"/>
    <s v="OFF-PA-10001033"/>
    <x v="1"/>
    <x v="10"/>
    <s v="Xerox 1893"/>
    <n v="81.98"/>
    <n v="2"/>
    <n v="0"/>
    <n v="40.170200000000001"/>
  </r>
  <r>
    <n v="5230"/>
    <x v="2591"/>
    <x v="3"/>
    <x v="498"/>
    <d v="2014-03-23T00:00:00"/>
    <s v="Second Class"/>
    <s v="SA-20830"/>
    <s v="Sue Ann Reed"/>
    <x v="0"/>
    <x v="0"/>
    <x v="201"/>
    <x v="1"/>
    <n v="93727"/>
    <s v="West"/>
    <s v="OFF-BI-10001553"/>
    <x v="1"/>
    <x v="8"/>
    <s v="SpineVue Locking Slant-D Ring Binders by Cardinal"/>
    <n v="14.624000000000002"/>
    <n v="2"/>
    <n v="0.2"/>
    <n v="5.1183999999999994"/>
  </r>
  <r>
    <n v="5231"/>
    <x v="2591"/>
    <x v="3"/>
    <x v="498"/>
    <d v="2014-03-23T00:00:00"/>
    <s v="Second Class"/>
    <s v="SA-20830"/>
    <s v="Sue Ann Reed"/>
    <x v="0"/>
    <x v="0"/>
    <x v="201"/>
    <x v="1"/>
    <n v="93727"/>
    <s v="West"/>
    <s v="FUR-TA-10001095"/>
    <x v="0"/>
    <x v="3"/>
    <s v="Chromcraft Round Conference Tables"/>
    <n v="697.16"/>
    <n v="5"/>
    <n v="0.2"/>
    <n v="8.7144999999999868"/>
  </r>
  <r>
    <n v="5232"/>
    <x v="2591"/>
    <x v="3"/>
    <x v="498"/>
    <d v="2014-03-23T00:00:00"/>
    <s v="Second Class"/>
    <s v="SA-20830"/>
    <s v="Sue Ann Reed"/>
    <x v="0"/>
    <x v="0"/>
    <x v="201"/>
    <x v="1"/>
    <n v="93727"/>
    <s v="West"/>
    <s v="FUR-FU-10001185"/>
    <x v="0"/>
    <x v="5"/>
    <s v="Advantus Employee of the Month Certificate Frame, 11 x 13-1/2"/>
    <n v="30.93"/>
    <n v="1"/>
    <n v="0"/>
    <n v="12.6813"/>
  </r>
  <r>
    <n v="5233"/>
    <x v="2591"/>
    <x v="3"/>
    <x v="498"/>
    <d v="2014-03-23T00:00:00"/>
    <s v="Second Class"/>
    <s v="SA-20830"/>
    <s v="Sue Ann Reed"/>
    <x v="0"/>
    <x v="0"/>
    <x v="201"/>
    <x v="1"/>
    <n v="93727"/>
    <s v="West"/>
    <s v="OFF-BI-10000343"/>
    <x v="1"/>
    <x v="8"/>
    <s v="Pressboard Covers with Storage Hooks, 9 1/2&quot; x 11&quot;, Light Blue"/>
    <n v="27.496000000000002"/>
    <n v="7"/>
    <n v="0.2"/>
    <n v="9.2798999999999996"/>
  </r>
  <r>
    <n v="5234"/>
    <x v="2592"/>
    <x v="2"/>
    <x v="638"/>
    <d v="2011-10-22T00:00:00"/>
    <s v="Standard Class"/>
    <s v="LS-17200"/>
    <s v="Luke Schmidt"/>
    <x v="1"/>
    <x v="0"/>
    <x v="379"/>
    <x v="36"/>
    <n v="71854"/>
    <s v="South"/>
    <s v="FUR-CH-10004626"/>
    <x v="0"/>
    <x v="1"/>
    <s v="Office Star Flex Back Scooter Chair with Aluminum Finish Frame"/>
    <n v="605.34"/>
    <n v="6"/>
    <n v="0"/>
    <n v="145.2816"/>
  </r>
  <r>
    <n v="5235"/>
    <x v="2593"/>
    <x v="3"/>
    <x v="1029"/>
    <d v="2014-08-24T00:00:00"/>
    <s v="First Class"/>
    <s v="TM-21490"/>
    <s v="Tony Molinari"/>
    <x v="0"/>
    <x v="0"/>
    <x v="8"/>
    <x v="1"/>
    <n v="94110"/>
    <s v="West"/>
    <s v="FUR-TA-10001768"/>
    <x v="0"/>
    <x v="3"/>
    <s v="Hon Racetrack Conference Tables"/>
    <n v="210.00800000000001"/>
    <n v="1"/>
    <n v="0.2"/>
    <n v="2.625099999999982"/>
  </r>
  <r>
    <n v="5236"/>
    <x v="2594"/>
    <x v="0"/>
    <x v="258"/>
    <d v="2013-11-23T00:00:00"/>
    <s v="First Class"/>
    <s v="TT-21265"/>
    <s v="Tim Taslimi"/>
    <x v="1"/>
    <x v="0"/>
    <x v="245"/>
    <x v="14"/>
    <n v="46203"/>
    <s v="Central"/>
    <s v="OFF-AP-10001947"/>
    <x v="1"/>
    <x v="9"/>
    <s v="Acco 6 Outlet Guardian Premium Plus Surge Suppressor"/>
    <n v="54.96"/>
    <n v="3"/>
    <n v="0"/>
    <n v="15.938399999999998"/>
  </r>
  <r>
    <n v="5237"/>
    <x v="2595"/>
    <x v="2"/>
    <x v="59"/>
    <d v="2011-09-24T00:00:00"/>
    <s v="Standard Class"/>
    <s v="DN-13690"/>
    <s v="Duane Noonan"/>
    <x v="0"/>
    <x v="0"/>
    <x v="29"/>
    <x v="39"/>
    <n v="21044"/>
    <s v="East"/>
    <s v="FUR-FU-10004952"/>
    <x v="0"/>
    <x v="5"/>
    <s v="C-Line Cubicle Keepers Polyproplyene Holder w/Velcro Back, 8-1/2x11, 25/Bx"/>
    <n v="164.22"/>
    <n v="3"/>
    <n v="0"/>
    <n v="50.908200000000001"/>
  </r>
  <r>
    <n v="5238"/>
    <x v="2595"/>
    <x v="2"/>
    <x v="59"/>
    <d v="2011-09-24T00:00:00"/>
    <s v="Standard Class"/>
    <s v="DN-13690"/>
    <s v="Duane Noonan"/>
    <x v="0"/>
    <x v="0"/>
    <x v="29"/>
    <x v="39"/>
    <n v="21044"/>
    <s v="East"/>
    <s v="FUR-BO-10001337"/>
    <x v="0"/>
    <x v="0"/>
    <s v="O'Sullivan Living Dimensions 2-Shelf Bookcases"/>
    <n v="362.94"/>
    <n v="3"/>
    <n v="0"/>
    <n v="36.293999999999997"/>
  </r>
  <r>
    <n v="5239"/>
    <x v="2595"/>
    <x v="2"/>
    <x v="59"/>
    <d v="2011-09-24T00:00:00"/>
    <s v="Standard Class"/>
    <s v="DN-13690"/>
    <s v="Duane Noonan"/>
    <x v="0"/>
    <x v="0"/>
    <x v="29"/>
    <x v="39"/>
    <n v="21044"/>
    <s v="East"/>
    <s v="TEC-AC-10003628"/>
    <x v="2"/>
    <x v="11"/>
    <s v="Logitech 910-002974 M325 Wireless Mouse for Web Scrolling"/>
    <n v="59.98"/>
    <n v="2"/>
    <n v="0"/>
    <n v="26.391200000000005"/>
  </r>
  <r>
    <n v="5240"/>
    <x v="2596"/>
    <x v="0"/>
    <x v="108"/>
    <d v="2013-09-18T00:00:00"/>
    <s v="Standard Class"/>
    <s v="EB-14110"/>
    <s v="Eugene Barchas"/>
    <x v="0"/>
    <x v="0"/>
    <x v="49"/>
    <x v="1"/>
    <n v="95123"/>
    <s v="West"/>
    <s v="OFF-ST-10004186"/>
    <x v="1"/>
    <x v="4"/>
    <s v="Stur-D-Stor Shelving, Vertical 5-Shelf: 72&quot;H x 36&quot;W x 18 1/2&quot;D"/>
    <n v="332.94"/>
    <n v="3"/>
    <n v="0"/>
    <n v="6.6587999999999994"/>
  </r>
  <r>
    <n v="5241"/>
    <x v="2596"/>
    <x v="0"/>
    <x v="108"/>
    <d v="2013-09-18T00:00:00"/>
    <s v="Standard Class"/>
    <s v="EB-14110"/>
    <s v="Eugene Barchas"/>
    <x v="0"/>
    <x v="0"/>
    <x v="49"/>
    <x v="1"/>
    <n v="95123"/>
    <s v="West"/>
    <s v="OFF-BI-10001658"/>
    <x v="1"/>
    <x v="8"/>
    <s v="GBC Standard Therm-A-Bind Covers"/>
    <n v="39.872000000000007"/>
    <n v="2"/>
    <n v="0.2"/>
    <n v="12.958399999999999"/>
  </r>
  <r>
    <n v="5242"/>
    <x v="2597"/>
    <x v="0"/>
    <x v="713"/>
    <d v="2013-09-27T00:00:00"/>
    <s v="Second Class"/>
    <s v="CM-11815"/>
    <s v="Candace McMahon"/>
    <x v="1"/>
    <x v="0"/>
    <x v="4"/>
    <x v="4"/>
    <n v="98115"/>
    <s v="West"/>
    <s v="OFF-SU-10004737"/>
    <x v="1"/>
    <x v="14"/>
    <s v="Acme Design Stainless Steel Bent Scissors"/>
    <n v="13.68"/>
    <n v="2"/>
    <n v="0"/>
    <n v="3.6936"/>
  </r>
  <r>
    <n v="5243"/>
    <x v="2598"/>
    <x v="3"/>
    <x v="1018"/>
    <d v="2014-08-09T00:00:00"/>
    <s v="Standard Class"/>
    <s v="HM-14860"/>
    <s v="Harry Marie"/>
    <x v="1"/>
    <x v="0"/>
    <x v="238"/>
    <x v="5"/>
    <n v="75007"/>
    <s v="Central"/>
    <s v="OFF-BI-10002827"/>
    <x v="1"/>
    <x v="8"/>
    <s v="Avery Durable Poly Binders"/>
    <n v="3.3179999999999996"/>
    <n v="3"/>
    <n v="0.8"/>
    <n v="-5.6406000000000018"/>
  </r>
  <r>
    <n v="5244"/>
    <x v="2599"/>
    <x v="0"/>
    <x v="197"/>
    <d v="2013-07-27T00:00:00"/>
    <s v="First Class"/>
    <s v="KM-16375"/>
    <s v="Katherine Murray"/>
    <x v="2"/>
    <x v="0"/>
    <x v="81"/>
    <x v="17"/>
    <n v="22204"/>
    <s v="South"/>
    <s v="OFF-BI-10003694"/>
    <x v="1"/>
    <x v="8"/>
    <s v="Avery 3 1/2&quot; Diskette Storage Pages, 10/Pack"/>
    <n v="10.44"/>
    <n v="1"/>
    <n v="0"/>
    <n v="4.8023999999999996"/>
  </r>
  <r>
    <n v="5245"/>
    <x v="2600"/>
    <x v="0"/>
    <x v="1030"/>
    <d v="2013-08-05T00:00:00"/>
    <s v="Second Class"/>
    <s v="BF-11020"/>
    <s v="Barry Französisch"/>
    <x v="1"/>
    <x v="0"/>
    <x v="1"/>
    <x v="1"/>
    <n v="90032"/>
    <s v="West"/>
    <s v="FUR-TA-10001691"/>
    <x v="0"/>
    <x v="3"/>
    <s v="Barricks Non-Folding Utility Table with Steel Legs, Laminate Tops"/>
    <n v="136.46400000000003"/>
    <n v="2"/>
    <n v="0.2"/>
    <n v="15.352199999999989"/>
  </r>
  <r>
    <n v="5246"/>
    <x v="2600"/>
    <x v="0"/>
    <x v="1030"/>
    <d v="2013-08-05T00:00:00"/>
    <s v="Second Class"/>
    <s v="BF-11020"/>
    <s v="Barry Französisch"/>
    <x v="1"/>
    <x v="0"/>
    <x v="1"/>
    <x v="1"/>
    <n v="90032"/>
    <s v="West"/>
    <s v="TEC-PH-10001918"/>
    <x v="2"/>
    <x v="7"/>
    <s v="Nortel Business Series Terminal T7208 Digital phone"/>
    <n v="333.57600000000002"/>
    <n v="3"/>
    <n v="0.2"/>
    <n v="33.357600000000019"/>
  </r>
  <r>
    <n v="5247"/>
    <x v="2600"/>
    <x v="0"/>
    <x v="1030"/>
    <d v="2013-08-05T00:00:00"/>
    <s v="Second Class"/>
    <s v="BF-11020"/>
    <s v="Barry Französisch"/>
    <x v="1"/>
    <x v="0"/>
    <x v="1"/>
    <x v="1"/>
    <n v="90032"/>
    <s v="West"/>
    <s v="OFF-BI-10000285"/>
    <x v="1"/>
    <x v="8"/>
    <s v="XtraLife ClearVue Slant-D Ring Binders by Cardinal"/>
    <n v="12.544"/>
    <n v="2"/>
    <n v="0.2"/>
    <n v="4.7039999999999997"/>
  </r>
  <r>
    <n v="5248"/>
    <x v="2601"/>
    <x v="1"/>
    <x v="1031"/>
    <d v="2012-05-27T00:00:00"/>
    <s v="Standard Class"/>
    <s v="JE-15745"/>
    <s v="Joel Eaton"/>
    <x v="0"/>
    <x v="0"/>
    <x v="436"/>
    <x v="10"/>
    <n v="60423"/>
    <s v="Central"/>
    <s v="OFF-AP-10000358"/>
    <x v="1"/>
    <x v="9"/>
    <s v="Fellowes Basic Home/Office Series Surge Protectors"/>
    <n v="20.767999999999997"/>
    <n v="8"/>
    <n v="0.8"/>
    <n v="-52.958400000000012"/>
  </r>
  <r>
    <n v="5249"/>
    <x v="2602"/>
    <x v="3"/>
    <x v="132"/>
    <d v="2014-11-06T00:00:00"/>
    <s v="Second Class"/>
    <s v="EJ-14155"/>
    <s v="Eva Jacobs"/>
    <x v="0"/>
    <x v="0"/>
    <x v="4"/>
    <x v="4"/>
    <n v="98105"/>
    <s v="West"/>
    <s v="TEC-AC-10002345"/>
    <x v="2"/>
    <x v="11"/>
    <s v="HP Standard 104 key PS/2 Keyboard"/>
    <n v="43.5"/>
    <n v="3"/>
    <n v="0"/>
    <n v="10.875"/>
  </r>
  <r>
    <n v="5250"/>
    <x v="2603"/>
    <x v="1"/>
    <x v="392"/>
    <d v="2012-04-21T00:00:00"/>
    <s v="Standard Class"/>
    <s v="BN-11470"/>
    <s v="Brad Norvell"/>
    <x v="1"/>
    <x v="0"/>
    <x v="10"/>
    <x v="9"/>
    <n v="19143"/>
    <s v="East"/>
    <s v="OFF-FA-10001229"/>
    <x v="1"/>
    <x v="13"/>
    <s v="Staples"/>
    <n v="12.576000000000001"/>
    <n v="4"/>
    <n v="0.2"/>
    <n v="4.0871999999999993"/>
  </r>
  <r>
    <n v="5251"/>
    <x v="2604"/>
    <x v="0"/>
    <x v="939"/>
    <d v="2013-12-19T00:00:00"/>
    <s v="Standard Class"/>
    <s v="EC-14050"/>
    <s v="Erin Creighton"/>
    <x v="0"/>
    <x v="0"/>
    <x v="38"/>
    <x v="32"/>
    <n v="31907"/>
    <s v="South"/>
    <s v="TEC-AC-10001314"/>
    <x v="2"/>
    <x v="11"/>
    <s v="Case Logic 2.4GHz Wireless Keyboard"/>
    <n v="249.95000000000002"/>
    <n v="5"/>
    <n v="0"/>
    <n v="19.995999999999974"/>
  </r>
  <r>
    <n v="5252"/>
    <x v="2604"/>
    <x v="0"/>
    <x v="939"/>
    <d v="2013-12-19T00:00:00"/>
    <s v="Standard Class"/>
    <s v="EC-14050"/>
    <s v="Erin Creighton"/>
    <x v="0"/>
    <x v="0"/>
    <x v="38"/>
    <x v="32"/>
    <n v="31907"/>
    <s v="South"/>
    <s v="OFF-PA-10004438"/>
    <x v="1"/>
    <x v="10"/>
    <s v="Xerox 1907"/>
    <n v="49.12"/>
    <n v="4"/>
    <n v="0"/>
    <n v="23.086399999999998"/>
  </r>
  <r>
    <n v="5253"/>
    <x v="2605"/>
    <x v="1"/>
    <x v="628"/>
    <d v="2012-11-02T00:00:00"/>
    <s v="First Class"/>
    <s v="TT-21220"/>
    <s v="Thomas Thornton"/>
    <x v="0"/>
    <x v="0"/>
    <x v="173"/>
    <x v="17"/>
    <n v="23464"/>
    <s v="South"/>
    <s v="OFF-AP-10000026"/>
    <x v="1"/>
    <x v="9"/>
    <s v="Tripp Lite Isotel 6 Outlet Surge Protector with Fax/Modem Protection"/>
    <n v="182.91"/>
    <n v="3"/>
    <n v="0"/>
    <n v="53.043899999999979"/>
  </r>
  <r>
    <n v="5254"/>
    <x v="2606"/>
    <x v="2"/>
    <x v="1009"/>
    <d v="2011-03-11T00:00:00"/>
    <s v="Second Class"/>
    <s v="NP-18685"/>
    <s v="Nora Pelletier"/>
    <x v="2"/>
    <x v="0"/>
    <x v="96"/>
    <x v="4"/>
    <n v="98198"/>
    <s v="West"/>
    <s v="OFF-BI-10004224"/>
    <x v="1"/>
    <x v="8"/>
    <s v="Catalog Binders with Expanding Posts"/>
    <n v="107.64800000000001"/>
    <n v="2"/>
    <n v="0.2"/>
    <n v="33.639999999999986"/>
  </r>
  <r>
    <n v="5255"/>
    <x v="2607"/>
    <x v="1"/>
    <x v="616"/>
    <d v="2012-03-07T00:00:00"/>
    <s v="Second Class"/>
    <s v="AH-10195"/>
    <s v="Alan Haines"/>
    <x v="1"/>
    <x v="0"/>
    <x v="437"/>
    <x v="9"/>
    <n v="18018"/>
    <s v="East"/>
    <s v="FUR-CH-10002647"/>
    <x v="0"/>
    <x v="1"/>
    <s v="Situations Contoured Folding Chairs, 4/Set"/>
    <n v="99.372"/>
    <n v="2"/>
    <n v="0.3"/>
    <n v="-7.0979999999999919"/>
  </r>
  <r>
    <n v="5256"/>
    <x v="2607"/>
    <x v="1"/>
    <x v="616"/>
    <d v="2012-03-07T00:00:00"/>
    <s v="Second Class"/>
    <s v="AH-10195"/>
    <s v="Alan Haines"/>
    <x v="1"/>
    <x v="0"/>
    <x v="437"/>
    <x v="9"/>
    <n v="18018"/>
    <s v="East"/>
    <s v="FUR-FU-10003247"/>
    <x v="0"/>
    <x v="5"/>
    <s v="36X48 HARDFLOOR CHAIRMAT"/>
    <n v="33.568000000000005"/>
    <n v="2"/>
    <n v="0.2"/>
    <n v="-5.4548000000000041"/>
  </r>
  <r>
    <n v="5257"/>
    <x v="2608"/>
    <x v="0"/>
    <x v="590"/>
    <d v="2013-08-15T00:00:00"/>
    <s v="Standard Class"/>
    <s v="CC-12145"/>
    <s v="Charles Crestani"/>
    <x v="0"/>
    <x v="0"/>
    <x v="268"/>
    <x v="26"/>
    <n v="73120"/>
    <s v="Central"/>
    <s v="OFF-PA-10003270"/>
    <x v="1"/>
    <x v="10"/>
    <s v="Xerox 1954"/>
    <n v="10.56"/>
    <n v="2"/>
    <n v="0"/>
    <n v="4.7519999999999998"/>
  </r>
  <r>
    <n v="5258"/>
    <x v="2609"/>
    <x v="3"/>
    <x v="1032"/>
    <d v="2014-01-09T00:00:00"/>
    <s v="Standard Class"/>
    <s v="DL-13315"/>
    <s v="Delfina Latchford"/>
    <x v="0"/>
    <x v="0"/>
    <x v="277"/>
    <x v="1"/>
    <n v="91730"/>
    <s v="West"/>
    <s v="OFF-PA-10004735"/>
    <x v="1"/>
    <x v="10"/>
    <s v="Xerox 1905"/>
    <n v="38.880000000000003"/>
    <n v="6"/>
    <n v="0"/>
    <n v="18.662400000000002"/>
  </r>
  <r>
    <n v="5259"/>
    <x v="2610"/>
    <x v="3"/>
    <x v="449"/>
    <d v="2014-10-12T00:00:00"/>
    <s v="First Class"/>
    <s v="XP-21865"/>
    <s v="Xylona Preis"/>
    <x v="0"/>
    <x v="0"/>
    <x v="1"/>
    <x v="1"/>
    <n v="90032"/>
    <s v="West"/>
    <s v="OFF-PA-10001745"/>
    <x v="1"/>
    <x v="10"/>
    <s v="Wirebound Message Books, 2 7/8&quot; x 5&quot;, 3 Forms per Page"/>
    <n v="35.200000000000003"/>
    <n v="5"/>
    <n v="0"/>
    <n v="16.543999999999997"/>
  </r>
  <r>
    <n v="5260"/>
    <x v="2611"/>
    <x v="3"/>
    <x v="179"/>
    <d v="2014-10-27T00:00:00"/>
    <s v="Standard Class"/>
    <s v="MA-17560"/>
    <s v="Matt Abelman"/>
    <x v="2"/>
    <x v="0"/>
    <x v="10"/>
    <x v="9"/>
    <n v="19120"/>
    <s v="East"/>
    <s v="OFF-PA-10000176"/>
    <x v="1"/>
    <x v="10"/>
    <s v="Xerox 1887"/>
    <n v="45.527999999999999"/>
    <n v="3"/>
    <n v="0.2"/>
    <n v="15.934799999999997"/>
  </r>
  <r>
    <n v="5261"/>
    <x v="2612"/>
    <x v="2"/>
    <x v="557"/>
    <d v="2011-09-10T00:00:00"/>
    <s v="First Class"/>
    <s v="SZ-20035"/>
    <s v="Sam Zeldin"/>
    <x v="2"/>
    <x v="0"/>
    <x v="12"/>
    <x v="5"/>
    <n v="77036"/>
    <s v="Central"/>
    <s v="TEC-PH-10000675"/>
    <x v="2"/>
    <x v="7"/>
    <s v="Panasonic KX TS3282B Corded phone"/>
    <n v="196.77600000000001"/>
    <n v="3"/>
    <n v="0.2"/>
    <n v="14.758199999999995"/>
  </r>
  <r>
    <n v="5262"/>
    <x v="2612"/>
    <x v="2"/>
    <x v="557"/>
    <d v="2011-09-10T00:00:00"/>
    <s v="First Class"/>
    <s v="SZ-20035"/>
    <s v="Sam Zeldin"/>
    <x v="2"/>
    <x v="0"/>
    <x v="12"/>
    <x v="5"/>
    <n v="77036"/>
    <s v="Central"/>
    <s v="OFF-BI-10000050"/>
    <x v="1"/>
    <x v="8"/>
    <s v="Angle-D Binders with Locking Rings, Label Holders"/>
    <n v="2.9199999999999995"/>
    <n v="2"/>
    <n v="0.8"/>
    <n v="-4.8180000000000005"/>
  </r>
  <r>
    <n v="5263"/>
    <x v="2612"/>
    <x v="2"/>
    <x v="557"/>
    <d v="2011-09-10T00:00:00"/>
    <s v="First Class"/>
    <s v="SZ-20035"/>
    <s v="Sam Zeldin"/>
    <x v="2"/>
    <x v="0"/>
    <x v="12"/>
    <x v="5"/>
    <n v="77036"/>
    <s v="Central"/>
    <s v="FUR-TA-10004154"/>
    <x v="0"/>
    <x v="3"/>
    <s v="Riverside Furniture Oval Coffee Table, Oval End Table, End Table with Drawer"/>
    <n v="200.79500000000002"/>
    <n v="1"/>
    <n v="0.3"/>
    <n v="-22.948000000000008"/>
  </r>
  <r>
    <n v="5264"/>
    <x v="2612"/>
    <x v="2"/>
    <x v="557"/>
    <d v="2011-09-10T00:00:00"/>
    <s v="First Class"/>
    <s v="SZ-20035"/>
    <s v="Sam Zeldin"/>
    <x v="2"/>
    <x v="0"/>
    <x v="12"/>
    <x v="5"/>
    <n v="77036"/>
    <s v="Central"/>
    <s v="TEC-AC-10002718"/>
    <x v="2"/>
    <x v="11"/>
    <s v="Belkin Standard 104 key USB Keyboard"/>
    <n v="46.688000000000002"/>
    <n v="4"/>
    <n v="0.2"/>
    <n v="-2.9180000000000028"/>
  </r>
  <r>
    <n v="5265"/>
    <x v="2612"/>
    <x v="2"/>
    <x v="557"/>
    <d v="2011-09-10T00:00:00"/>
    <s v="First Class"/>
    <s v="SZ-20035"/>
    <s v="Sam Zeldin"/>
    <x v="2"/>
    <x v="0"/>
    <x v="12"/>
    <x v="5"/>
    <n v="77036"/>
    <s v="Central"/>
    <s v="OFF-AR-10003179"/>
    <x v="1"/>
    <x v="6"/>
    <s v="Dixon Ticonderoga Core-Lock Colored Pencils"/>
    <n v="21.864000000000001"/>
    <n v="3"/>
    <n v="0.2"/>
    <n v="3.5528999999999984"/>
  </r>
  <r>
    <n v="5266"/>
    <x v="2613"/>
    <x v="3"/>
    <x v="1033"/>
    <d v="2014-10-04T00:00:00"/>
    <s v="First Class"/>
    <s v="CS-11845"/>
    <s v="Cari Sayre"/>
    <x v="1"/>
    <x v="0"/>
    <x v="4"/>
    <x v="4"/>
    <n v="98103"/>
    <s v="West"/>
    <s v="OFF-PA-10001838"/>
    <x v="1"/>
    <x v="10"/>
    <s v="Adams Telephone Message Book W/Dividers/Space For Phone Numbers, 5 1/4&quot;X8 1/2&quot;, 300/Messages"/>
    <n v="11.76"/>
    <n v="2"/>
    <n v="0"/>
    <n v="5.7623999999999995"/>
  </r>
  <r>
    <n v="5267"/>
    <x v="2613"/>
    <x v="3"/>
    <x v="1033"/>
    <d v="2014-10-04T00:00:00"/>
    <s v="First Class"/>
    <s v="CS-11845"/>
    <s v="Cari Sayre"/>
    <x v="1"/>
    <x v="0"/>
    <x v="4"/>
    <x v="4"/>
    <n v="98103"/>
    <s v="West"/>
    <s v="OFF-PA-10004039"/>
    <x v="1"/>
    <x v="10"/>
    <s v="Xerox 1882"/>
    <n v="167.94"/>
    <n v="3"/>
    <n v="0"/>
    <n v="82.290599999999998"/>
  </r>
  <r>
    <n v="5268"/>
    <x v="2613"/>
    <x v="3"/>
    <x v="1033"/>
    <d v="2014-10-04T00:00:00"/>
    <s v="First Class"/>
    <s v="CS-11845"/>
    <s v="Cari Sayre"/>
    <x v="1"/>
    <x v="0"/>
    <x v="4"/>
    <x v="4"/>
    <n v="98103"/>
    <s v="West"/>
    <s v="OFF-AP-10001626"/>
    <x v="1"/>
    <x v="9"/>
    <s v="Commercial WindTunnel Clean Air Upright Vacuum, Replacement Belts, Filtration Bags"/>
    <n v="3.89"/>
    <n v="1"/>
    <n v="0"/>
    <n v="1.0114000000000001"/>
  </r>
  <r>
    <n v="5269"/>
    <x v="2614"/>
    <x v="3"/>
    <x v="673"/>
    <d v="2014-11-22T00:00:00"/>
    <s v="Standard Class"/>
    <s v="MH-18115"/>
    <s v="Mick Hernandez"/>
    <x v="2"/>
    <x v="0"/>
    <x v="181"/>
    <x v="15"/>
    <n v="10701"/>
    <s v="East"/>
    <s v="TEC-MA-10003173"/>
    <x v="2"/>
    <x v="15"/>
    <s v="Hewlett-Packard 300S Scientific Calculator"/>
    <n v="52.44"/>
    <n v="4"/>
    <n v="0"/>
    <n v="24.122399999999995"/>
  </r>
  <r>
    <n v="5270"/>
    <x v="2615"/>
    <x v="3"/>
    <x v="220"/>
    <d v="2014-09-12T00:00:00"/>
    <s v="Same Day"/>
    <s v="CB-12025"/>
    <s v="Cassandra Brandow"/>
    <x v="0"/>
    <x v="0"/>
    <x v="8"/>
    <x v="1"/>
    <n v="94110"/>
    <s v="West"/>
    <s v="FUR-FU-10000260"/>
    <x v="0"/>
    <x v="5"/>
    <s v="6&quot; Cubicle Wall Clock, Black"/>
    <n v="32.36"/>
    <n v="4"/>
    <n v="0"/>
    <n v="11.6496"/>
  </r>
  <r>
    <n v="5271"/>
    <x v="2615"/>
    <x v="3"/>
    <x v="220"/>
    <d v="2014-09-12T00:00:00"/>
    <s v="Same Day"/>
    <s v="CB-12025"/>
    <s v="Cassandra Brandow"/>
    <x v="0"/>
    <x v="0"/>
    <x v="8"/>
    <x v="1"/>
    <n v="94110"/>
    <s v="West"/>
    <s v="OFF-AP-10004487"/>
    <x v="1"/>
    <x v="9"/>
    <s v="Kensington 4 Outlet MasterPiece Compact Power Control Center"/>
    <n v="406.59999999999997"/>
    <n v="5"/>
    <n v="0"/>
    <n v="113.84799999999998"/>
  </r>
  <r>
    <n v="5272"/>
    <x v="2616"/>
    <x v="3"/>
    <x v="1034"/>
    <d v="2014-01-17T00:00:00"/>
    <s v="Same Day"/>
    <s v="JO-15145"/>
    <s v="Jack O'Briant"/>
    <x v="1"/>
    <x v="0"/>
    <x v="1"/>
    <x v="1"/>
    <n v="90008"/>
    <s v="West"/>
    <s v="FUR-FU-10001487"/>
    <x v="0"/>
    <x v="5"/>
    <s v="Eldon Expressions Wood and Plastic Desk Accessories, Cherry Wood"/>
    <n v="27.92"/>
    <n v="4"/>
    <n v="0"/>
    <n v="8.0967999999999982"/>
  </r>
  <r>
    <n v="5273"/>
    <x v="2616"/>
    <x v="3"/>
    <x v="1034"/>
    <d v="2014-01-17T00:00:00"/>
    <s v="Same Day"/>
    <s v="JO-15145"/>
    <s v="Jack O'Briant"/>
    <x v="1"/>
    <x v="0"/>
    <x v="1"/>
    <x v="1"/>
    <n v="90008"/>
    <s v="West"/>
    <s v="FUR-TA-10001520"/>
    <x v="0"/>
    <x v="3"/>
    <s v="Lesro Sheffield Collection Coffee Table, End Table, Center Table, Corner Table"/>
    <n v="399.67200000000003"/>
    <n v="7"/>
    <n v="0.2"/>
    <n v="-14.987700000000061"/>
  </r>
  <r>
    <n v="5274"/>
    <x v="2617"/>
    <x v="0"/>
    <x v="491"/>
    <d v="2013-11-30T00:00:00"/>
    <s v="First Class"/>
    <s v="PA-19060"/>
    <s v="Pete Armstrong"/>
    <x v="2"/>
    <x v="0"/>
    <x v="100"/>
    <x v="2"/>
    <n v="33142"/>
    <s v="South"/>
    <s v="OFF-BI-10000145"/>
    <x v="1"/>
    <x v="8"/>
    <s v="Zipper Ring Binder Pockets"/>
    <n v="3.7440000000000007"/>
    <n v="4"/>
    <n v="0.7"/>
    <n v="-2.6207999999999991"/>
  </r>
  <r>
    <n v="5275"/>
    <x v="2618"/>
    <x v="1"/>
    <x v="209"/>
    <d v="2012-11-09T00:00:00"/>
    <s v="Second Class"/>
    <s v="SV-20785"/>
    <s v="Stewart Visinsky"/>
    <x v="0"/>
    <x v="0"/>
    <x v="140"/>
    <x v="42"/>
    <s v="05408"/>
    <s v="East"/>
    <s v="FUR-CH-10000595"/>
    <x v="0"/>
    <x v="1"/>
    <s v="Safco Contoured Stacking Chairs"/>
    <n v="715.2"/>
    <n v="3"/>
    <n v="0"/>
    <n v="178.79999999999998"/>
  </r>
  <r>
    <n v="5276"/>
    <x v="2619"/>
    <x v="3"/>
    <x v="817"/>
    <d v="2014-12-21T00:00:00"/>
    <s v="Standard Class"/>
    <s v="KL-16555"/>
    <s v="Kelly Lampkin"/>
    <x v="1"/>
    <x v="0"/>
    <x v="115"/>
    <x v="36"/>
    <n v="72701"/>
    <s v="South"/>
    <s v="TEC-AC-10004469"/>
    <x v="2"/>
    <x v="11"/>
    <s v="Microsoft Sculpt Comfort Mouse"/>
    <n v="159.80000000000001"/>
    <n v="4"/>
    <n v="0"/>
    <n v="70.312000000000012"/>
  </r>
  <r>
    <n v="5277"/>
    <x v="2619"/>
    <x v="3"/>
    <x v="817"/>
    <d v="2014-12-21T00:00:00"/>
    <s v="Standard Class"/>
    <s v="KL-16555"/>
    <s v="Kelly Lampkin"/>
    <x v="1"/>
    <x v="0"/>
    <x v="115"/>
    <x v="36"/>
    <n v="72701"/>
    <s v="South"/>
    <s v="TEC-AC-10003038"/>
    <x v="2"/>
    <x v="11"/>
    <s v="Kingston Digital DataTraveler 16GB USB 2.0"/>
    <n v="44.75"/>
    <n v="5"/>
    <n v="0"/>
    <n v="8.5024999999999942"/>
  </r>
  <r>
    <n v="5278"/>
    <x v="2620"/>
    <x v="2"/>
    <x v="103"/>
    <d v="2011-09-17T00:00:00"/>
    <s v="Standard Class"/>
    <s v="BC-11125"/>
    <s v="Becky Castell"/>
    <x v="2"/>
    <x v="0"/>
    <x v="372"/>
    <x v="5"/>
    <n v="79762"/>
    <s v="Central"/>
    <s v="FUR-CH-10004698"/>
    <x v="0"/>
    <x v="1"/>
    <s v="Padded Folding Chairs, Black, 4/Carton"/>
    <n v="340.11599999999999"/>
    <n v="6"/>
    <n v="0.3"/>
    <n v="-9.717599999999976"/>
  </r>
  <r>
    <n v="5279"/>
    <x v="2621"/>
    <x v="2"/>
    <x v="1035"/>
    <d v="2011-12-13T00:00:00"/>
    <s v="Standard Class"/>
    <s v="PO-18850"/>
    <s v="Patrick O'Brill"/>
    <x v="0"/>
    <x v="0"/>
    <x v="173"/>
    <x v="17"/>
    <n v="23464"/>
    <s v="South"/>
    <s v="OFF-PA-10003641"/>
    <x v="1"/>
    <x v="10"/>
    <s v="Xerox 1909"/>
    <n v="105.52"/>
    <n v="4"/>
    <n v="0"/>
    <n v="48.539199999999994"/>
  </r>
  <r>
    <n v="5280"/>
    <x v="2622"/>
    <x v="3"/>
    <x v="210"/>
    <d v="2014-09-12T00:00:00"/>
    <s v="Standard Class"/>
    <s v="AG-10675"/>
    <s v="Anna Gayman"/>
    <x v="0"/>
    <x v="0"/>
    <x v="158"/>
    <x v="6"/>
    <n v="53209"/>
    <s v="Central"/>
    <s v="TEC-AC-10002134"/>
    <x v="2"/>
    <x v="11"/>
    <s v="Rosewill 107 Normal Keys USB Wired Standard Keyboard"/>
    <n v="13.48"/>
    <n v="1"/>
    <n v="0"/>
    <n v="1.8872"/>
  </r>
  <r>
    <n v="5281"/>
    <x v="2623"/>
    <x v="3"/>
    <x v="566"/>
    <d v="2014-10-13T00:00:00"/>
    <s v="Standard Class"/>
    <s v="DB-13210"/>
    <s v="Dean Braden"/>
    <x v="0"/>
    <x v="0"/>
    <x v="66"/>
    <x v="12"/>
    <n v="48234"/>
    <s v="Central"/>
    <s v="OFF-ST-10001837"/>
    <x v="1"/>
    <x v="4"/>
    <s v="SAFCO Mobile Desk Side File, Wire Frame"/>
    <n v="85.52"/>
    <n v="2"/>
    <n v="0"/>
    <n v="22.235199999999999"/>
  </r>
  <r>
    <n v="5282"/>
    <x v="2624"/>
    <x v="1"/>
    <x v="577"/>
    <d v="2012-09-10T00:00:00"/>
    <s v="Standard Class"/>
    <s v="SP-20860"/>
    <s v="Sung Pak"/>
    <x v="1"/>
    <x v="0"/>
    <x v="30"/>
    <x v="11"/>
    <n v="55901"/>
    <s v="Central"/>
    <s v="FUR-FU-10001706"/>
    <x v="0"/>
    <x v="5"/>
    <s v="Longer-Life Soft White Bulbs"/>
    <n v="6.16"/>
    <n v="2"/>
    <n v="0"/>
    <n v="2.9567999999999999"/>
  </r>
  <r>
    <n v="5283"/>
    <x v="2624"/>
    <x v="1"/>
    <x v="577"/>
    <d v="2012-09-10T00:00:00"/>
    <s v="Standard Class"/>
    <s v="SP-20860"/>
    <s v="Sung Pak"/>
    <x v="1"/>
    <x v="0"/>
    <x v="30"/>
    <x v="11"/>
    <n v="55901"/>
    <s v="Central"/>
    <s v="OFF-PA-10001970"/>
    <x v="1"/>
    <x v="10"/>
    <s v="Xerox 1881"/>
    <n v="36.839999999999996"/>
    <n v="3"/>
    <n v="0"/>
    <n v="17.314799999999998"/>
  </r>
  <r>
    <n v="5284"/>
    <x v="2625"/>
    <x v="2"/>
    <x v="809"/>
    <d v="2011-04-04T00:00:00"/>
    <s v="Standard Class"/>
    <s v="Dl-13600"/>
    <s v="Dorris liebe"/>
    <x v="1"/>
    <x v="0"/>
    <x v="4"/>
    <x v="4"/>
    <n v="98105"/>
    <s v="West"/>
    <s v="OFF-ST-10002957"/>
    <x v="1"/>
    <x v="4"/>
    <s v="Sterilite Show Offs Storage Containers"/>
    <n v="15.84"/>
    <n v="3"/>
    <n v="0"/>
    <n v="0"/>
  </r>
  <r>
    <n v="5285"/>
    <x v="2625"/>
    <x v="2"/>
    <x v="809"/>
    <d v="2011-04-04T00:00:00"/>
    <s v="Standard Class"/>
    <s v="Dl-13600"/>
    <s v="Dorris liebe"/>
    <x v="1"/>
    <x v="0"/>
    <x v="4"/>
    <x v="4"/>
    <n v="98105"/>
    <s v="West"/>
    <s v="OFF-LA-10002312"/>
    <x v="1"/>
    <x v="2"/>
    <s v="Avery 490"/>
    <n v="44.400000000000006"/>
    <n v="3"/>
    <n v="0"/>
    <n v="22.200000000000003"/>
  </r>
  <r>
    <n v="5286"/>
    <x v="2626"/>
    <x v="3"/>
    <x v="1024"/>
    <d v="2014-05-07T00:00:00"/>
    <s v="First Class"/>
    <s v="LH-17020"/>
    <s v="Lisa Hazard"/>
    <x v="0"/>
    <x v="0"/>
    <x v="103"/>
    <x v="22"/>
    <n v="80027"/>
    <s v="West"/>
    <s v="OFF-EN-10002600"/>
    <x v="1"/>
    <x v="12"/>
    <s v="Redi-Strip #10 Envelopes, 4 1/8 x 9 1/2"/>
    <n v="21.240000000000002"/>
    <n v="9"/>
    <n v="0.2"/>
    <n v="7.4339999999999993"/>
  </r>
  <r>
    <n v="5287"/>
    <x v="2626"/>
    <x v="3"/>
    <x v="1024"/>
    <d v="2014-05-07T00:00:00"/>
    <s v="First Class"/>
    <s v="LH-17020"/>
    <s v="Lisa Hazard"/>
    <x v="0"/>
    <x v="0"/>
    <x v="103"/>
    <x v="22"/>
    <n v="80027"/>
    <s v="West"/>
    <s v="OFF-BI-10003274"/>
    <x v="1"/>
    <x v="8"/>
    <s v="Avery Durable Slant Ring Binders, No Labels"/>
    <n v="9.5520000000000014"/>
    <n v="8"/>
    <n v="0.7"/>
    <n v="-7.3231999999999999"/>
  </r>
  <r>
    <n v="5288"/>
    <x v="2626"/>
    <x v="3"/>
    <x v="1024"/>
    <d v="2014-05-07T00:00:00"/>
    <s v="First Class"/>
    <s v="LH-17020"/>
    <s v="Lisa Hazard"/>
    <x v="0"/>
    <x v="0"/>
    <x v="103"/>
    <x v="22"/>
    <n v="80027"/>
    <s v="West"/>
    <s v="FUR-BO-10004467"/>
    <x v="0"/>
    <x v="0"/>
    <s v="Bestar Classic Bookcase"/>
    <n v="89.991000000000014"/>
    <n v="3"/>
    <n v="0.7"/>
    <n v="-152.9847"/>
  </r>
  <r>
    <n v="5289"/>
    <x v="2627"/>
    <x v="3"/>
    <x v="504"/>
    <d v="2014-05-06T00:00:00"/>
    <s v="Standard Class"/>
    <s v="AD-10180"/>
    <s v="Alan Dominguez"/>
    <x v="2"/>
    <x v="0"/>
    <x v="8"/>
    <x v="1"/>
    <n v="94122"/>
    <s v="West"/>
    <s v="OFF-PA-10000675"/>
    <x v="1"/>
    <x v="10"/>
    <s v="Xerox 1919"/>
    <n v="163.96"/>
    <n v="4"/>
    <n v="0"/>
    <n v="80.340400000000002"/>
  </r>
  <r>
    <n v="5290"/>
    <x v="2628"/>
    <x v="2"/>
    <x v="78"/>
    <d v="2011-09-15T00:00:00"/>
    <s v="Standard Class"/>
    <s v="KT-16465"/>
    <s v="Kean Takahito"/>
    <x v="0"/>
    <x v="0"/>
    <x v="12"/>
    <x v="5"/>
    <n v="77036"/>
    <s v="Central"/>
    <s v="OFF-PA-10002259"/>
    <x v="1"/>
    <x v="10"/>
    <s v="Geographics Note Cards, Blank, White, 8 1/2&quot; x 11&quot;"/>
    <n v="17.904"/>
    <n v="2"/>
    <n v="0.2"/>
    <n v="6.2664"/>
  </r>
  <r>
    <n v="5291"/>
    <x v="2628"/>
    <x v="2"/>
    <x v="78"/>
    <d v="2011-09-15T00:00:00"/>
    <s v="Standard Class"/>
    <s v="KT-16465"/>
    <s v="Kean Takahito"/>
    <x v="0"/>
    <x v="0"/>
    <x v="12"/>
    <x v="5"/>
    <n v="77036"/>
    <s v="Central"/>
    <s v="FUR-CH-10004287"/>
    <x v="0"/>
    <x v="1"/>
    <s v="SAFCO Arco Folding Chair"/>
    <n v="966.69999999999982"/>
    <n v="5"/>
    <n v="0.3"/>
    <n v="-13.810000000000116"/>
  </r>
  <r>
    <n v="5292"/>
    <x v="2628"/>
    <x v="2"/>
    <x v="78"/>
    <d v="2011-09-15T00:00:00"/>
    <s v="Standard Class"/>
    <s v="KT-16465"/>
    <s v="Kean Takahito"/>
    <x v="0"/>
    <x v="0"/>
    <x v="12"/>
    <x v="5"/>
    <n v="77036"/>
    <s v="Central"/>
    <s v="OFF-PA-10000482"/>
    <x v="1"/>
    <x v="10"/>
    <s v="Snap-A-Way Black Print Carbonless Ruled Speed Letter, Triplicate"/>
    <n v="182.11199999999999"/>
    <n v="6"/>
    <n v="0.2"/>
    <n v="61.46279999999998"/>
  </r>
  <r>
    <n v="5293"/>
    <x v="2629"/>
    <x v="3"/>
    <x v="308"/>
    <d v="2014-06-24T00:00:00"/>
    <s v="First Class"/>
    <s v="PJ-19015"/>
    <s v="Pauline Johnson"/>
    <x v="0"/>
    <x v="0"/>
    <x v="100"/>
    <x v="2"/>
    <n v="33180"/>
    <s v="South"/>
    <s v="OFF-ST-10004835"/>
    <x v="1"/>
    <x v="4"/>
    <s v="Plastic Stacking Crates &amp; Casters"/>
    <n v="4.4640000000000004"/>
    <n v="1"/>
    <n v="0.2"/>
    <n v="0.33479999999999999"/>
  </r>
  <r>
    <n v="5294"/>
    <x v="2630"/>
    <x v="1"/>
    <x v="207"/>
    <d v="2012-12-30T00:00:00"/>
    <s v="Standard Class"/>
    <s v="MC-18100"/>
    <s v="Mick Crebagga"/>
    <x v="0"/>
    <x v="0"/>
    <x v="64"/>
    <x v="24"/>
    <n v="44256"/>
    <s v="East"/>
    <s v="FUR-TA-10004086"/>
    <x v="0"/>
    <x v="3"/>
    <s v="KI Adjustable-Height Table"/>
    <n v="51.588000000000001"/>
    <n v="1"/>
    <n v="0.4"/>
    <n v="-15.476400000000005"/>
  </r>
  <r>
    <n v="5295"/>
    <x v="2631"/>
    <x v="3"/>
    <x v="733"/>
    <d v="2014-08-20T00:00:00"/>
    <s v="Standard Class"/>
    <s v="BO-11350"/>
    <s v="Bill Overfelt"/>
    <x v="1"/>
    <x v="0"/>
    <x v="43"/>
    <x v="11"/>
    <n v="55113"/>
    <s v="Central"/>
    <s v="OFF-LA-10000305"/>
    <x v="1"/>
    <x v="2"/>
    <s v="Avery 495"/>
    <n v="50.4"/>
    <n v="8"/>
    <n v="0"/>
    <n v="23.183999999999997"/>
  </r>
  <r>
    <n v="5296"/>
    <x v="2632"/>
    <x v="3"/>
    <x v="168"/>
    <d v="2014-03-10T00:00:00"/>
    <s v="Standard Class"/>
    <s v="DP-13000"/>
    <s v="Darren Powers"/>
    <x v="0"/>
    <x v="0"/>
    <x v="12"/>
    <x v="5"/>
    <n v="77041"/>
    <s v="Central"/>
    <s v="OFF-PA-10000806"/>
    <x v="1"/>
    <x v="10"/>
    <s v="Xerox 1934"/>
    <n v="89.567999999999998"/>
    <n v="2"/>
    <n v="0.2"/>
    <n v="32.468400000000003"/>
  </r>
  <r>
    <n v="5297"/>
    <x v="2633"/>
    <x v="3"/>
    <x v="944"/>
    <d v="2014-08-01T00:00:00"/>
    <s v="Standard Class"/>
    <s v="TM-21490"/>
    <s v="Tony Molinari"/>
    <x v="0"/>
    <x v="0"/>
    <x v="181"/>
    <x v="15"/>
    <n v="10701"/>
    <s v="East"/>
    <s v="FUR-FU-10004018"/>
    <x v="0"/>
    <x v="5"/>
    <s v="Tensor Computer Mounted Lamp"/>
    <n v="14.89"/>
    <n v="1"/>
    <n v="0"/>
    <n v="4.0203000000000007"/>
  </r>
  <r>
    <n v="5298"/>
    <x v="2633"/>
    <x v="3"/>
    <x v="944"/>
    <d v="2014-08-01T00:00:00"/>
    <s v="Standard Class"/>
    <s v="TM-21490"/>
    <s v="Tony Molinari"/>
    <x v="0"/>
    <x v="0"/>
    <x v="181"/>
    <x v="15"/>
    <n v="10701"/>
    <s v="East"/>
    <s v="TEC-PH-10002660"/>
    <x v="2"/>
    <x v="7"/>
    <s v="Nortel Networks T7316 E Nt8 B27"/>
    <n v="543.91999999999996"/>
    <n v="8"/>
    <n v="0"/>
    <n v="135.98000000000002"/>
  </r>
  <r>
    <n v="5299"/>
    <x v="2634"/>
    <x v="0"/>
    <x v="713"/>
    <d v="2013-09-27T00:00:00"/>
    <s v="First Class"/>
    <s v="DV-13045"/>
    <s v="Darrin Van Huff"/>
    <x v="1"/>
    <x v="0"/>
    <x v="70"/>
    <x v="1"/>
    <n v="92037"/>
    <s v="West"/>
    <s v="OFF-EN-10001509"/>
    <x v="1"/>
    <x v="12"/>
    <s v="Poly String Tie Envelopes"/>
    <n v="4.08"/>
    <n v="2"/>
    <n v="0"/>
    <n v="1.9175999999999997"/>
  </r>
  <r>
    <n v="5300"/>
    <x v="2634"/>
    <x v="0"/>
    <x v="713"/>
    <d v="2013-09-27T00:00:00"/>
    <s v="First Class"/>
    <s v="DV-13045"/>
    <s v="Darrin Van Huff"/>
    <x v="1"/>
    <x v="0"/>
    <x v="70"/>
    <x v="1"/>
    <n v="92037"/>
    <s v="West"/>
    <s v="OFF-LA-10003148"/>
    <x v="1"/>
    <x v="2"/>
    <s v="Avery 51"/>
    <n v="18.899999999999999"/>
    <n v="3"/>
    <n v="0"/>
    <n v="8.6939999999999991"/>
  </r>
  <r>
    <n v="5301"/>
    <x v="2635"/>
    <x v="0"/>
    <x v="198"/>
    <d v="2013-06-04T00:00:00"/>
    <s v="Standard Class"/>
    <s v="AH-10690"/>
    <s v="Anna Häberlin"/>
    <x v="1"/>
    <x v="0"/>
    <x v="24"/>
    <x v="17"/>
    <n v="22153"/>
    <s v="South"/>
    <s v="FUR-TA-10002645"/>
    <x v="0"/>
    <x v="3"/>
    <s v="Hon Rectangular Conference Tables"/>
    <n v="2275.5"/>
    <n v="10"/>
    <n v="0"/>
    <n v="386.83499999999981"/>
  </r>
  <r>
    <n v="5302"/>
    <x v="2635"/>
    <x v="0"/>
    <x v="198"/>
    <d v="2013-06-04T00:00:00"/>
    <s v="Standard Class"/>
    <s v="AH-10690"/>
    <s v="Anna Häberlin"/>
    <x v="1"/>
    <x v="0"/>
    <x v="24"/>
    <x v="17"/>
    <n v="22153"/>
    <s v="South"/>
    <s v="TEC-AC-10003033"/>
    <x v="2"/>
    <x v="11"/>
    <s v="Plantronics CS510 - Over-the-Head monaural Wireless Headset System"/>
    <n v="1979.6999999999998"/>
    <n v="6"/>
    <n v="0"/>
    <n v="653.30099999999982"/>
  </r>
  <r>
    <n v="5303"/>
    <x v="2635"/>
    <x v="0"/>
    <x v="198"/>
    <d v="2013-06-04T00:00:00"/>
    <s v="Standard Class"/>
    <s v="AH-10690"/>
    <s v="Anna Häberlin"/>
    <x v="1"/>
    <x v="0"/>
    <x v="24"/>
    <x v="17"/>
    <n v="22153"/>
    <s v="South"/>
    <s v="OFF-LA-10001297"/>
    <x v="1"/>
    <x v="2"/>
    <s v="Avery 473"/>
    <n v="62.099999999999994"/>
    <n v="6"/>
    <n v="0"/>
    <n v="29.808"/>
  </r>
  <r>
    <n v="5304"/>
    <x v="2636"/>
    <x v="2"/>
    <x v="912"/>
    <d v="2011-11-20T00:00:00"/>
    <s v="Standard Class"/>
    <s v="AB-10165"/>
    <s v="Alan Barnes"/>
    <x v="0"/>
    <x v="0"/>
    <x v="27"/>
    <x v="10"/>
    <n v="62521"/>
    <s v="Central"/>
    <s v="FUR-CH-10002017"/>
    <x v="0"/>
    <x v="1"/>
    <s v="SAFCO Optional Arm Kit for Workspace Cribbage Stacking Chair"/>
    <n v="37.295999999999999"/>
    <n v="2"/>
    <n v="0.3"/>
    <n v="-1.0656000000000017"/>
  </r>
  <r>
    <n v="5305"/>
    <x v="2637"/>
    <x v="2"/>
    <x v="158"/>
    <d v="2011-09-23T00:00:00"/>
    <s v="First Class"/>
    <s v="JS-15940"/>
    <s v="Joni Sundaresam"/>
    <x v="2"/>
    <x v="0"/>
    <x v="164"/>
    <x v="5"/>
    <n v="75043"/>
    <s v="Central"/>
    <s v="FUR-FU-10001546"/>
    <x v="0"/>
    <x v="5"/>
    <s v="Dana Swing-Arm Lamps"/>
    <n v="8.5440000000000005"/>
    <n v="2"/>
    <n v="0.6"/>
    <n v="-7.4759999999999991"/>
  </r>
  <r>
    <n v="5306"/>
    <x v="2638"/>
    <x v="0"/>
    <x v="823"/>
    <d v="2013-02-26T00:00:00"/>
    <s v="Standard Class"/>
    <s v="BV-11245"/>
    <s v="Benjamin Venier"/>
    <x v="1"/>
    <x v="0"/>
    <x v="147"/>
    <x v="15"/>
    <n v="11572"/>
    <s v="East"/>
    <s v="FUR-FU-10000629"/>
    <x v="0"/>
    <x v="5"/>
    <s v="9-3/4 Diameter Round Wall Clock"/>
    <n v="68.949999999999989"/>
    <n v="5"/>
    <n v="0"/>
    <n v="28.959000000000003"/>
  </r>
  <r>
    <n v="5307"/>
    <x v="2638"/>
    <x v="0"/>
    <x v="823"/>
    <d v="2013-02-26T00:00:00"/>
    <s v="Standard Class"/>
    <s v="BV-11245"/>
    <s v="Benjamin Venier"/>
    <x v="1"/>
    <x v="0"/>
    <x v="147"/>
    <x v="15"/>
    <n v="11572"/>
    <s v="East"/>
    <s v="OFF-ST-10000036"/>
    <x v="1"/>
    <x v="4"/>
    <s v="Recycled Data-Pak for Archival Bound Computer Printouts, 12-1/2 x 12-1/2 x 16"/>
    <n v="296.37"/>
    <n v="3"/>
    <n v="0"/>
    <n v="80.019899999999993"/>
  </r>
  <r>
    <n v="5308"/>
    <x v="2638"/>
    <x v="0"/>
    <x v="823"/>
    <d v="2013-02-26T00:00:00"/>
    <s v="Standard Class"/>
    <s v="BV-11245"/>
    <s v="Benjamin Venier"/>
    <x v="1"/>
    <x v="0"/>
    <x v="147"/>
    <x v="15"/>
    <n v="11572"/>
    <s v="East"/>
    <s v="TEC-PH-10002583"/>
    <x v="2"/>
    <x v="7"/>
    <s v="iOttie HLCRIO102 Car Mount"/>
    <n v="39.979999999999997"/>
    <n v="2"/>
    <n v="0"/>
    <n v="1.9989999999999952"/>
  </r>
  <r>
    <n v="5309"/>
    <x v="2639"/>
    <x v="3"/>
    <x v="123"/>
    <d v="2014-11-22T00:00:00"/>
    <s v="First Class"/>
    <s v="NC-18415"/>
    <s v="Nathan Cano"/>
    <x v="0"/>
    <x v="0"/>
    <x v="12"/>
    <x v="5"/>
    <n v="77095"/>
    <s v="Central"/>
    <s v="FUR-CH-10003774"/>
    <x v="0"/>
    <x v="1"/>
    <s v="Global Wood Trimmed Manager's Task Chair, Khaki"/>
    <n v="191.05799999999999"/>
    <n v="3"/>
    <n v="0.3"/>
    <n v="-46.399800000000013"/>
  </r>
  <r>
    <n v="5310"/>
    <x v="2639"/>
    <x v="3"/>
    <x v="123"/>
    <d v="2014-11-22T00:00:00"/>
    <s v="First Class"/>
    <s v="NC-18415"/>
    <s v="Nathan Cano"/>
    <x v="0"/>
    <x v="0"/>
    <x v="12"/>
    <x v="5"/>
    <n v="77095"/>
    <s v="Central"/>
    <s v="OFF-AR-10003876"/>
    <x v="1"/>
    <x v="6"/>
    <s v="Avery Hi-Liter GlideStik Fluorescent Highlighter, Yellow Ink"/>
    <n v="13.040000000000001"/>
    <n v="5"/>
    <n v="0.2"/>
    <n v="3.9120000000000004"/>
  </r>
  <r>
    <n v="5311"/>
    <x v="2639"/>
    <x v="3"/>
    <x v="123"/>
    <d v="2014-11-22T00:00:00"/>
    <s v="First Class"/>
    <s v="NC-18415"/>
    <s v="Nathan Cano"/>
    <x v="0"/>
    <x v="0"/>
    <x v="12"/>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x v="2"/>
    <x v="0"/>
    <x v="202"/>
    <x v="3"/>
    <n v="27834"/>
    <s v="South"/>
    <s v="OFF-LA-10004559"/>
    <x v="1"/>
    <x v="2"/>
    <s v="Avery 49"/>
    <n v="9.2159999999999993"/>
    <n v="4"/>
    <n v="0.2"/>
    <n v="3.3408000000000002"/>
  </r>
  <r>
    <n v="5313"/>
    <x v="2640"/>
    <x v="0"/>
    <x v="1036"/>
    <d v="2013-08-28T00:00:00"/>
    <s v="Standard Class"/>
    <s v="SU-20665"/>
    <s v="Stephanie Ulpright"/>
    <x v="2"/>
    <x v="0"/>
    <x v="202"/>
    <x v="3"/>
    <n v="27834"/>
    <s v="South"/>
    <s v="OFF-SU-10002573"/>
    <x v="1"/>
    <x v="14"/>
    <s v="Acme 10&quot; Easy Grip Assistive Scissors"/>
    <n v="28.048000000000002"/>
    <n v="2"/>
    <n v="0.2"/>
    <n v="3.5059999999999967"/>
  </r>
  <r>
    <n v="5314"/>
    <x v="2641"/>
    <x v="3"/>
    <x v="504"/>
    <d v="2014-05-06T00:00:00"/>
    <s v="Standard Class"/>
    <s v="DJ-13510"/>
    <s v="Don Jones"/>
    <x v="1"/>
    <x v="0"/>
    <x v="8"/>
    <x v="1"/>
    <n v="94110"/>
    <s v="West"/>
    <s v="FUR-FU-10000222"/>
    <x v="0"/>
    <x v="5"/>
    <s v="Seth Thomas 16&quot; Steel Case Clock"/>
    <n v="64.959999999999994"/>
    <n v="2"/>
    <n v="0"/>
    <n v="21.436799999999998"/>
  </r>
  <r>
    <n v="5315"/>
    <x v="2641"/>
    <x v="3"/>
    <x v="504"/>
    <d v="2014-05-06T00:00:00"/>
    <s v="Standard Class"/>
    <s v="DJ-13510"/>
    <s v="Don Jones"/>
    <x v="1"/>
    <x v="0"/>
    <x v="8"/>
    <x v="1"/>
    <n v="94110"/>
    <s v="West"/>
    <s v="OFF-EN-10001219"/>
    <x v="1"/>
    <x v="12"/>
    <s v="#10- 4 1/8&quot; x 9 1/2&quot; Security-Tint Envelopes"/>
    <n v="30.56"/>
    <n v="4"/>
    <n v="0"/>
    <n v="14.974399999999999"/>
  </r>
  <r>
    <n v="5316"/>
    <x v="2642"/>
    <x v="0"/>
    <x v="440"/>
    <d v="2013-05-09T00:00:00"/>
    <s v="Standard Class"/>
    <s v="DL-12865"/>
    <s v="Dan Lawera"/>
    <x v="0"/>
    <x v="0"/>
    <x v="247"/>
    <x v="3"/>
    <n v="27405"/>
    <s v="South"/>
    <s v="FUR-CH-10002304"/>
    <x v="0"/>
    <x v="1"/>
    <s v="Global Stack Chair without Arms, Black"/>
    <n v="187.05600000000001"/>
    <n v="9"/>
    <n v="0.2"/>
    <n v="11.69100000000001"/>
  </r>
  <r>
    <n v="5317"/>
    <x v="2643"/>
    <x v="3"/>
    <x v="280"/>
    <d v="2014-10-06T00:00:00"/>
    <s v="First Class"/>
    <s v="Dp-13240"/>
    <s v="Dean percer"/>
    <x v="2"/>
    <x v="0"/>
    <x v="289"/>
    <x v="18"/>
    <n v="37918"/>
    <s v="South"/>
    <s v="FUR-FU-10002364"/>
    <x v="0"/>
    <x v="5"/>
    <s v="Eldon Expressions Wood Desk Accessories, Oak"/>
    <n v="11.808"/>
    <n v="2"/>
    <n v="0.2"/>
    <n v="1.3283999999999985"/>
  </r>
  <r>
    <n v="5318"/>
    <x v="2643"/>
    <x v="3"/>
    <x v="280"/>
    <d v="2014-10-06T00:00:00"/>
    <s v="First Class"/>
    <s v="Dp-13240"/>
    <s v="Dean percer"/>
    <x v="2"/>
    <x v="0"/>
    <x v="289"/>
    <x v="18"/>
    <n v="37918"/>
    <s v="South"/>
    <s v="FUR-FU-10004864"/>
    <x v="0"/>
    <x v="5"/>
    <s v="Eldon 500 Class Desk Accessories"/>
    <n v="9.6560000000000006"/>
    <n v="1"/>
    <n v="0.2"/>
    <n v="1.5691000000000002"/>
  </r>
  <r>
    <n v="5319"/>
    <x v="2643"/>
    <x v="3"/>
    <x v="280"/>
    <d v="2014-10-06T00:00:00"/>
    <s v="First Class"/>
    <s v="Dp-13240"/>
    <s v="Dean percer"/>
    <x v="2"/>
    <x v="0"/>
    <x v="289"/>
    <x v="18"/>
    <n v="37918"/>
    <s v="South"/>
    <s v="OFF-PA-10003172"/>
    <x v="1"/>
    <x v="10"/>
    <s v="Xerox 1996"/>
    <n v="20.736000000000004"/>
    <n v="4"/>
    <n v="0.2"/>
    <n v="7.2576000000000001"/>
  </r>
  <r>
    <n v="5320"/>
    <x v="2643"/>
    <x v="3"/>
    <x v="280"/>
    <d v="2014-10-06T00:00:00"/>
    <s v="First Class"/>
    <s v="Dp-13240"/>
    <s v="Dean percer"/>
    <x v="2"/>
    <x v="0"/>
    <x v="289"/>
    <x v="18"/>
    <n v="37918"/>
    <s v="South"/>
    <s v="OFF-BI-10000977"/>
    <x v="1"/>
    <x v="8"/>
    <s v="Ibico Plastic Spiral Binding Combs"/>
    <n v="27.360000000000003"/>
    <n v="3"/>
    <n v="0.7"/>
    <n v="-21.887999999999991"/>
  </r>
  <r>
    <n v="5321"/>
    <x v="2643"/>
    <x v="3"/>
    <x v="280"/>
    <d v="2014-10-06T00:00:00"/>
    <s v="First Class"/>
    <s v="Dp-13240"/>
    <s v="Dean percer"/>
    <x v="2"/>
    <x v="0"/>
    <x v="289"/>
    <x v="18"/>
    <n v="37918"/>
    <s v="South"/>
    <s v="FUR-TA-10000198"/>
    <x v="0"/>
    <x v="3"/>
    <s v="Chromcraft Bull-Nose Wood Oval Conference Tables &amp; Bases"/>
    <n v="2314.116"/>
    <n v="7"/>
    <n v="0.4"/>
    <n v="-1002.7836000000001"/>
  </r>
  <r>
    <n v="5322"/>
    <x v="2643"/>
    <x v="3"/>
    <x v="280"/>
    <d v="2014-10-06T00:00:00"/>
    <s v="First Class"/>
    <s v="Dp-13240"/>
    <s v="Dean percer"/>
    <x v="2"/>
    <x v="0"/>
    <x v="289"/>
    <x v="18"/>
    <n v="37918"/>
    <s v="South"/>
    <s v="OFF-BI-10003984"/>
    <x v="1"/>
    <x v="8"/>
    <s v="Lock-Up Easel 'Spel-Binder'"/>
    <n v="34.236000000000004"/>
    <n v="4"/>
    <n v="0.7"/>
    <n v="-26.247599999999998"/>
  </r>
  <r>
    <n v="5323"/>
    <x v="2643"/>
    <x v="3"/>
    <x v="280"/>
    <d v="2014-10-06T00:00:00"/>
    <s v="First Class"/>
    <s v="Dp-13240"/>
    <s v="Dean percer"/>
    <x v="2"/>
    <x v="0"/>
    <x v="289"/>
    <x v="18"/>
    <n v="37918"/>
    <s v="South"/>
    <s v="FUR-FU-10003691"/>
    <x v="0"/>
    <x v="5"/>
    <s v="Eldon Image Series Desk Accessories, Ebony"/>
    <n v="19.760000000000002"/>
    <n v="2"/>
    <n v="0.2"/>
    <n v="5.9279999999999999"/>
  </r>
  <r>
    <n v="5324"/>
    <x v="2644"/>
    <x v="3"/>
    <x v="65"/>
    <d v="2014-09-24T00:00:00"/>
    <s v="Second Class"/>
    <s v="TM-21010"/>
    <s v="Tamara Manning"/>
    <x v="0"/>
    <x v="0"/>
    <x v="438"/>
    <x v="8"/>
    <n v="68801"/>
    <s v="Central"/>
    <s v="OFF-PA-10004082"/>
    <x v="1"/>
    <x v="10"/>
    <s v="Adams Telephone Message Book w/Frequently-Called Numbers Space, 400 Messages per Book"/>
    <n v="15.96"/>
    <n v="2"/>
    <n v="0"/>
    <n v="7.98"/>
  </r>
  <r>
    <n v="5325"/>
    <x v="2645"/>
    <x v="1"/>
    <x v="784"/>
    <d v="2012-12-09T00:00:00"/>
    <s v="Standard Class"/>
    <s v="TZ-21580"/>
    <s v="Tracy Zic"/>
    <x v="0"/>
    <x v="0"/>
    <x v="80"/>
    <x v="1"/>
    <n v="90712"/>
    <s v="West"/>
    <s v="OFF-AR-10003723"/>
    <x v="1"/>
    <x v="6"/>
    <s v="Avery Hi-Liter Fluorescent Desk Style Markers"/>
    <n v="16.899999999999999"/>
    <n v="5"/>
    <n v="0"/>
    <n v="6.2530000000000001"/>
  </r>
  <r>
    <n v="5326"/>
    <x v="2645"/>
    <x v="1"/>
    <x v="784"/>
    <d v="2012-12-09T00:00:00"/>
    <s v="Standard Class"/>
    <s v="TZ-21580"/>
    <s v="Tracy Zic"/>
    <x v="0"/>
    <x v="0"/>
    <x v="80"/>
    <x v="1"/>
    <n v="90712"/>
    <s v="West"/>
    <s v="FUR-FU-10004270"/>
    <x v="0"/>
    <x v="5"/>
    <s v="Eldon Image Series Desk Accessories, Burgundy"/>
    <n v="25.08"/>
    <n v="6"/>
    <n v="0"/>
    <n v="9.0288000000000004"/>
  </r>
  <r>
    <n v="5327"/>
    <x v="2646"/>
    <x v="1"/>
    <x v="184"/>
    <d v="2012-01-22T00:00:00"/>
    <s v="Standard Class"/>
    <s v="SC-20260"/>
    <s v="Scott Cohen"/>
    <x v="1"/>
    <x v="0"/>
    <x v="104"/>
    <x v="31"/>
    <n v="1841"/>
    <s v="East"/>
    <s v="OFF-AR-10003183"/>
    <x v="1"/>
    <x v="6"/>
    <s v="Avery Fluorescent Highlighter Four-Color Set"/>
    <n v="6.68"/>
    <n v="2"/>
    <n v="0"/>
    <n v="2.0039999999999996"/>
  </r>
  <r>
    <n v="5328"/>
    <x v="2647"/>
    <x v="2"/>
    <x v="1037"/>
    <d v="2011-01-09T00:00:00"/>
    <s v="Second Class"/>
    <s v="LS-17230"/>
    <s v="Lycoris Saunders"/>
    <x v="0"/>
    <x v="0"/>
    <x v="1"/>
    <x v="1"/>
    <n v="90049"/>
    <s v="West"/>
    <s v="OFF-PA-10002005"/>
    <x v="1"/>
    <x v="10"/>
    <s v="Xerox 225"/>
    <n v="19.440000000000001"/>
    <n v="3"/>
    <n v="0"/>
    <n v="9.3312000000000008"/>
  </r>
  <r>
    <n v="5329"/>
    <x v="2648"/>
    <x v="1"/>
    <x v="616"/>
    <d v="2012-03-09T00:00:00"/>
    <s v="Standard Class"/>
    <s v="MV-18190"/>
    <s v="Mike Vittorini"/>
    <x v="0"/>
    <x v="0"/>
    <x v="12"/>
    <x v="5"/>
    <n v="77036"/>
    <s v="Central"/>
    <s v="TEC-PH-10000149"/>
    <x v="2"/>
    <x v="7"/>
    <s v="Cisco SPA525G2 IP Phone - Wireless"/>
    <n v="31.92"/>
    <n v="2"/>
    <n v="0.2"/>
    <n v="2.3939999999999984"/>
  </r>
  <r>
    <n v="5330"/>
    <x v="2649"/>
    <x v="0"/>
    <x v="591"/>
    <d v="2013-12-29T00:00:00"/>
    <s v="Second Class"/>
    <s v="BD-11620"/>
    <s v="Brian DeCherney"/>
    <x v="0"/>
    <x v="0"/>
    <x v="20"/>
    <x v="15"/>
    <n v="10035"/>
    <s v="East"/>
    <s v="OFF-BI-10001524"/>
    <x v="1"/>
    <x v="8"/>
    <s v="GBC Premium Transparent Covers with Diagonal Lined Pattern"/>
    <n v="33.568000000000005"/>
    <n v="2"/>
    <n v="0.2"/>
    <n v="11.748799999999997"/>
  </r>
  <r>
    <n v="5331"/>
    <x v="2650"/>
    <x v="0"/>
    <x v="913"/>
    <d v="2013-09-09T00:00:00"/>
    <s v="Standard Class"/>
    <s v="CV-12295"/>
    <s v="Christina VanderZanden"/>
    <x v="0"/>
    <x v="0"/>
    <x v="20"/>
    <x v="15"/>
    <n v="10011"/>
    <s v="East"/>
    <s v="FUR-FU-10004748"/>
    <x v="0"/>
    <x v="5"/>
    <s v="Howard Miller 16&quot; Diameter Gallery Wall Clock"/>
    <n v="63.94"/>
    <n v="1"/>
    <n v="0"/>
    <n v="24.936599999999999"/>
  </r>
  <r>
    <n v="5332"/>
    <x v="2650"/>
    <x v="0"/>
    <x v="913"/>
    <d v="2013-09-09T00:00:00"/>
    <s v="Standard Class"/>
    <s v="CV-12295"/>
    <s v="Christina VanderZanden"/>
    <x v="0"/>
    <x v="0"/>
    <x v="20"/>
    <x v="15"/>
    <n v="10011"/>
    <s v="East"/>
    <s v="OFF-BI-10001460"/>
    <x v="1"/>
    <x v="8"/>
    <s v="Plastic Binding Combs"/>
    <n v="60.600000000000009"/>
    <n v="5"/>
    <n v="0.2"/>
    <n v="20.452499999999997"/>
  </r>
  <r>
    <n v="5333"/>
    <x v="2650"/>
    <x v="0"/>
    <x v="913"/>
    <d v="2013-09-09T00:00:00"/>
    <s v="Standard Class"/>
    <s v="CV-12295"/>
    <s v="Christina VanderZanden"/>
    <x v="0"/>
    <x v="0"/>
    <x v="20"/>
    <x v="15"/>
    <n v="10011"/>
    <s v="East"/>
    <s v="OFF-SU-10002503"/>
    <x v="1"/>
    <x v="14"/>
    <s v="Acme Preferred Stainless Steel Scissors"/>
    <n v="22.72"/>
    <n v="4"/>
    <n v="0"/>
    <n v="6.5887999999999991"/>
  </r>
  <r>
    <n v="5334"/>
    <x v="2651"/>
    <x v="2"/>
    <x v="86"/>
    <d v="2011-09-01T00:00:00"/>
    <s v="Standard Class"/>
    <s v="KB-16315"/>
    <s v="Karl Braun"/>
    <x v="0"/>
    <x v="0"/>
    <x v="46"/>
    <x v="13"/>
    <n v="19711"/>
    <s v="East"/>
    <s v="FUR-FU-10001731"/>
    <x v="0"/>
    <x v="5"/>
    <s v="Acrylic Self-Standing Desk Frames"/>
    <n v="10.68"/>
    <n v="4"/>
    <n v="0"/>
    <n v="4.0583999999999998"/>
  </r>
  <r>
    <n v="5335"/>
    <x v="2651"/>
    <x v="2"/>
    <x v="86"/>
    <d v="2011-09-01T00:00:00"/>
    <s v="Standard Class"/>
    <s v="KB-16315"/>
    <s v="Karl Braun"/>
    <x v="0"/>
    <x v="0"/>
    <x v="46"/>
    <x v="13"/>
    <n v="19711"/>
    <s v="East"/>
    <s v="OFF-PA-10002160"/>
    <x v="1"/>
    <x v="10"/>
    <s v="Xerox 1978"/>
    <n v="17.34"/>
    <n v="3"/>
    <n v="0"/>
    <n v="8.4966000000000008"/>
  </r>
  <r>
    <n v="5336"/>
    <x v="2651"/>
    <x v="2"/>
    <x v="86"/>
    <d v="2011-09-01T00:00:00"/>
    <s v="Standard Class"/>
    <s v="KB-16315"/>
    <s v="Karl Braun"/>
    <x v="0"/>
    <x v="0"/>
    <x v="46"/>
    <x v="13"/>
    <n v="19711"/>
    <s v="East"/>
    <s v="OFF-PA-10002659"/>
    <x v="1"/>
    <x v="10"/>
    <s v="Avoid Verbal Orders Carbonless Minifold Book"/>
    <n v="3.38"/>
    <n v="1"/>
    <n v="0"/>
    <n v="1.5547999999999997"/>
  </r>
  <r>
    <n v="5337"/>
    <x v="2652"/>
    <x v="1"/>
    <x v="1031"/>
    <d v="2012-05-25T00:00:00"/>
    <s v="Standard Class"/>
    <s v="ME-18010"/>
    <s v="Michelle Ellison"/>
    <x v="1"/>
    <x v="0"/>
    <x v="4"/>
    <x v="4"/>
    <n v="98105"/>
    <s v="West"/>
    <s v="OFF-BI-10001636"/>
    <x v="1"/>
    <x v="8"/>
    <s v="Ibico Plastic and Wire Spiral Binding Combs"/>
    <n v="26.975999999999999"/>
    <n v="4"/>
    <n v="0.2"/>
    <n v="8.767199999999999"/>
  </r>
  <r>
    <n v="5338"/>
    <x v="2653"/>
    <x v="3"/>
    <x v="524"/>
    <d v="2014-10-22T00:00:00"/>
    <s v="Standard Class"/>
    <s v="AJ-10780"/>
    <s v="Anthony Jacobs"/>
    <x v="1"/>
    <x v="0"/>
    <x v="48"/>
    <x v="16"/>
    <n v="85254"/>
    <s v="West"/>
    <s v="OFF-PA-10000062"/>
    <x v="1"/>
    <x v="10"/>
    <s v="Green Bar Computer Printout Paper"/>
    <n v="307.77600000000001"/>
    <n v="7"/>
    <n v="0.2"/>
    <n v="111.5688"/>
  </r>
  <r>
    <n v="5339"/>
    <x v="2654"/>
    <x v="1"/>
    <x v="529"/>
    <d v="2012-11-14T00:00:00"/>
    <s v="Second Class"/>
    <s v="DV-13465"/>
    <s v="Dianna Vittorini"/>
    <x v="0"/>
    <x v="0"/>
    <x v="147"/>
    <x v="15"/>
    <n v="11572"/>
    <s v="East"/>
    <s v="OFF-ST-10002554"/>
    <x v="1"/>
    <x v="4"/>
    <s v="Tennsco Industrial Shelving"/>
    <n v="244.54999999999998"/>
    <n v="5"/>
    <n v="0"/>
    <n v="4.8910000000000053"/>
  </r>
  <r>
    <n v="5340"/>
    <x v="2654"/>
    <x v="1"/>
    <x v="529"/>
    <d v="2012-11-14T00:00:00"/>
    <s v="Second Class"/>
    <s v="DV-13465"/>
    <s v="Dianna Vittorini"/>
    <x v="0"/>
    <x v="0"/>
    <x v="147"/>
    <x v="15"/>
    <n v="11572"/>
    <s v="East"/>
    <s v="OFF-EN-10001509"/>
    <x v="1"/>
    <x v="12"/>
    <s v="Poly String Tie Envelopes"/>
    <n v="12.24"/>
    <n v="6"/>
    <n v="0"/>
    <n v="5.7527999999999988"/>
  </r>
  <r>
    <n v="5341"/>
    <x v="2654"/>
    <x v="1"/>
    <x v="529"/>
    <d v="2012-11-14T00:00:00"/>
    <s v="Second Class"/>
    <s v="DV-13465"/>
    <s v="Dianna Vittorini"/>
    <x v="0"/>
    <x v="0"/>
    <x v="147"/>
    <x v="15"/>
    <n v="11572"/>
    <s v="East"/>
    <s v="TEC-AC-10002018"/>
    <x v="2"/>
    <x v="11"/>
    <s v="AmazonBasics 3-Button USB Wired Mouse"/>
    <n v="13.98"/>
    <n v="2"/>
    <n v="0"/>
    <n v="6.011400000000001"/>
  </r>
  <r>
    <n v="5342"/>
    <x v="2654"/>
    <x v="1"/>
    <x v="529"/>
    <d v="2012-11-14T00:00:00"/>
    <s v="Second Class"/>
    <s v="DV-13465"/>
    <s v="Dianna Vittorini"/>
    <x v="0"/>
    <x v="0"/>
    <x v="147"/>
    <x v="15"/>
    <n v="11572"/>
    <s v="East"/>
    <s v="TEC-AC-10002637"/>
    <x v="2"/>
    <x v="11"/>
    <s v="Logitech VX Revolution Cordless Laser Mouse for Notebooks (Black)"/>
    <n v="899.95"/>
    <n v="5"/>
    <n v="0"/>
    <n v="53.996999999999957"/>
  </r>
  <r>
    <n v="5343"/>
    <x v="2655"/>
    <x v="2"/>
    <x v="871"/>
    <d v="2011-11-27T00:00:00"/>
    <s v="Standard Class"/>
    <s v="JK-15325"/>
    <s v="Jason Klamczynski"/>
    <x v="1"/>
    <x v="0"/>
    <x v="61"/>
    <x v="5"/>
    <n v="75220"/>
    <s v="Central"/>
    <s v="OFF-EN-10001509"/>
    <x v="1"/>
    <x v="12"/>
    <s v="Poly String Tie Envelopes"/>
    <n v="1.6320000000000001"/>
    <n v="1"/>
    <n v="0.2"/>
    <n v="0.55079999999999985"/>
  </r>
  <r>
    <n v="5344"/>
    <x v="2655"/>
    <x v="2"/>
    <x v="871"/>
    <d v="2011-11-27T00:00:00"/>
    <s v="Standard Class"/>
    <s v="JK-15325"/>
    <s v="Jason Klamczynski"/>
    <x v="1"/>
    <x v="0"/>
    <x v="61"/>
    <x v="5"/>
    <n v="75220"/>
    <s v="Central"/>
    <s v="TEC-PH-10004922"/>
    <x v="2"/>
    <x v="7"/>
    <s v="RCA Visys Integrated PBX 8-Line Router"/>
    <n v="267.95999999999998"/>
    <n v="5"/>
    <n v="0.2"/>
    <n v="16.747500000000016"/>
  </r>
  <r>
    <n v="5345"/>
    <x v="2656"/>
    <x v="1"/>
    <x v="2"/>
    <d v="2012-10-13T00:00:00"/>
    <s v="Second Class"/>
    <s v="SH-20395"/>
    <s v="Shahid Hopkins"/>
    <x v="0"/>
    <x v="0"/>
    <x v="30"/>
    <x v="15"/>
    <n v="14609"/>
    <s v="East"/>
    <s v="TEC-AC-10002550"/>
    <x v="2"/>
    <x v="11"/>
    <s v="Memorex 25GB 6X Branded Blu-Ray Recordable Disc, 30/Pack"/>
    <n v="31.95"/>
    <n v="1"/>
    <n v="0"/>
    <n v="2.2364999999999995"/>
  </r>
  <r>
    <n v="5346"/>
    <x v="2657"/>
    <x v="3"/>
    <x v="708"/>
    <d v="2014-03-24T00:00:00"/>
    <s v="Second Class"/>
    <s v="SC-20725"/>
    <s v="Steven Cartwright"/>
    <x v="0"/>
    <x v="0"/>
    <x v="1"/>
    <x v="1"/>
    <n v="90045"/>
    <s v="West"/>
    <s v="OFF-ST-10003208"/>
    <x v="1"/>
    <x v="4"/>
    <s v="Adjustable Depth Letter/Legal Cart"/>
    <n v="725.84"/>
    <n v="4"/>
    <n v="0"/>
    <n v="210.4935999999999"/>
  </r>
  <r>
    <n v="5347"/>
    <x v="2657"/>
    <x v="3"/>
    <x v="708"/>
    <d v="2014-03-24T00:00:00"/>
    <s v="Second Class"/>
    <s v="SC-20725"/>
    <s v="Steven Cartwright"/>
    <x v="0"/>
    <x v="0"/>
    <x v="1"/>
    <x v="1"/>
    <n v="90045"/>
    <s v="West"/>
    <s v="OFF-BI-10003981"/>
    <x v="1"/>
    <x v="8"/>
    <s v="Avery Durable Plastic 1&quot; Binders"/>
    <n v="10.896000000000001"/>
    <n v="3"/>
    <n v="0.2"/>
    <n v="3.9497999999999998"/>
  </r>
  <r>
    <n v="5348"/>
    <x v="2657"/>
    <x v="3"/>
    <x v="708"/>
    <d v="2014-03-24T00:00:00"/>
    <s v="Second Class"/>
    <s v="SC-20725"/>
    <s v="Steven Cartwright"/>
    <x v="0"/>
    <x v="0"/>
    <x v="1"/>
    <x v="1"/>
    <n v="90045"/>
    <s v="West"/>
    <s v="OFF-BI-10001031"/>
    <x v="1"/>
    <x v="8"/>
    <s v="Pressboard Data Binders by Wilson Jones"/>
    <n v="8.5440000000000005"/>
    <n v="2"/>
    <n v="0.2"/>
    <n v="2.8835999999999995"/>
  </r>
  <r>
    <n v="5349"/>
    <x v="2658"/>
    <x v="1"/>
    <x v="1038"/>
    <d v="2012-01-10T00:00:00"/>
    <s v="Standard Class"/>
    <s v="CS-12250"/>
    <s v="Chris Selesnick"/>
    <x v="1"/>
    <x v="0"/>
    <x v="439"/>
    <x v="11"/>
    <n v="55125"/>
    <s v="Central"/>
    <s v="OFF-BI-10003676"/>
    <x v="1"/>
    <x v="8"/>
    <s v="GBC Standard Recycled Report Covers, Clear Plastic Sheets"/>
    <n v="32.339999999999996"/>
    <n v="3"/>
    <n v="0"/>
    <n v="15.523199999999999"/>
  </r>
  <r>
    <n v="5350"/>
    <x v="2658"/>
    <x v="1"/>
    <x v="1038"/>
    <d v="2012-01-10T00:00:00"/>
    <s v="Standard Class"/>
    <s v="CS-12250"/>
    <s v="Chris Selesnick"/>
    <x v="1"/>
    <x v="0"/>
    <x v="439"/>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x v="0"/>
    <x v="0"/>
    <x v="111"/>
    <x v="10"/>
    <n v="60068"/>
    <s v="Central"/>
    <s v="OFF-PA-10001019"/>
    <x v="1"/>
    <x v="10"/>
    <s v="Xerox 1884"/>
    <n v="143.85600000000002"/>
    <n v="9"/>
    <n v="0.2"/>
    <n v="48.551399999999994"/>
  </r>
  <r>
    <n v="5352"/>
    <x v="2660"/>
    <x v="0"/>
    <x v="47"/>
    <d v="2013-09-13T00:00:00"/>
    <s v="Standard Class"/>
    <s v="YC-21895"/>
    <s v="Yoseph Carroll"/>
    <x v="1"/>
    <x v="0"/>
    <x v="61"/>
    <x v="5"/>
    <n v="75217"/>
    <s v="Central"/>
    <s v="OFF-PA-10004665"/>
    <x v="1"/>
    <x v="10"/>
    <s v="Advantus Motivational Note Cards"/>
    <n v="41.92"/>
    <n v="4"/>
    <n v="0.2"/>
    <n v="15.195999999999998"/>
  </r>
  <r>
    <n v="5353"/>
    <x v="2660"/>
    <x v="0"/>
    <x v="47"/>
    <d v="2013-09-13T00:00:00"/>
    <s v="Standard Class"/>
    <s v="YC-21895"/>
    <s v="Yoseph Carroll"/>
    <x v="1"/>
    <x v="0"/>
    <x v="61"/>
    <x v="5"/>
    <n v="75217"/>
    <s v="Central"/>
    <s v="TEC-PH-10002447"/>
    <x v="2"/>
    <x v="7"/>
    <s v="AT&amp;T CL83451 4-Handset Telephone"/>
    <n v="329.58400000000006"/>
    <n v="2"/>
    <n v="0.2"/>
    <n v="37.078199999999981"/>
  </r>
  <r>
    <n v="5354"/>
    <x v="2661"/>
    <x v="0"/>
    <x v="323"/>
    <d v="2013-09-07T00:00:00"/>
    <s v="First Class"/>
    <s v="CY-12745"/>
    <s v="Craig Yedwab"/>
    <x v="1"/>
    <x v="0"/>
    <x v="53"/>
    <x v="28"/>
    <n v="71203"/>
    <s v="South"/>
    <s v="OFF-BI-10000014"/>
    <x v="1"/>
    <x v="8"/>
    <s v="Heavy-Duty E-Z-D Binders"/>
    <n v="87.28"/>
    <n v="8"/>
    <n v="0"/>
    <n v="41.021599999999999"/>
  </r>
  <r>
    <n v="5355"/>
    <x v="2662"/>
    <x v="2"/>
    <x v="8"/>
    <d v="2011-05-19T00:00:00"/>
    <s v="Standard Class"/>
    <s v="AH-10030"/>
    <s v="Aaron Hawkins"/>
    <x v="1"/>
    <x v="0"/>
    <x v="1"/>
    <x v="1"/>
    <n v="90004"/>
    <s v="West"/>
    <s v="FUR-CH-10002439"/>
    <x v="0"/>
    <x v="1"/>
    <s v="Iceberg Nesting Folding Chair, 19w x 6d x 43h"/>
    <n v="279.45600000000002"/>
    <n v="6"/>
    <n v="0.2"/>
    <n v="20.959199999999996"/>
  </r>
  <r>
    <n v="5356"/>
    <x v="2662"/>
    <x v="2"/>
    <x v="8"/>
    <d v="2011-05-19T00:00:00"/>
    <s v="Standard Class"/>
    <s v="AH-10030"/>
    <s v="Aaron Hawkins"/>
    <x v="1"/>
    <x v="0"/>
    <x v="1"/>
    <x v="1"/>
    <n v="90004"/>
    <s v="West"/>
    <s v="OFF-PA-10003063"/>
    <x v="1"/>
    <x v="10"/>
    <s v="EcoTones Memo Sheets"/>
    <n v="8"/>
    <n v="2"/>
    <n v="0"/>
    <n v="3.84"/>
  </r>
  <r>
    <n v="5357"/>
    <x v="2663"/>
    <x v="0"/>
    <x v="321"/>
    <d v="2013-10-04T00:00:00"/>
    <s v="Standard Class"/>
    <s v="AR-10540"/>
    <s v="Andy Reiter"/>
    <x v="0"/>
    <x v="0"/>
    <x v="8"/>
    <x v="1"/>
    <n v="94109"/>
    <s v="West"/>
    <s v="OFF-BI-10002982"/>
    <x v="1"/>
    <x v="8"/>
    <s v="Avery Self-Adhesive Photo Pockets for Polaroid Photos"/>
    <n v="27.240000000000002"/>
    <n v="5"/>
    <n v="0.2"/>
    <n v="9.5339999999999971"/>
  </r>
  <r>
    <n v="5358"/>
    <x v="2664"/>
    <x v="2"/>
    <x v="79"/>
    <d v="2011-08-11T00:00:00"/>
    <s v="Standard Class"/>
    <s v="SS-20590"/>
    <s v="Sonia Sunley"/>
    <x v="0"/>
    <x v="0"/>
    <x v="8"/>
    <x v="1"/>
    <n v="94122"/>
    <s v="West"/>
    <s v="TEC-AC-10004510"/>
    <x v="2"/>
    <x v="11"/>
    <s v="Logitech Desktop MK120 Mouse and keyboard Combo"/>
    <n v="16.36"/>
    <n v="1"/>
    <n v="0"/>
    <n v="1.6359999999999992"/>
  </r>
  <r>
    <n v="5359"/>
    <x v="2664"/>
    <x v="2"/>
    <x v="79"/>
    <d v="2011-08-11T00:00:00"/>
    <s v="Standard Class"/>
    <s v="SS-20590"/>
    <s v="Sonia Sunley"/>
    <x v="0"/>
    <x v="0"/>
    <x v="8"/>
    <x v="1"/>
    <n v="94122"/>
    <s v="West"/>
    <s v="OFF-ST-10000321"/>
    <x v="1"/>
    <x v="4"/>
    <s v="Akro Stacking Bins"/>
    <n v="15.78"/>
    <n v="2"/>
    <n v="0"/>
    <n v="0.63119999999999798"/>
  </r>
  <r>
    <n v="5360"/>
    <x v="2664"/>
    <x v="2"/>
    <x v="79"/>
    <d v="2011-08-11T00:00:00"/>
    <s v="Standard Class"/>
    <s v="SS-20590"/>
    <s v="Sonia Sunley"/>
    <x v="0"/>
    <x v="0"/>
    <x v="8"/>
    <x v="1"/>
    <n v="94122"/>
    <s v="West"/>
    <s v="OFF-AR-10004602"/>
    <x v="1"/>
    <x v="6"/>
    <s v="Boston KS Multi-Size Manual Pencil Sharpener"/>
    <n v="45.98"/>
    <n v="2"/>
    <n v="0"/>
    <n v="12.874400000000001"/>
  </r>
  <r>
    <n v="5361"/>
    <x v="2665"/>
    <x v="3"/>
    <x v="349"/>
    <d v="2014-04-19T00:00:00"/>
    <s v="Standard Class"/>
    <s v="DW-13585"/>
    <s v="Dorothy Wardle"/>
    <x v="1"/>
    <x v="0"/>
    <x v="115"/>
    <x v="3"/>
    <n v="28314"/>
    <s v="South"/>
    <s v="FUR-BO-10003433"/>
    <x v="0"/>
    <x v="0"/>
    <s v="Sauder Cornerstone Collection Library"/>
    <n v="198.27200000000002"/>
    <n v="8"/>
    <n v="0.2"/>
    <n v="-32.219200000000022"/>
  </r>
  <r>
    <n v="5362"/>
    <x v="2666"/>
    <x v="3"/>
    <x v="255"/>
    <d v="2014-06-11T00:00:00"/>
    <s v="First Class"/>
    <s v="NC-18625"/>
    <s v="Noah Childs"/>
    <x v="1"/>
    <x v="0"/>
    <x v="61"/>
    <x v="5"/>
    <n v="75217"/>
    <s v="Central"/>
    <s v="OFF-ST-10001496"/>
    <x v="1"/>
    <x v="4"/>
    <s v="Standard Rollaway File with Lock"/>
    <n v="720.7600000000001"/>
    <n v="5"/>
    <n v="0.2"/>
    <n v="54.056999999999988"/>
  </r>
  <r>
    <n v="5363"/>
    <x v="2667"/>
    <x v="0"/>
    <x v="723"/>
    <d v="2014-01-03T00:00:00"/>
    <s v="Standard Class"/>
    <s v="CD-11920"/>
    <s v="Carlos Daly"/>
    <x v="0"/>
    <x v="0"/>
    <x v="391"/>
    <x v="41"/>
    <n v="67212"/>
    <s v="Central"/>
    <s v="FUR-FU-10000672"/>
    <x v="0"/>
    <x v="5"/>
    <s v="Executive Impressions 10&quot; Spectator Wall Clock"/>
    <n v="70.56"/>
    <n v="6"/>
    <n v="0"/>
    <n v="23.990399999999994"/>
  </r>
  <r>
    <n v="5364"/>
    <x v="2667"/>
    <x v="0"/>
    <x v="723"/>
    <d v="2014-01-03T00:00:00"/>
    <s v="Standard Class"/>
    <s v="CD-11920"/>
    <s v="Carlos Daly"/>
    <x v="0"/>
    <x v="0"/>
    <x v="391"/>
    <x v="41"/>
    <n v="67212"/>
    <s v="Central"/>
    <s v="OFF-AP-10001293"/>
    <x v="1"/>
    <x v="9"/>
    <s v="Belkin 8 Outlet Surge Protector"/>
    <n v="81.96"/>
    <n v="2"/>
    <n v="0"/>
    <n v="22.948799999999999"/>
  </r>
  <r>
    <n v="5365"/>
    <x v="2668"/>
    <x v="2"/>
    <x v="1039"/>
    <d v="2011-01-22T00:00:00"/>
    <s v="Second Class"/>
    <s v="DW-13195"/>
    <s v="David Wiener"/>
    <x v="1"/>
    <x v="0"/>
    <x v="24"/>
    <x v="21"/>
    <n v="97477"/>
    <s v="West"/>
    <s v="OFF-AP-10000692"/>
    <x v="1"/>
    <x v="9"/>
    <s v="Fellowes Mighty 8 Compact Surge Protector"/>
    <n v="64.864000000000004"/>
    <n v="4"/>
    <n v="0.2"/>
    <n v="6.4864000000000033"/>
  </r>
  <r>
    <n v="5366"/>
    <x v="2669"/>
    <x v="0"/>
    <x v="73"/>
    <d v="2013-11-25T00:00:00"/>
    <s v="Standard Class"/>
    <s v="EH-13990"/>
    <s v="Erica Hackney"/>
    <x v="0"/>
    <x v="0"/>
    <x v="12"/>
    <x v="5"/>
    <n v="77041"/>
    <s v="Central"/>
    <s v="TEC-PH-10004539"/>
    <x v="2"/>
    <x v="7"/>
    <s v="Wireless Extenders zBoost YX545 SOHO Signal Booster"/>
    <n v="151.19200000000001"/>
    <n v="1"/>
    <n v="0.2"/>
    <n v="13.229299999999995"/>
  </r>
  <r>
    <n v="5367"/>
    <x v="2670"/>
    <x v="3"/>
    <x v="193"/>
    <d v="2014-06-16T00:00:00"/>
    <s v="Standard Class"/>
    <s v="BD-11320"/>
    <s v="Bill Donatelli"/>
    <x v="0"/>
    <x v="0"/>
    <x v="4"/>
    <x v="4"/>
    <n v="98103"/>
    <s v="West"/>
    <s v="TEC-PH-10002923"/>
    <x v="2"/>
    <x v="7"/>
    <s v="Logitech B530 USB Headset - headset - Full size, Binaural"/>
    <n v="88.77600000000001"/>
    <n v="3"/>
    <n v="0.2"/>
    <n v="7.7679000000000009"/>
  </r>
  <r>
    <n v="5368"/>
    <x v="2670"/>
    <x v="3"/>
    <x v="193"/>
    <d v="2014-06-16T00:00:00"/>
    <s v="Standard Class"/>
    <s v="BD-11320"/>
    <s v="Bill Donatelli"/>
    <x v="0"/>
    <x v="0"/>
    <x v="4"/>
    <x v="4"/>
    <n v="98103"/>
    <s v="West"/>
    <s v="OFF-LA-10004689"/>
    <x v="1"/>
    <x v="2"/>
    <s v="Avery 512"/>
    <n v="11.56"/>
    <n v="4"/>
    <n v="0"/>
    <n v="5.4332000000000003"/>
  </r>
  <r>
    <n v="5369"/>
    <x v="2670"/>
    <x v="3"/>
    <x v="193"/>
    <d v="2014-06-16T00:00:00"/>
    <s v="Standard Class"/>
    <s v="BD-11320"/>
    <s v="Bill Donatelli"/>
    <x v="0"/>
    <x v="0"/>
    <x v="4"/>
    <x v="4"/>
    <n v="98103"/>
    <s v="West"/>
    <s v="OFF-ST-10001228"/>
    <x v="1"/>
    <x v="4"/>
    <s v="Personal File Boxes with Fold-Down Carry Handle"/>
    <n v="15.58"/>
    <n v="1"/>
    <n v="0"/>
    <n v="3.8949999999999996"/>
  </r>
  <r>
    <n v="5370"/>
    <x v="2671"/>
    <x v="3"/>
    <x v="18"/>
    <d v="2014-09-14T00:00:00"/>
    <s v="First Class"/>
    <s v="KH-16630"/>
    <s v="Ken Heidel"/>
    <x v="1"/>
    <x v="0"/>
    <x v="59"/>
    <x v="24"/>
    <n v="44312"/>
    <s v="East"/>
    <s v="OFF-PA-10003302"/>
    <x v="1"/>
    <x v="10"/>
    <s v="Xerox 1906"/>
    <n v="85.055999999999997"/>
    <n v="3"/>
    <n v="0.2"/>
    <n v="28.706399999999991"/>
  </r>
  <r>
    <n v="5371"/>
    <x v="2672"/>
    <x v="3"/>
    <x v="798"/>
    <d v="2014-04-13T00:00:00"/>
    <s v="Standard Class"/>
    <s v="NH-18610"/>
    <s v="Nicole Hansen"/>
    <x v="1"/>
    <x v="0"/>
    <x v="423"/>
    <x v="12"/>
    <n v="48237"/>
    <s v="Central"/>
    <s v="FUR-FU-10004665"/>
    <x v="0"/>
    <x v="5"/>
    <s v="3M Polarizing Task Lamp with Clamp Arm, Light Gray"/>
    <n v="273.95999999999998"/>
    <n v="2"/>
    <n v="0"/>
    <n v="71.229600000000005"/>
  </r>
  <r>
    <n v="5372"/>
    <x v="2672"/>
    <x v="3"/>
    <x v="798"/>
    <d v="2014-04-13T00:00:00"/>
    <s v="Standard Class"/>
    <s v="NH-18610"/>
    <s v="Nicole Hansen"/>
    <x v="1"/>
    <x v="0"/>
    <x v="423"/>
    <x v="12"/>
    <n v="48237"/>
    <s v="Central"/>
    <s v="FUR-FU-10004188"/>
    <x v="0"/>
    <x v="5"/>
    <s v="Luxo Professional Combination Clamp-On Lamps"/>
    <n v="306.89999999999998"/>
    <n v="3"/>
    <n v="0"/>
    <n v="79.793999999999997"/>
  </r>
  <r>
    <n v="5373"/>
    <x v="2673"/>
    <x v="1"/>
    <x v="1040"/>
    <d v="2012-10-30T00:00:00"/>
    <s v="Standard Class"/>
    <s v="AG-10495"/>
    <s v="Andrew Gjertsen"/>
    <x v="1"/>
    <x v="0"/>
    <x v="12"/>
    <x v="5"/>
    <n v="77041"/>
    <s v="Central"/>
    <s v="OFF-PA-10003177"/>
    <x v="1"/>
    <x v="10"/>
    <s v="Xerox 1999"/>
    <n v="15.552000000000003"/>
    <n v="3"/>
    <n v="0.2"/>
    <n v="5.4432"/>
  </r>
  <r>
    <n v="5374"/>
    <x v="2673"/>
    <x v="1"/>
    <x v="1040"/>
    <d v="2012-10-30T00:00:00"/>
    <s v="Standard Class"/>
    <s v="AG-10495"/>
    <s v="Andrew Gjertsen"/>
    <x v="1"/>
    <x v="0"/>
    <x v="12"/>
    <x v="5"/>
    <n v="77041"/>
    <s v="Central"/>
    <s v="FUR-TA-10002607"/>
    <x v="0"/>
    <x v="3"/>
    <s v="KI Conference Tables"/>
    <n v="347.36099999999999"/>
    <n v="7"/>
    <n v="0.3"/>
    <n v="-69.472199999999958"/>
  </r>
  <r>
    <n v="5375"/>
    <x v="2673"/>
    <x v="1"/>
    <x v="1040"/>
    <d v="2012-10-30T00:00:00"/>
    <s v="Standard Class"/>
    <s v="AG-10495"/>
    <s v="Andrew Gjertsen"/>
    <x v="1"/>
    <x v="0"/>
    <x v="12"/>
    <x v="5"/>
    <n v="77041"/>
    <s v="Central"/>
    <s v="OFF-PA-10001166"/>
    <x v="1"/>
    <x v="10"/>
    <s v="Xerox 2"/>
    <n v="10.368000000000002"/>
    <n v="2"/>
    <n v="0.2"/>
    <n v="3.6288"/>
  </r>
  <r>
    <n v="5376"/>
    <x v="2674"/>
    <x v="3"/>
    <x v="837"/>
    <d v="2014-06-01T00:00:00"/>
    <s v="Standard Class"/>
    <s v="RP-19855"/>
    <s v="Roy Phan"/>
    <x v="1"/>
    <x v="0"/>
    <x v="4"/>
    <x v="4"/>
    <n v="98103"/>
    <s v="West"/>
    <s v="TEC-AC-10004510"/>
    <x v="2"/>
    <x v="11"/>
    <s v="Logitech Desktop MK120 Mouse and keyboard Combo"/>
    <n v="98.16"/>
    <n v="6"/>
    <n v="0"/>
    <n v="9.8159999999999954"/>
  </r>
  <r>
    <n v="5377"/>
    <x v="2674"/>
    <x v="3"/>
    <x v="837"/>
    <d v="2014-06-01T00:00:00"/>
    <s v="Standard Class"/>
    <s v="RP-19855"/>
    <s v="Roy Phan"/>
    <x v="1"/>
    <x v="0"/>
    <x v="4"/>
    <x v="4"/>
    <n v="98103"/>
    <s v="West"/>
    <s v="OFF-AR-10004062"/>
    <x v="1"/>
    <x v="6"/>
    <s v="Staples"/>
    <n v="31.44"/>
    <n v="3"/>
    <n v="0"/>
    <n v="7.86"/>
  </r>
  <r>
    <n v="5378"/>
    <x v="2675"/>
    <x v="2"/>
    <x v="29"/>
    <d v="2011-12-07T00:00:00"/>
    <s v="First Class"/>
    <s v="NB-18655"/>
    <s v="Nona Balk"/>
    <x v="1"/>
    <x v="0"/>
    <x v="10"/>
    <x v="9"/>
    <n v="19134"/>
    <s v="East"/>
    <s v="OFF-EN-10000056"/>
    <x v="1"/>
    <x v="12"/>
    <s v="Cameo Buff Policy Envelopes"/>
    <n v="348.488"/>
    <n v="7"/>
    <n v="0.2"/>
    <n v="117.61469999999996"/>
  </r>
  <r>
    <n v="5379"/>
    <x v="2675"/>
    <x v="2"/>
    <x v="29"/>
    <d v="2011-12-07T00:00:00"/>
    <s v="First Class"/>
    <s v="NB-18655"/>
    <s v="Nona Balk"/>
    <x v="1"/>
    <x v="0"/>
    <x v="10"/>
    <x v="9"/>
    <n v="19134"/>
    <s v="East"/>
    <s v="OFF-ST-10001469"/>
    <x v="1"/>
    <x v="4"/>
    <s v="Fellowes Bankers Box Recycled Super Stor/Drawer"/>
    <n v="172.73599999999999"/>
    <n v="4"/>
    <n v="0.2"/>
    <n v="-30.228800000000007"/>
  </r>
  <r>
    <n v="5380"/>
    <x v="2676"/>
    <x v="0"/>
    <x v="1041"/>
    <d v="2013-08-19T00:00:00"/>
    <s v="Standard Class"/>
    <s v="JM-15580"/>
    <s v="Jill Matthias"/>
    <x v="0"/>
    <x v="0"/>
    <x v="1"/>
    <x v="1"/>
    <n v="90045"/>
    <s v="West"/>
    <s v="OFF-PA-10000551"/>
    <x v="1"/>
    <x v="10"/>
    <s v="Array Memo Cubes"/>
    <n v="15.54"/>
    <n v="3"/>
    <n v="0"/>
    <n v="7.6145999999999994"/>
  </r>
  <r>
    <n v="5381"/>
    <x v="2676"/>
    <x v="0"/>
    <x v="1041"/>
    <d v="2013-08-19T00:00:00"/>
    <s v="Standard Class"/>
    <s v="JM-15580"/>
    <s v="Jill Matthias"/>
    <x v="0"/>
    <x v="0"/>
    <x v="1"/>
    <x v="1"/>
    <n v="90045"/>
    <s v="West"/>
    <s v="TEC-MA-10000423"/>
    <x v="2"/>
    <x v="15"/>
    <s v="Texas Instruments TI-34 Scientific Calculator"/>
    <n v="105.55199999999999"/>
    <n v="6"/>
    <n v="0.2"/>
    <n v="35.623799999999996"/>
  </r>
  <r>
    <n v="5382"/>
    <x v="2677"/>
    <x v="0"/>
    <x v="64"/>
    <d v="2013-09-08T00:00:00"/>
    <s v="Second Class"/>
    <s v="DM-13525"/>
    <s v="Don Miller"/>
    <x v="1"/>
    <x v="0"/>
    <x v="12"/>
    <x v="5"/>
    <n v="77070"/>
    <s v="Central"/>
    <s v="OFF-PA-10001870"/>
    <x v="1"/>
    <x v="10"/>
    <s v="Xerox 202"/>
    <n v="25.920000000000005"/>
    <n v="5"/>
    <n v="0.2"/>
    <n v="9.0719999999999992"/>
  </r>
  <r>
    <n v="5383"/>
    <x v="2677"/>
    <x v="0"/>
    <x v="64"/>
    <d v="2013-09-08T00:00:00"/>
    <s v="Second Class"/>
    <s v="DM-13525"/>
    <s v="Don Miller"/>
    <x v="1"/>
    <x v="0"/>
    <x v="12"/>
    <x v="5"/>
    <n v="77070"/>
    <s v="Central"/>
    <s v="OFF-FA-10001843"/>
    <x v="1"/>
    <x v="13"/>
    <s v="Staples"/>
    <n v="15.808000000000002"/>
    <n v="8"/>
    <n v="0.2"/>
    <n v="5.3352000000000004"/>
  </r>
  <r>
    <n v="5384"/>
    <x v="2677"/>
    <x v="0"/>
    <x v="64"/>
    <d v="2013-09-08T00:00:00"/>
    <s v="Second Class"/>
    <s v="DM-13525"/>
    <s v="Don Miller"/>
    <x v="1"/>
    <x v="0"/>
    <x v="12"/>
    <x v="5"/>
    <n v="77070"/>
    <s v="Central"/>
    <s v="OFF-PA-10002036"/>
    <x v="1"/>
    <x v="10"/>
    <s v="Xerox 1930"/>
    <n v="10.368000000000002"/>
    <n v="2"/>
    <n v="0.2"/>
    <n v="3.7584"/>
  </r>
  <r>
    <n v="5385"/>
    <x v="2678"/>
    <x v="3"/>
    <x v="335"/>
    <d v="2014-07-04T00:00:00"/>
    <s v="Standard Class"/>
    <s v="CC-12220"/>
    <s v="Chris Cortes"/>
    <x v="0"/>
    <x v="0"/>
    <x v="10"/>
    <x v="9"/>
    <n v="19143"/>
    <s v="East"/>
    <s v="TEC-PH-10001760"/>
    <x v="2"/>
    <x v="7"/>
    <s v="Bose SoundLink Bluetooth Speaker"/>
    <n v="358.2"/>
    <n v="3"/>
    <n v="0.4"/>
    <n v="41.79000000000002"/>
  </r>
  <r>
    <n v="5386"/>
    <x v="2678"/>
    <x v="3"/>
    <x v="335"/>
    <d v="2014-07-04T00:00:00"/>
    <s v="Standard Class"/>
    <s v="CC-12220"/>
    <s v="Chris Cortes"/>
    <x v="0"/>
    <x v="0"/>
    <x v="10"/>
    <x v="9"/>
    <n v="19143"/>
    <s v="East"/>
    <s v="TEC-PH-10000673"/>
    <x v="2"/>
    <x v="7"/>
    <s v="Plantronics Voyager Pro HD - Bluetooth Headset"/>
    <n v="545.91599999999994"/>
    <n v="14"/>
    <n v="0.4"/>
    <n v="72.788800000000037"/>
  </r>
  <r>
    <n v="5387"/>
    <x v="2679"/>
    <x v="3"/>
    <x v="846"/>
    <d v="2014-03-18T00:00:00"/>
    <s v="Standard Class"/>
    <s v="GA-14725"/>
    <s v="Guy Armstrong"/>
    <x v="0"/>
    <x v="0"/>
    <x v="440"/>
    <x v="36"/>
    <n v="72756"/>
    <s v="South"/>
    <s v="OFF-BI-10000829"/>
    <x v="1"/>
    <x v="8"/>
    <s v="Avery Non-Stick Binders"/>
    <n v="40.410000000000004"/>
    <n v="9"/>
    <n v="0"/>
    <n v="18.5886"/>
  </r>
  <r>
    <n v="5388"/>
    <x v="2680"/>
    <x v="3"/>
    <x v="1042"/>
    <d v="2014-02-22T00:00:00"/>
    <s v="Second Class"/>
    <s v="CV-12805"/>
    <s v="Cynthia Voltz"/>
    <x v="1"/>
    <x v="0"/>
    <x v="1"/>
    <x v="1"/>
    <n v="90045"/>
    <s v="West"/>
    <s v="TEC-PH-10001924"/>
    <x v="2"/>
    <x v="7"/>
    <s v="iHome FM Clock Radio with Lightning Dock"/>
    <n v="167.976"/>
    <n v="3"/>
    <n v="0.2"/>
    <n v="10.498500000000007"/>
  </r>
  <r>
    <n v="5389"/>
    <x v="2680"/>
    <x v="3"/>
    <x v="1042"/>
    <d v="2014-02-22T00:00:00"/>
    <s v="Second Class"/>
    <s v="CV-12805"/>
    <s v="Cynthia Voltz"/>
    <x v="1"/>
    <x v="0"/>
    <x v="1"/>
    <x v="1"/>
    <n v="90045"/>
    <s v="West"/>
    <s v="TEC-AC-10004864"/>
    <x v="2"/>
    <x v="11"/>
    <s v="Memorex Micro Travel Drive 32 GB"/>
    <n v="109.53"/>
    <n v="3"/>
    <n v="0"/>
    <n v="47.097900000000003"/>
  </r>
  <r>
    <n v="5390"/>
    <x v="2680"/>
    <x v="3"/>
    <x v="1042"/>
    <d v="2014-02-22T00:00:00"/>
    <s v="Second Class"/>
    <s v="CV-12805"/>
    <s v="Cynthia Voltz"/>
    <x v="1"/>
    <x v="0"/>
    <x v="1"/>
    <x v="1"/>
    <n v="90045"/>
    <s v="West"/>
    <s v="OFF-LA-10004345"/>
    <x v="1"/>
    <x v="2"/>
    <s v="Avery 493"/>
    <n v="9.82"/>
    <n v="2"/>
    <n v="0"/>
    <n v="4.8117999999999999"/>
  </r>
  <r>
    <n v="5391"/>
    <x v="2681"/>
    <x v="3"/>
    <x v="468"/>
    <d v="2014-11-13T00:00:00"/>
    <s v="Second Class"/>
    <s v="NC-18535"/>
    <s v="Nick Crebassa"/>
    <x v="1"/>
    <x v="0"/>
    <x v="4"/>
    <x v="4"/>
    <n v="98105"/>
    <s v="West"/>
    <s v="OFF-BI-10000088"/>
    <x v="1"/>
    <x v="8"/>
    <s v="GBC Imprintable Covers"/>
    <n v="26.352000000000004"/>
    <n v="3"/>
    <n v="0.2"/>
    <n v="9.5525999999999982"/>
  </r>
  <r>
    <n v="5392"/>
    <x v="2682"/>
    <x v="2"/>
    <x v="84"/>
    <d v="2011-11-25T00:00:00"/>
    <s v="Standard Class"/>
    <s v="GR-14560"/>
    <s v="Georgia Rosenberg"/>
    <x v="1"/>
    <x v="0"/>
    <x v="40"/>
    <x v="13"/>
    <n v="19805"/>
    <s v="East"/>
    <s v="OFF-LA-10002787"/>
    <x v="1"/>
    <x v="2"/>
    <s v="Avery 480"/>
    <n v="22.5"/>
    <n v="6"/>
    <n v="0"/>
    <n v="10.799999999999999"/>
  </r>
  <r>
    <n v="5393"/>
    <x v="2682"/>
    <x v="2"/>
    <x v="84"/>
    <d v="2011-11-25T00:00:00"/>
    <s v="Standard Class"/>
    <s v="GR-14560"/>
    <s v="Georgia Rosenberg"/>
    <x v="1"/>
    <x v="0"/>
    <x v="40"/>
    <x v="13"/>
    <n v="19805"/>
    <s v="East"/>
    <s v="OFF-LA-10001569"/>
    <x v="1"/>
    <x v="2"/>
    <s v="Avery 499"/>
    <n v="9.9600000000000009"/>
    <n v="2"/>
    <n v="0"/>
    <n v="4.5815999999999999"/>
  </r>
  <r>
    <n v="5394"/>
    <x v="2682"/>
    <x v="2"/>
    <x v="84"/>
    <d v="2011-11-25T00:00:00"/>
    <s v="Standard Class"/>
    <s v="GR-14560"/>
    <s v="Georgia Rosenberg"/>
    <x v="1"/>
    <x v="0"/>
    <x v="40"/>
    <x v="13"/>
    <n v="19805"/>
    <s v="East"/>
    <s v="OFF-BI-10002429"/>
    <x v="1"/>
    <x v="8"/>
    <s v="Premier Elliptical Ring Binder, Black"/>
    <n v="213.08"/>
    <n v="7"/>
    <n v="0"/>
    <n v="102.2784"/>
  </r>
  <r>
    <n v="5395"/>
    <x v="2682"/>
    <x v="2"/>
    <x v="84"/>
    <d v="2011-11-25T00:00:00"/>
    <s v="Standard Class"/>
    <s v="GR-14560"/>
    <s v="Georgia Rosenberg"/>
    <x v="1"/>
    <x v="0"/>
    <x v="40"/>
    <x v="13"/>
    <n v="19805"/>
    <s v="East"/>
    <s v="FUR-BO-10000362"/>
    <x v="0"/>
    <x v="0"/>
    <s v="Sauder Inglewood Library Bookcases"/>
    <n v="1025.8799999999999"/>
    <n v="6"/>
    <n v="0"/>
    <n v="235.95240000000001"/>
  </r>
  <r>
    <n v="5396"/>
    <x v="2683"/>
    <x v="2"/>
    <x v="728"/>
    <d v="2011-11-21T00:00:00"/>
    <s v="Second Class"/>
    <s v="JG-15805"/>
    <s v="John Grady"/>
    <x v="1"/>
    <x v="0"/>
    <x v="212"/>
    <x v="7"/>
    <n v="84604"/>
    <s v="West"/>
    <s v="OFF-PA-10003016"/>
    <x v="1"/>
    <x v="10"/>
    <s v="Adams &quot;While You Were Out&quot; Message Pads"/>
    <n v="21.98"/>
    <n v="7"/>
    <n v="0"/>
    <n v="9.8909999999999982"/>
  </r>
  <r>
    <n v="5397"/>
    <x v="2684"/>
    <x v="0"/>
    <x v="446"/>
    <d v="2013-09-25T00:00:00"/>
    <s v="Same Day"/>
    <s v="EB-13750"/>
    <s v="Edward Becker"/>
    <x v="1"/>
    <x v="0"/>
    <x v="8"/>
    <x v="1"/>
    <n v="94110"/>
    <s v="West"/>
    <s v="FUR-FU-10002501"/>
    <x v="0"/>
    <x v="5"/>
    <s v="Nu-Dell Executive Frame"/>
    <n v="63.2"/>
    <n v="5"/>
    <n v="0"/>
    <n v="23.384"/>
  </r>
  <r>
    <n v="5398"/>
    <x v="2685"/>
    <x v="0"/>
    <x v="73"/>
    <d v="2013-11-28T00:00:00"/>
    <s v="Standard Class"/>
    <s v="MC-17605"/>
    <s v="Matt Connell"/>
    <x v="1"/>
    <x v="0"/>
    <x v="1"/>
    <x v="1"/>
    <n v="90004"/>
    <s v="West"/>
    <s v="OFF-AP-10003622"/>
    <x v="1"/>
    <x v="9"/>
    <s v="Bravo II Megaboss 12-Amp Hard Body Upright, Replacement Belts, 2 Belts per Pack"/>
    <n v="39"/>
    <n v="12"/>
    <n v="0"/>
    <n v="11.309999999999999"/>
  </r>
  <r>
    <n v="5399"/>
    <x v="2686"/>
    <x v="0"/>
    <x v="720"/>
    <d v="2013-10-03T00:00:00"/>
    <s v="Standard Class"/>
    <s v="BM-11650"/>
    <s v="Brian Moss"/>
    <x v="1"/>
    <x v="0"/>
    <x v="152"/>
    <x v="24"/>
    <n v="43130"/>
    <s v="East"/>
    <s v="OFF-BI-10002764"/>
    <x v="1"/>
    <x v="8"/>
    <s v="Recycled Pressboard Report Cover with Reinforced Top Hinge"/>
    <n v="2.907"/>
    <n v="3"/>
    <n v="0.7"/>
    <n v="-2.0348999999999995"/>
  </r>
  <r>
    <n v="5400"/>
    <x v="2687"/>
    <x v="0"/>
    <x v="526"/>
    <d v="2013-04-15T00:00:00"/>
    <s v="Standard Class"/>
    <s v="HF-14995"/>
    <s v="Herbert Flentye"/>
    <x v="0"/>
    <x v="0"/>
    <x v="1"/>
    <x v="1"/>
    <n v="90004"/>
    <s v="West"/>
    <s v="FUR-BO-10001798"/>
    <x v="0"/>
    <x v="0"/>
    <s v="Bush Somerset Collection Bookcase"/>
    <n v="556.66499999999996"/>
    <n v="5"/>
    <n v="0.15"/>
    <n v="6.5490000000000208"/>
  </r>
  <r>
    <n v="5401"/>
    <x v="2688"/>
    <x v="3"/>
    <x v="296"/>
    <d v="2014-09-24T00:00:00"/>
    <s v="First Class"/>
    <s v="ML-18265"/>
    <s v="Muhammed Lee"/>
    <x v="0"/>
    <x v="0"/>
    <x v="4"/>
    <x v="4"/>
    <n v="98103"/>
    <s v="West"/>
    <s v="TEC-AC-10000158"/>
    <x v="2"/>
    <x v="11"/>
    <s v="Sony 64GB Class 10 Micro SDHC R40 Memory Card"/>
    <n v="71.98"/>
    <n v="2"/>
    <n v="0"/>
    <n v="15.1158"/>
  </r>
  <r>
    <n v="5402"/>
    <x v="2688"/>
    <x v="3"/>
    <x v="296"/>
    <d v="2014-09-24T00:00:00"/>
    <s v="First Class"/>
    <s v="ML-18265"/>
    <s v="Muhammed Lee"/>
    <x v="0"/>
    <x v="0"/>
    <x v="4"/>
    <x v="4"/>
    <n v="98103"/>
    <s v="West"/>
    <s v="TEC-AC-10000303"/>
    <x v="2"/>
    <x v="11"/>
    <s v="Logitech M510 Wireless Mouse"/>
    <n v="79.98"/>
    <n v="2"/>
    <n v="0"/>
    <n v="26.3934"/>
  </r>
  <r>
    <n v="5403"/>
    <x v="2689"/>
    <x v="3"/>
    <x v="1043"/>
    <d v="2014-08-30T00:00:00"/>
    <s v="Standard Class"/>
    <s v="AH-10195"/>
    <s v="Alan Haines"/>
    <x v="1"/>
    <x v="0"/>
    <x v="20"/>
    <x v="15"/>
    <n v="10024"/>
    <s v="East"/>
    <s v="OFF-BI-10003910"/>
    <x v="1"/>
    <x v="8"/>
    <s v="DXL Angle-View Binders with Locking Rings by Samsill"/>
    <n v="24.672000000000001"/>
    <n v="4"/>
    <n v="0.2"/>
    <n v="7.71"/>
  </r>
  <r>
    <n v="5404"/>
    <x v="2689"/>
    <x v="3"/>
    <x v="1043"/>
    <d v="2014-08-30T00:00:00"/>
    <s v="Standard Class"/>
    <s v="AH-10195"/>
    <s v="Alan Haines"/>
    <x v="1"/>
    <x v="0"/>
    <x v="20"/>
    <x v="15"/>
    <n v="10024"/>
    <s v="East"/>
    <s v="OFF-BI-10000138"/>
    <x v="1"/>
    <x v="8"/>
    <s v="Acco Translucent Poly Ring Binders"/>
    <n v="3.7439999999999998"/>
    <n v="1"/>
    <n v="0.2"/>
    <n v="1.3104"/>
  </r>
  <r>
    <n v="5405"/>
    <x v="2690"/>
    <x v="0"/>
    <x v="712"/>
    <d v="2013-02-26T00:00:00"/>
    <s v="Standard Class"/>
    <s v="TZ-21580"/>
    <s v="Tracy Zic"/>
    <x v="0"/>
    <x v="0"/>
    <x v="1"/>
    <x v="1"/>
    <n v="90045"/>
    <s v="West"/>
    <s v="TEC-PH-10002398"/>
    <x v="2"/>
    <x v="7"/>
    <s v="AT&amp;T 1070 Corded Phone"/>
    <n v="445.96000000000004"/>
    <n v="5"/>
    <n v="0.2"/>
    <n v="55.744999999999948"/>
  </r>
  <r>
    <n v="5406"/>
    <x v="2690"/>
    <x v="0"/>
    <x v="712"/>
    <d v="2013-02-26T00:00:00"/>
    <s v="Standard Class"/>
    <s v="TZ-21580"/>
    <s v="Tracy Zic"/>
    <x v="0"/>
    <x v="0"/>
    <x v="1"/>
    <x v="1"/>
    <n v="90045"/>
    <s v="West"/>
    <s v="TEC-AC-10003399"/>
    <x v="2"/>
    <x v="11"/>
    <s v="Memorex Mini Travel Drive 64 GB USB 2.0 Flash Drive"/>
    <n v="36.24"/>
    <n v="1"/>
    <n v="0"/>
    <n v="15.220800000000001"/>
  </r>
  <r>
    <n v="5407"/>
    <x v="2690"/>
    <x v="0"/>
    <x v="712"/>
    <d v="2013-02-26T00:00:00"/>
    <s v="Standard Class"/>
    <s v="TZ-21580"/>
    <s v="Tracy Zic"/>
    <x v="0"/>
    <x v="0"/>
    <x v="1"/>
    <x v="1"/>
    <n v="90045"/>
    <s v="West"/>
    <s v="OFF-FA-10000992"/>
    <x v="1"/>
    <x v="13"/>
    <s v="Acco Clips to Go Binder Clips, 24 Clips in Two Sizes"/>
    <n v="10.649999999999999"/>
    <n v="3"/>
    <n v="0"/>
    <n v="5.0054999999999996"/>
  </r>
  <r>
    <n v="5408"/>
    <x v="2691"/>
    <x v="3"/>
    <x v="166"/>
    <d v="2014-12-15T00:00:00"/>
    <s v="Standard Class"/>
    <s v="DM-13345"/>
    <s v="Denise Monton"/>
    <x v="1"/>
    <x v="0"/>
    <x v="8"/>
    <x v="1"/>
    <n v="94109"/>
    <s v="West"/>
    <s v="OFF-PA-10003022"/>
    <x v="1"/>
    <x v="10"/>
    <s v="Standard Line “While You Were Out” Hardbound Telephone Message Book"/>
    <n v="87.92"/>
    <n v="4"/>
    <n v="0"/>
    <n v="40.443199999999997"/>
  </r>
  <r>
    <n v="5409"/>
    <x v="2691"/>
    <x v="3"/>
    <x v="166"/>
    <d v="2014-12-15T00:00:00"/>
    <s v="Standard Class"/>
    <s v="DM-13345"/>
    <s v="Denise Monton"/>
    <x v="1"/>
    <x v="0"/>
    <x v="8"/>
    <x v="1"/>
    <n v="94109"/>
    <s v="West"/>
    <s v="OFF-BI-10002854"/>
    <x v="1"/>
    <x v="8"/>
    <s v="Performers Binder/Pad Holder, Black"/>
    <n v="22.424000000000003"/>
    <n v="1"/>
    <n v="0.2"/>
    <n v="8.4089999999999989"/>
  </r>
  <r>
    <n v="5410"/>
    <x v="2691"/>
    <x v="3"/>
    <x v="166"/>
    <d v="2014-12-15T00:00:00"/>
    <s v="Standard Class"/>
    <s v="DM-13345"/>
    <s v="Denise Monton"/>
    <x v="1"/>
    <x v="0"/>
    <x v="8"/>
    <x v="1"/>
    <n v="94109"/>
    <s v="West"/>
    <s v="OFF-BI-10001670"/>
    <x v="1"/>
    <x v="8"/>
    <s v="Vinyl Sectional Post Binders"/>
    <n v="90.480000000000018"/>
    <n v="3"/>
    <n v="0.2"/>
    <n v="33.93"/>
  </r>
  <r>
    <n v="5411"/>
    <x v="2691"/>
    <x v="3"/>
    <x v="166"/>
    <d v="2014-12-15T00:00:00"/>
    <s v="Standard Class"/>
    <s v="DM-13345"/>
    <s v="Denise Monton"/>
    <x v="1"/>
    <x v="0"/>
    <x v="8"/>
    <x v="1"/>
    <n v="94109"/>
    <s v="West"/>
    <s v="OFF-ST-10001837"/>
    <x v="1"/>
    <x v="4"/>
    <s v="SAFCO Mobile Desk Side File, Wire Frame"/>
    <n v="42.76"/>
    <n v="1"/>
    <n v="0"/>
    <n v="11.117599999999999"/>
  </r>
  <r>
    <n v="5412"/>
    <x v="2692"/>
    <x v="3"/>
    <x v="65"/>
    <d v="2014-09-23T00:00:00"/>
    <s v="Standard Class"/>
    <s v="TS-21505"/>
    <s v="Tony Sayre"/>
    <x v="0"/>
    <x v="0"/>
    <x v="441"/>
    <x v="27"/>
    <n v="88101"/>
    <s v="West"/>
    <s v="OFF-BI-10002012"/>
    <x v="1"/>
    <x v="8"/>
    <s v="Wilson Jones Easy Flow II Sheet Lifters"/>
    <n v="10.080000000000002"/>
    <n v="7"/>
    <n v="0.2"/>
    <n v="3.5279999999999996"/>
  </r>
  <r>
    <n v="5413"/>
    <x v="2692"/>
    <x v="3"/>
    <x v="65"/>
    <d v="2014-09-23T00:00:00"/>
    <s v="Standard Class"/>
    <s v="TS-21505"/>
    <s v="Tony Sayre"/>
    <x v="0"/>
    <x v="0"/>
    <x v="441"/>
    <x v="27"/>
    <n v="88101"/>
    <s v="West"/>
    <s v="TEC-AC-10004992"/>
    <x v="2"/>
    <x v="11"/>
    <s v="Kingston Digital DataTraveler 64GB USB 2.0"/>
    <n v="101.34"/>
    <n v="3"/>
    <n v="0"/>
    <n v="8.1071999999999917"/>
  </r>
  <r>
    <n v="5414"/>
    <x v="2693"/>
    <x v="0"/>
    <x v="108"/>
    <d v="2013-09-15T00:00:00"/>
    <s v="First Class"/>
    <s v="TB-21625"/>
    <s v="Trudy Brown"/>
    <x v="0"/>
    <x v="0"/>
    <x v="391"/>
    <x v="41"/>
    <n v="67212"/>
    <s v="Central"/>
    <s v="TEC-PH-10003171"/>
    <x v="2"/>
    <x v="7"/>
    <s v="Plantronics Encore H101 Dual Earpieces Headset"/>
    <n v="224.75"/>
    <n v="5"/>
    <n v="0"/>
    <n v="62.929999999999993"/>
  </r>
  <r>
    <n v="5415"/>
    <x v="2694"/>
    <x v="3"/>
    <x v="397"/>
    <d v="2014-09-29T00:00:00"/>
    <s v="Standard Class"/>
    <s v="LC-16870"/>
    <s v="Lena Cacioppo"/>
    <x v="0"/>
    <x v="0"/>
    <x v="22"/>
    <x v="10"/>
    <n v="60653"/>
    <s v="Central"/>
    <s v="OFF-AP-10000390"/>
    <x v="1"/>
    <x v="9"/>
    <s v="Euro Pro Shark Stick Mini Vacuum"/>
    <n v="73.175999999999974"/>
    <n v="6"/>
    <n v="0.8"/>
    <n v="-197.57520000000002"/>
  </r>
  <r>
    <n v="5416"/>
    <x v="2694"/>
    <x v="3"/>
    <x v="397"/>
    <d v="2014-09-29T00:00:00"/>
    <s v="Standard Class"/>
    <s v="LC-16870"/>
    <s v="Lena Cacioppo"/>
    <x v="0"/>
    <x v="0"/>
    <x v="22"/>
    <x v="10"/>
    <n v="60653"/>
    <s v="Central"/>
    <s v="OFF-PA-10004888"/>
    <x v="1"/>
    <x v="10"/>
    <s v="Xerox 217"/>
    <n v="20.736000000000004"/>
    <n v="4"/>
    <n v="0.2"/>
    <n v="7.2576000000000001"/>
  </r>
  <r>
    <n v="5417"/>
    <x v="2694"/>
    <x v="3"/>
    <x v="397"/>
    <d v="2014-09-29T00:00:00"/>
    <s v="Standard Class"/>
    <s v="LC-16870"/>
    <s v="Lena Cacioppo"/>
    <x v="0"/>
    <x v="0"/>
    <x v="22"/>
    <x v="10"/>
    <n v="60653"/>
    <s v="Central"/>
    <s v="TEC-PH-10004188"/>
    <x v="2"/>
    <x v="7"/>
    <s v="OtterBox Commuter Series Case - Samsung Galaxy S4"/>
    <n v="39.984000000000002"/>
    <n v="2"/>
    <n v="0.2"/>
    <n v="-8.9963999999999995"/>
  </r>
  <r>
    <n v="5418"/>
    <x v="2695"/>
    <x v="2"/>
    <x v="191"/>
    <d v="2011-10-08T00:00:00"/>
    <s v="Second Class"/>
    <s v="AM-10360"/>
    <s v="Alice McCarthy"/>
    <x v="1"/>
    <x v="0"/>
    <x v="155"/>
    <x v="8"/>
    <n v="68104"/>
    <s v="Central"/>
    <s v="OFF-BI-10004099"/>
    <x v="1"/>
    <x v="8"/>
    <s v="GBC VeloBinder Strips"/>
    <n v="15.36"/>
    <n v="2"/>
    <n v="0"/>
    <n v="7.68"/>
  </r>
  <r>
    <n v="5419"/>
    <x v="2696"/>
    <x v="1"/>
    <x v="924"/>
    <d v="2012-10-26T00:00:00"/>
    <s v="First Class"/>
    <s v="JE-15715"/>
    <s v="Joe Elijah"/>
    <x v="0"/>
    <x v="0"/>
    <x v="12"/>
    <x v="5"/>
    <n v="77041"/>
    <s v="Central"/>
    <s v="OFF-PA-10004621"/>
    <x v="1"/>
    <x v="10"/>
    <s v="Xerox 212"/>
    <n v="36.288000000000011"/>
    <n v="7"/>
    <n v="0.2"/>
    <n v="12.700800000000001"/>
  </r>
  <r>
    <n v="5420"/>
    <x v="2696"/>
    <x v="1"/>
    <x v="924"/>
    <d v="2012-10-26T00:00:00"/>
    <s v="First Class"/>
    <s v="JE-15715"/>
    <s v="Joe Elijah"/>
    <x v="0"/>
    <x v="0"/>
    <x v="12"/>
    <x v="5"/>
    <n v="77041"/>
    <s v="Central"/>
    <s v="TEC-PH-10002103"/>
    <x v="2"/>
    <x v="7"/>
    <s v="Jabra SPEAK 410"/>
    <n v="150.38399999999999"/>
    <n v="2"/>
    <n v="0.2"/>
    <n v="15.038400000000003"/>
  </r>
  <r>
    <n v="5421"/>
    <x v="2697"/>
    <x v="0"/>
    <x v="1044"/>
    <d v="2013-04-03T00:00:00"/>
    <s v="Second Class"/>
    <s v="CS-11950"/>
    <s v="Carlos Soltero"/>
    <x v="0"/>
    <x v="0"/>
    <x v="10"/>
    <x v="9"/>
    <n v="19134"/>
    <s v="East"/>
    <s v="TEC-PH-10002789"/>
    <x v="2"/>
    <x v="7"/>
    <s v="LG Exalt"/>
    <n v="280.78200000000004"/>
    <n v="3"/>
    <n v="0.4"/>
    <n v="-60.836100000000016"/>
  </r>
  <r>
    <n v="5422"/>
    <x v="2697"/>
    <x v="0"/>
    <x v="1044"/>
    <d v="2013-04-03T00:00:00"/>
    <s v="Second Class"/>
    <s v="CS-11950"/>
    <s v="Carlos Soltero"/>
    <x v="0"/>
    <x v="0"/>
    <x v="10"/>
    <x v="9"/>
    <n v="19134"/>
    <s v="East"/>
    <s v="TEC-AC-10003289"/>
    <x v="2"/>
    <x v="11"/>
    <s v="Anker Ultra-Slim Mini Bluetooth 3.0 Wireless Keyboard"/>
    <n v="31.983999999999998"/>
    <n v="2"/>
    <n v="0.2"/>
    <n v="1.1993999999999998"/>
  </r>
  <r>
    <n v="5423"/>
    <x v="2698"/>
    <x v="0"/>
    <x v="723"/>
    <d v="2014-01-03T00:00:00"/>
    <s v="Standard Class"/>
    <s v="PF-19225"/>
    <s v="Phillip Flathmann"/>
    <x v="0"/>
    <x v="0"/>
    <x v="1"/>
    <x v="1"/>
    <n v="90045"/>
    <s v="West"/>
    <s v="OFF-BI-10000138"/>
    <x v="1"/>
    <x v="8"/>
    <s v="Acco Translucent Poly Ring Binders"/>
    <n v="11.231999999999999"/>
    <n v="3"/>
    <n v="0.2"/>
    <n v="3.9312000000000005"/>
  </r>
  <r>
    <n v="5424"/>
    <x v="2699"/>
    <x v="3"/>
    <x v="132"/>
    <d v="2014-11-06T00:00:00"/>
    <s v="Second Class"/>
    <s v="PJ-18835"/>
    <s v="Patrick Jones"/>
    <x v="1"/>
    <x v="0"/>
    <x v="102"/>
    <x v="0"/>
    <n v="40475"/>
    <s v="South"/>
    <s v="OFF-PA-10001215"/>
    <x v="1"/>
    <x v="10"/>
    <s v="Xerox 1963"/>
    <n v="26.400000000000002"/>
    <n v="5"/>
    <n v="0"/>
    <n v="11.879999999999999"/>
  </r>
  <r>
    <n v="5425"/>
    <x v="2700"/>
    <x v="3"/>
    <x v="176"/>
    <d v="2014-01-27T00:00:00"/>
    <s v="Standard Class"/>
    <s v="JF-15490"/>
    <s v="Jeremy Farry"/>
    <x v="0"/>
    <x v="0"/>
    <x v="416"/>
    <x v="29"/>
    <n v="6708"/>
    <s v="East"/>
    <s v="OFF-AR-10001545"/>
    <x v="1"/>
    <x v="6"/>
    <s v="Newell 326"/>
    <n v="3.52"/>
    <n v="2"/>
    <n v="0"/>
    <n v="1.0207999999999999"/>
  </r>
  <r>
    <n v="5426"/>
    <x v="2701"/>
    <x v="0"/>
    <x v="275"/>
    <d v="2013-12-07T00:00:00"/>
    <s v="First Class"/>
    <s v="NM-18520"/>
    <s v="Neoma Murray"/>
    <x v="0"/>
    <x v="0"/>
    <x v="1"/>
    <x v="1"/>
    <n v="90045"/>
    <s v="West"/>
    <s v="TEC-AC-10003870"/>
    <x v="2"/>
    <x v="11"/>
    <s v="Logitech Z-906 Speaker sys - home theater - 5.1-CH"/>
    <n v="1649.95"/>
    <n v="5"/>
    <n v="0"/>
    <n v="659.98"/>
  </r>
  <r>
    <n v="5427"/>
    <x v="2701"/>
    <x v="0"/>
    <x v="275"/>
    <d v="2013-12-07T00:00:00"/>
    <s v="First Class"/>
    <s v="NM-18520"/>
    <s v="Neoma Murray"/>
    <x v="0"/>
    <x v="0"/>
    <x v="1"/>
    <x v="1"/>
    <n v="90045"/>
    <s v="West"/>
    <s v="FUR-FU-10001085"/>
    <x v="0"/>
    <x v="5"/>
    <s v="3M Polarizing Light Filter Sleeves"/>
    <n v="111.89999999999999"/>
    <n v="6"/>
    <n v="0"/>
    <n v="51.47399999999999"/>
  </r>
  <r>
    <n v="5428"/>
    <x v="2702"/>
    <x v="0"/>
    <x v="403"/>
    <d v="2013-06-15T00:00:00"/>
    <s v="Same Day"/>
    <s v="MH-17290"/>
    <s v="Marc Harrigan"/>
    <x v="2"/>
    <x v="0"/>
    <x v="1"/>
    <x v="1"/>
    <n v="90036"/>
    <s v="West"/>
    <s v="FUR-BO-10004218"/>
    <x v="0"/>
    <x v="0"/>
    <s v="Bush Heritage Pine Collection 5-Shelf Bookcase, Albany Pine Finish, *Special Order"/>
    <n v="599.16499999999996"/>
    <n v="5"/>
    <n v="0.15"/>
    <n v="35.245000000000005"/>
  </r>
  <r>
    <n v="5429"/>
    <x v="2703"/>
    <x v="0"/>
    <x v="476"/>
    <d v="2013-09-05T00:00:00"/>
    <s v="First Class"/>
    <s v="SZ-20035"/>
    <s v="Sam Zeldin"/>
    <x v="2"/>
    <x v="0"/>
    <x v="8"/>
    <x v="1"/>
    <n v="94122"/>
    <s v="West"/>
    <s v="OFF-ST-10003455"/>
    <x v="1"/>
    <x v="4"/>
    <s v="Tenex File Box, Personal Filing Tote with Lid, Black"/>
    <n v="46.53"/>
    <n v="3"/>
    <n v="0"/>
    <n v="12.097800000000001"/>
  </r>
  <r>
    <n v="5430"/>
    <x v="2704"/>
    <x v="2"/>
    <x v="742"/>
    <d v="2011-09-07T00:00:00"/>
    <s v="First Class"/>
    <s v="PR-18880"/>
    <s v="Patrick Ryan"/>
    <x v="0"/>
    <x v="0"/>
    <x v="84"/>
    <x v="2"/>
    <n v="33710"/>
    <s v="South"/>
    <s v="FUR-FU-10001967"/>
    <x v="0"/>
    <x v="5"/>
    <s v="Telescoping Adjustable Floor Lamp"/>
    <n v="31.983999999999998"/>
    <n v="2"/>
    <n v="0.2"/>
    <n v="1.9989999999999979"/>
  </r>
  <r>
    <n v="5431"/>
    <x v="2705"/>
    <x v="3"/>
    <x v="208"/>
    <d v="2014-10-26T00:00:00"/>
    <s v="Standard Class"/>
    <s v="FC-14245"/>
    <s v="Frank Carlisle"/>
    <x v="2"/>
    <x v="0"/>
    <x v="80"/>
    <x v="24"/>
    <n v="44107"/>
    <s v="East"/>
    <s v="OFF-AP-10000938"/>
    <x v="1"/>
    <x v="9"/>
    <s v="Avanti 1.7 Cu. Ft. Refrigerator"/>
    <n v="161.56800000000001"/>
    <n v="2"/>
    <n v="0.2"/>
    <n v="16.156799999999997"/>
  </r>
  <r>
    <n v="5432"/>
    <x v="2705"/>
    <x v="3"/>
    <x v="208"/>
    <d v="2014-10-26T00:00:00"/>
    <s v="Standard Class"/>
    <s v="FC-14245"/>
    <s v="Frank Carlisle"/>
    <x v="2"/>
    <x v="0"/>
    <x v="80"/>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x v="2"/>
    <x v="0"/>
    <x v="80"/>
    <x v="24"/>
    <n v="44107"/>
    <s v="East"/>
    <s v="OFF-BI-10002799"/>
    <x v="1"/>
    <x v="8"/>
    <s v="SlimView Poly Binder, 3/8&quot;"/>
    <n v="6.2160000000000002"/>
    <n v="4"/>
    <n v="0.7"/>
    <n v="-4.9727999999999994"/>
  </r>
  <r>
    <n v="5434"/>
    <x v="2706"/>
    <x v="3"/>
    <x v="1016"/>
    <d v="2014-04-30T00:00:00"/>
    <s v="Standard Class"/>
    <s v="LH-16750"/>
    <s v="Larry Hughes"/>
    <x v="0"/>
    <x v="0"/>
    <x v="432"/>
    <x v="16"/>
    <n v="85224"/>
    <s v="West"/>
    <s v="OFF-AR-10000246"/>
    <x v="1"/>
    <x v="6"/>
    <s v="Newell 318"/>
    <n v="8.895999999999999"/>
    <n v="4"/>
    <n v="0.2"/>
    <n v="0.66719999999999979"/>
  </r>
  <r>
    <n v="5435"/>
    <x v="2707"/>
    <x v="1"/>
    <x v="324"/>
    <d v="2012-10-24T00:00:00"/>
    <s v="Standard Class"/>
    <s v="RM-19675"/>
    <s v="Robert Marley"/>
    <x v="2"/>
    <x v="0"/>
    <x v="1"/>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x v="2"/>
    <x v="0"/>
    <x v="1"/>
    <x v="1"/>
    <n v="90008"/>
    <s v="West"/>
    <s v="TEC-AC-10000892"/>
    <x v="2"/>
    <x v="11"/>
    <s v="NETGEAR N750 Dual Band Wi-Fi Gigabit Router"/>
    <n v="270"/>
    <n v="3"/>
    <n v="0"/>
    <n v="97.199999999999989"/>
  </r>
  <r>
    <n v="5437"/>
    <x v="2708"/>
    <x v="2"/>
    <x v="260"/>
    <d v="2011-07-08T00:00:00"/>
    <s v="First Class"/>
    <s v="DM-13525"/>
    <s v="Don Miller"/>
    <x v="1"/>
    <x v="0"/>
    <x v="144"/>
    <x v="2"/>
    <n v="32137"/>
    <s v="South"/>
    <s v="FUR-FU-10001591"/>
    <x v="0"/>
    <x v="5"/>
    <s v="Advantus Panel Wall Certificate Holder - 8.5x11"/>
    <n v="19.52"/>
    <n v="2"/>
    <n v="0.2"/>
    <n v="5.3680000000000012"/>
  </r>
  <r>
    <n v="5438"/>
    <x v="2708"/>
    <x v="2"/>
    <x v="260"/>
    <d v="2011-07-08T00:00:00"/>
    <s v="First Class"/>
    <s v="DM-13525"/>
    <s v="Don Miller"/>
    <x v="1"/>
    <x v="0"/>
    <x v="144"/>
    <x v="2"/>
    <n v="32137"/>
    <s v="South"/>
    <s v="OFF-BI-10001787"/>
    <x v="1"/>
    <x v="8"/>
    <s v="Wilson Jones Four-Pocket Poly Binders"/>
    <n v="9.8100000000000023"/>
    <n v="5"/>
    <n v="0.7"/>
    <n v="-6.8669999999999973"/>
  </r>
  <r>
    <n v="5439"/>
    <x v="2708"/>
    <x v="2"/>
    <x v="260"/>
    <d v="2011-07-08T00:00:00"/>
    <s v="First Class"/>
    <s v="DM-13525"/>
    <s v="Don Miller"/>
    <x v="1"/>
    <x v="0"/>
    <x v="144"/>
    <x v="2"/>
    <n v="32137"/>
    <s v="South"/>
    <s v="FUR-FU-10003192"/>
    <x v="0"/>
    <x v="5"/>
    <s v="Luxo Adjustable Task Clamp Lamp"/>
    <n v="213.21600000000001"/>
    <n v="3"/>
    <n v="0.2"/>
    <n v="15.991199999999992"/>
  </r>
  <r>
    <n v="5440"/>
    <x v="2709"/>
    <x v="0"/>
    <x v="958"/>
    <d v="2013-04-10T00:00:00"/>
    <s v="Standard Class"/>
    <s v="EH-14185"/>
    <s v="Evan Henry"/>
    <x v="0"/>
    <x v="0"/>
    <x v="20"/>
    <x v="15"/>
    <n v="10035"/>
    <s v="East"/>
    <s v="OFF-BI-10004600"/>
    <x v="1"/>
    <x v="8"/>
    <s v="Ibico Ibimaster 300 Manual Binding System"/>
    <n v="588.78399999999999"/>
    <n v="2"/>
    <n v="0.2"/>
    <n v="183.99499999999998"/>
  </r>
  <r>
    <n v="5441"/>
    <x v="2710"/>
    <x v="3"/>
    <x v="38"/>
    <d v="2014-11-19T00:00:00"/>
    <s v="Second Class"/>
    <s v="TC-21295"/>
    <s v="Toby Carlisle"/>
    <x v="0"/>
    <x v="0"/>
    <x v="442"/>
    <x v="2"/>
    <n v="33458"/>
    <s v="South"/>
    <s v="OFF-AR-10002335"/>
    <x v="1"/>
    <x v="6"/>
    <s v="DIXON Oriole Pencils"/>
    <n v="2.0640000000000001"/>
    <n v="1"/>
    <n v="0.2"/>
    <n v="0.15480000000000005"/>
  </r>
  <r>
    <n v="5442"/>
    <x v="2711"/>
    <x v="3"/>
    <x v="428"/>
    <d v="2014-09-14T00:00:00"/>
    <s v="Standard Class"/>
    <s v="AI-10855"/>
    <s v="Arianne Irving"/>
    <x v="0"/>
    <x v="0"/>
    <x v="220"/>
    <x v="16"/>
    <n v="85301"/>
    <s v="West"/>
    <s v="OFF-PA-10000859"/>
    <x v="1"/>
    <x v="10"/>
    <s v="Unpadded Memo Slips"/>
    <n v="6.3680000000000003"/>
    <n v="2"/>
    <n v="0.2"/>
    <n v="2.3879999999999999"/>
  </r>
  <r>
    <n v="5443"/>
    <x v="2712"/>
    <x v="1"/>
    <x v="786"/>
    <d v="2012-04-23T00:00:00"/>
    <s v="Standard Class"/>
    <s v="JM-15535"/>
    <s v="Jessica Myrick"/>
    <x v="0"/>
    <x v="0"/>
    <x v="20"/>
    <x v="15"/>
    <n v="10035"/>
    <s v="East"/>
    <s v="TEC-AC-10003198"/>
    <x v="2"/>
    <x v="11"/>
    <s v="Enermax Acrylux Wireless Keyboard"/>
    <n v="99.6"/>
    <n v="1"/>
    <n v="0"/>
    <n v="36.851999999999997"/>
  </r>
  <r>
    <n v="5444"/>
    <x v="2712"/>
    <x v="1"/>
    <x v="786"/>
    <d v="2012-04-23T00:00:00"/>
    <s v="Standard Class"/>
    <s v="JM-15535"/>
    <s v="Jessica Myrick"/>
    <x v="0"/>
    <x v="0"/>
    <x v="20"/>
    <x v="15"/>
    <n v="10035"/>
    <s v="East"/>
    <s v="OFF-BI-10001900"/>
    <x v="1"/>
    <x v="8"/>
    <s v="DXL Angle-View Binders with Locking Rings, Black"/>
    <n v="62.296000000000006"/>
    <n v="13"/>
    <n v="0.2"/>
    <n v="21.024899999999999"/>
  </r>
  <r>
    <n v="5445"/>
    <x v="2712"/>
    <x v="1"/>
    <x v="786"/>
    <d v="2012-04-23T00:00:00"/>
    <s v="Standard Class"/>
    <s v="JM-15535"/>
    <s v="Jessica Myrick"/>
    <x v="0"/>
    <x v="0"/>
    <x v="20"/>
    <x v="15"/>
    <n v="10035"/>
    <s v="East"/>
    <s v="OFF-AR-10000614"/>
    <x v="1"/>
    <x v="6"/>
    <s v="Barrel Sharpener"/>
    <n v="10.709999999999999"/>
    <n v="3"/>
    <n v="0"/>
    <n v="2.7845999999999997"/>
  </r>
  <r>
    <n v="5446"/>
    <x v="2713"/>
    <x v="0"/>
    <x v="197"/>
    <d v="2013-07-30T00:00:00"/>
    <s v="Standard Class"/>
    <s v="BE-11335"/>
    <s v="Bill Eplett"/>
    <x v="2"/>
    <x v="0"/>
    <x v="12"/>
    <x v="5"/>
    <n v="77041"/>
    <s v="Central"/>
    <s v="OFF-EN-10003040"/>
    <x v="1"/>
    <x v="12"/>
    <s v="Quality Park Security Envelopes"/>
    <n v="20.936000000000003"/>
    <n v="1"/>
    <n v="0.2"/>
    <n v="7.0659000000000001"/>
  </r>
  <r>
    <n v="5447"/>
    <x v="2714"/>
    <x v="0"/>
    <x v="370"/>
    <d v="2013-09-01T00:00:00"/>
    <s v="Standard Class"/>
    <s v="DR-12880"/>
    <s v="Dan Reichenbach"/>
    <x v="1"/>
    <x v="0"/>
    <x v="20"/>
    <x v="15"/>
    <n v="10035"/>
    <s v="East"/>
    <s v="TEC-PH-10003442"/>
    <x v="2"/>
    <x v="7"/>
    <s v="Samsung Replacement EH64AVFWE Premium Headset"/>
    <n v="33"/>
    <n v="6"/>
    <n v="0"/>
    <n v="8.25"/>
  </r>
  <r>
    <n v="5448"/>
    <x v="2714"/>
    <x v="0"/>
    <x v="370"/>
    <d v="2013-09-01T00:00:00"/>
    <s v="Standard Class"/>
    <s v="DR-12880"/>
    <s v="Dan Reichenbach"/>
    <x v="1"/>
    <x v="0"/>
    <x v="20"/>
    <x v="15"/>
    <n v="10035"/>
    <s v="East"/>
    <s v="TEC-AC-10002800"/>
    <x v="2"/>
    <x v="11"/>
    <s v="Plantronics Audio 478 Stereo USB Headset"/>
    <n v="249.95000000000002"/>
    <n v="5"/>
    <n v="0"/>
    <n v="87.482499999999987"/>
  </r>
  <r>
    <n v="5449"/>
    <x v="2715"/>
    <x v="2"/>
    <x v="171"/>
    <d v="2011-09-19T00:00:00"/>
    <s v="Standard Class"/>
    <s v="TA-21385"/>
    <s v="Tom Ashbrook"/>
    <x v="2"/>
    <x v="0"/>
    <x v="250"/>
    <x v="41"/>
    <n v="66062"/>
    <s v="Central"/>
    <s v="OFF-SU-10000157"/>
    <x v="1"/>
    <x v="14"/>
    <s v="Compact Automatic Electric Letter Opener"/>
    <n v="357.93"/>
    <n v="3"/>
    <n v="0"/>
    <n v="7.158600000000007"/>
  </r>
  <r>
    <n v="5450"/>
    <x v="2715"/>
    <x v="2"/>
    <x v="171"/>
    <d v="2011-09-19T00:00:00"/>
    <s v="Standard Class"/>
    <s v="TA-21385"/>
    <s v="Tom Ashbrook"/>
    <x v="2"/>
    <x v="0"/>
    <x v="250"/>
    <x v="41"/>
    <n v="66062"/>
    <s v="Central"/>
    <s v="TEC-AC-10001542"/>
    <x v="2"/>
    <x v="11"/>
    <s v="SanDisk Cruzer 16 GB USB Flash Drive"/>
    <n v="57.400000000000006"/>
    <n v="5"/>
    <n v="0"/>
    <n v="10.905999999999993"/>
  </r>
  <r>
    <n v="5451"/>
    <x v="2715"/>
    <x v="2"/>
    <x v="171"/>
    <d v="2011-09-19T00:00:00"/>
    <s v="Standard Class"/>
    <s v="TA-21385"/>
    <s v="Tom Ashbrook"/>
    <x v="2"/>
    <x v="0"/>
    <x v="250"/>
    <x v="41"/>
    <n v="66062"/>
    <s v="Central"/>
    <s v="OFF-BI-10004519"/>
    <x v="1"/>
    <x v="8"/>
    <s v="GBC DocuBind P100 Manual Binding Machine"/>
    <n v="331.96"/>
    <n v="2"/>
    <n v="0"/>
    <n v="149.38199999999998"/>
  </r>
  <r>
    <n v="5452"/>
    <x v="2715"/>
    <x v="2"/>
    <x v="171"/>
    <d v="2011-09-19T00:00:00"/>
    <s v="Standard Class"/>
    <s v="TA-21385"/>
    <s v="Tom Ashbrook"/>
    <x v="2"/>
    <x v="0"/>
    <x v="250"/>
    <x v="41"/>
    <n v="66062"/>
    <s v="Central"/>
    <s v="FUR-FU-10003464"/>
    <x v="0"/>
    <x v="5"/>
    <s v="Seth Thomas 8 1/2&quot; Cubicle Clock"/>
    <n v="40.56"/>
    <n v="2"/>
    <n v="0"/>
    <n v="12.979199999999999"/>
  </r>
  <r>
    <n v="5453"/>
    <x v="2716"/>
    <x v="0"/>
    <x v="405"/>
    <d v="2013-07-30T00:00:00"/>
    <s v="Standard Class"/>
    <s v="KN-16705"/>
    <s v="Kristina Nunn"/>
    <x v="2"/>
    <x v="0"/>
    <x v="306"/>
    <x v="33"/>
    <n v="89431"/>
    <s v="West"/>
    <s v="OFF-SU-10004261"/>
    <x v="1"/>
    <x v="14"/>
    <s v="Fiskars 8&quot; Scissors, 2/Pack"/>
    <n v="86.199999999999989"/>
    <n v="5"/>
    <n v="0"/>
    <n v="24.997999999999987"/>
  </r>
  <r>
    <n v="5454"/>
    <x v="2717"/>
    <x v="3"/>
    <x v="240"/>
    <d v="2014-05-24T00:00:00"/>
    <s v="Standard Class"/>
    <s v="PJ-18835"/>
    <s v="Patrick Jones"/>
    <x v="1"/>
    <x v="0"/>
    <x v="179"/>
    <x v="10"/>
    <n v="61107"/>
    <s v="Central"/>
    <s v="OFF-PA-10004733"/>
    <x v="1"/>
    <x v="10"/>
    <s v="Things To Do Today Spiral Book"/>
    <n v="38.016000000000005"/>
    <n v="6"/>
    <n v="0.2"/>
    <n v="13.780799999999996"/>
  </r>
  <r>
    <n v="5455"/>
    <x v="2718"/>
    <x v="3"/>
    <x v="1045"/>
    <d v="2014-05-03T00:00:00"/>
    <s v="Standard Class"/>
    <s v="MC-17605"/>
    <s v="Matt Connell"/>
    <x v="1"/>
    <x v="0"/>
    <x v="10"/>
    <x v="9"/>
    <n v="19143"/>
    <s v="East"/>
    <s v="OFF-ST-10001325"/>
    <x v="1"/>
    <x v="4"/>
    <s v="Sterilite Officeware Hinged File Box"/>
    <n v="8.3840000000000003"/>
    <n v="1"/>
    <n v="0.2"/>
    <n v="0.73360000000000003"/>
  </r>
  <r>
    <n v="5456"/>
    <x v="2718"/>
    <x v="3"/>
    <x v="1045"/>
    <d v="2014-05-03T00:00:00"/>
    <s v="Standard Class"/>
    <s v="MC-17605"/>
    <s v="Matt Connell"/>
    <x v="1"/>
    <x v="0"/>
    <x v="10"/>
    <x v="9"/>
    <n v="19143"/>
    <s v="East"/>
    <s v="OFF-AR-10003056"/>
    <x v="1"/>
    <x v="6"/>
    <s v="Newell 341"/>
    <n v="6.8480000000000008"/>
    <n v="2"/>
    <n v="0.2"/>
    <n v="0.77039999999999909"/>
  </r>
  <r>
    <n v="5457"/>
    <x v="2719"/>
    <x v="3"/>
    <x v="614"/>
    <d v="2015-01-03T00:00:00"/>
    <s v="Standard Class"/>
    <s v="BS-11755"/>
    <s v="Bruce Stewart"/>
    <x v="0"/>
    <x v="0"/>
    <x v="156"/>
    <x v="4"/>
    <n v="98026"/>
    <s v="West"/>
    <s v="OFF-FA-10000089"/>
    <x v="1"/>
    <x v="13"/>
    <s v="Acco Glide Clips"/>
    <n v="19.600000000000001"/>
    <n v="5"/>
    <n v="0"/>
    <n v="9.6039999999999992"/>
  </r>
  <r>
    <n v="5458"/>
    <x v="2719"/>
    <x v="3"/>
    <x v="614"/>
    <d v="2015-01-03T00:00:00"/>
    <s v="Standard Class"/>
    <s v="BS-11755"/>
    <s v="Bruce Stewart"/>
    <x v="0"/>
    <x v="0"/>
    <x v="156"/>
    <x v="4"/>
    <n v="98026"/>
    <s v="West"/>
    <s v="FUR-FU-10004093"/>
    <x v="0"/>
    <x v="5"/>
    <s v="Hand-Finished Solid Wood Document Frame"/>
    <n v="68.459999999999994"/>
    <n v="2"/>
    <n v="0"/>
    <n v="20.537999999999997"/>
  </r>
  <r>
    <n v="5459"/>
    <x v="2720"/>
    <x v="3"/>
    <x v="507"/>
    <d v="2014-09-07T00:00:00"/>
    <s v="Second Class"/>
    <s v="PK-19075"/>
    <s v="Pete Kriz"/>
    <x v="0"/>
    <x v="0"/>
    <x v="8"/>
    <x v="1"/>
    <n v="94122"/>
    <s v="West"/>
    <s v="OFF-BI-10004022"/>
    <x v="1"/>
    <x v="8"/>
    <s v="Acco Suede Grain Vinyl Round Ring Binder"/>
    <n v="13.343999999999998"/>
    <n v="6"/>
    <n v="0.2"/>
    <n v="4.3367999999999993"/>
  </r>
  <r>
    <n v="5460"/>
    <x v="2720"/>
    <x v="3"/>
    <x v="507"/>
    <d v="2014-09-07T00:00:00"/>
    <s v="Second Class"/>
    <s v="PK-19075"/>
    <s v="Pete Kriz"/>
    <x v="0"/>
    <x v="0"/>
    <x v="8"/>
    <x v="1"/>
    <n v="94122"/>
    <s v="West"/>
    <s v="FUR-TA-10001771"/>
    <x v="0"/>
    <x v="3"/>
    <s v="Bush Cubix Conference Tables, Fully Assembled"/>
    <n v="1478.2719999999999"/>
    <n v="8"/>
    <n v="0.2"/>
    <n v="92.392000000000053"/>
  </r>
  <r>
    <n v="5461"/>
    <x v="2721"/>
    <x v="2"/>
    <x v="90"/>
    <d v="2011-03-25T00:00:00"/>
    <s v="Standard Class"/>
    <s v="TS-21205"/>
    <s v="Thomas Seio"/>
    <x v="1"/>
    <x v="0"/>
    <x v="153"/>
    <x v="3"/>
    <n v="28806"/>
    <s v="South"/>
    <s v="OFF-ST-10002301"/>
    <x v="1"/>
    <x v="4"/>
    <s v="Tennsco Commercial Shelving"/>
    <n v="16.272000000000002"/>
    <n v="1"/>
    <n v="0.2"/>
    <n v="-3.864600000000002"/>
  </r>
  <r>
    <n v="5462"/>
    <x v="2722"/>
    <x v="3"/>
    <x v="394"/>
    <d v="2014-10-05T00:00:00"/>
    <s v="Standard Class"/>
    <s v="BD-11725"/>
    <s v="Bruce Degenhardt"/>
    <x v="0"/>
    <x v="0"/>
    <x v="1"/>
    <x v="1"/>
    <n v="90032"/>
    <s v="West"/>
    <s v="FUR-FU-10001706"/>
    <x v="0"/>
    <x v="5"/>
    <s v="Longer-Life Soft White Bulbs"/>
    <n v="9.24"/>
    <n v="3"/>
    <n v="0"/>
    <n v="4.4352"/>
  </r>
  <r>
    <n v="5463"/>
    <x v="2723"/>
    <x v="2"/>
    <x v="1046"/>
    <d v="2011-01-21T00:00:00"/>
    <s v="First Class"/>
    <s v="TS-21340"/>
    <s v="Toby Swindell"/>
    <x v="0"/>
    <x v="0"/>
    <x v="48"/>
    <x v="16"/>
    <n v="85254"/>
    <s v="West"/>
    <s v="OFF-BI-10003676"/>
    <x v="1"/>
    <x v="8"/>
    <s v="GBC Standard Recycled Report Covers, Clear Plastic Sheets"/>
    <n v="32.340000000000003"/>
    <n v="10"/>
    <n v="0.7"/>
    <n v="-23.716000000000001"/>
  </r>
  <r>
    <n v="5464"/>
    <x v="2723"/>
    <x v="2"/>
    <x v="1046"/>
    <d v="2011-01-21T00:00:00"/>
    <s v="First Class"/>
    <s v="TS-21340"/>
    <s v="Toby Swindell"/>
    <x v="0"/>
    <x v="0"/>
    <x v="48"/>
    <x v="16"/>
    <n v="85254"/>
    <s v="West"/>
    <s v="OFF-PA-10000659"/>
    <x v="1"/>
    <x v="10"/>
    <s v="TOPS Carbonless Receipt Book, Four 2-3/4 x 7-1/4 Money Receipts per Page"/>
    <n v="56.064"/>
    <n v="4"/>
    <n v="0.2"/>
    <n v="19.622399999999999"/>
  </r>
  <r>
    <n v="5465"/>
    <x v="2723"/>
    <x v="2"/>
    <x v="1046"/>
    <d v="2011-01-21T00:00:00"/>
    <s v="First Class"/>
    <s v="TS-21340"/>
    <s v="Toby Swindell"/>
    <x v="0"/>
    <x v="0"/>
    <x v="48"/>
    <x v="16"/>
    <n v="85254"/>
    <s v="West"/>
    <s v="OFF-EN-10002504"/>
    <x v="1"/>
    <x v="12"/>
    <s v="Tyvek  Top-Opening Peel &amp; Seel Envelopes, Plain White"/>
    <n v="108.72"/>
    <n v="5"/>
    <n v="0.2"/>
    <n v="36.692999999999998"/>
  </r>
  <r>
    <n v="5466"/>
    <x v="2723"/>
    <x v="2"/>
    <x v="1046"/>
    <d v="2011-01-21T00:00:00"/>
    <s v="First Class"/>
    <s v="TS-21340"/>
    <s v="Toby Swindell"/>
    <x v="0"/>
    <x v="0"/>
    <x v="48"/>
    <x v="16"/>
    <n v="85254"/>
    <s v="West"/>
    <s v="FUR-BO-10001972"/>
    <x v="0"/>
    <x v="0"/>
    <s v="O'Sullivan 4-Shelf Bookcase in Odessa Pine"/>
    <n v="181.47000000000003"/>
    <n v="5"/>
    <n v="0.7"/>
    <n v="-320.59699999999998"/>
  </r>
  <r>
    <n v="5467"/>
    <x v="2724"/>
    <x v="2"/>
    <x v="1047"/>
    <d v="2011-02-20T00:00:00"/>
    <s v="Second Class"/>
    <s v="ST-20530"/>
    <s v="Shui Tom"/>
    <x v="0"/>
    <x v="0"/>
    <x v="12"/>
    <x v="5"/>
    <n v="77095"/>
    <s v="Central"/>
    <s v="OFF-PA-10000466"/>
    <x v="1"/>
    <x v="10"/>
    <s v="Memo Book, 100 Message Capacity, 5 3/8” x 11”"/>
    <n v="16.176000000000002"/>
    <n v="3"/>
    <n v="0.2"/>
    <n v="6.0659999999999989"/>
  </r>
  <r>
    <n v="5468"/>
    <x v="2725"/>
    <x v="0"/>
    <x v="632"/>
    <d v="2013-06-15T00:00:00"/>
    <s v="Standard Class"/>
    <s v="DB-13210"/>
    <s v="Dean Braden"/>
    <x v="0"/>
    <x v="0"/>
    <x v="8"/>
    <x v="1"/>
    <n v="94109"/>
    <s v="West"/>
    <s v="FUR-CH-10002774"/>
    <x v="0"/>
    <x v="1"/>
    <s v="Global Deluxe Stacking Chair, Gray"/>
    <n v="122.352"/>
    <n v="3"/>
    <n v="0.2"/>
    <n v="13.764599999999994"/>
  </r>
  <r>
    <n v="5469"/>
    <x v="2726"/>
    <x v="2"/>
    <x v="467"/>
    <d v="2011-09-27T00:00:00"/>
    <s v="First Class"/>
    <s v="KF-16285"/>
    <s v="Karen Ferguson"/>
    <x v="2"/>
    <x v="0"/>
    <x v="70"/>
    <x v="1"/>
    <n v="92105"/>
    <s v="West"/>
    <s v="FUR-CH-10000454"/>
    <x v="0"/>
    <x v="1"/>
    <s v="Hon Deluxe Fabric Upholstered Stacking Chairs, Rounded Back"/>
    <n v="585.55200000000002"/>
    <n v="3"/>
    <n v="0.2"/>
    <n v="73.19399999999996"/>
  </r>
  <r>
    <n v="5470"/>
    <x v="2726"/>
    <x v="2"/>
    <x v="467"/>
    <d v="2011-09-27T00:00:00"/>
    <s v="First Class"/>
    <s v="KF-16285"/>
    <s v="Karen Ferguson"/>
    <x v="2"/>
    <x v="0"/>
    <x v="70"/>
    <x v="1"/>
    <n v="92105"/>
    <s v="West"/>
    <s v="OFF-PA-10004888"/>
    <x v="1"/>
    <x v="10"/>
    <s v="Xerox 217"/>
    <n v="19.440000000000001"/>
    <n v="3"/>
    <n v="0"/>
    <n v="9.3312000000000008"/>
  </r>
  <r>
    <n v="5471"/>
    <x v="2727"/>
    <x v="0"/>
    <x v="198"/>
    <d v="2013-06-05T00:00:00"/>
    <s v="Standard Class"/>
    <s v="JM-16195"/>
    <s v="Justin MacKendrick"/>
    <x v="0"/>
    <x v="0"/>
    <x v="57"/>
    <x v="24"/>
    <n v="45011"/>
    <s v="East"/>
    <s v="OFF-AP-10003842"/>
    <x v="1"/>
    <x v="9"/>
    <s v="Euro-Pro Shark Turbo Vacuum"/>
    <n v="123.92000000000002"/>
    <n v="5"/>
    <n v="0.2"/>
    <n v="9.2939999999999969"/>
  </r>
  <r>
    <n v="5472"/>
    <x v="2728"/>
    <x v="3"/>
    <x v="484"/>
    <d v="2014-12-24T00:00:00"/>
    <s v="Standard Class"/>
    <s v="TS-21505"/>
    <s v="Tony Sayre"/>
    <x v="0"/>
    <x v="0"/>
    <x v="117"/>
    <x v="22"/>
    <n v="80134"/>
    <s v="West"/>
    <s v="FUR-FU-10000320"/>
    <x v="0"/>
    <x v="5"/>
    <s v="OIC Stacking Trays"/>
    <n v="13.360000000000001"/>
    <n v="5"/>
    <n v="0.2"/>
    <n v="4.0080000000000009"/>
  </r>
  <r>
    <n v="5473"/>
    <x v="2728"/>
    <x v="3"/>
    <x v="484"/>
    <d v="2014-12-24T00:00:00"/>
    <s v="Standard Class"/>
    <s v="TS-21505"/>
    <s v="Tony Sayre"/>
    <x v="0"/>
    <x v="0"/>
    <x v="117"/>
    <x v="22"/>
    <n v="80134"/>
    <s v="West"/>
    <s v="OFF-ST-10002554"/>
    <x v="1"/>
    <x v="4"/>
    <s v="Tennsco Industrial Shelving"/>
    <n v="78.256"/>
    <n v="2"/>
    <n v="0.2"/>
    <n v="-17.607599999999998"/>
  </r>
  <r>
    <n v="5474"/>
    <x v="2728"/>
    <x v="3"/>
    <x v="484"/>
    <d v="2014-12-24T00:00:00"/>
    <s v="Standard Class"/>
    <s v="TS-21505"/>
    <s v="Tony Sayre"/>
    <x v="0"/>
    <x v="0"/>
    <x v="117"/>
    <x v="22"/>
    <n v="80134"/>
    <s v="West"/>
    <s v="FUR-BO-10000468"/>
    <x v="0"/>
    <x v="0"/>
    <s v="O'Sullivan 2-Shelf Heavy-Duty Bookcases"/>
    <n v="102.01800000000001"/>
    <n v="7"/>
    <n v="0.7"/>
    <n v="-183.6323999999999"/>
  </r>
  <r>
    <n v="5475"/>
    <x v="2729"/>
    <x v="3"/>
    <x v="377"/>
    <d v="2014-12-27T00:00:00"/>
    <s v="Same Day"/>
    <s v="YC-21895"/>
    <s v="Yoseph Carroll"/>
    <x v="1"/>
    <x v="0"/>
    <x v="9"/>
    <x v="8"/>
    <n v="68025"/>
    <s v="Central"/>
    <s v="OFF-ST-10004459"/>
    <x v="1"/>
    <x v="4"/>
    <s v="Tennsco Single-Tier Lockers"/>
    <n v="750.68"/>
    <n v="2"/>
    <n v="0"/>
    <n v="37.533999999999992"/>
  </r>
  <r>
    <n v="5476"/>
    <x v="2730"/>
    <x v="3"/>
    <x v="140"/>
    <d v="2014-06-19T00:00:00"/>
    <s v="First Class"/>
    <s v="Dp-13240"/>
    <s v="Dean percer"/>
    <x v="2"/>
    <x v="0"/>
    <x v="349"/>
    <x v="11"/>
    <n v="55369"/>
    <s v="Central"/>
    <s v="OFF-LA-10002312"/>
    <x v="1"/>
    <x v="2"/>
    <s v="Avery 490"/>
    <n v="44.400000000000006"/>
    <n v="3"/>
    <n v="0"/>
    <n v="22.200000000000003"/>
  </r>
  <r>
    <n v="5477"/>
    <x v="2730"/>
    <x v="3"/>
    <x v="140"/>
    <d v="2014-06-19T00:00:00"/>
    <s v="First Class"/>
    <s v="Dp-13240"/>
    <s v="Dean percer"/>
    <x v="2"/>
    <x v="0"/>
    <x v="349"/>
    <x v="11"/>
    <n v="55369"/>
    <s v="Central"/>
    <s v="OFF-ST-10001291"/>
    <x v="1"/>
    <x v="4"/>
    <s v="Tenex Personal Self-Stacking Standard File Box, Black/Gray"/>
    <n v="84.55"/>
    <n v="5"/>
    <n v="0"/>
    <n v="22.828499999999998"/>
  </r>
  <r>
    <n v="5478"/>
    <x v="2730"/>
    <x v="3"/>
    <x v="140"/>
    <d v="2014-06-19T00:00:00"/>
    <s v="First Class"/>
    <s v="Dp-13240"/>
    <s v="Dean percer"/>
    <x v="2"/>
    <x v="0"/>
    <x v="349"/>
    <x v="11"/>
    <n v="55369"/>
    <s v="Central"/>
    <s v="OFF-PA-10003022"/>
    <x v="1"/>
    <x v="10"/>
    <s v="Xerox 1992"/>
    <n v="17.940000000000001"/>
    <n v="3"/>
    <n v="0"/>
    <n v="8.7906000000000013"/>
  </r>
  <r>
    <n v="5479"/>
    <x v="2731"/>
    <x v="0"/>
    <x v="73"/>
    <d v="2013-11-25T00:00:00"/>
    <s v="Standard Class"/>
    <s v="SJ-20500"/>
    <s v="Shirley Jackson"/>
    <x v="0"/>
    <x v="0"/>
    <x v="46"/>
    <x v="13"/>
    <n v="19711"/>
    <s v="East"/>
    <s v="OFF-BI-10002133"/>
    <x v="1"/>
    <x v="8"/>
    <s v="Wilson Jones Elliptical Ring 3 1/2&quot; Capacity Binders, 800 sheets"/>
    <n v="128.39999999999998"/>
    <n v="3"/>
    <n v="0"/>
    <n v="62.915999999999997"/>
  </r>
  <r>
    <n v="5480"/>
    <x v="2732"/>
    <x v="2"/>
    <x v="691"/>
    <d v="2011-04-04T00:00:00"/>
    <s v="Standard Class"/>
    <s v="KB-16240"/>
    <s v="Karen Bern"/>
    <x v="1"/>
    <x v="0"/>
    <x v="100"/>
    <x v="2"/>
    <n v="33180"/>
    <s v="South"/>
    <s v="OFF-BI-10001097"/>
    <x v="1"/>
    <x v="8"/>
    <s v="Avery Hole Reinforcements"/>
    <n v="1.8690000000000004"/>
    <n v="1"/>
    <n v="0.7"/>
    <n v="-1.3082999999999996"/>
  </r>
  <r>
    <n v="5481"/>
    <x v="2733"/>
    <x v="3"/>
    <x v="1048"/>
    <d v="2014-10-15T00:00:00"/>
    <s v="Standard Class"/>
    <s v="CS-12250"/>
    <s v="Chris Selesnick"/>
    <x v="1"/>
    <x v="0"/>
    <x v="70"/>
    <x v="1"/>
    <n v="92105"/>
    <s v="West"/>
    <s v="TEC-PH-10001336"/>
    <x v="2"/>
    <x v="7"/>
    <s v="Digium D40 VoIP phone"/>
    <n v="103.19200000000001"/>
    <n v="1"/>
    <n v="0.2"/>
    <n v="11.609099999999998"/>
  </r>
  <r>
    <n v="5482"/>
    <x v="2733"/>
    <x v="3"/>
    <x v="1048"/>
    <d v="2014-10-15T00:00:00"/>
    <s v="Standard Class"/>
    <s v="CS-12250"/>
    <s v="Chris Selesnick"/>
    <x v="1"/>
    <x v="0"/>
    <x v="70"/>
    <x v="1"/>
    <n v="92105"/>
    <s v="West"/>
    <s v="TEC-AC-10002305"/>
    <x v="2"/>
    <x v="11"/>
    <s v="KeyTronic E03601U1 - Keyboard - Beige"/>
    <n v="36"/>
    <n v="2"/>
    <n v="0"/>
    <n v="6.4799999999999969"/>
  </r>
  <r>
    <n v="5483"/>
    <x v="2733"/>
    <x v="3"/>
    <x v="1048"/>
    <d v="2014-10-15T00:00:00"/>
    <s v="Standard Class"/>
    <s v="CS-12250"/>
    <s v="Chris Selesnick"/>
    <x v="1"/>
    <x v="0"/>
    <x v="70"/>
    <x v="1"/>
    <n v="92105"/>
    <s v="West"/>
    <s v="TEC-AC-10003610"/>
    <x v="2"/>
    <x v="11"/>
    <s v="Logitech Illuminated - Keyboard"/>
    <n v="239.96"/>
    <n v="4"/>
    <n v="0"/>
    <n v="115.1808"/>
  </r>
  <r>
    <n v="5484"/>
    <x v="2733"/>
    <x v="3"/>
    <x v="1048"/>
    <d v="2014-10-15T00:00:00"/>
    <s v="Standard Class"/>
    <s v="CS-12250"/>
    <s v="Chris Selesnick"/>
    <x v="1"/>
    <x v="0"/>
    <x v="70"/>
    <x v="1"/>
    <n v="92105"/>
    <s v="West"/>
    <s v="OFF-ST-10002301"/>
    <x v="1"/>
    <x v="4"/>
    <s v="Tennsco Commercial Shelving"/>
    <n v="40.68"/>
    <n v="2"/>
    <n v="0"/>
    <n v="0.40679999999999694"/>
  </r>
  <r>
    <n v="5485"/>
    <x v="2734"/>
    <x v="3"/>
    <x v="289"/>
    <d v="2014-02-05T00:00:00"/>
    <s v="Standard Class"/>
    <s v="EB-13870"/>
    <s v="Emily Burns"/>
    <x v="0"/>
    <x v="0"/>
    <x v="100"/>
    <x v="2"/>
    <n v="33142"/>
    <s v="South"/>
    <s v="FUR-CH-10002044"/>
    <x v="0"/>
    <x v="1"/>
    <s v="Office Star - Contemporary Task Swivel chair with 2-way adjustable arms, Plum"/>
    <n v="419.13599999999997"/>
    <n v="4"/>
    <n v="0.2"/>
    <n v="-68.1096"/>
  </r>
  <r>
    <n v="5486"/>
    <x v="2735"/>
    <x v="2"/>
    <x v="432"/>
    <d v="2011-12-17T00:00:00"/>
    <s v="Standard Class"/>
    <s v="PB-19150"/>
    <s v="Philip Brown"/>
    <x v="0"/>
    <x v="0"/>
    <x v="100"/>
    <x v="2"/>
    <n v="33178"/>
    <s v="South"/>
    <s v="OFF-EN-10001099"/>
    <x v="1"/>
    <x v="12"/>
    <s v="Staples"/>
    <n v="23.472000000000001"/>
    <n v="3"/>
    <n v="0.2"/>
    <n v="7.6283999999999974"/>
  </r>
  <r>
    <n v="5487"/>
    <x v="2736"/>
    <x v="1"/>
    <x v="1040"/>
    <d v="2012-10-29T00:00:00"/>
    <s v="Standard Class"/>
    <s v="MT-18070"/>
    <s v="Michelle Tran"/>
    <x v="2"/>
    <x v="0"/>
    <x v="52"/>
    <x v="5"/>
    <n v="78207"/>
    <s v="Central"/>
    <s v="OFF-BI-10004140"/>
    <x v="1"/>
    <x v="8"/>
    <s v="Avery Non-Stick Binders"/>
    <n v="3.5919999999999992"/>
    <n v="4"/>
    <n v="0.8"/>
    <n v="-6.2860000000000031"/>
  </r>
  <r>
    <n v="5488"/>
    <x v="2737"/>
    <x v="3"/>
    <x v="719"/>
    <d v="2014-04-05T00:00:00"/>
    <s v="Second Class"/>
    <s v="BF-11020"/>
    <s v="Barry Französisch"/>
    <x v="1"/>
    <x v="0"/>
    <x v="108"/>
    <x v="2"/>
    <n v="32216"/>
    <s v="South"/>
    <s v="TEC-PH-10004897"/>
    <x v="2"/>
    <x v="7"/>
    <s v="Mediabridge Sport Armband iPhone 5s"/>
    <n v="23.976000000000003"/>
    <n v="3"/>
    <n v="0.2"/>
    <n v="-5.694300000000001"/>
  </r>
  <r>
    <n v="5489"/>
    <x v="2737"/>
    <x v="3"/>
    <x v="719"/>
    <d v="2014-04-05T00:00:00"/>
    <s v="Second Class"/>
    <s v="BF-11020"/>
    <s v="Barry Französisch"/>
    <x v="1"/>
    <x v="0"/>
    <x v="108"/>
    <x v="2"/>
    <n v="32216"/>
    <s v="South"/>
    <s v="OFF-LA-10000262"/>
    <x v="1"/>
    <x v="2"/>
    <s v="Avery 494"/>
    <n v="6.2640000000000002"/>
    <n v="3"/>
    <n v="0.2"/>
    <n v="2.0358000000000001"/>
  </r>
  <r>
    <n v="5490"/>
    <x v="2737"/>
    <x v="3"/>
    <x v="719"/>
    <d v="2014-04-05T00:00:00"/>
    <s v="Second Class"/>
    <s v="BF-11020"/>
    <s v="Barry Französisch"/>
    <x v="1"/>
    <x v="0"/>
    <x v="108"/>
    <x v="2"/>
    <n v="32216"/>
    <s v="South"/>
    <s v="OFF-AP-10002222"/>
    <x v="1"/>
    <x v="9"/>
    <s v="Staples"/>
    <n v="20.808"/>
    <n v="3"/>
    <n v="0.2"/>
    <n v="1.8207000000000013"/>
  </r>
  <r>
    <n v="5491"/>
    <x v="2737"/>
    <x v="3"/>
    <x v="719"/>
    <d v="2014-04-05T00:00:00"/>
    <s v="Second Class"/>
    <s v="BF-11020"/>
    <s v="Barry Französisch"/>
    <x v="1"/>
    <x v="0"/>
    <x v="108"/>
    <x v="2"/>
    <n v="32216"/>
    <s v="South"/>
    <s v="FUR-CH-10003774"/>
    <x v="0"/>
    <x v="1"/>
    <s v="Global Wood Trimmed Manager's Task Chair, Khaki"/>
    <n v="218.35200000000003"/>
    <n v="3"/>
    <n v="0.2"/>
    <n v="-19.105800000000016"/>
  </r>
  <r>
    <n v="5492"/>
    <x v="2738"/>
    <x v="3"/>
    <x v="795"/>
    <d v="2014-01-28T00:00:00"/>
    <s v="First Class"/>
    <s v="CG-12520"/>
    <s v="Claire Gute"/>
    <x v="0"/>
    <x v="0"/>
    <x v="12"/>
    <x v="5"/>
    <n v="77070"/>
    <s v="Central"/>
    <s v="OFF-ST-10000615"/>
    <x v="1"/>
    <x v="4"/>
    <s v="SimpliFile Personal File, Black Granite, 15w x 6-15/16d x 11-1/4h"/>
    <n v="18.16"/>
    <n v="2"/>
    <n v="0.2"/>
    <n v="1.8160000000000016"/>
  </r>
  <r>
    <n v="5493"/>
    <x v="2739"/>
    <x v="2"/>
    <x v="683"/>
    <d v="2011-11-28T00:00:00"/>
    <s v="Same Day"/>
    <s v="DH-13675"/>
    <s v="Duane Huffman"/>
    <x v="2"/>
    <x v="0"/>
    <x v="8"/>
    <x v="1"/>
    <n v="94122"/>
    <s v="West"/>
    <s v="OFF-SU-10001225"/>
    <x v="1"/>
    <x v="14"/>
    <s v="Staples"/>
    <n v="7.36"/>
    <n v="2"/>
    <n v="0"/>
    <n v="0.14719999999999978"/>
  </r>
  <r>
    <n v="5494"/>
    <x v="2739"/>
    <x v="2"/>
    <x v="683"/>
    <d v="2011-11-28T00:00:00"/>
    <s v="Same Day"/>
    <s v="DH-13675"/>
    <s v="Duane Huffman"/>
    <x v="2"/>
    <x v="0"/>
    <x v="8"/>
    <x v="1"/>
    <n v="94122"/>
    <s v="West"/>
    <s v="OFF-LA-10002043"/>
    <x v="1"/>
    <x v="2"/>
    <s v="Avery 489"/>
    <n v="41.4"/>
    <n v="4"/>
    <n v="0"/>
    <n v="19.872"/>
  </r>
  <r>
    <n v="5495"/>
    <x v="2739"/>
    <x v="2"/>
    <x v="683"/>
    <d v="2011-11-28T00:00:00"/>
    <s v="Same Day"/>
    <s v="DH-13675"/>
    <s v="Duane Huffman"/>
    <x v="2"/>
    <x v="0"/>
    <x v="8"/>
    <x v="1"/>
    <n v="94122"/>
    <s v="West"/>
    <s v="FUR-BO-10000330"/>
    <x v="0"/>
    <x v="0"/>
    <s v="Sauder Camden County Barrister Bookcase, Planked Cherry Finish"/>
    <n v="411.33199999999999"/>
    <n v="4"/>
    <n v="0.15"/>
    <n v="-4.8391999999999769"/>
  </r>
  <r>
    <n v="5496"/>
    <x v="2740"/>
    <x v="1"/>
    <x v="406"/>
    <d v="2012-09-08T00:00:00"/>
    <s v="Standard Class"/>
    <s v="SC-20440"/>
    <s v="Shaun Chance"/>
    <x v="1"/>
    <x v="0"/>
    <x v="10"/>
    <x v="9"/>
    <n v="19140"/>
    <s v="East"/>
    <s v="OFF-BI-10001249"/>
    <x v="1"/>
    <x v="8"/>
    <s v="Avery Heavy-Duty EZD View Binder with Locking Rings"/>
    <n v="7.6560000000000006"/>
    <n v="4"/>
    <n v="0.7"/>
    <n v="-6.1247999999999987"/>
  </r>
  <r>
    <n v="5497"/>
    <x v="2741"/>
    <x v="3"/>
    <x v="492"/>
    <d v="2014-06-17T00:00:00"/>
    <s v="Standard Class"/>
    <s v="HG-15025"/>
    <s v="Hunter Glantz"/>
    <x v="0"/>
    <x v="0"/>
    <x v="292"/>
    <x v="24"/>
    <n v="43302"/>
    <s v="East"/>
    <s v="TEC-AC-10004469"/>
    <x v="2"/>
    <x v="11"/>
    <s v="Microsoft Sculpt Comfort Mouse"/>
    <n v="63.920000000000009"/>
    <n v="2"/>
    <n v="0.2"/>
    <n v="19.176000000000002"/>
  </r>
  <r>
    <n v="5498"/>
    <x v="2742"/>
    <x v="3"/>
    <x v="663"/>
    <d v="2014-07-19T00:00:00"/>
    <s v="Second Class"/>
    <s v="MM-18055"/>
    <s v="Michelle Moray"/>
    <x v="0"/>
    <x v="0"/>
    <x v="20"/>
    <x v="15"/>
    <n v="10024"/>
    <s v="East"/>
    <s v="OFF-AR-10001177"/>
    <x v="1"/>
    <x v="6"/>
    <s v="Newell 349"/>
    <n v="6.56"/>
    <n v="2"/>
    <n v="0"/>
    <n v="1.9023999999999992"/>
  </r>
  <r>
    <n v="5499"/>
    <x v="2742"/>
    <x v="3"/>
    <x v="663"/>
    <d v="2014-07-19T00:00:00"/>
    <s v="Second Class"/>
    <s v="MM-18055"/>
    <s v="Michelle Moray"/>
    <x v="0"/>
    <x v="0"/>
    <x v="20"/>
    <x v="15"/>
    <n v="10024"/>
    <s v="East"/>
    <s v="OFF-LA-10000634"/>
    <x v="1"/>
    <x v="2"/>
    <s v="Avery 509"/>
    <n v="7.83"/>
    <n v="3"/>
    <n v="0"/>
    <n v="3.6017999999999999"/>
  </r>
  <r>
    <n v="5500"/>
    <x v="2742"/>
    <x v="3"/>
    <x v="663"/>
    <d v="2014-07-19T00:00:00"/>
    <s v="Second Class"/>
    <s v="MM-18055"/>
    <s v="Michelle Moray"/>
    <x v="0"/>
    <x v="0"/>
    <x v="20"/>
    <x v="15"/>
    <n v="10024"/>
    <s v="East"/>
    <s v="TEC-AC-10004708"/>
    <x v="2"/>
    <x v="11"/>
    <s v="Sony 32GB Class 10 Micro SDHC R40 Memory Card"/>
    <n v="41.9"/>
    <n v="2"/>
    <n v="0"/>
    <n v="8.7989999999999995"/>
  </r>
  <r>
    <n v="5501"/>
    <x v="2742"/>
    <x v="3"/>
    <x v="663"/>
    <d v="2014-07-19T00:00:00"/>
    <s v="Second Class"/>
    <s v="MM-18055"/>
    <s v="Michelle Moray"/>
    <x v="0"/>
    <x v="0"/>
    <x v="20"/>
    <x v="15"/>
    <n v="10024"/>
    <s v="East"/>
    <s v="FUR-CH-10002084"/>
    <x v="0"/>
    <x v="1"/>
    <s v="Hon Mobius Operator's Chair"/>
    <n v="664.14599999999996"/>
    <n v="6"/>
    <n v="0.1"/>
    <n v="88.552800000000005"/>
  </r>
  <r>
    <n v="5502"/>
    <x v="2742"/>
    <x v="3"/>
    <x v="663"/>
    <d v="2014-07-19T00:00:00"/>
    <s v="Second Class"/>
    <s v="MM-18055"/>
    <s v="Michelle Moray"/>
    <x v="0"/>
    <x v="0"/>
    <x v="20"/>
    <x v="15"/>
    <n v="10024"/>
    <s v="East"/>
    <s v="OFF-PA-10004519"/>
    <x v="1"/>
    <x v="10"/>
    <s v="Spiral Phone Message Books with Labels by Adams"/>
    <n v="8.9600000000000009"/>
    <n v="2"/>
    <n v="0"/>
    <n v="4.3904000000000005"/>
  </r>
  <r>
    <n v="5503"/>
    <x v="2743"/>
    <x v="3"/>
    <x v="808"/>
    <d v="2014-11-07T00:00:00"/>
    <s v="Standard Class"/>
    <s v="TH-21115"/>
    <s v="Thea Hudgings"/>
    <x v="1"/>
    <x v="0"/>
    <x v="10"/>
    <x v="9"/>
    <n v="19140"/>
    <s v="East"/>
    <s v="FUR-FU-10001847"/>
    <x v="0"/>
    <x v="5"/>
    <s v="Eldon Image Series Black Desk Accessories"/>
    <n v="3.3119999999999998"/>
    <n v="1"/>
    <n v="0.2"/>
    <n v="0.66239999999999977"/>
  </r>
  <r>
    <n v="5504"/>
    <x v="2743"/>
    <x v="3"/>
    <x v="808"/>
    <d v="2014-11-07T00:00:00"/>
    <s v="Standard Class"/>
    <s v="TH-21115"/>
    <s v="Thea Hudgings"/>
    <x v="1"/>
    <x v="0"/>
    <x v="10"/>
    <x v="9"/>
    <n v="19140"/>
    <s v="East"/>
    <s v="OFF-AP-10001962"/>
    <x v="1"/>
    <x v="9"/>
    <s v="Black &amp; Decker Filter for Double Action Dustbuster Cordless Vac BLDV7210"/>
    <n v="20.136000000000003"/>
    <n v="3"/>
    <n v="0.2"/>
    <n v="1.2584999999999997"/>
  </r>
  <r>
    <n v="5505"/>
    <x v="2743"/>
    <x v="3"/>
    <x v="808"/>
    <d v="2014-11-07T00:00:00"/>
    <s v="Standard Class"/>
    <s v="TH-21115"/>
    <s v="Thea Hudgings"/>
    <x v="1"/>
    <x v="0"/>
    <x v="10"/>
    <x v="9"/>
    <n v="19140"/>
    <s v="East"/>
    <s v="OFF-EN-10003845"/>
    <x v="1"/>
    <x v="12"/>
    <s v="Colored Envelopes"/>
    <n v="8.8559999999999999"/>
    <n v="3"/>
    <n v="0.2"/>
    <n v="2.8781999999999992"/>
  </r>
  <r>
    <n v="5506"/>
    <x v="2743"/>
    <x v="3"/>
    <x v="808"/>
    <d v="2014-11-07T00:00:00"/>
    <s v="Standard Class"/>
    <s v="TH-21115"/>
    <s v="Thea Hudgings"/>
    <x v="1"/>
    <x v="0"/>
    <x v="10"/>
    <x v="9"/>
    <n v="19140"/>
    <s v="East"/>
    <s v="TEC-PH-10001817"/>
    <x v="2"/>
    <x v="7"/>
    <s v="Wilson Electronics DB Pro Signal Booster"/>
    <n v="859.19999999999993"/>
    <n v="4"/>
    <n v="0.4"/>
    <n v="-186.15999999999997"/>
  </r>
  <r>
    <n v="5507"/>
    <x v="2744"/>
    <x v="0"/>
    <x v="750"/>
    <d v="2013-10-09T00:00:00"/>
    <s v="Same Day"/>
    <s v="JE-15745"/>
    <s v="Joel Eaton"/>
    <x v="0"/>
    <x v="0"/>
    <x v="1"/>
    <x v="1"/>
    <n v="90036"/>
    <s v="West"/>
    <s v="OFF-PA-10000167"/>
    <x v="1"/>
    <x v="10"/>
    <s v="Xerox 1925"/>
    <n v="61.96"/>
    <n v="2"/>
    <n v="0"/>
    <n v="27.881999999999998"/>
  </r>
  <r>
    <n v="5508"/>
    <x v="2745"/>
    <x v="0"/>
    <x v="143"/>
    <d v="2013-04-15T00:00:00"/>
    <s v="Standard Class"/>
    <s v="PG-18820"/>
    <s v="Patrick Gardner"/>
    <x v="0"/>
    <x v="0"/>
    <x v="214"/>
    <x v="32"/>
    <n v="30080"/>
    <s v="South"/>
    <s v="OFF-EN-10002973"/>
    <x v="1"/>
    <x v="12"/>
    <s v="Ampad #10 Peel &amp; Seel Holiday Envelopes"/>
    <n v="17.920000000000002"/>
    <n v="4"/>
    <n v="0"/>
    <n v="8.6016000000000012"/>
  </r>
  <r>
    <n v="5509"/>
    <x v="2746"/>
    <x v="1"/>
    <x v="1049"/>
    <d v="2012-10-12T00:00:00"/>
    <s v="Standard Class"/>
    <s v="MB-17305"/>
    <s v="Maria Bertelson"/>
    <x v="0"/>
    <x v="0"/>
    <x v="8"/>
    <x v="1"/>
    <n v="94122"/>
    <s v="West"/>
    <s v="FUR-FU-10001588"/>
    <x v="0"/>
    <x v="5"/>
    <s v="Deflect-o SuperTray Unbreakable Stackable Tray, Letter, Black"/>
    <n v="145.9"/>
    <n v="5"/>
    <n v="0"/>
    <n v="62.736999999999995"/>
  </r>
  <r>
    <n v="5510"/>
    <x v="2747"/>
    <x v="3"/>
    <x v="356"/>
    <d v="2014-05-21T00:00:00"/>
    <s v="Standard Class"/>
    <s v="JD-16015"/>
    <s v="Joy Daniels"/>
    <x v="0"/>
    <x v="0"/>
    <x v="22"/>
    <x v="10"/>
    <n v="60653"/>
    <s v="Central"/>
    <s v="OFF-PA-10001736"/>
    <x v="1"/>
    <x v="10"/>
    <s v="Xerox 1880"/>
    <n v="56.704000000000001"/>
    <n v="2"/>
    <n v="0.2"/>
    <n v="19.137599999999992"/>
  </r>
  <r>
    <n v="5511"/>
    <x v="2747"/>
    <x v="3"/>
    <x v="356"/>
    <d v="2014-05-21T00:00:00"/>
    <s v="Standard Class"/>
    <s v="JD-16015"/>
    <s v="Joy Daniels"/>
    <x v="0"/>
    <x v="0"/>
    <x v="22"/>
    <x v="10"/>
    <n v="60653"/>
    <s v="Central"/>
    <s v="TEC-PH-10002185"/>
    <x v="2"/>
    <x v="7"/>
    <s v="QVS USB Car Charger 2-Port 2.1Amp for iPod/iPhone/iPad/iPad 2/iPad 3"/>
    <n v="11.120000000000001"/>
    <n v="2"/>
    <n v="0.2"/>
    <n v="3.4749999999999996"/>
  </r>
  <r>
    <n v="5512"/>
    <x v="2748"/>
    <x v="2"/>
    <x v="1050"/>
    <d v="2011-03-02T00:00:00"/>
    <s v="Standard Class"/>
    <s v="JH-15430"/>
    <s v="Jennifer Halladay"/>
    <x v="0"/>
    <x v="0"/>
    <x v="261"/>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x v="0"/>
    <x v="0"/>
    <x v="261"/>
    <x v="21"/>
    <n v="97504"/>
    <s v="West"/>
    <s v="OFF-PA-10000069"/>
    <x v="1"/>
    <x v="10"/>
    <s v="TOPS 4 x 6 Fluorescent Color Memo Sheets, 500 Sheets per Pack"/>
    <n v="22.776000000000003"/>
    <n v="3"/>
    <n v="0.2"/>
    <n v="7.6868999999999996"/>
  </r>
  <r>
    <n v="5514"/>
    <x v="2749"/>
    <x v="1"/>
    <x v="1051"/>
    <d v="2012-06-01T00:00:00"/>
    <s v="First Class"/>
    <s v="EN-13780"/>
    <s v="Edward Nazzal"/>
    <x v="0"/>
    <x v="0"/>
    <x v="20"/>
    <x v="15"/>
    <n v="10009"/>
    <s v="East"/>
    <s v="TEC-PH-10001795"/>
    <x v="2"/>
    <x v="7"/>
    <s v="RCA H5401RE1 DECT 6.0 4-Line Cordless Handset With Caller ID/Call Waiting"/>
    <n v="239.96999999999997"/>
    <n v="3"/>
    <n v="0"/>
    <n v="2.3996999999999815"/>
  </r>
  <r>
    <n v="5515"/>
    <x v="2749"/>
    <x v="1"/>
    <x v="1051"/>
    <d v="2012-06-01T00:00:00"/>
    <s v="First Class"/>
    <s v="EN-13780"/>
    <s v="Edward Nazzal"/>
    <x v="0"/>
    <x v="0"/>
    <x v="20"/>
    <x v="15"/>
    <n v="10009"/>
    <s v="East"/>
    <s v="OFF-AP-10004540"/>
    <x v="1"/>
    <x v="9"/>
    <s v="Eureka The Boss Lite 10-Amp Upright Vacuum, Blue"/>
    <n v="160.32"/>
    <n v="2"/>
    <n v="0"/>
    <n v="44.889600000000002"/>
  </r>
  <r>
    <n v="5516"/>
    <x v="2749"/>
    <x v="1"/>
    <x v="1051"/>
    <d v="2012-06-01T00:00:00"/>
    <s v="First Class"/>
    <s v="EN-13780"/>
    <s v="Edward Nazzal"/>
    <x v="0"/>
    <x v="0"/>
    <x v="20"/>
    <x v="15"/>
    <n v="10009"/>
    <s v="East"/>
    <s v="TEC-PH-10001527"/>
    <x v="2"/>
    <x v="7"/>
    <s v="Plantronics MX500i Earset"/>
    <n v="128.85000000000002"/>
    <n v="3"/>
    <n v="0"/>
    <n v="3.8654999999999973"/>
  </r>
  <r>
    <n v="5517"/>
    <x v="2750"/>
    <x v="0"/>
    <x v="741"/>
    <d v="2013-11-22T00:00:00"/>
    <s v="Second Class"/>
    <s v="KC-16255"/>
    <s v="Karen Carlisle"/>
    <x v="1"/>
    <x v="0"/>
    <x v="114"/>
    <x v="19"/>
    <n v="35810"/>
    <s v="South"/>
    <s v="TEC-AC-10003870"/>
    <x v="2"/>
    <x v="11"/>
    <s v="Logitech Z-906 Speaker sys - home theater - 5.1-CH"/>
    <n v="1319.96"/>
    <n v="4"/>
    <n v="0"/>
    <n v="527.98400000000004"/>
  </r>
  <r>
    <n v="5518"/>
    <x v="2751"/>
    <x v="3"/>
    <x v="769"/>
    <d v="2014-12-10T00:00:00"/>
    <s v="Standard Class"/>
    <s v="MS-17980"/>
    <s v="Michael Stewart"/>
    <x v="1"/>
    <x v="0"/>
    <x v="10"/>
    <x v="9"/>
    <n v="19134"/>
    <s v="East"/>
    <s v="FUR-CH-10004540"/>
    <x v="0"/>
    <x v="1"/>
    <s v="Global Chrome Stack Chair"/>
    <n v="239.95999999999998"/>
    <n v="10"/>
    <n v="0.3"/>
    <n v="-10.283999999999992"/>
  </r>
  <r>
    <n v="5519"/>
    <x v="2751"/>
    <x v="3"/>
    <x v="769"/>
    <d v="2014-12-10T00:00:00"/>
    <s v="Standard Class"/>
    <s v="MS-17980"/>
    <s v="Michael Stewart"/>
    <x v="1"/>
    <x v="0"/>
    <x v="10"/>
    <x v="9"/>
    <n v="19134"/>
    <s v="East"/>
    <s v="FUR-FU-10004093"/>
    <x v="0"/>
    <x v="5"/>
    <s v="Hand-Finished Solid Wood Document Frame"/>
    <n v="54.768000000000001"/>
    <n v="2"/>
    <n v="0.2"/>
    <n v="6.8459999999999965"/>
  </r>
  <r>
    <n v="5520"/>
    <x v="2751"/>
    <x v="3"/>
    <x v="769"/>
    <d v="2014-12-10T00:00:00"/>
    <s v="Standard Class"/>
    <s v="MS-17980"/>
    <s v="Michael Stewart"/>
    <x v="1"/>
    <x v="0"/>
    <x v="10"/>
    <x v="9"/>
    <n v="19134"/>
    <s v="East"/>
    <s v="OFF-AR-10000716"/>
    <x v="1"/>
    <x v="6"/>
    <s v="DIXON Ticonderoga Erasable Checking Pencils"/>
    <n v="13.392000000000001"/>
    <n v="3"/>
    <n v="0.2"/>
    <n v="3.1806000000000005"/>
  </r>
  <r>
    <n v="5521"/>
    <x v="2751"/>
    <x v="3"/>
    <x v="769"/>
    <d v="2014-12-10T00:00:00"/>
    <s v="Standard Class"/>
    <s v="MS-17980"/>
    <s v="Michael Stewart"/>
    <x v="1"/>
    <x v="0"/>
    <x v="10"/>
    <x v="9"/>
    <n v="19134"/>
    <s v="East"/>
    <s v="OFF-PA-10002709"/>
    <x v="1"/>
    <x v="10"/>
    <s v="Xerox 1956"/>
    <n v="23.92"/>
    <n v="5"/>
    <n v="0.2"/>
    <n v="8.6709999999999994"/>
  </r>
  <r>
    <n v="5522"/>
    <x v="2751"/>
    <x v="3"/>
    <x v="769"/>
    <d v="2014-12-10T00:00:00"/>
    <s v="Standard Class"/>
    <s v="MS-17980"/>
    <s v="Michael Stewart"/>
    <x v="1"/>
    <x v="0"/>
    <x v="10"/>
    <x v="9"/>
    <n v="19134"/>
    <s v="East"/>
    <s v="TEC-AC-10000580"/>
    <x v="2"/>
    <x v="11"/>
    <s v="Logitech G13 Programmable Gameboard with LCD Display"/>
    <n v="255.96799999999999"/>
    <n v="4"/>
    <n v="0.2"/>
    <n v="-28.796399999999984"/>
  </r>
  <r>
    <n v="5523"/>
    <x v="2752"/>
    <x v="0"/>
    <x v="410"/>
    <d v="2013-06-08T00:00:00"/>
    <s v="First Class"/>
    <s v="CK-12205"/>
    <s v="Chloris Kastensmidt"/>
    <x v="0"/>
    <x v="0"/>
    <x v="68"/>
    <x v="1"/>
    <n v="95051"/>
    <s v="West"/>
    <s v="OFF-BI-10000829"/>
    <x v="1"/>
    <x v="8"/>
    <s v="Avery Non-Stick Binders"/>
    <n v="21.552000000000003"/>
    <n v="6"/>
    <n v="0.2"/>
    <n v="7.0043999999999977"/>
  </r>
  <r>
    <n v="5524"/>
    <x v="2752"/>
    <x v="0"/>
    <x v="410"/>
    <d v="2013-06-08T00:00:00"/>
    <s v="First Class"/>
    <s v="CK-12205"/>
    <s v="Chloris Kastensmidt"/>
    <x v="0"/>
    <x v="0"/>
    <x v="68"/>
    <x v="1"/>
    <n v="95051"/>
    <s v="West"/>
    <s v="OFF-AP-10004859"/>
    <x v="1"/>
    <x v="9"/>
    <s v="Acco 6 Outlet Guardian Premium Surge Suppressor"/>
    <n v="58.24"/>
    <n v="4"/>
    <n v="0"/>
    <n v="15.724800000000002"/>
  </r>
  <r>
    <n v="5525"/>
    <x v="2753"/>
    <x v="0"/>
    <x v="107"/>
    <d v="2013-12-13T00:00:00"/>
    <s v="First Class"/>
    <s v="SJ-20125"/>
    <s v="Sanjit Jacobs"/>
    <x v="2"/>
    <x v="0"/>
    <x v="85"/>
    <x v="1"/>
    <n v="90805"/>
    <s v="West"/>
    <s v="OFF-PA-10000575"/>
    <x v="1"/>
    <x v="10"/>
    <s v="Wirebound Message Books, Four 2 3/4 x 5 White Forms per Page"/>
    <n v="80.28"/>
    <n v="12"/>
    <n v="0"/>
    <n v="36.928799999999995"/>
  </r>
  <r>
    <n v="5526"/>
    <x v="2754"/>
    <x v="3"/>
    <x v="504"/>
    <d v="2014-05-06T00:00:00"/>
    <s v="Standard Class"/>
    <s v="EA-14035"/>
    <s v="Erin Ashbrook"/>
    <x v="1"/>
    <x v="0"/>
    <x v="1"/>
    <x v="1"/>
    <n v="90008"/>
    <s v="West"/>
    <s v="OFF-AR-10002804"/>
    <x v="1"/>
    <x v="6"/>
    <s v="Faber Castell Col-Erase Pencils"/>
    <n v="9.7799999999999994"/>
    <n v="2"/>
    <n v="0"/>
    <n v="4.0098000000000003"/>
  </r>
  <r>
    <n v="5527"/>
    <x v="2755"/>
    <x v="3"/>
    <x v="558"/>
    <d v="2014-04-29T00:00:00"/>
    <s v="Standard Class"/>
    <s v="MG-17890"/>
    <s v="Michael Granlund"/>
    <x v="2"/>
    <x v="0"/>
    <x v="443"/>
    <x v="1"/>
    <n v="93101"/>
    <s v="West"/>
    <s v="OFF-FA-10002676"/>
    <x v="1"/>
    <x v="13"/>
    <s v="Colored Push Pins"/>
    <n v="1.81"/>
    <n v="1"/>
    <n v="0"/>
    <n v="0.65159999999999996"/>
  </r>
  <r>
    <n v="5528"/>
    <x v="2756"/>
    <x v="1"/>
    <x v="412"/>
    <d v="2012-05-10T00:00:00"/>
    <s v="First Class"/>
    <s v="AB-10255"/>
    <s v="Alejandro Ballentine"/>
    <x v="2"/>
    <x v="0"/>
    <x v="20"/>
    <x v="15"/>
    <n v="10009"/>
    <s v="East"/>
    <s v="OFF-PA-10003465"/>
    <x v="1"/>
    <x v="10"/>
    <s v="Xerox 1912"/>
    <n v="37.94"/>
    <n v="2"/>
    <n v="0"/>
    <n v="18.211199999999998"/>
  </r>
  <r>
    <n v="5529"/>
    <x v="2757"/>
    <x v="1"/>
    <x v="1052"/>
    <d v="2012-04-04T00:00:00"/>
    <s v="Standard Class"/>
    <s v="SC-20260"/>
    <s v="Scott Cohen"/>
    <x v="1"/>
    <x v="0"/>
    <x v="108"/>
    <x v="2"/>
    <n v="32216"/>
    <s v="South"/>
    <s v="TEC-PH-10000011"/>
    <x v="2"/>
    <x v="7"/>
    <s v="PureGear Roll-On Screen Protector"/>
    <n v="79.959999999999994"/>
    <n v="5"/>
    <n v="0.2"/>
    <n v="27.985999999999994"/>
  </r>
  <r>
    <n v="5530"/>
    <x v="2758"/>
    <x v="3"/>
    <x v="634"/>
    <d v="2014-08-12T00:00:00"/>
    <s v="Standard Class"/>
    <s v="TB-21355"/>
    <s v="Todd Boyes"/>
    <x v="1"/>
    <x v="0"/>
    <x v="444"/>
    <x v="5"/>
    <n v="75104"/>
    <s v="Central"/>
    <s v="OFF-PA-10004381"/>
    <x v="1"/>
    <x v="10"/>
    <s v="14-7/8 x 11 Blue Bar Computer Printout Paper"/>
    <n v="115.29600000000001"/>
    <n v="3"/>
    <n v="0.2"/>
    <n v="40.353599999999986"/>
  </r>
  <r>
    <n v="5531"/>
    <x v="2759"/>
    <x v="3"/>
    <x v="574"/>
    <d v="2014-12-07T00:00:00"/>
    <s v="Standard Class"/>
    <s v="JK-16090"/>
    <s v="Juliana Krohn"/>
    <x v="0"/>
    <x v="0"/>
    <x v="155"/>
    <x v="8"/>
    <n v="68104"/>
    <s v="Central"/>
    <s v="TEC-PH-10001795"/>
    <x v="2"/>
    <x v="7"/>
    <s v="ClearOne CHATAttach 160 - speaker phone"/>
    <n v="2479.96"/>
    <n v="4"/>
    <n v="0"/>
    <n v="743.98799999999983"/>
  </r>
  <r>
    <n v="5532"/>
    <x v="2760"/>
    <x v="0"/>
    <x v="112"/>
    <d v="2013-06-08T00:00:00"/>
    <s v="First Class"/>
    <s v="CK-12595"/>
    <s v="Clytie Kelty"/>
    <x v="0"/>
    <x v="0"/>
    <x v="290"/>
    <x v="36"/>
    <n v="72209"/>
    <s v="South"/>
    <s v="TEC-AC-10001109"/>
    <x v="2"/>
    <x v="11"/>
    <s v="Logitech Trackman Marble Mouse"/>
    <n v="179.94"/>
    <n v="6"/>
    <n v="0"/>
    <n v="75.57480000000001"/>
  </r>
  <r>
    <n v="5533"/>
    <x v="2760"/>
    <x v="0"/>
    <x v="112"/>
    <d v="2013-06-08T00:00:00"/>
    <s v="First Class"/>
    <s v="CK-12595"/>
    <s v="Clytie Kelty"/>
    <x v="0"/>
    <x v="0"/>
    <x v="290"/>
    <x v="36"/>
    <n v="72209"/>
    <s v="South"/>
    <s v="TEC-AC-10003038"/>
    <x v="2"/>
    <x v="11"/>
    <s v="Kingston Digital DataTraveler 16GB USB 2.0"/>
    <n v="26.849999999999998"/>
    <n v="3"/>
    <n v="0"/>
    <n v="5.101499999999997"/>
  </r>
  <r>
    <n v="5534"/>
    <x v="2760"/>
    <x v="0"/>
    <x v="112"/>
    <d v="2013-06-08T00:00:00"/>
    <s v="First Class"/>
    <s v="CK-12595"/>
    <s v="Clytie Kelty"/>
    <x v="0"/>
    <x v="0"/>
    <x v="290"/>
    <x v="36"/>
    <n v="72209"/>
    <s v="South"/>
    <s v="TEC-AC-10003174"/>
    <x v="2"/>
    <x v="11"/>
    <s v="Plantronics S12 Corded Telephone Headset System"/>
    <n v="323.37"/>
    <n v="3"/>
    <n v="0"/>
    <n v="129.34800000000001"/>
  </r>
  <r>
    <n v="5535"/>
    <x v="2760"/>
    <x v="0"/>
    <x v="112"/>
    <d v="2013-06-08T00:00:00"/>
    <s v="First Class"/>
    <s v="CK-12595"/>
    <s v="Clytie Kelty"/>
    <x v="0"/>
    <x v="0"/>
    <x v="290"/>
    <x v="36"/>
    <n v="72209"/>
    <s v="South"/>
    <s v="OFF-PA-10000157"/>
    <x v="1"/>
    <x v="10"/>
    <s v="Xerox 191"/>
    <n v="59.94"/>
    <n v="3"/>
    <n v="0"/>
    <n v="28.171799999999998"/>
  </r>
  <r>
    <n v="5536"/>
    <x v="2760"/>
    <x v="0"/>
    <x v="112"/>
    <d v="2013-06-08T00:00:00"/>
    <s v="First Class"/>
    <s v="CK-12595"/>
    <s v="Clytie Kelty"/>
    <x v="0"/>
    <x v="0"/>
    <x v="290"/>
    <x v="36"/>
    <n v="72209"/>
    <s v="South"/>
    <s v="OFF-BI-10001721"/>
    <x v="1"/>
    <x v="8"/>
    <s v="Trimflex Flexible Post Binders"/>
    <n v="64.14"/>
    <n v="3"/>
    <n v="0"/>
    <n v="30.787199999999999"/>
  </r>
  <r>
    <n v="5537"/>
    <x v="2760"/>
    <x v="0"/>
    <x v="112"/>
    <d v="2013-06-08T00:00:00"/>
    <s v="First Class"/>
    <s v="CK-12595"/>
    <s v="Clytie Kelty"/>
    <x v="0"/>
    <x v="0"/>
    <x v="290"/>
    <x v="36"/>
    <n v="72209"/>
    <s v="South"/>
    <s v="OFF-BI-10000591"/>
    <x v="1"/>
    <x v="8"/>
    <s v="Avery Binder Labels"/>
    <n v="11.67"/>
    <n v="3"/>
    <n v="0"/>
    <n v="5.6015999999999995"/>
  </r>
  <r>
    <n v="5538"/>
    <x v="2760"/>
    <x v="0"/>
    <x v="112"/>
    <d v="2013-06-08T00:00:00"/>
    <s v="First Class"/>
    <s v="CK-12595"/>
    <s v="Clytie Kelty"/>
    <x v="0"/>
    <x v="0"/>
    <x v="290"/>
    <x v="36"/>
    <n v="72209"/>
    <s v="South"/>
    <s v="OFF-PA-10001534"/>
    <x v="1"/>
    <x v="10"/>
    <s v="Xerox 230"/>
    <n v="12.96"/>
    <n v="2"/>
    <n v="0"/>
    <n v="6.2208000000000006"/>
  </r>
  <r>
    <n v="5539"/>
    <x v="2761"/>
    <x v="1"/>
    <x v="657"/>
    <d v="2012-04-20T00:00:00"/>
    <s v="Standard Class"/>
    <s v="SS-20590"/>
    <s v="Sonia Sunley"/>
    <x v="0"/>
    <x v="0"/>
    <x v="445"/>
    <x v="8"/>
    <n v="68701"/>
    <s v="Central"/>
    <s v="OFF-BI-10002071"/>
    <x v="1"/>
    <x v="8"/>
    <s v="Fellowes Black Plastic Comb Bindings"/>
    <n v="17.43"/>
    <n v="3"/>
    <n v="0"/>
    <n v="8.0177999999999994"/>
  </r>
  <r>
    <n v="5540"/>
    <x v="2762"/>
    <x v="3"/>
    <x v="1053"/>
    <d v="2014-05-27T00:00:00"/>
    <s v="Standard Class"/>
    <s v="LE-16810"/>
    <s v="Laurel Elliston"/>
    <x v="0"/>
    <x v="0"/>
    <x v="22"/>
    <x v="10"/>
    <n v="60653"/>
    <s v="Central"/>
    <s v="FUR-CH-10000513"/>
    <x v="0"/>
    <x v="1"/>
    <s v="High-Back Leather Manager's Chair"/>
    <n v="181.98599999999999"/>
    <n v="2"/>
    <n v="0.3"/>
    <n v="-54.595799999999997"/>
  </r>
  <r>
    <n v="5541"/>
    <x v="2762"/>
    <x v="3"/>
    <x v="1053"/>
    <d v="2014-05-27T00:00:00"/>
    <s v="Standard Class"/>
    <s v="LE-16810"/>
    <s v="Laurel Elliston"/>
    <x v="0"/>
    <x v="0"/>
    <x v="22"/>
    <x v="10"/>
    <n v="60653"/>
    <s v="Central"/>
    <s v="OFF-BI-10003274"/>
    <x v="1"/>
    <x v="8"/>
    <s v="Avery Durable Slant Ring Binders, No Labels"/>
    <n v="1.5919999999999996"/>
    <n v="2"/>
    <n v="0.8"/>
    <n v="-2.6268000000000002"/>
  </r>
  <r>
    <n v="5542"/>
    <x v="2762"/>
    <x v="3"/>
    <x v="1053"/>
    <d v="2014-05-27T00:00:00"/>
    <s v="Standard Class"/>
    <s v="LE-16810"/>
    <s v="Laurel Elliston"/>
    <x v="0"/>
    <x v="0"/>
    <x v="22"/>
    <x v="10"/>
    <n v="60653"/>
    <s v="Central"/>
    <s v="OFF-SU-10000381"/>
    <x v="1"/>
    <x v="14"/>
    <s v="Acme Forged Steel Scissors with Black Enamel Handles"/>
    <n v="22.344000000000001"/>
    <n v="3"/>
    <n v="0.2"/>
    <n v="2.5136999999999983"/>
  </r>
  <r>
    <n v="5543"/>
    <x v="2763"/>
    <x v="0"/>
    <x v="1054"/>
    <d v="2013-12-26T00:00:00"/>
    <s v="Standard Class"/>
    <s v="ES-14080"/>
    <s v="Erin Smith"/>
    <x v="1"/>
    <x v="0"/>
    <x v="93"/>
    <x v="16"/>
    <n v="85705"/>
    <s v="West"/>
    <s v="FUR-TA-10001086"/>
    <x v="0"/>
    <x v="3"/>
    <s v="SAFCO PlanMaster Boards, 60w x 37-1/2d, White Melamine"/>
    <n v="455.97"/>
    <n v="6"/>
    <n v="0.5"/>
    <n v="-218.86559999999997"/>
  </r>
  <r>
    <n v="5544"/>
    <x v="2763"/>
    <x v="0"/>
    <x v="1054"/>
    <d v="2013-12-26T00:00:00"/>
    <s v="Standard Class"/>
    <s v="ES-14080"/>
    <s v="Erin Smith"/>
    <x v="1"/>
    <x v="0"/>
    <x v="93"/>
    <x v="16"/>
    <n v="85705"/>
    <s v="West"/>
    <s v="OFF-BI-10000174"/>
    <x v="1"/>
    <x v="8"/>
    <s v="Wilson Jones Clip &amp; Carry Folder Binder Tool for Ring Binders, Clear"/>
    <n v="10.440000000000001"/>
    <n v="6"/>
    <n v="0.7"/>
    <n v="-7.6559999999999988"/>
  </r>
  <r>
    <n v="5545"/>
    <x v="2763"/>
    <x v="0"/>
    <x v="1054"/>
    <d v="2013-12-26T00:00:00"/>
    <s v="Standard Class"/>
    <s v="ES-14080"/>
    <s v="Erin Smith"/>
    <x v="1"/>
    <x v="0"/>
    <x v="93"/>
    <x v="16"/>
    <n v="85705"/>
    <s v="West"/>
    <s v="OFF-BI-10002103"/>
    <x v="1"/>
    <x v="8"/>
    <s v="Cardinal Slant-D Ring Binder, Heavy Gauge Vinyl"/>
    <n v="5.2140000000000004"/>
    <n v="2"/>
    <n v="0.7"/>
    <n v="-4.1711999999999989"/>
  </r>
  <r>
    <n v="5546"/>
    <x v="2764"/>
    <x v="3"/>
    <x v="585"/>
    <d v="2014-09-27T00:00:00"/>
    <s v="Standard Class"/>
    <s v="MG-17890"/>
    <s v="Michael Granlund"/>
    <x v="2"/>
    <x v="0"/>
    <x v="3"/>
    <x v="38"/>
    <n v="3301"/>
    <s v="East"/>
    <s v="OFF-ST-10001590"/>
    <x v="1"/>
    <x v="4"/>
    <s v="Tenex Personal Project File with Scoop Front Design, Black"/>
    <n v="67.400000000000006"/>
    <n v="5"/>
    <n v="0"/>
    <n v="17.523999999999997"/>
  </r>
  <r>
    <n v="5547"/>
    <x v="2765"/>
    <x v="3"/>
    <x v="210"/>
    <d v="2014-09-09T00:00:00"/>
    <s v="First Class"/>
    <s v="JM-16195"/>
    <s v="Justin MacKendrick"/>
    <x v="0"/>
    <x v="0"/>
    <x v="446"/>
    <x v="7"/>
    <n v="84020"/>
    <s v="West"/>
    <s v="FUR-FU-10002396"/>
    <x v="0"/>
    <x v="5"/>
    <s v="DAX Copper Panel Document Frame, 5 x 7 Size"/>
    <n v="25.16"/>
    <n v="2"/>
    <n v="0"/>
    <n v="10.567200000000001"/>
  </r>
  <r>
    <n v="5548"/>
    <x v="2765"/>
    <x v="3"/>
    <x v="210"/>
    <d v="2014-09-09T00:00:00"/>
    <s v="First Class"/>
    <s v="JM-16195"/>
    <s v="Justin MacKendrick"/>
    <x v="0"/>
    <x v="0"/>
    <x v="446"/>
    <x v="7"/>
    <n v="84020"/>
    <s v="West"/>
    <s v="TEC-PH-10002807"/>
    <x v="2"/>
    <x v="7"/>
    <s v="Motorla HX550 Universal Bluetooth Headset"/>
    <n v="126.56"/>
    <n v="4"/>
    <n v="0.2"/>
    <n v="47.459999999999994"/>
  </r>
  <r>
    <n v="5549"/>
    <x v="2766"/>
    <x v="2"/>
    <x v="683"/>
    <d v="2011-12-01T00:00:00"/>
    <s v="First Class"/>
    <s v="SG-20470"/>
    <s v="Sheri Gordon"/>
    <x v="0"/>
    <x v="0"/>
    <x v="8"/>
    <x v="1"/>
    <n v="94109"/>
    <s v="West"/>
    <s v="OFF-AP-10004859"/>
    <x v="1"/>
    <x v="9"/>
    <s v="Acco 6 Outlet Guardian Premium Surge Suppressor"/>
    <n v="43.68"/>
    <n v="3"/>
    <n v="0"/>
    <n v="11.793600000000001"/>
  </r>
  <r>
    <n v="5550"/>
    <x v="2766"/>
    <x v="2"/>
    <x v="683"/>
    <d v="2011-12-01T00:00:00"/>
    <s v="First Class"/>
    <s v="SG-20470"/>
    <s v="Sheri Gordon"/>
    <x v="0"/>
    <x v="0"/>
    <x v="8"/>
    <x v="1"/>
    <n v="94109"/>
    <s v="West"/>
    <s v="TEC-AC-10003447"/>
    <x v="2"/>
    <x v="11"/>
    <s v="Micropad Numeric Keypads"/>
    <n v="139.92999999999998"/>
    <n v="7"/>
    <n v="0"/>
    <n v="34.982499999999987"/>
  </r>
  <r>
    <n v="5551"/>
    <x v="2767"/>
    <x v="2"/>
    <x v="607"/>
    <d v="2011-11-16T00:00:00"/>
    <s v="Standard Class"/>
    <s v="DB-12970"/>
    <s v="Darren Budd"/>
    <x v="1"/>
    <x v="0"/>
    <x v="12"/>
    <x v="5"/>
    <n v="77036"/>
    <s v="Central"/>
    <s v="OFF-AR-10003183"/>
    <x v="1"/>
    <x v="6"/>
    <s v="Avery Fluorescent Highlighter Four-Color Set"/>
    <n v="2.6720000000000002"/>
    <n v="1"/>
    <n v="0.2"/>
    <n v="0.33399999999999974"/>
  </r>
  <r>
    <n v="5552"/>
    <x v="2767"/>
    <x v="2"/>
    <x v="607"/>
    <d v="2011-11-16T00:00:00"/>
    <s v="Standard Class"/>
    <s v="DB-12970"/>
    <s v="Darren Budd"/>
    <x v="1"/>
    <x v="0"/>
    <x v="12"/>
    <x v="5"/>
    <n v="77036"/>
    <s v="Central"/>
    <s v="OFF-SU-10000432"/>
    <x v="1"/>
    <x v="14"/>
    <s v="Acco Side-Punched Conventional Columnar Pads"/>
    <n v="16.656000000000002"/>
    <n v="6"/>
    <n v="0.2"/>
    <n v="-3.123000000000002"/>
  </r>
  <r>
    <n v="5553"/>
    <x v="2767"/>
    <x v="2"/>
    <x v="607"/>
    <d v="2011-11-16T00:00:00"/>
    <s v="Standard Class"/>
    <s v="DB-12970"/>
    <s v="Darren Budd"/>
    <x v="1"/>
    <x v="0"/>
    <x v="12"/>
    <x v="5"/>
    <n v="77036"/>
    <s v="Central"/>
    <s v="TEC-AC-10003832"/>
    <x v="2"/>
    <x v="11"/>
    <s v="Imation 16GB Mini TravelDrive USB 2.0 Flash Drive"/>
    <n v="79.512000000000015"/>
    <n v="3"/>
    <n v="0.2"/>
    <n v="20.8719"/>
  </r>
  <r>
    <n v="5554"/>
    <x v="2767"/>
    <x v="2"/>
    <x v="607"/>
    <d v="2011-11-16T00:00:00"/>
    <s v="Standard Class"/>
    <s v="DB-12970"/>
    <s v="Darren Budd"/>
    <x v="1"/>
    <x v="0"/>
    <x v="12"/>
    <x v="5"/>
    <n v="77036"/>
    <s v="Central"/>
    <s v="OFF-PA-10004100"/>
    <x v="1"/>
    <x v="10"/>
    <s v="Xerox 216"/>
    <n v="36.288000000000011"/>
    <n v="7"/>
    <n v="0.2"/>
    <n v="12.700800000000001"/>
  </r>
  <r>
    <n v="5555"/>
    <x v="2767"/>
    <x v="2"/>
    <x v="607"/>
    <d v="2011-11-16T00:00:00"/>
    <s v="Standard Class"/>
    <s v="DB-12970"/>
    <s v="Darren Budd"/>
    <x v="1"/>
    <x v="0"/>
    <x v="12"/>
    <x v="5"/>
    <n v="77036"/>
    <s v="Central"/>
    <s v="FUR-BO-10004467"/>
    <x v="0"/>
    <x v="0"/>
    <s v="Bestar Classic Bookcase"/>
    <n v="67.993199999999987"/>
    <n v="1"/>
    <n v="0.32"/>
    <n v="-12.998700000000007"/>
  </r>
  <r>
    <n v="5556"/>
    <x v="2768"/>
    <x v="3"/>
    <x v="280"/>
    <d v="2014-10-07T00:00:00"/>
    <s v="Second Class"/>
    <s v="JW-15220"/>
    <s v="Jane Waco"/>
    <x v="1"/>
    <x v="0"/>
    <x v="122"/>
    <x v="19"/>
    <n v="36116"/>
    <s v="South"/>
    <s v="FUR-FU-10002963"/>
    <x v="0"/>
    <x v="5"/>
    <s v="Master Caster Door Stop, Gray"/>
    <n v="10.16"/>
    <n v="2"/>
    <n v="0"/>
    <n v="3.4543999999999997"/>
  </r>
  <r>
    <n v="5557"/>
    <x v="2769"/>
    <x v="1"/>
    <x v="639"/>
    <d v="2012-12-18T00:00:00"/>
    <s v="Standard Class"/>
    <s v="KD-16495"/>
    <s v="Keith Dawkins"/>
    <x v="1"/>
    <x v="0"/>
    <x v="25"/>
    <x v="35"/>
    <n v="39212"/>
    <s v="South"/>
    <s v="FUR-FU-10003829"/>
    <x v="0"/>
    <x v="5"/>
    <s v="Stackable Trays"/>
    <n v="6.16"/>
    <n v="2"/>
    <n v="0"/>
    <n v="1.9711999999999996"/>
  </r>
  <r>
    <n v="5558"/>
    <x v="2769"/>
    <x v="1"/>
    <x v="639"/>
    <d v="2012-12-18T00:00:00"/>
    <s v="Standard Class"/>
    <s v="KD-16495"/>
    <s v="Keith Dawkins"/>
    <x v="1"/>
    <x v="0"/>
    <x v="25"/>
    <x v="35"/>
    <n v="39212"/>
    <s v="South"/>
    <s v="OFF-AR-10003582"/>
    <x v="1"/>
    <x v="6"/>
    <s v="Boston Electric Pencil Sharpener, Model 1818, Charcoal Black"/>
    <n v="56.3"/>
    <n v="2"/>
    <n v="0"/>
    <n v="15.764000000000003"/>
  </r>
  <r>
    <n v="5559"/>
    <x v="2770"/>
    <x v="1"/>
    <x v="401"/>
    <d v="2012-12-10T00:00:00"/>
    <s v="Standard Class"/>
    <s v="IL-15100"/>
    <s v="Ivan Liston"/>
    <x v="0"/>
    <x v="0"/>
    <x v="226"/>
    <x v="33"/>
    <n v="89031"/>
    <s v="West"/>
    <s v="OFF-PA-10000048"/>
    <x v="1"/>
    <x v="10"/>
    <s v="Xerox 20"/>
    <n v="6.48"/>
    <n v="1"/>
    <n v="0"/>
    <n v="3.1104000000000003"/>
  </r>
  <r>
    <n v="5560"/>
    <x v="2770"/>
    <x v="1"/>
    <x v="401"/>
    <d v="2012-12-10T00:00:00"/>
    <s v="Standard Class"/>
    <s v="IL-15100"/>
    <s v="Ivan Liston"/>
    <x v="0"/>
    <x v="0"/>
    <x v="226"/>
    <x v="33"/>
    <n v="89031"/>
    <s v="West"/>
    <s v="OFF-ST-10000078"/>
    <x v="1"/>
    <x v="4"/>
    <s v="Tennsco 6- and 18-Compartment Lockers"/>
    <n v="1325.8500000000001"/>
    <n v="5"/>
    <n v="0"/>
    <n v="238.65299999999991"/>
  </r>
  <r>
    <n v="5561"/>
    <x v="2770"/>
    <x v="1"/>
    <x v="401"/>
    <d v="2012-12-10T00:00:00"/>
    <s v="Standard Class"/>
    <s v="IL-15100"/>
    <s v="Ivan Liston"/>
    <x v="0"/>
    <x v="0"/>
    <x v="226"/>
    <x v="33"/>
    <n v="89031"/>
    <s v="West"/>
    <s v="OFF-LA-10004853"/>
    <x v="1"/>
    <x v="2"/>
    <s v="Avery 483"/>
    <n v="14.940000000000001"/>
    <n v="3"/>
    <n v="0"/>
    <n v="6.8723999999999998"/>
  </r>
  <r>
    <n v="5562"/>
    <x v="2771"/>
    <x v="3"/>
    <x v="185"/>
    <d v="2014-04-03T00:00:00"/>
    <s v="Second Class"/>
    <s v="JE-15610"/>
    <s v="Jim Epp"/>
    <x v="1"/>
    <x v="0"/>
    <x v="118"/>
    <x v="32"/>
    <n v="30318"/>
    <s v="South"/>
    <s v="OFF-BI-10001153"/>
    <x v="1"/>
    <x v="8"/>
    <s v="Ibico Recycled Grain-Textured Covers"/>
    <n v="34.54"/>
    <n v="1"/>
    <n v="0"/>
    <n v="17.27"/>
  </r>
  <r>
    <n v="5563"/>
    <x v="2771"/>
    <x v="3"/>
    <x v="185"/>
    <d v="2014-04-03T00:00:00"/>
    <s v="Second Class"/>
    <s v="JE-15610"/>
    <s v="Jim Epp"/>
    <x v="1"/>
    <x v="0"/>
    <x v="118"/>
    <x v="32"/>
    <n v="30318"/>
    <s v="South"/>
    <s v="TEC-CO-10001449"/>
    <x v="2"/>
    <x v="16"/>
    <s v="Hewlett Packard LaserJet 3310 Copier"/>
    <n v="2999.95"/>
    <n v="5"/>
    <n v="0"/>
    <n v="1439.9760000000001"/>
  </r>
  <r>
    <n v="5564"/>
    <x v="2771"/>
    <x v="3"/>
    <x v="185"/>
    <d v="2014-04-03T00:00:00"/>
    <s v="Second Class"/>
    <s v="JE-15610"/>
    <s v="Jim Epp"/>
    <x v="1"/>
    <x v="0"/>
    <x v="118"/>
    <x v="32"/>
    <n v="30318"/>
    <s v="South"/>
    <s v="OFF-BI-10000474"/>
    <x v="1"/>
    <x v="8"/>
    <s v="Avery Recycled Flexi-View Covers for Binding Systems"/>
    <n v="64.12"/>
    <n v="4"/>
    <n v="0"/>
    <n v="30.7776"/>
  </r>
  <r>
    <n v="5565"/>
    <x v="2772"/>
    <x v="3"/>
    <x v="677"/>
    <d v="2014-03-14T00:00:00"/>
    <s v="Same Day"/>
    <s v="SU-20665"/>
    <s v="Stephanie Ulpright"/>
    <x v="2"/>
    <x v="0"/>
    <x v="22"/>
    <x v="10"/>
    <n v="60610"/>
    <s v="Central"/>
    <s v="OFF-AR-10000799"/>
    <x v="1"/>
    <x v="6"/>
    <s v="Col-Erase Pencils with Erasers"/>
    <n v="19.456000000000003"/>
    <n v="4"/>
    <n v="0.2"/>
    <n v="2.188799999999997"/>
  </r>
  <r>
    <n v="5566"/>
    <x v="2772"/>
    <x v="3"/>
    <x v="677"/>
    <d v="2014-03-14T00:00:00"/>
    <s v="Same Day"/>
    <s v="SU-20665"/>
    <s v="Stephanie Ulpright"/>
    <x v="2"/>
    <x v="0"/>
    <x v="22"/>
    <x v="10"/>
    <n v="60610"/>
    <s v="Central"/>
    <s v="TEC-MA-10002109"/>
    <x v="2"/>
    <x v="15"/>
    <s v="HP Officejet Pro 8600 e-All-In-One Printer, Copier, Scanner, Fax"/>
    <n v="209.98599999999999"/>
    <n v="2"/>
    <n v="0.3"/>
    <n v="8.9993999999999801"/>
  </r>
  <r>
    <n v="5567"/>
    <x v="2772"/>
    <x v="3"/>
    <x v="677"/>
    <d v="2014-03-14T00:00:00"/>
    <s v="Same Day"/>
    <s v="SU-20665"/>
    <s v="Stephanie Ulpright"/>
    <x v="2"/>
    <x v="0"/>
    <x v="22"/>
    <x v="10"/>
    <n v="60610"/>
    <s v="Central"/>
    <s v="OFF-AR-10003338"/>
    <x v="1"/>
    <x v="6"/>
    <s v="Eberhard Faber 3 1/2&quot; Golf Pencils"/>
    <n v="29.760000000000005"/>
    <n v="5"/>
    <n v="0.2"/>
    <n v="1.8599999999999994"/>
  </r>
  <r>
    <n v="5568"/>
    <x v="2772"/>
    <x v="3"/>
    <x v="677"/>
    <d v="2014-03-14T00:00:00"/>
    <s v="Same Day"/>
    <s v="SU-20665"/>
    <s v="Stephanie Ulpright"/>
    <x v="2"/>
    <x v="0"/>
    <x v="22"/>
    <x v="10"/>
    <n v="60610"/>
    <s v="Central"/>
    <s v="FUR-CH-10003606"/>
    <x v="0"/>
    <x v="1"/>
    <s v="SAFCO Folding Chair Trolley"/>
    <n v="89.768000000000001"/>
    <n v="1"/>
    <n v="0.3"/>
    <n v="-2.5647999999999982"/>
  </r>
  <r>
    <n v="5569"/>
    <x v="2772"/>
    <x v="3"/>
    <x v="677"/>
    <d v="2014-03-14T00:00:00"/>
    <s v="Same Day"/>
    <s v="SU-20665"/>
    <s v="Stephanie Ulpright"/>
    <x v="2"/>
    <x v="0"/>
    <x v="22"/>
    <x v="10"/>
    <n v="60610"/>
    <s v="Central"/>
    <s v="TEC-CO-10001449"/>
    <x v="2"/>
    <x v="16"/>
    <s v="Hewlett Packard LaserJet 3310 Copier"/>
    <n v="959.98400000000004"/>
    <n v="2"/>
    <n v="0.2"/>
    <n v="335.99440000000004"/>
  </r>
  <r>
    <n v="5570"/>
    <x v="2772"/>
    <x v="3"/>
    <x v="677"/>
    <d v="2014-03-14T00:00:00"/>
    <s v="Same Day"/>
    <s v="SU-20665"/>
    <s v="Stephanie Ulpright"/>
    <x v="2"/>
    <x v="0"/>
    <x v="22"/>
    <x v="10"/>
    <n v="60610"/>
    <s v="Central"/>
    <s v="OFF-PA-10001934"/>
    <x v="1"/>
    <x v="10"/>
    <s v="Xerox 1993"/>
    <n v="15.552000000000003"/>
    <n v="3"/>
    <n v="0.2"/>
    <n v="5.6375999999999999"/>
  </r>
  <r>
    <n v="5571"/>
    <x v="2772"/>
    <x v="3"/>
    <x v="677"/>
    <d v="2014-03-14T00:00:00"/>
    <s v="Same Day"/>
    <s v="SU-20665"/>
    <s v="Stephanie Ulpright"/>
    <x v="2"/>
    <x v="0"/>
    <x v="22"/>
    <x v="10"/>
    <n v="60610"/>
    <s v="Central"/>
    <s v="TEC-PH-10001527"/>
    <x v="2"/>
    <x v="7"/>
    <s v="Plantronics MX500i Earset"/>
    <n v="34.360000000000007"/>
    <n v="1"/>
    <n v="0.2"/>
    <n v="-7.3015000000000025"/>
  </r>
  <r>
    <n v="5572"/>
    <x v="2773"/>
    <x v="2"/>
    <x v="29"/>
    <d v="2011-12-09T00:00:00"/>
    <s v="Standard Class"/>
    <s v="EA-14035"/>
    <s v="Erin Ashbrook"/>
    <x v="1"/>
    <x v="0"/>
    <x v="38"/>
    <x v="24"/>
    <n v="43229"/>
    <s v="East"/>
    <s v="OFF-PA-10001033"/>
    <x v="1"/>
    <x v="10"/>
    <s v="Xerox 1893"/>
    <n v="98.376000000000005"/>
    <n v="3"/>
    <n v="0.2"/>
    <n v="35.661300000000004"/>
  </r>
  <r>
    <n v="5573"/>
    <x v="2773"/>
    <x v="2"/>
    <x v="29"/>
    <d v="2011-12-09T00:00:00"/>
    <s v="Standard Class"/>
    <s v="EA-14035"/>
    <s v="Erin Ashbrook"/>
    <x v="1"/>
    <x v="0"/>
    <x v="38"/>
    <x v="24"/>
    <n v="43229"/>
    <s v="East"/>
    <s v="OFF-BI-10003719"/>
    <x v="1"/>
    <x v="8"/>
    <s v="Large Capacity Hanging Post Binders"/>
    <n v="29.940000000000005"/>
    <n v="4"/>
    <n v="0.7"/>
    <n v="-23.952000000000005"/>
  </r>
  <r>
    <n v="5574"/>
    <x v="2773"/>
    <x v="2"/>
    <x v="29"/>
    <d v="2011-12-09T00:00:00"/>
    <s v="Standard Class"/>
    <s v="EA-14035"/>
    <s v="Erin Ashbrook"/>
    <x v="1"/>
    <x v="0"/>
    <x v="38"/>
    <x v="24"/>
    <n v="43229"/>
    <s v="East"/>
    <s v="OFF-PA-10003036"/>
    <x v="1"/>
    <x v="10"/>
    <s v="Black Print Carbonless 8 1/2&quot; x 8 1/4&quot; Rapid Memo Book"/>
    <n v="17.472000000000001"/>
    <n v="3"/>
    <n v="0.2"/>
    <n v="5.6783999999999981"/>
  </r>
  <r>
    <n v="5575"/>
    <x v="2773"/>
    <x v="2"/>
    <x v="29"/>
    <d v="2011-12-09T00:00:00"/>
    <s v="Standard Class"/>
    <s v="EA-14035"/>
    <s v="Erin Ashbrook"/>
    <x v="1"/>
    <x v="0"/>
    <x v="38"/>
    <x v="24"/>
    <n v="43229"/>
    <s v="East"/>
    <s v="TEC-PH-10001870"/>
    <x v="2"/>
    <x v="7"/>
    <s v="Lunatik TT5L-002 Taktik Strike Impact Protection System for iPhone 5"/>
    <n v="36.738"/>
    <n v="1"/>
    <n v="0.4"/>
    <n v="-9.1845000000000034"/>
  </r>
  <r>
    <n v="5576"/>
    <x v="2773"/>
    <x v="2"/>
    <x v="29"/>
    <d v="2011-12-09T00:00:00"/>
    <s v="Standard Class"/>
    <s v="EA-14035"/>
    <s v="Erin Ashbrook"/>
    <x v="1"/>
    <x v="0"/>
    <x v="38"/>
    <x v="24"/>
    <n v="43229"/>
    <s v="East"/>
    <s v="TEC-PH-10001809"/>
    <x v="2"/>
    <x v="7"/>
    <s v="Panasonic KX T7736-B Digital phone"/>
    <n v="179.93999999999997"/>
    <n v="2"/>
    <n v="0.4"/>
    <n v="-44.984999999999999"/>
  </r>
  <r>
    <n v="5577"/>
    <x v="2774"/>
    <x v="0"/>
    <x v="939"/>
    <d v="2013-12-17T00:00:00"/>
    <s v="Standard Class"/>
    <s v="RF-19840"/>
    <s v="Roy Französisch"/>
    <x v="0"/>
    <x v="0"/>
    <x v="45"/>
    <x v="1"/>
    <n v="91104"/>
    <s v="West"/>
    <s v="FUR-FU-10004864"/>
    <x v="0"/>
    <x v="5"/>
    <s v="Howard Miller 14-1/2&quot; Diameter Chrome Round Wall Clock"/>
    <n v="383.64"/>
    <n v="6"/>
    <n v="0"/>
    <n v="122.76479999999999"/>
  </r>
  <r>
    <n v="5578"/>
    <x v="2774"/>
    <x v="0"/>
    <x v="939"/>
    <d v="2013-12-17T00:00:00"/>
    <s v="Standard Class"/>
    <s v="RF-19840"/>
    <s v="Roy Französisch"/>
    <x v="0"/>
    <x v="0"/>
    <x v="45"/>
    <x v="1"/>
    <n v="91104"/>
    <s v="West"/>
    <s v="OFF-AP-10002350"/>
    <x v="1"/>
    <x v="9"/>
    <s v="Belkin F9H710-06 7 Outlet SurgeMaster Surge Protector"/>
    <n v="56.519999999999996"/>
    <n v="3"/>
    <n v="0"/>
    <n v="15.8256"/>
  </r>
  <r>
    <n v="5579"/>
    <x v="2775"/>
    <x v="3"/>
    <x v="428"/>
    <d v="2014-09-15T00:00:00"/>
    <s v="Second Class"/>
    <s v="LC-17050"/>
    <s v="Liz Carlisle"/>
    <x v="0"/>
    <x v="0"/>
    <x v="1"/>
    <x v="1"/>
    <n v="90004"/>
    <s v="West"/>
    <s v="OFF-AR-10003829"/>
    <x v="1"/>
    <x v="6"/>
    <s v="Newell 35"/>
    <n v="6.56"/>
    <n v="2"/>
    <n v="0"/>
    <n v="1.9023999999999992"/>
  </r>
  <r>
    <n v="5580"/>
    <x v="2775"/>
    <x v="3"/>
    <x v="428"/>
    <d v="2014-09-15T00:00:00"/>
    <s v="Second Class"/>
    <s v="LC-17050"/>
    <s v="Liz Carlisle"/>
    <x v="0"/>
    <x v="0"/>
    <x v="1"/>
    <x v="1"/>
    <n v="90004"/>
    <s v="West"/>
    <s v="FUR-CH-10003833"/>
    <x v="0"/>
    <x v="1"/>
    <s v="Novimex Fabric Task Chair"/>
    <n v="243.92"/>
    <n v="5"/>
    <n v="0.2"/>
    <n v="-15.245000000000005"/>
  </r>
  <r>
    <n v="5581"/>
    <x v="2775"/>
    <x v="3"/>
    <x v="428"/>
    <d v="2014-09-15T00:00:00"/>
    <s v="Second Class"/>
    <s v="LC-17050"/>
    <s v="Liz Carlisle"/>
    <x v="0"/>
    <x v="0"/>
    <x v="1"/>
    <x v="1"/>
    <n v="90004"/>
    <s v="West"/>
    <s v="OFF-PA-10000143"/>
    <x v="1"/>
    <x v="10"/>
    <s v="Astroparche Fine Business Paper"/>
    <n v="47.52"/>
    <n v="9"/>
    <n v="0"/>
    <n v="22.809600000000003"/>
  </r>
  <r>
    <n v="5582"/>
    <x v="2776"/>
    <x v="3"/>
    <x v="1055"/>
    <d v="2014-10-09T00:00:00"/>
    <s v="Standard Class"/>
    <s v="PS-18970"/>
    <s v="Paul Stevenson"/>
    <x v="2"/>
    <x v="0"/>
    <x v="183"/>
    <x v="39"/>
    <n v="20735"/>
    <s v="East"/>
    <s v="FUR-FU-10000076"/>
    <x v="0"/>
    <x v="5"/>
    <s v="24-Hour Round Wall Clock"/>
    <n v="19.98"/>
    <n v="1"/>
    <n v="0"/>
    <n v="8.5914000000000019"/>
  </r>
  <r>
    <n v="5583"/>
    <x v="2777"/>
    <x v="0"/>
    <x v="195"/>
    <d v="2013-05-14T00:00:00"/>
    <s v="Standard Class"/>
    <s v="PS-18970"/>
    <s v="Paul Stevenson"/>
    <x v="2"/>
    <x v="0"/>
    <x v="20"/>
    <x v="15"/>
    <n v="10024"/>
    <s v="East"/>
    <s v="OFF-AR-10000462"/>
    <x v="1"/>
    <x v="6"/>
    <s v="Sanford Pocket Accent Highlighters"/>
    <n v="8"/>
    <n v="5"/>
    <n v="0"/>
    <n v="3.4400000000000008"/>
  </r>
  <r>
    <n v="5584"/>
    <x v="2778"/>
    <x v="2"/>
    <x v="534"/>
    <d v="2011-12-19T00:00:00"/>
    <s v="Second Class"/>
    <s v="JO-15280"/>
    <s v="Jas O'Carroll"/>
    <x v="0"/>
    <x v="0"/>
    <x v="70"/>
    <x v="1"/>
    <n v="92037"/>
    <s v="West"/>
    <s v="FUR-FU-10003829"/>
    <x v="0"/>
    <x v="5"/>
    <s v="Stackable Trays"/>
    <n v="6.16"/>
    <n v="2"/>
    <n v="0"/>
    <n v="1.9711999999999996"/>
  </r>
  <r>
    <n v="5585"/>
    <x v="2779"/>
    <x v="3"/>
    <x v="329"/>
    <d v="2014-12-05T00:00:00"/>
    <s v="Standard Class"/>
    <s v="VP-21730"/>
    <s v="Victor Preis"/>
    <x v="2"/>
    <x v="0"/>
    <x v="20"/>
    <x v="15"/>
    <n v="10011"/>
    <s v="East"/>
    <s v="OFF-ST-10002182"/>
    <x v="1"/>
    <x v="4"/>
    <s v="Iris 3-Drawer Stacking Bin, Black"/>
    <n v="83.56"/>
    <n v="4"/>
    <n v="0"/>
    <n v="1.6711999999999989"/>
  </r>
  <r>
    <n v="5586"/>
    <x v="2779"/>
    <x v="3"/>
    <x v="329"/>
    <d v="2014-12-05T00:00:00"/>
    <s v="Standard Class"/>
    <s v="VP-21730"/>
    <s v="Victor Preis"/>
    <x v="2"/>
    <x v="0"/>
    <x v="20"/>
    <x v="15"/>
    <n v="10011"/>
    <s v="East"/>
    <s v="TEC-PH-10001468"/>
    <x v="2"/>
    <x v="7"/>
    <s v="Panasonic Business Telephones KX-T7736"/>
    <n v="546.06000000000006"/>
    <n v="3"/>
    <n v="0"/>
    <n v="163.81799999999998"/>
  </r>
  <r>
    <n v="5587"/>
    <x v="2779"/>
    <x v="3"/>
    <x v="329"/>
    <d v="2014-12-05T00:00:00"/>
    <s v="Standard Class"/>
    <s v="VP-21730"/>
    <s v="Victor Preis"/>
    <x v="2"/>
    <x v="0"/>
    <x v="20"/>
    <x v="15"/>
    <n v="10011"/>
    <s v="East"/>
    <s v="OFF-ST-10001809"/>
    <x v="1"/>
    <x v="4"/>
    <s v="Fellowes Officeware Wire Shelving"/>
    <n v="269.49"/>
    <n v="3"/>
    <n v="0"/>
    <n v="5.3897999999999939"/>
  </r>
  <r>
    <n v="5588"/>
    <x v="2780"/>
    <x v="1"/>
    <x v="531"/>
    <d v="2012-03-20T00:00:00"/>
    <s v="First Class"/>
    <s v="GA-14725"/>
    <s v="Guy Armstrong"/>
    <x v="0"/>
    <x v="0"/>
    <x v="152"/>
    <x v="1"/>
    <n v="93534"/>
    <s v="West"/>
    <s v="OFF-FA-10001561"/>
    <x v="1"/>
    <x v="13"/>
    <s v="Stockwell Push Pins"/>
    <n v="10.9"/>
    <n v="5"/>
    <n v="0"/>
    <n v="3.5970000000000004"/>
  </r>
  <r>
    <n v="5589"/>
    <x v="2781"/>
    <x v="2"/>
    <x v="866"/>
    <d v="2011-07-24T00:00:00"/>
    <s v="Standard Class"/>
    <s v="EM-14140"/>
    <s v="Eugene Moren"/>
    <x v="2"/>
    <x v="0"/>
    <x v="120"/>
    <x v="37"/>
    <n v="59405"/>
    <s v="West"/>
    <s v="OFF-BI-10001759"/>
    <x v="1"/>
    <x v="8"/>
    <s v="Acco Pressboard Covers with Storage Hooks, 14 7/8&quot; x 11&quot;, Dark Blue"/>
    <n v="6.0960000000000001"/>
    <n v="2"/>
    <n v="0.2"/>
    <n v="2.2098"/>
  </r>
  <r>
    <n v="5590"/>
    <x v="2782"/>
    <x v="0"/>
    <x v="16"/>
    <d v="2013-12-12T00:00:00"/>
    <s v="Second Class"/>
    <s v="DB-13615"/>
    <s v="Doug Bickford"/>
    <x v="0"/>
    <x v="0"/>
    <x v="8"/>
    <x v="1"/>
    <n v="94110"/>
    <s v="West"/>
    <s v="OFF-ST-10000615"/>
    <x v="1"/>
    <x v="4"/>
    <s v="SimpliFile Personal File, Black Granite, 15w x 6-15/16d x 11-1/4h"/>
    <n v="34.049999999999997"/>
    <n v="3"/>
    <n v="0"/>
    <n v="9.5340000000000025"/>
  </r>
  <r>
    <n v="5591"/>
    <x v="2782"/>
    <x v="0"/>
    <x v="16"/>
    <d v="2013-12-12T00:00:00"/>
    <s v="Second Class"/>
    <s v="DB-13615"/>
    <s v="Doug Bickford"/>
    <x v="0"/>
    <x v="0"/>
    <x v="8"/>
    <x v="1"/>
    <n v="94110"/>
    <s v="West"/>
    <s v="OFF-ST-10003816"/>
    <x v="1"/>
    <x v="4"/>
    <s v="Fellowes High-Stak Drawer Files"/>
    <n v="352.38"/>
    <n v="2"/>
    <n v="0"/>
    <n v="81.047399999999982"/>
  </r>
  <r>
    <n v="5592"/>
    <x v="2783"/>
    <x v="2"/>
    <x v="303"/>
    <d v="2011-10-18T00:00:00"/>
    <s v="Second Class"/>
    <s v="ML-17395"/>
    <s v="Marina Lichtenstein"/>
    <x v="1"/>
    <x v="0"/>
    <x v="80"/>
    <x v="30"/>
    <n v="8701"/>
    <s v="East"/>
    <s v="FUR-CH-10002880"/>
    <x v="0"/>
    <x v="1"/>
    <s v="Global High-Back Leather Tilter, Burgundy"/>
    <n v="245.98"/>
    <n v="2"/>
    <n v="0"/>
    <n v="27.057799999999986"/>
  </r>
  <r>
    <n v="5593"/>
    <x v="2783"/>
    <x v="2"/>
    <x v="303"/>
    <d v="2011-10-18T00:00:00"/>
    <s v="Second Class"/>
    <s v="ML-17395"/>
    <s v="Marina Lichtenstein"/>
    <x v="1"/>
    <x v="0"/>
    <x v="80"/>
    <x v="30"/>
    <n v="8701"/>
    <s v="East"/>
    <s v="OFF-BI-10004738"/>
    <x v="1"/>
    <x v="8"/>
    <s v="Flexible Leather- Look Classic Collection Ring Binder"/>
    <n v="18.940000000000001"/>
    <n v="1"/>
    <n v="0"/>
    <n v="9.4700000000000006"/>
  </r>
  <r>
    <n v="5594"/>
    <x v="2784"/>
    <x v="3"/>
    <x v="123"/>
    <d v="2014-11-26T00:00:00"/>
    <s v="Standard Class"/>
    <s v="JH-15430"/>
    <s v="Jennifer Halladay"/>
    <x v="0"/>
    <x v="0"/>
    <x v="138"/>
    <x v="24"/>
    <n v="44105"/>
    <s v="East"/>
    <s v="OFF-BI-10003984"/>
    <x v="1"/>
    <x v="8"/>
    <s v="Lock-Up Easel 'Spel-Binder'"/>
    <n v="59.913000000000011"/>
    <n v="7"/>
    <n v="0.7"/>
    <n v="-45.933299999999988"/>
  </r>
  <r>
    <n v="5595"/>
    <x v="2785"/>
    <x v="3"/>
    <x v="241"/>
    <d v="2014-09-25T00:00:00"/>
    <s v="Same Day"/>
    <s v="BP-11095"/>
    <s v="Bart Pistole"/>
    <x v="1"/>
    <x v="0"/>
    <x v="104"/>
    <x v="31"/>
    <n v="1841"/>
    <s v="East"/>
    <s v="TEC-PH-10000984"/>
    <x v="2"/>
    <x v="7"/>
    <s v="Panasonic KX-TG9471B"/>
    <n v="391.98"/>
    <n v="2"/>
    <n v="0"/>
    <n v="109.75440000000003"/>
  </r>
  <r>
    <n v="5596"/>
    <x v="2785"/>
    <x v="3"/>
    <x v="241"/>
    <d v="2014-09-25T00:00:00"/>
    <s v="Same Day"/>
    <s v="BP-11095"/>
    <s v="Bart Pistole"/>
    <x v="1"/>
    <x v="0"/>
    <x v="104"/>
    <x v="31"/>
    <n v="1841"/>
    <s v="East"/>
    <s v="TEC-PH-10001944"/>
    <x v="2"/>
    <x v="7"/>
    <s v="Wi-Ex zBoost YX540 Cellular Phone Signal Booster"/>
    <n v="437.84999999999997"/>
    <n v="3"/>
    <n v="0"/>
    <n v="131.35499999999996"/>
  </r>
  <r>
    <n v="5597"/>
    <x v="2786"/>
    <x v="1"/>
    <x v="12"/>
    <d v="2012-09-29T00:00:00"/>
    <s v="Standard Class"/>
    <s v="SB-20185"/>
    <s v="Sarah Brown"/>
    <x v="0"/>
    <x v="0"/>
    <x v="3"/>
    <x v="38"/>
    <n v="3301"/>
    <s v="East"/>
    <s v="OFF-BI-10002735"/>
    <x v="1"/>
    <x v="8"/>
    <s v="GBC Prestige Therm-A-Bind Covers"/>
    <n v="68.62"/>
    <n v="2"/>
    <n v="0"/>
    <n v="32.251400000000004"/>
  </r>
  <r>
    <n v="5598"/>
    <x v="2787"/>
    <x v="3"/>
    <x v="778"/>
    <d v="2014-02-21T00:00:00"/>
    <s v="Standard Class"/>
    <s v="SV-20785"/>
    <s v="Stewart Visinsky"/>
    <x v="0"/>
    <x v="0"/>
    <x v="248"/>
    <x v="39"/>
    <n v="21215"/>
    <s v="East"/>
    <s v="OFF-SU-10001165"/>
    <x v="1"/>
    <x v="14"/>
    <s v="Acme Elite Stainless Steel Scissors"/>
    <n v="25.02"/>
    <n v="3"/>
    <n v="0"/>
    <n v="6.5052000000000003"/>
  </r>
  <r>
    <n v="5599"/>
    <x v="2787"/>
    <x v="3"/>
    <x v="778"/>
    <d v="2014-02-21T00:00:00"/>
    <s v="Standard Class"/>
    <s v="SV-20785"/>
    <s v="Stewart Visinsky"/>
    <x v="0"/>
    <x v="0"/>
    <x v="248"/>
    <x v="39"/>
    <n v="21215"/>
    <s v="East"/>
    <s v="OFF-AR-10000614"/>
    <x v="1"/>
    <x v="6"/>
    <s v="Barrel Sharpener"/>
    <n v="10.709999999999999"/>
    <n v="3"/>
    <n v="0"/>
    <n v="2.7845999999999997"/>
  </r>
  <r>
    <n v="5600"/>
    <x v="2788"/>
    <x v="2"/>
    <x v="462"/>
    <d v="2011-10-03T00:00:00"/>
    <s v="Same Day"/>
    <s v="DO-13435"/>
    <s v="Denny Ordway"/>
    <x v="0"/>
    <x v="0"/>
    <x v="38"/>
    <x v="24"/>
    <n v="43229"/>
    <s v="East"/>
    <s v="OFF-AR-10004010"/>
    <x v="1"/>
    <x v="6"/>
    <s v="Hunt Boston Vacuum Mount KS Pencil Sharpener"/>
    <n v="55.984000000000009"/>
    <n v="2"/>
    <n v="0.2"/>
    <n v="4.1987999999999985"/>
  </r>
  <r>
    <n v="5601"/>
    <x v="2788"/>
    <x v="2"/>
    <x v="462"/>
    <d v="2011-10-03T00:00:00"/>
    <s v="Same Day"/>
    <s v="DO-13435"/>
    <s v="Denny Ordway"/>
    <x v="0"/>
    <x v="0"/>
    <x v="38"/>
    <x v="24"/>
    <n v="43229"/>
    <s v="East"/>
    <s v="OFF-EN-10004030"/>
    <x v="1"/>
    <x v="12"/>
    <s v="Convenience Packs of Business Envelopes"/>
    <n v="14.480000000000002"/>
    <n v="5"/>
    <n v="0.2"/>
    <n v="4.8869999999999987"/>
  </r>
  <r>
    <n v="5602"/>
    <x v="2788"/>
    <x v="2"/>
    <x v="462"/>
    <d v="2011-10-03T00:00:00"/>
    <s v="Same Day"/>
    <s v="DO-13435"/>
    <s v="Denny Ordway"/>
    <x v="0"/>
    <x v="0"/>
    <x v="38"/>
    <x v="24"/>
    <n v="43229"/>
    <s v="East"/>
    <s v="TEC-AC-10003023"/>
    <x v="2"/>
    <x v="11"/>
    <s v="Logitech G105 Gaming Keyboard"/>
    <n v="142.488"/>
    <n v="3"/>
    <n v="0.2"/>
    <n v="-3.5622000000000043"/>
  </r>
  <r>
    <n v="5603"/>
    <x v="2789"/>
    <x v="0"/>
    <x v="278"/>
    <d v="2013-08-30T00:00:00"/>
    <s v="Second Class"/>
    <s v="TB-21355"/>
    <s v="Todd Boyes"/>
    <x v="1"/>
    <x v="0"/>
    <x v="12"/>
    <x v="5"/>
    <n v="77041"/>
    <s v="Central"/>
    <s v="OFF-ST-10003572"/>
    <x v="1"/>
    <x v="4"/>
    <s v="Portfile Personal File Boxes"/>
    <n v="14.16"/>
    <n v="1"/>
    <n v="0.2"/>
    <n v="1.0620000000000003"/>
  </r>
  <r>
    <n v="5604"/>
    <x v="2789"/>
    <x v="0"/>
    <x v="278"/>
    <d v="2013-08-30T00:00:00"/>
    <s v="Second Class"/>
    <s v="TB-21355"/>
    <s v="Todd Boyes"/>
    <x v="1"/>
    <x v="0"/>
    <x v="12"/>
    <x v="5"/>
    <n v="77041"/>
    <s v="Central"/>
    <s v="OFF-PA-10004353"/>
    <x v="1"/>
    <x v="10"/>
    <s v="Southworth 25% Cotton Premium Laser Paper and Envelopes"/>
    <n v="79.920000000000016"/>
    <n v="5"/>
    <n v="0.2"/>
    <n v="27.972000000000001"/>
  </r>
  <r>
    <n v="5605"/>
    <x v="2790"/>
    <x v="1"/>
    <x v="155"/>
    <d v="2012-12-07T00:00:00"/>
    <s v="Standard Class"/>
    <s v="BS-11380"/>
    <s v="Bill Stewart"/>
    <x v="1"/>
    <x v="0"/>
    <x v="20"/>
    <x v="15"/>
    <n v="10011"/>
    <s v="East"/>
    <s v="OFF-BI-10003718"/>
    <x v="1"/>
    <x v="8"/>
    <s v="GBC Therma-A-Bind 250T Electric Binding System"/>
    <n v="590.35199999999998"/>
    <n v="6"/>
    <n v="0.2"/>
    <n v="206.62319999999997"/>
  </r>
  <r>
    <n v="5606"/>
    <x v="2791"/>
    <x v="0"/>
    <x v="873"/>
    <d v="2013-09-26T00:00:00"/>
    <s v="Standard Class"/>
    <s v="FM-14215"/>
    <s v="Filia McAdams"/>
    <x v="1"/>
    <x v="0"/>
    <x v="247"/>
    <x v="3"/>
    <n v="27405"/>
    <s v="South"/>
    <s v="FUR-FU-10001546"/>
    <x v="0"/>
    <x v="5"/>
    <s v="Dana Swing-Arm Lamps"/>
    <n v="17.088000000000001"/>
    <n v="2"/>
    <n v="0.2"/>
    <n v="1.0679999999999996"/>
  </r>
  <r>
    <n v="5607"/>
    <x v="2791"/>
    <x v="0"/>
    <x v="873"/>
    <d v="2013-09-26T00:00:00"/>
    <s v="Standard Class"/>
    <s v="FM-14215"/>
    <s v="Filia McAdams"/>
    <x v="1"/>
    <x v="0"/>
    <x v="247"/>
    <x v="3"/>
    <n v="27405"/>
    <s v="South"/>
    <s v="FUR-CH-10002880"/>
    <x v="0"/>
    <x v="1"/>
    <s v="Global High-Back Leather Tilter, Burgundy"/>
    <n v="98.391999999999996"/>
    <n v="1"/>
    <n v="0.2"/>
    <n v="-11.069100000000006"/>
  </r>
  <r>
    <n v="5608"/>
    <x v="2792"/>
    <x v="3"/>
    <x v="613"/>
    <d v="2014-04-01T00:00:00"/>
    <s v="Standard Class"/>
    <s v="JL-15835"/>
    <s v="John Lee"/>
    <x v="0"/>
    <x v="0"/>
    <x v="20"/>
    <x v="15"/>
    <n v="10024"/>
    <s v="East"/>
    <s v="OFF-AR-10001547"/>
    <x v="1"/>
    <x v="6"/>
    <s v="Newell 311"/>
    <n v="11.05"/>
    <n v="5"/>
    <n v="0"/>
    <n v="2.9835000000000003"/>
  </r>
  <r>
    <n v="5609"/>
    <x v="2793"/>
    <x v="1"/>
    <x v="401"/>
    <d v="2012-12-11T00:00:00"/>
    <s v="Standard Class"/>
    <s v="AF-10870"/>
    <s v="Art Ferguson"/>
    <x v="0"/>
    <x v="0"/>
    <x v="8"/>
    <x v="1"/>
    <n v="94109"/>
    <s v="West"/>
    <s v="OFF-AP-10001626"/>
    <x v="1"/>
    <x v="9"/>
    <s v="Commercial WindTunnel Clean Air Upright Vacuum, Replacement Belts, Filtration Bags"/>
    <n v="7.78"/>
    <n v="2"/>
    <n v="0"/>
    <n v="2.0228000000000002"/>
  </r>
  <r>
    <n v="5610"/>
    <x v="2794"/>
    <x v="3"/>
    <x v="515"/>
    <d v="2014-09-06T00:00:00"/>
    <s v="Standard Class"/>
    <s v="BG-11035"/>
    <s v="Barry Gonzalez"/>
    <x v="0"/>
    <x v="0"/>
    <x v="53"/>
    <x v="28"/>
    <n v="71203"/>
    <s v="South"/>
    <s v="TEC-AC-10003033"/>
    <x v="2"/>
    <x v="11"/>
    <s v="Plantronics CS510 - Over-the-Head monaural Wireless Headset System"/>
    <n v="659.9"/>
    <n v="2"/>
    <n v="0"/>
    <n v="217.76699999999994"/>
  </r>
  <r>
    <n v="5611"/>
    <x v="2795"/>
    <x v="1"/>
    <x v="348"/>
    <d v="2012-10-07T00:00:00"/>
    <s v="First Class"/>
    <s v="MB-17305"/>
    <s v="Maria Bertelson"/>
    <x v="0"/>
    <x v="0"/>
    <x v="74"/>
    <x v="24"/>
    <n v="45231"/>
    <s v="East"/>
    <s v="TEC-AC-10002323"/>
    <x v="2"/>
    <x v="11"/>
    <s v="SanDisk Ultra 32 GB MicroSDHC Class 10 Memory Card"/>
    <n v="53.040000000000006"/>
    <n v="3"/>
    <n v="0.2"/>
    <n v="-4.6409999999999982"/>
  </r>
  <r>
    <n v="5612"/>
    <x v="2796"/>
    <x v="3"/>
    <x v="238"/>
    <d v="2014-08-23T00:00:00"/>
    <s v="Standard Class"/>
    <s v="HW-14935"/>
    <s v="Helen Wasserman"/>
    <x v="1"/>
    <x v="0"/>
    <x v="4"/>
    <x v="4"/>
    <n v="98105"/>
    <s v="West"/>
    <s v="TEC-AC-10002049"/>
    <x v="2"/>
    <x v="11"/>
    <s v="Plantronics Savi W720 Multi-Device Wireless Headset System"/>
    <n v="843.9"/>
    <n v="2"/>
    <n v="0"/>
    <n v="371.31600000000003"/>
  </r>
  <r>
    <n v="5613"/>
    <x v="2796"/>
    <x v="3"/>
    <x v="238"/>
    <d v="2014-08-23T00:00:00"/>
    <s v="Standard Class"/>
    <s v="HW-14935"/>
    <s v="Helen Wasserman"/>
    <x v="1"/>
    <x v="0"/>
    <x v="4"/>
    <x v="4"/>
    <n v="98105"/>
    <s v="West"/>
    <s v="TEC-AC-10002253"/>
    <x v="2"/>
    <x v="11"/>
    <s v="Imation Bio 8GB USB Flash Drive Imation Corp"/>
    <n v="1496.16"/>
    <n v="9"/>
    <n v="0"/>
    <n v="224.42400000000006"/>
  </r>
  <r>
    <n v="5614"/>
    <x v="2797"/>
    <x v="0"/>
    <x v="1056"/>
    <d v="2013-02-07T00:00:00"/>
    <s v="Standard Class"/>
    <s v="AB-10105"/>
    <s v="Adrian Barton"/>
    <x v="0"/>
    <x v="0"/>
    <x v="20"/>
    <x v="15"/>
    <n v="10011"/>
    <s v="East"/>
    <s v="OFF-ST-10003994"/>
    <x v="1"/>
    <x v="4"/>
    <s v="Belkin 19&quot; Center-Weighted Shelf, Gray"/>
    <n v="117.96"/>
    <n v="2"/>
    <n v="0"/>
    <n v="5.8979999999999961"/>
  </r>
  <r>
    <n v="5615"/>
    <x v="2798"/>
    <x v="0"/>
    <x v="828"/>
    <d v="2013-08-28T00:00:00"/>
    <s v="Standard Class"/>
    <s v="JP-15460"/>
    <s v="Jennifer Patt"/>
    <x v="1"/>
    <x v="0"/>
    <x v="20"/>
    <x v="15"/>
    <n v="10035"/>
    <s v="East"/>
    <s v="OFF-AR-10002399"/>
    <x v="1"/>
    <x v="6"/>
    <s v="Dixon Prang Watercolor Pencils, 10-Color Set with Brush"/>
    <n v="21.299999999999997"/>
    <n v="5"/>
    <n v="0"/>
    <n v="8.7330000000000005"/>
  </r>
  <r>
    <n v="5616"/>
    <x v="2798"/>
    <x v="0"/>
    <x v="828"/>
    <d v="2013-08-28T00:00:00"/>
    <s v="Standard Class"/>
    <s v="JP-15460"/>
    <s v="Jennifer Patt"/>
    <x v="1"/>
    <x v="0"/>
    <x v="20"/>
    <x v="15"/>
    <n v="10035"/>
    <s v="East"/>
    <s v="OFF-AP-10002118"/>
    <x v="1"/>
    <x v="9"/>
    <s v="1.7 Cubic Foot Compact &quot;Cube&quot; Office Refrigerators"/>
    <n v="1040.8"/>
    <n v="5"/>
    <n v="0"/>
    <n v="281.01600000000008"/>
  </r>
  <r>
    <n v="5617"/>
    <x v="2798"/>
    <x v="0"/>
    <x v="828"/>
    <d v="2013-08-28T00:00:00"/>
    <s v="Standard Class"/>
    <s v="JP-15460"/>
    <s v="Jennifer Patt"/>
    <x v="1"/>
    <x v="0"/>
    <x v="20"/>
    <x v="15"/>
    <n v="10035"/>
    <s v="East"/>
    <s v="OFF-AR-10001954"/>
    <x v="1"/>
    <x v="6"/>
    <s v="Newell 331"/>
    <n v="29.339999999999996"/>
    <n v="6"/>
    <n v="0"/>
    <n v="7.9218000000000002"/>
  </r>
  <r>
    <n v="5618"/>
    <x v="2799"/>
    <x v="3"/>
    <x v="160"/>
    <d v="2014-07-05T00:00:00"/>
    <s v="Standard Class"/>
    <s v="DV-13045"/>
    <s v="Darrin Van Huff"/>
    <x v="1"/>
    <x v="0"/>
    <x v="26"/>
    <x v="18"/>
    <n v="38109"/>
    <s v="South"/>
    <s v="FUR-FU-10001591"/>
    <x v="0"/>
    <x v="5"/>
    <s v="Advantus Panel Wall Certificate Holder - 8.5x11"/>
    <n v="19.52"/>
    <n v="2"/>
    <n v="0.2"/>
    <n v="5.3680000000000012"/>
  </r>
  <r>
    <n v="5619"/>
    <x v="2800"/>
    <x v="1"/>
    <x v="227"/>
    <d v="2012-09-21T00:00:00"/>
    <s v="First Class"/>
    <s v="CM-12190"/>
    <s v="Charlotte Melton"/>
    <x v="0"/>
    <x v="0"/>
    <x v="70"/>
    <x v="1"/>
    <n v="92105"/>
    <s v="West"/>
    <s v="OFF-ST-10004186"/>
    <x v="1"/>
    <x v="4"/>
    <s v="Stur-D-Stor Shelving, Vertical 5-Shelf: 72&quot;H x 36&quot;W x 18 1/2&quot;D"/>
    <n v="443.92"/>
    <n v="4"/>
    <n v="0"/>
    <n v="8.8783999999999992"/>
  </r>
  <r>
    <n v="5620"/>
    <x v="2801"/>
    <x v="0"/>
    <x v="477"/>
    <d v="2013-10-01T00:00:00"/>
    <s v="Standard Class"/>
    <s v="SC-20695"/>
    <s v="Steve Chapman"/>
    <x v="1"/>
    <x v="0"/>
    <x v="411"/>
    <x v="6"/>
    <n v="54601"/>
    <s v="Central"/>
    <s v="TEC-AC-10001908"/>
    <x v="2"/>
    <x v="11"/>
    <s v="Logitech Wireless Headset h800"/>
    <n v="499.95"/>
    <n v="5"/>
    <n v="0"/>
    <n v="174.98249999999999"/>
  </r>
  <r>
    <n v="5621"/>
    <x v="2801"/>
    <x v="0"/>
    <x v="477"/>
    <d v="2013-10-01T00:00:00"/>
    <s v="Standard Class"/>
    <s v="SC-20695"/>
    <s v="Steve Chapman"/>
    <x v="1"/>
    <x v="0"/>
    <x v="411"/>
    <x v="6"/>
    <n v="54601"/>
    <s v="Central"/>
    <s v="OFF-AR-10000817"/>
    <x v="1"/>
    <x v="6"/>
    <s v="Manco Dry-Lighter Erasable Highlighter"/>
    <n v="3.04"/>
    <n v="1"/>
    <n v="0"/>
    <n v="1.0335999999999999"/>
  </r>
  <r>
    <n v="5622"/>
    <x v="2801"/>
    <x v="0"/>
    <x v="477"/>
    <d v="2013-10-01T00:00:00"/>
    <s v="Standard Class"/>
    <s v="SC-20695"/>
    <s v="Steve Chapman"/>
    <x v="1"/>
    <x v="0"/>
    <x v="411"/>
    <x v="6"/>
    <n v="54601"/>
    <s v="Central"/>
    <s v="FUR-CH-10004218"/>
    <x v="0"/>
    <x v="1"/>
    <s v="Global Fabric Manager's Chair, Dark Gray"/>
    <n v="201.96"/>
    <n v="2"/>
    <n v="0"/>
    <n v="50.490000000000009"/>
  </r>
  <r>
    <n v="5623"/>
    <x v="2801"/>
    <x v="0"/>
    <x v="477"/>
    <d v="2013-10-01T00:00:00"/>
    <s v="Standard Class"/>
    <s v="SC-20695"/>
    <s v="Steve Chapman"/>
    <x v="1"/>
    <x v="0"/>
    <x v="411"/>
    <x v="6"/>
    <n v="54601"/>
    <s v="Central"/>
    <s v="FUR-FU-10000755"/>
    <x v="0"/>
    <x v="5"/>
    <s v="Eldon Expressions Mahogany Wood Desk Collection"/>
    <n v="68.64"/>
    <n v="11"/>
    <n v="0"/>
    <n v="17.160000000000004"/>
  </r>
  <r>
    <n v="5624"/>
    <x v="2802"/>
    <x v="0"/>
    <x v="1057"/>
    <d v="2013-10-29T00:00:00"/>
    <s v="Second Class"/>
    <s v="VW-21775"/>
    <s v="Victoria Wilson"/>
    <x v="1"/>
    <x v="0"/>
    <x v="1"/>
    <x v="1"/>
    <n v="90032"/>
    <s v="West"/>
    <s v="TEC-AC-10003063"/>
    <x v="2"/>
    <x v="11"/>
    <s v="Micro Innovations USB RF Wireless Keyboard with Mouse"/>
    <n v="100"/>
    <n v="4"/>
    <n v="0"/>
    <n v="21"/>
  </r>
  <r>
    <n v="5625"/>
    <x v="2802"/>
    <x v="0"/>
    <x v="1057"/>
    <d v="2013-10-29T00:00:00"/>
    <s v="Second Class"/>
    <s v="VW-21775"/>
    <s v="Victoria Wilson"/>
    <x v="1"/>
    <x v="0"/>
    <x v="1"/>
    <x v="1"/>
    <n v="90032"/>
    <s v="West"/>
    <s v="TEC-AC-10002637"/>
    <x v="2"/>
    <x v="11"/>
    <s v="Logitech VX Revolution Cordless Laser Mouse for Notebooks (Black)"/>
    <n v="359.98"/>
    <n v="2"/>
    <n v="0"/>
    <n v="21.598799999999983"/>
  </r>
  <r>
    <n v="5626"/>
    <x v="2803"/>
    <x v="2"/>
    <x v="411"/>
    <d v="2011-10-01T00:00:00"/>
    <s v="Second Class"/>
    <s v="PP-18955"/>
    <s v="Paul Prost"/>
    <x v="2"/>
    <x v="0"/>
    <x v="4"/>
    <x v="4"/>
    <n v="98115"/>
    <s v="West"/>
    <s v="FUR-FU-10001706"/>
    <x v="0"/>
    <x v="5"/>
    <s v="Longer-Life Soft White Bulbs"/>
    <n v="6.16"/>
    <n v="2"/>
    <n v="0"/>
    <n v="2.9567999999999999"/>
  </r>
  <r>
    <n v="5627"/>
    <x v="2803"/>
    <x v="2"/>
    <x v="411"/>
    <d v="2011-10-01T00:00:00"/>
    <s v="Second Class"/>
    <s v="PP-18955"/>
    <s v="Paul Prost"/>
    <x v="2"/>
    <x v="0"/>
    <x v="4"/>
    <x v="4"/>
    <n v="98115"/>
    <s v="West"/>
    <s v="FUR-TA-10002958"/>
    <x v="0"/>
    <x v="3"/>
    <s v="Bevis Oval Conference Table, Walnut"/>
    <n v="2348.8200000000002"/>
    <n v="9"/>
    <n v="0"/>
    <n v="399.29939999999976"/>
  </r>
  <r>
    <n v="5628"/>
    <x v="2804"/>
    <x v="3"/>
    <x v="335"/>
    <d v="2014-07-02T00:00:00"/>
    <s v="Standard Class"/>
    <s v="DR-12880"/>
    <s v="Dan Reichenbach"/>
    <x v="1"/>
    <x v="0"/>
    <x v="100"/>
    <x v="2"/>
    <n v="33180"/>
    <s v="South"/>
    <s v="OFF-LA-10004689"/>
    <x v="1"/>
    <x v="2"/>
    <s v="Avery 512"/>
    <n v="13.872000000000002"/>
    <n v="6"/>
    <n v="0.2"/>
    <n v="4.6818000000000008"/>
  </r>
  <r>
    <n v="5629"/>
    <x v="2804"/>
    <x v="3"/>
    <x v="335"/>
    <d v="2014-07-02T00:00:00"/>
    <s v="Standard Class"/>
    <s v="DR-12880"/>
    <s v="Dan Reichenbach"/>
    <x v="1"/>
    <x v="0"/>
    <x v="100"/>
    <x v="2"/>
    <n v="33180"/>
    <s v="South"/>
    <s v="FUR-CH-10001545"/>
    <x v="0"/>
    <x v="1"/>
    <s v="Hon Comfortask Task/Swivel Chairs"/>
    <n v="273.55200000000002"/>
    <n v="3"/>
    <n v="0.2"/>
    <n v="-13.677599999999998"/>
  </r>
  <r>
    <n v="5630"/>
    <x v="2805"/>
    <x v="0"/>
    <x v="1036"/>
    <d v="2013-08-24T00:00:00"/>
    <s v="Second Class"/>
    <s v="RB-19465"/>
    <s v="Rick Bensley"/>
    <x v="2"/>
    <x v="0"/>
    <x v="10"/>
    <x v="9"/>
    <n v="19143"/>
    <s v="East"/>
    <s v="FUR-TA-10002530"/>
    <x v="0"/>
    <x v="3"/>
    <s v="Iceberg OfficeWorks 42&quot; Round Tables"/>
    <n v="815.29199999999992"/>
    <n v="9"/>
    <n v="0.4"/>
    <n v="-339.7050000000001"/>
  </r>
  <r>
    <n v="5631"/>
    <x v="2806"/>
    <x v="2"/>
    <x v="1058"/>
    <d v="2011-02-16T00:00:00"/>
    <s v="Standard Class"/>
    <s v="NF-18385"/>
    <s v="Natalie Fritzler"/>
    <x v="0"/>
    <x v="0"/>
    <x v="269"/>
    <x v="17"/>
    <n v="23320"/>
    <s v="South"/>
    <s v="TEC-AC-10001432"/>
    <x v="2"/>
    <x v="11"/>
    <s v="Enermax Aurora Lite Keyboard"/>
    <n v="234.45000000000002"/>
    <n v="3"/>
    <n v="0"/>
    <n v="103.15800000000003"/>
  </r>
  <r>
    <n v="5632"/>
    <x v="2806"/>
    <x v="2"/>
    <x v="1058"/>
    <d v="2011-02-16T00:00:00"/>
    <s v="Standard Class"/>
    <s v="NF-18385"/>
    <s v="Natalie Fritzler"/>
    <x v="0"/>
    <x v="0"/>
    <x v="269"/>
    <x v="17"/>
    <n v="23320"/>
    <s v="South"/>
    <s v="FUR-TA-10003715"/>
    <x v="0"/>
    <x v="3"/>
    <s v="Hon 2111 Invitation Series Corner Table"/>
    <n v="1256.22"/>
    <n v="6"/>
    <n v="0"/>
    <n v="75.37319999999994"/>
  </r>
  <r>
    <n v="5633"/>
    <x v="2806"/>
    <x v="2"/>
    <x v="1058"/>
    <d v="2011-02-16T00:00:00"/>
    <s v="Standard Class"/>
    <s v="NF-18385"/>
    <s v="Natalie Fritzler"/>
    <x v="0"/>
    <x v="0"/>
    <x v="269"/>
    <x v="17"/>
    <n v="23320"/>
    <s v="South"/>
    <s v="OFF-BI-10003291"/>
    <x v="1"/>
    <x v="8"/>
    <s v="Wilson Jones Leather-Like Binders with DublLock Round Rings"/>
    <n v="17.46"/>
    <n v="2"/>
    <n v="0"/>
    <n v="8.2061999999999991"/>
  </r>
  <r>
    <n v="5634"/>
    <x v="2807"/>
    <x v="0"/>
    <x v="713"/>
    <d v="2013-09-29T00:00:00"/>
    <s v="Second Class"/>
    <s v="CR-12580"/>
    <s v="Clay Rozendal"/>
    <x v="2"/>
    <x v="0"/>
    <x v="20"/>
    <x v="15"/>
    <n v="10009"/>
    <s v="East"/>
    <s v="OFF-BI-10004187"/>
    <x v="1"/>
    <x v="8"/>
    <s v="Staples"/>
    <n v="10.528"/>
    <n v="7"/>
    <n v="0.2"/>
    <n v="3.6847999999999987"/>
  </r>
  <r>
    <n v="5635"/>
    <x v="2808"/>
    <x v="1"/>
    <x v="901"/>
    <d v="2012-12-06T00:00:00"/>
    <s v="First Class"/>
    <s v="SU-20665"/>
    <s v="Stephanie Ulpright"/>
    <x v="2"/>
    <x v="0"/>
    <x v="447"/>
    <x v="12"/>
    <n v="48104"/>
    <s v="Central"/>
    <s v="OFF-BI-10000666"/>
    <x v="1"/>
    <x v="8"/>
    <s v="Surelock Post Binders"/>
    <n v="152.79999999999998"/>
    <n v="5"/>
    <n v="0"/>
    <n v="76.399999999999991"/>
  </r>
  <r>
    <n v="5636"/>
    <x v="2809"/>
    <x v="3"/>
    <x v="213"/>
    <d v="2014-09-09T00:00:00"/>
    <s v="Standard Class"/>
    <s v="SC-20050"/>
    <s v="Sample Company A"/>
    <x v="2"/>
    <x v="0"/>
    <x v="448"/>
    <x v="1"/>
    <n v="91941"/>
    <s v="West"/>
    <s v="OFF-BI-10002225"/>
    <x v="1"/>
    <x v="8"/>
    <s v="Square Ring Data Binders, Rigid 75 Pt. Covers, 11&quot; x 14-7/8&quot;"/>
    <n v="82.56"/>
    <n v="5"/>
    <n v="0.2"/>
    <n v="28.896000000000001"/>
  </r>
  <r>
    <n v="5637"/>
    <x v="2809"/>
    <x v="3"/>
    <x v="213"/>
    <d v="2014-09-09T00:00:00"/>
    <s v="Standard Class"/>
    <s v="SC-20050"/>
    <s v="Sample Company A"/>
    <x v="2"/>
    <x v="0"/>
    <x v="448"/>
    <x v="1"/>
    <n v="91941"/>
    <s v="West"/>
    <s v="TEC-AC-10000474"/>
    <x v="2"/>
    <x v="11"/>
    <s v="Kensington Expert Mouse Optical USB Trackball for PC or Mac"/>
    <n v="284.96999999999997"/>
    <n v="3"/>
    <n v="0"/>
    <n v="85.490999999999957"/>
  </r>
  <r>
    <n v="5638"/>
    <x v="2810"/>
    <x v="3"/>
    <x v="606"/>
    <d v="2014-04-03T00:00:00"/>
    <s v="Standard Class"/>
    <s v="ML-18040"/>
    <s v="Michelle Lonsdale"/>
    <x v="1"/>
    <x v="0"/>
    <x v="130"/>
    <x v="12"/>
    <n v="48126"/>
    <s v="Central"/>
    <s v="FUR-FU-10004245"/>
    <x v="0"/>
    <x v="5"/>
    <s v="Career Cubicle Clock, 8 1/4&quot;, Black"/>
    <n v="60.84"/>
    <n v="3"/>
    <n v="0"/>
    <n v="23.119199999999999"/>
  </r>
  <r>
    <n v="5639"/>
    <x v="2811"/>
    <x v="2"/>
    <x v="1059"/>
    <d v="2011-12-27T00:00:00"/>
    <s v="Standard Class"/>
    <s v="GM-14440"/>
    <s v="Gary McGarr"/>
    <x v="0"/>
    <x v="0"/>
    <x v="70"/>
    <x v="1"/>
    <n v="92024"/>
    <s v="West"/>
    <s v="FUR-CH-10004287"/>
    <x v="0"/>
    <x v="1"/>
    <s v="SAFCO Arco Folding Chair"/>
    <n v="1325.76"/>
    <n v="6"/>
    <n v="0.2"/>
    <n v="149.14799999999991"/>
  </r>
  <r>
    <n v="5640"/>
    <x v="2811"/>
    <x v="2"/>
    <x v="1059"/>
    <d v="2011-12-27T00:00:00"/>
    <s v="Standard Class"/>
    <s v="GM-14440"/>
    <s v="Gary McGarr"/>
    <x v="0"/>
    <x v="0"/>
    <x v="70"/>
    <x v="1"/>
    <n v="92024"/>
    <s v="West"/>
    <s v="FUR-CH-10000595"/>
    <x v="0"/>
    <x v="1"/>
    <s v="Safco Contoured Stacking Chairs"/>
    <n v="572.16000000000008"/>
    <n v="3"/>
    <n v="0.2"/>
    <n v="35.759999999999962"/>
  </r>
  <r>
    <n v="5641"/>
    <x v="2812"/>
    <x v="2"/>
    <x v="865"/>
    <d v="2011-09-28T00:00:00"/>
    <s v="Standard Class"/>
    <s v="JK-15640"/>
    <s v="Jim Kriz"/>
    <x v="2"/>
    <x v="0"/>
    <x v="80"/>
    <x v="24"/>
    <n v="44107"/>
    <s v="East"/>
    <s v="OFF-PA-10003063"/>
    <x v="1"/>
    <x v="10"/>
    <s v="EcoTones Memo Sheets"/>
    <n v="28.8"/>
    <n v="9"/>
    <n v="0.2"/>
    <n v="10.080000000000002"/>
  </r>
  <r>
    <n v="5642"/>
    <x v="2813"/>
    <x v="3"/>
    <x v="459"/>
    <d v="2014-04-06T00:00:00"/>
    <s v="First Class"/>
    <s v="AT-10435"/>
    <s v="Alyssa Tate"/>
    <x v="2"/>
    <x v="0"/>
    <x v="255"/>
    <x v="29"/>
    <n v="6450"/>
    <s v="East"/>
    <s v="OFF-AR-10000246"/>
    <x v="1"/>
    <x v="6"/>
    <s v="Newell 318"/>
    <n v="11.12"/>
    <n v="4"/>
    <n v="0"/>
    <n v="2.8911999999999995"/>
  </r>
  <r>
    <n v="5643"/>
    <x v="2814"/>
    <x v="0"/>
    <x v="178"/>
    <d v="2013-04-06T00:00:00"/>
    <s v="Second Class"/>
    <s v="DB-12910"/>
    <s v="Daniel Byrd"/>
    <x v="2"/>
    <x v="0"/>
    <x v="38"/>
    <x v="32"/>
    <n v="31907"/>
    <s v="South"/>
    <s v="FUR-FU-10003274"/>
    <x v="0"/>
    <x v="5"/>
    <s v="Regeneration Desk Collection"/>
    <n v="7.04"/>
    <n v="4"/>
    <n v="0"/>
    <n v="3.0976000000000004"/>
  </r>
  <r>
    <n v="5644"/>
    <x v="2815"/>
    <x v="1"/>
    <x v="1060"/>
    <d v="2012-05-20T00:00:00"/>
    <s v="Second Class"/>
    <s v="AH-10690"/>
    <s v="Anna Häberlin"/>
    <x v="1"/>
    <x v="0"/>
    <x v="185"/>
    <x v="32"/>
    <n v="30076"/>
    <s v="South"/>
    <s v="OFF-EN-10004147"/>
    <x v="1"/>
    <x v="12"/>
    <s v="Wausau Papers Astrobrights Colored Envelopes"/>
    <n v="17.940000000000001"/>
    <n v="3"/>
    <n v="0"/>
    <n v="8.7906000000000013"/>
  </r>
  <r>
    <n v="5645"/>
    <x v="2816"/>
    <x v="3"/>
    <x v="721"/>
    <d v="2014-03-27T00:00:00"/>
    <s v="First Class"/>
    <s v="SJ-20125"/>
    <s v="Sanjit Jacobs"/>
    <x v="2"/>
    <x v="0"/>
    <x v="4"/>
    <x v="4"/>
    <n v="98105"/>
    <s v="West"/>
    <s v="OFF-BI-10002103"/>
    <x v="1"/>
    <x v="8"/>
    <s v="Cardinal Slant-D Ring Binder, Heavy Gauge Vinyl"/>
    <n v="34.76"/>
    <n v="5"/>
    <n v="0.2"/>
    <n v="11.296999999999999"/>
  </r>
  <r>
    <n v="5646"/>
    <x v="2817"/>
    <x v="3"/>
    <x v="349"/>
    <d v="2014-04-20T00:00:00"/>
    <s v="Standard Class"/>
    <s v="HM-14860"/>
    <s v="Harry Marie"/>
    <x v="1"/>
    <x v="0"/>
    <x v="73"/>
    <x v="30"/>
    <n v="7960"/>
    <s v="East"/>
    <s v="FUR-FU-10004018"/>
    <x v="0"/>
    <x v="5"/>
    <s v="Tensor Computer Mounted Lamp"/>
    <n v="74.45"/>
    <n v="5"/>
    <n v="0"/>
    <n v="20.101500000000001"/>
  </r>
  <r>
    <n v="5647"/>
    <x v="2818"/>
    <x v="1"/>
    <x v="1038"/>
    <d v="2012-01-09T00:00:00"/>
    <s v="Standard Class"/>
    <s v="AG-10495"/>
    <s v="Andrew Gjertsen"/>
    <x v="1"/>
    <x v="0"/>
    <x v="166"/>
    <x v="17"/>
    <n v="22304"/>
    <s v="South"/>
    <s v="FUR-FU-10001473"/>
    <x v="0"/>
    <x v="5"/>
    <s v="DAX Wood Document Frame"/>
    <n v="192.22"/>
    <n v="14"/>
    <n v="0"/>
    <n v="69.199200000000005"/>
  </r>
  <r>
    <n v="5648"/>
    <x v="2819"/>
    <x v="3"/>
    <x v="808"/>
    <d v="2014-11-08T00:00:00"/>
    <s v="Standard Class"/>
    <s v="JB-16000"/>
    <s v="Joy Bell-"/>
    <x v="0"/>
    <x v="0"/>
    <x v="288"/>
    <x v="7"/>
    <n v="84106"/>
    <s v="West"/>
    <s v="OFF-PA-10001800"/>
    <x v="1"/>
    <x v="10"/>
    <s v="Xerox 220"/>
    <n v="19.440000000000001"/>
    <n v="3"/>
    <n v="0"/>
    <n v="9.3312000000000008"/>
  </r>
  <r>
    <n v="5649"/>
    <x v="2820"/>
    <x v="3"/>
    <x v="729"/>
    <d v="2014-07-20T00:00:00"/>
    <s v="Second Class"/>
    <s v="AJ-10795"/>
    <s v="Anthony Johnson"/>
    <x v="1"/>
    <x v="0"/>
    <x v="339"/>
    <x v="1"/>
    <n v="92307"/>
    <s v="West"/>
    <s v="OFF-PA-10004609"/>
    <x v="1"/>
    <x v="10"/>
    <s v="Xerox 221"/>
    <n v="32.400000000000006"/>
    <n v="5"/>
    <n v="0"/>
    <n v="15.552000000000001"/>
  </r>
  <r>
    <n v="5650"/>
    <x v="2820"/>
    <x v="3"/>
    <x v="729"/>
    <d v="2014-07-20T00:00:00"/>
    <s v="Second Class"/>
    <s v="AJ-10795"/>
    <s v="Anthony Johnson"/>
    <x v="1"/>
    <x v="0"/>
    <x v="339"/>
    <x v="1"/>
    <n v="92307"/>
    <s v="West"/>
    <s v="OFF-EN-10002592"/>
    <x v="1"/>
    <x v="12"/>
    <s v="Peel &amp; Seel Recycled Catalog Envelopes, Brown"/>
    <n v="57.9"/>
    <n v="5"/>
    <n v="0"/>
    <n v="28.95"/>
  </r>
  <r>
    <n v="5651"/>
    <x v="2820"/>
    <x v="3"/>
    <x v="729"/>
    <d v="2014-07-20T00:00:00"/>
    <s v="Second Class"/>
    <s v="AJ-10795"/>
    <s v="Anthony Johnson"/>
    <x v="1"/>
    <x v="0"/>
    <x v="339"/>
    <x v="1"/>
    <n v="92307"/>
    <s v="West"/>
    <s v="OFF-ST-10002957"/>
    <x v="1"/>
    <x v="4"/>
    <s v="Sterilite Show Offs Storage Containers"/>
    <n v="10.56"/>
    <n v="2"/>
    <n v="0"/>
    <n v="0"/>
  </r>
  <r>
    <n v="5652"/>
    <x v="2820"/>
    <x v="3"/>
    <x v="729"/>
    <d v="2014-07-20T00:00:00"/>
    <s v="Second Class"/>
    <s v="AJ-10795"/>
    <s v="Anthony Johnson"/>
    <x v="1"/>
    <x v="0"/>
    <x v="339"/>
    <x v="1"/>
    <n v="92307"/>
    <s v="West"/>
    <s v="FUR-BO-10002613"/>
    <x v="0"/>
    <x v="0"/>
    <s v="Atlantic Metals Mobile 4-Shelf Bookcases, Custom Colors"/>
    <n v="1194.165"/>
    <n v="5"/>
    <n v="0.15"/>
    <n v="210.73499999999993"/>
  </r>
  <r>
    <n v="5653"/>
    <x v="2821"/>
    <x v="3"/>
    <x v="833"/>
    <d v="2014-10-12T00:00:00"/>
    <s v="Standard Class"/>
    <s v="MM-18280"/>
    <s v="Muhammed MacIntyre"/>
    <x v="1"/>
    <x v="0"/>
    <x v="20"/>
    <x v="15"/>
    <n v="10009"/>
    <s v="East"/>
    <s v="OFF-PA-10001033"/>
    <x v="1"/>
    <x v="10"/>
    <s v="Xerox 1893"/>
    <n v="40.99"/>
    <n v="1"/>
    <n v="0"/>
    <n v="20.085100000000001"/>
  </r>
  <r>
    <n v="5654"/>
    <x v="2822"/>
    <x v="2"/>
    <x v="130"/>
    <d v="2011-11-11T00:00:00"/>
    <s v="Standard Class"/>
    <s v="TH-21235"/>
    <s v="Tiffany House"/>
    <x v="1"/>
    <x v="0"/>
    <x v="85"/>
    <x v="1"/>
    <n v="90805"/>
    <s v="West"/>
    <s v="OFF-AR-10000940"/>
    <x v="1"/>
    <x v="6"/>
    <s v="Newell 343"/>
    <n v="2.94"/>
    <n v="1"/>
    <n v="0"/>
    <n v="0.79380000000000006"/>
  </r>
  <r>
    <n v="5655"/>
    <x v="2823"/>
    <x v="0"/>
    <x v="122"/>
    <d v="2013-12-22T00:00:00"/>
    <s v="First Class"/>
    <s v="AH-10120"/>
    <s v="Adrian Hane"/>
    <x v="2"/>
    <x v="0"/>
    <x v="127"/>
    <x v="21"/>
    <n v="97301"/>
    <s v="West"/>
    <s v="OFF-BI-10001670"/>
    <x v="1"/>
    <x v="8"/>
    <s v="Vinyl Sectional Post Binders"/>
    <n v="45.240000000000009"/>
    <n v="4"/>
    <n v="0.7"/>
    <n v="-30.159999999999997"/>
  </r>
  <r>
    <n v="5656"/>
    <x v="2823"/>
    <x v="0"/>
    <x v="122"/>
    <d v="2013-12-22T00:00:00"/>
    <s v="First Class"/>
    <s v="AH-10120"/>
    <s v="Adrian Hane"/>
    <x v="2"/>
    <x v="0"/>
    <x v="127"/>
    <x v="21"/>
    <n v="97301"/>
    <s v="West"/>
    <s v="OFF-AR-10004078"/>
    <x v="1"/>
    <x v="6"/>
    <s v="Newell 312"/>
    <n v="18.687999999999999"/>
    <n v="4"/>
    <n v="0.2"/>
    <n v="2.3359999999999994"/>
  </r>
  <r>
    <n v="5657"/>
    <x v="2823"/>
    <x v="0"/>
    <x v="122"/>
    <d v="2013-12-22T00:00:00"/>
    <s v="First Class"/>
    <s v="AH-10120"/>
    <s v="Adrian Hane"/>
    <x v="2"/>
    <x v="0"/>
    <x v="127"/>
    <x v="21"/>
    <n v="97301"/>
    <s v="West"/>
    <s v="OFF-PA-10003036"/>
    <x v="1"/>
    <x v="10"/>
    <s v="Black Print Carbonless 8 1/2&quot; x 8 1/4&quot; Rapid Memo Book"/>
    <n v="11.648000000000001"/>
    <n v="2"/>
    <n v="0.2"/>
    <n v="3.7855999999999992"/>
  </r>
  <r>
    <n v="5658"/>
    <x v="2823"/>
    <x v="0"/>
    <x v="122"/>
    <d v="2013-12-22T00:00:00"/>
    <s v="First Class"/>
    <s v="AH-10120"/>
    <s v="Adrian Hane"/>
    <x v="2"/>
    <x v="0"/>
    <x v="127"/>
    <x v="21"/>
    <n v="97301"/>
    <s v="West"/>
    <s v="TEC-AC-10000991"/>
    <x v="2"/>
    <x v="11"/>
    <s v="Sony Micro Vault Click 8 GB USB 2.0 Flash Drive"/>
    <n v="112.77600000000001"/>
    <n v="3"/>
    <n v="0.2"/>
    <n v="-8.4581999999999979"/>
  </r>
  <r>
    <n v="5659"/>
    <x v="2823"/>
    <x v="0"/>
    <x v="122"/>
    <d v="2013-12-22T00:00:00"/>
    <s v="First Class"/>
    <s v="AH-10120"/>
    <s v="Adrian Hane"/>
    <x v="2"/>
    <x v="0"/>
    <x v="127"/>
    <x v="21"/>
    <n v="97301"/>
    <s v="West"/>
    <s v="FUR-TA-10002530"/>
    <x v="0"/>
    <x v="3"/>
    <s v="Iceberg OfficeWorks 42&quot; Round Tables"/>
    <n v="377.45"/>
    <n v="5"/>
    <n v="0.5"/>
    <n v="-264.21500000000003"/>
  </r>
  <r>
    <n v="5660"/>
    <x v="2823"/>
    <x v="0"/>
    <x v="122"/>
    <d v="2013-12-22T00:00:00"/>
    <s v="First Class"/>
    <s v="AH-10120"/>
    <s v="Adrian Hane"/>
    <x v="2"/>
    <x v="0"/>
    <x v="127"/>
    <x v="21"/>
    <n v="97301"/>
    <s v="West"/>
    <s v="OFF-LA-10000407"/>
    <x v="1"/>
    <x v="2"/>
    <s v="Avery White Multi-Purpose Labels"/>
    <n v="15.936000000000002"/>
    <n v="4"/>
    <n v="0.2"/>
    <n v="5.1791999999999998"/>
  </r>
  <r>
    <n v="5661"/>
    <x v="2823"/>
    <x v="0"/>
    <x v="122"/>
    <d v="2013-12-22T00:00:00"/>
    <s v="First Class"/>
    <s v="AH-10120"/>
    <s v="Adrian Hane"/>
    <x v="2"/>
    <x v="0"/>
    <x v="127"/>
    <x v="21"/>
    <n v="97301"/>
    <s v="West"/>
    <s v="TEC-PH-10004833"/>
    <x v="2"/>
    <x v="7"/>
    <s v="Macally Suction Cup Mount"/>
    <n v="28.68"/>
    <n v="3"/>
    <n v="0.2"/>
    <n v="-7.17"/>
  </r>
  <r>
    <n v="5662"/>
    <x v="2824"/>
    <x v="0"/>
    <x v="446"/>
    <d v="2013-10-02T00:00:00"/>
    <s v="Standard Class"/>
    <s v="CL-12700"/>
    <s v="Craig Leslie"/>
    <x v="2"/>
    <x v="0"/>
    <x v="34"/>
    <x v="22"/>
    <n v="80013"/>
    <s v="West"/>
    <s v="FUR-FU-10002671"/>
    <x v="0"/>
    <x v="5"/>
    <s v="Electrix 20W Halogen Replacement Bulb for Zoom-In Desk Lamp"/>
    <n v="21.44"/>
    <n v="2"/>
    <n v="0.2"/>
    <n v="7.5039999999999987"/>
  </r>
  <r>
    <n v="5663"/>
    <x v="2824"/>
    <x v="0"/>
    <x v="446"/>
    <d v="2013-10-02T00:00:00"/>
    <s v="Standard Class"/>
    <s v="CL-12700"/>
    <s v="Craig Leslie"/>
    <x v="2"/>
    <x v="0"/>
    <x v="34"/>
    <x v="22"/>
    <n v="80013"/>
    <s v="West"/>
    <s v="OFF-ST-10001370"/>
    <x v="1"/>
    <x v="4"/>
    <s v="Sensible Storage WireTech Storage Systems"/>
    <n v="511.05600000000004"/>
    <n v="9"/>
    <n v="0.2"/>
    <n v="-95.823000000000079"/>
  </r>
  <r>
    <n v="5664"/>
    <x v="2825"/>
    <x v="0"/>
    <x v="658"/>
    <d v="2013-07-22T00:00:00"/>
    <s v="Same Day"/>
    <s v="JG-15310"/>
    <s v="Jason Gross"/>
    <x v="1"/>
    <x v="0"/>
    <x v="46"/>
    <x v="24"/>
    <n v="43055"/>
    <s v="East"/>
    <s v="OFF-AR-10000914"/>
    <x v="1"/>
    <x v="6"/>
    <s v="Boston 16765 Mini Stand Up Battery Pencil Sharpener"/>
    <n v="18.656000000000002"/>
    <n v="2"/>
    <n v="0.2"/>
    <n v="1.3992000000000013"/>
  </r>
  <r>
    <n v="5665"/>
    <x v="2825"/>
    <x v="0"/>
    <x v="658"/>
    <d v="2013-07-22T00:00:00"/>
    <s v="Same Day"/>
    <s v="JG-15310"/>
    <s v="Jason Gross"/>
    <x v="1"/>
    <x v="0"/>
    <x v="46"/>
    <x v="24"/>
    <n v="43055"/>
    <s v="East"/>
    <s v="OFF-BI-10001116"/>
    <x v="1"/>
    <x v="8"/>
    <s v="Wilson Jones 1&quot; Hanging DublLock Ring Binders"/>
    <n v="11.088000000000003"/>
    <n v="7"/>
    <n v="0.7"/>
    <n v="-8.1311999999999998"/>
  </r>
  <r>
    <n v="5666"/>
    <x v="2825"/>
    <x v="0"/>
    <x v="658"/>
    <d v="2013-07-22T00:00:00"/>
    <s v="Same Day"/>
    <s v="JG-15310"/>
    <s v="Jason Gross"/>
    <x v="1"/>
    <x v="0"/>
    <x v="46"/>
    <x v="24"/>
    <n v="43055"/>
    <s v="East"/>
    <s v="OFF-ST-10002276"/>
    <x v="1"/>
    <x v="4"/>
    <s v="Safco Steel Mobile File Cart"/>
    <n v="66.688000000000002"/>
    <n v="1"/>
    <n v="0.2"/>
    <n v="4.1680000000000028"/>
  </r>
  <r>
    <n v="5667"/>
    <x v="2825"/>
    <x v="0"/>
    <x v="658"/>
    <d v="2013-07-22T00:00:00"/>
    <s v="Same Day"/>
    <s v="JG-15310"/>
    <s v="Jason Gross"/>
    <x v="1"/>
    <x v="0"/>
    <x v="46"/>
    <x v="24"/>
    <n v="43055"/>
    <s v="East"/>
    <s v="OFF-ST-10004340"/>
    <x v="1"/>
    <x v="4"/>
    <s v="Fellowes Mobile File Cart, Black"/>
    <n v="99.488"/>
    <n v="2"/>
    <n v="0.2"/>
    <n v="8.7052000000000049"/>
  </r>
  <r>
    <n v="5668"/>
    <x v="2826"/>
    <x v="0"/>
    <x v="725"/>
    <d v="2013-06-16T00:00:00"/>
    <s v="Standard Class"/>
    <s v="SE-20110"/>
    <s v="Sanjit Engle"/>
    <x v="0"/>
    <x v="0"/>
    <x v="4"/>
    <x v="4"/>
    <n v="98103"/>
    <s v="West"/>
    <s v="OFF-LA-10004093"/>
    <x v="1"/>
    <x v="2"/>
    <s v="Avery 486"/>
    <n v="14.62"/>
    <n v="2"/>
    <n v="0"/>
    <n v="6.8713999999999995"/>
  </r>
  <r>
    <n v="5669"/>
    <x v="2826"/>
    <x v="0"/>
    <x v="725"/>
    <d v="2013-06-16T00:00:00"/>
    <s v="Standard Class"/>
    <s v="SE-20110"/>
    <s v="Sanjit Engle"/>
    <x v="0"/>
    <x v="0"/>
    <x v="4"/>
    <x v="4"/>
    <n v="98103"/>
    <s v="West"/>
    <s v="OFF-BI-10004728"/>
    <x v="1"/>
    <x v="8"/>
    <s v="Wilson Jones Turn Tabs Binder Tool for Ring Binders"/>
    <n v="53.984000000000002"/>
    <n v="14"/>
    <n v="0.2"/>
    <n v="17.544800000000002"/>
  </r>
  <r>
    <n v="5670"/>
    <x v="2826"/>
    <x v="0"/>
    <x v="725"/>
    <d v="2013-06-16T00:00:00"/>
    <s v="Standard Class"/>
    <s v="SE-20110"/>
    <s v="Sanjit Engle"/>
    <x v="0"/>
    <x v="0"/>
    <x v="4"/>
    <x v="4"/>
    <n v="98103"/>
    <s v="West"/>
    <s v="TEC-AC-10003095"/>
    <x v="2"/>
    <x v="11"/>
    <s v="Logitech G35 7.1-Channel Surround Sound Headset"/>
    <n v="389.97"/>
    <n v="3"/>
    <n v="0"/>
    <n v="132.58980000000003"/>
  </r>
  <r>
    <n v="5671"/>
    <x v="2827"/>
    <x v="1"/>
    <x v="988"/>
    <d v="2012-06-11T00:00:00"/>
    <s v="Second Class"/>
    <s v="TG-21640"/>
    <s v="Trudy Glocke"/>
    <x v="0"/>
    <x v="0"/>
    <x v="449"/>
    <x v="45"/>
    <n v="83201"/>
    <s v="West"/>
    <s v="FUR-FU-10003192"/>
    <x v="0"/>
    <x v="5"/>
    <s v="Luxo Adjustable Task Clamp Lamp"/>
    <n v="355.36"/>
    <n v="4"/>
    <n v="0"/>
    <n v="92.393599999999992"/>
  </r>
  <r>
    <n v="5672"/>
    <x v="2827"/>
    <x v="1"/>
    <x v="988"/>
    <d v="2012-06-11T00:00:00"/>
    <s v="Second Class"/>
    <s v="TG-21640"/>
    <s v="Trudy Glocke"/>
    <x v="0"/>
    <x v="0"/>
    <x v="449"/>
    <x v="45"/>
    <n v="83201"/>
    <s v="West"/>
    <s v="TEC-PH-10004522"/>
    <x v="2"/>
    <x v="7"/>
    <s v="Dexim XPower Skin Super-Thin Power Case for iPhone 5 - Black"/>
    <n v="140.376"/>
    <n v="3"/>
    <n v="0.2"/>
    <n v="8.7735000000000056"/>
  </r>
  <r>
    <n v="5673"/>
    <x v="2828"/>
    <x v="3"/>
    <x v="855"/>
    <d v="2014-11-04T00:00:00"/>
    <s v="Standard Class"/>
    <s v="SH-19975"/>
    <s v="Sally Hughsby"/>
    <x v="1"/>
    <x v="0"/>
    <x v="61"/>
    <x v="5"/>
    <n v="75081"/>
    <s v="Central"/>
    <s v="OFF-EN-10003068"/>
    <x v="1"/>
    <x v="12"/>
    <s v="#6 3/4 Gummed Flap White Envelopes"/>
    <n v="15.840000000000002"/>
    <n v="2"/>
    <n v="0.2"/>
    <n v="5.5439999999999987"/>
  </r>
  <r>
    <n v="5674"/>
    <x v="2828"/>
    <x v="3"/>
    <x v="855"/>
    <d v="2014-11-04T00:00:00"/>
    <s v="Standard Class"/>
    <s v="SH-19975"/>
    <s v="Sally Hughsby"/>
    <x v="1"/>
    <x v="0"/>
    <x v="61"/>
    <x v="5"/>
    <n v="75081"/>
    <s v="Central"/>
    <s v="OFF-PA-10001204"/>
    <x v="1"/>
    <x v="10"/>
    <s v="Xerox 1972"/>
    <n v="8.4480000000000004"/>
    <n v="2"/>
    <n v="0.2"/>
    <n v="2.6399999999999997"/>
  </r>
  <r>
    <n v="5675"/>
    <x v="2829"/>
    <x v="0"/>
    <x v="115"/>
    <d v="2013-01-27T00:00:00"/>
    <s v="Standard Class"/>
    <s v="MC-17275"/>
    <s v="Marc Crier"/>
    <x v="0"/>
    <x v="0"/>
    <x v="4"/>
    <x v="4"/>
    <n v="98105"/>
    <s v="West"/>
    <s v="OFF-PA-10003953"/>
    <x v="1"/>
    <x v="10"/>
    <s v="Xerox 218"/>
    <n v="12.96"/>
    <n v="2"/>
    <n v="0"/>
    <n v="6.2208000000000006"/>
  </r>
  <r>
    <n v="5676"/>
    <x v="2830"/>
    <x v="2"/>
    <x v="1061"/>
    <d v="2011-06-02T00:00:00"/>
    <s v="Standard Class"/>
    <s v="PJ-18835"/>
    <s v="Patrick Jones"/>
    <x v="1"/>
    <x v="0"/>
    <x v="4"/>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x v="4"/>
    <x v="4"/>
    <n v="98115"/>
    <s v="West"/>
    <s v="TEC-AC-10004877"/>
    <x v="2"/>
    <x v="11"/>
    <s v="Imation 30456 USB Flash Drive 8GB"/>
    <n v="27.6"/>
    <n v="4"/>
    <n v="0"/>
    <n v="2.2079999999999984"/>
  </r>
  <r>
    <n v="5678"/>
    <x v="2831"/>
    <x v="2"/>
    <x v="282"/>
    <d v="2012-01-05T00:00:00"/>
    <s v="Standard Class"/>
    <s v="ZC-21910"/>
    <s v="Zuschuss Carroll"/>
    <x v="0"/>
    <x v="0"/>
    <x v="22"/>
    <x v="10"/>
    <n v="60610"/>
    <s v="Central"/>
    <s v="FUR-FU-10000193"/>
    <x v="0"/>
    <x v="5"/>
    <s v="Tenex Chairmats For Use with Hard Floors"/>
    <n v="38.975999999999999"/>
    <n v="3"/>
    <n v="0.6"/>
    <n v="-50.66879999999999"/>
  </r>
  <r>
    <n v="5679"/>
    <x v="2832"/>
    <x v="0"/>
    <x v="1062"/>
    <d v="2013-08-04T00:00:00"/>
    <s v="Standard Class"/>
    <s v="SC-20680"/>
    <s v="Steve Carroll"/>
    <x v="2"/>
    <x v="0"/>
    <x v="450"/>
    <x v="12"/>
    <n v="49423"/>
    <s v="Central"/>
    <s v="OFF-FA-10000735"/>
    <x v="1"/>
    <x v="13"/>
    <s v="Staples"/>
    <n v="20.439999999999998"/>
    <n v="7"/>
    <n v="0"/>
    <n v="9.1979999999999986"/>
  </r>
  <r>
    <n v="5680"/>
    <x v="2832"/>
    <x v="0"/>
    <x v="1062"/>
    <d v="2013-08-04T00:00:00"/>
    <s v="Standard Class"/>
    <s v="SC-20680"/>
    <s v="Steve Carroll"/>
    <x v="2"/>
    <x v="0"/>
    <x v="450"/>
    <x v="12"/>
    <n v="49423"/>
    <s v="Central"/>
    <s v="OFF-PA-10002120"/>
    <x v="1"/>
    <x v="10"/>
    <s v="Xerox 1889"/>
    <n v="109.92"/>
    <n v="2"/>
    <n v="0"/>
    <n v="53.860799999999998"/>
  </r>
  <r>
    <n v="5681"/>
    <x v="2833"/>
    <x v="0"/>
    <x v="446"/>
    <d v="2013-10-01T00:00:00"/>
    <s v="Standard Class"/>
    <s v="BP-11230"/>
    <s v="Benjamin Patterson"/>
    <x v="0"/>
    <x v="0"/>
    <x v="387"/>
    <x v="26"/>
    <n v="74012"/>
    <s v="Central"/>
    <s v="OFF-BI-10001249"/>
    <x v="1"/>
    <x v="8"/>
    <s v="Avery Heavy-Duty EZD View Binder with Locking Rings"/>
    <n v="6.38"/>
    <n v="1"/>
    <n v="0"/>
    <n v="2.9347999999999996"/>
  </r>
  <r>
    <n v="5682"/>
    <x v="2833"/>
    <x v="0"/>
    <x v="446"/>
    <d v="2013-10-01T00:00:00"/>
    <s v="Standard Class"/>
    <s v="BP-11230"/>
    <s v="Benjamin Patterson"/>
    <x v="0"/>
    <x v="0"/>
    <x v="387"/>
    <x v="26"/>
    <n v="74012"/>
    <s v="Central"/>
    <s v="OFF-PA-10001569"/>
    <x v="1"/>
    <x v="10"/>
    <s v="Xerox 232"/>
    <n v="6.48"/>
    <n v="1"/>
    <n v="0"/>
    <n v="3.1104000000000003"/>
  </r>
  <r>
    <n v="5683"/>
    <x v="2834"/>
    <x v="2"/>
    <x v="1063"/>
    <d v="2011-04-08T00:00:00"/>
    <s v="Standard Class"/>
    <s v="RD-19585"/>
    <s v="Rob Dowd"/>
    <x v="0"/>
    <x v="0"/>
    <x v="417"/>
    <x v="32"/>
    <n v="30605"/>
    <s v="South"/>
    <s v="OFF-PA-10004248"/>
    <x v="1"/>
    <x v="10"/>
    <s v="Xerox 1990"/>
    <n v="15.84"/>
    <n v="3"/>
    <n v="0"/>
    <n v="7.1280000000000001"/>
  </r>
  <r>
    <n v="5684"/>
    <x v="2834"/>
    <x v="2"/>
    <x v="1063"/>
    <d v="2011-04-08T00:00:00"/>
    <s v="Standard Class"/>
    <s v="RD-19585"/>
    <s v="Rob Dowd"/>
    <x v="0"/>
    <x v="0"/>
    <x v="417"/>
    <x v="32"/>
    <n v="30605"/>
    <s v="South"/>
    <s v="TEC-PH-10001128"/>
    <x v="2"/>
    <x v="7"/>
    <s v="Motorola Droid Maxx"/>
    <n v="1049.93"/>
    <n v="7"/>
    <n v="0"/>
    <n v="293.98040000000003"/>
  </r>
  <r>
    <n v="5685"/>
    <x v="2834"/>
    <x v="2"/>
    <x v="1063"/>
    <d v="2011-04-08T00:00:00"/>
    <s v="Standard Class"/>
    <s v="RD-19585"/>
    <s v="Rob Dowd"/>
    <x v="0"/>
    <x v="0"/>
    <x v="417"/>
    <x v="32"/>
    <n v="30605"/>
    <s v="South"/>
    <s v="OFF-AP-10003842"/>
    <x v="1"/>
    <x v="9"/>
    <s v="Euro-Pro Shark Turbo Vacuum"/>
    <n v="154.9"/>
    <n v="5"/>
    <n v="0"/>
    <n v="40.274000000000001"/>
  </r>
  <r>
    <n v="5686"/>
    <x v="2835"/>
    <x v="1"/>
    <x v="599"/>
    <d v="2012-11-05T00:00:00"/>
    <s v="Same Day"/>
    <s v="KL-16645"/>
    <s v="Ken Lonsdale"/>
    <x v="0"/>
    <x v="0"/>
    <x v="4"/>
    <x v="4"/>
    <n v="98105"/>
    <s v="West"/>
    <s v="OFF-BI-10002794"/>
    <x v="1"/>
    <x v="8"/>
    <s v="Avery Trapezoid Ring Binder, 3&quot; Capacity, Black, 1040 sheets"/>
    <n v="98.352000000000004"/>
    <n v="3"/>
    <n v="0.2"/>
    <n v="35.652599999999993"/>
  </r>
  <r>
    <n v="5687"/>
    <x v="2836"/>
    <x v="2"/>
    <x v="1064"/>
    <d v="2011-07-28T00:00:00"/>
    <s v="Same Day"/>
    <s v="CK-12205"/>
    <s v="Chloris Kastensmidt"/>
    <x v="0"/>
    <x v="0"/>
    <x v="264"/>
    <x v="2"/>
    <n v="32712"/>
    <s v="South"/>
    <s v="OFF-FA-10000621"/>
    <x v="1"/>
    <x v="13"/>
    <s v="OIC Colored Binder Clips, Assorted Sizes"/>
    <n v="14.320000000000002"/>
    <n v="5"/>
    <n v="0.2"/>
    <n v="5.1910000000000007"/>
  </r>
  <r>
    <n v="5688"/>
    <x v="2836"/>
    <x v="2"/>
    <x v="1064"/>
    <d v="2011-07-28T00:00:00"/>
    <s v="Same Day"/>
    <s v="CK-12205"/>
    <s v="Chloris Kastensmidt"/>
    <x v="0"/>
    <x v="0"/>
    <x v="264"/>
    <x v="2"/>
    <n v="32712"/>
    <s v="South"/>
    <s v="FUR-FU-10003623"/>
    <x v="0"/>
    <x v="5"/>
    <s v="DataProducts Ampli Magnifier Task Lamp, Black,"/>
    <n v="129.88800000000001"/>
    <n v="6"/>
    <n v="0.2"/>
    <n v="12.988799999999991"/>
  </r>
  <r>
    <n v="5689"/>
    <x v="2836"/>
    <x v="2"/>
    <x v="1064"/>
    <d v="2011-07-28T00:00:00"/>
    <s v="Same Day"/>
    <s v="CK-12205"/>
    <s v="Chloris Kastensmidt"/>
    <x v="0"/>
    <x v="0"/>
    <x v="264"/>
    <x v="2"/>
    <n v="32712"/>
    <s v="South"/>
    <s v="OFF-EN-10000781"/>
    <x v="1"/>
    <x v="12"/>
    <s v="#10- 4 1/8&quot; x 9 1/2&quot; Recycled Envelopes"/>
    <n v="48.944000000000003"/>
    <n v="7"/>
    <n v="0.2"/>
    <n v="16.518599999999999"/>
  </r>
  <r>
    <n v="5690"/>
    <x v="2837"/>
    <x v="1"/>
    <x v="207"/>
    <d v="2012-12-31T00:00:00"/>
    <s v="Standard Class"/>
    <s v="RB-19705"/>
    <s v="Roger Barcio"/>
    <x v="2"/>
    <x v="0"/>
    <x v="12"/>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x v="1"/>
    <x v="0"/>
    <x v="248"/>
    <x v="39"/>
    <n v="21215"/>
    <s v="East"/>
    <s v="OFF-AR-10000817"/>
    <x v="1"/>
    <x v="6"/>
    <s v="Manco Dry-Lighter Erasable Highlighter"/>
    <n v="27.36"/>
    <n v="9"/>
    <n v="0"/>
    <n v="9.3023999999999987"/>
  </r>
  <r>
    <n v="5692"/>
    <x v="2838"/>
    <x v="1"/>
    <x v="895"/>
    <d v="2012-12-16T00:00:00"/>
    <s v="Standard Class"/>
    <s v="KM-16225"/>
    <s v="Kalyca Meade"/>
    <x v="1"/>
    <x v="0"/>
    <x v="248"/>
    <x v="39"/>
    <n v="21215"/>
    <s v="East"/>
    <s v="OFF-PA-10001509"/>
    <x v="1"/>
    <x v="10"/>
    <s v="Recycled Desk Saver Line &quot;While You Were Out&quot; Book, 5 1/2&quot; X 4&quot;"/>
    <n v="44.75"/>
    <n v="5"/>
    <n v="0"/>
    <n v="20.584999999999994"/>
  </r>
  <r>
    <n v="5693"/>
    <x v="2838"/>
    <x v="1"/>
    <x v="895"/>
    <d v="2012-12-16T00:00:00"/>
    <s v="Standard Class"/>
    <s v="KM-16225"/>
    <s v="Kalyca Meade"/>
    <x v="1"/>
    <x v="0"/>
    <x v="248"/>
    <x v="39"/>
    <n v="21215"/>
    <s v="East"/>
    <s v="TEC-PH-10004667"/>
    <x v="2"/>
    <x v="7"/>
    <s v="Cisco 8x8 Inc. 6753i IP Business Phone System"/>
    <n v="134.99"/>
    <n v="1"/>
    <n v="0"/>
    <n v="36.447299999999998"/>
  </r>
  <r>
    <n v="5694"/>
    <x v="2838"/>
    <x v="1"/>
    <x v="895"/>
    <d v="2012-12-16T00:00:00"/>
    <s v="Standard Class"/>
    <s v="KM-16225"/>
    <s v="Kalyca Meade"/>
    <x v="1"/>
    <x v="0"/>
    <x v="248"/>
    <x v="39"/>
    <n v="21215"/>
    <s v="East"/>
    <s v="OFF-PA-10000143"/>
    <x v="1"/>
    <x v="10"/>
    <s v="Astroparche Fine Business Paper"/>
    <n v="26.400000000000002"/>
    <n v="5"/>
    <n v="0"/>
    <n v="12.672000000000001"/>
  </r>
  <r>
    <n v="5695"/>
    <x v="2838"/>
    <x v="1"/>
    <x v="895"/>
    <d v="2012-12-16T00:00:00"/>
    <s v="Standard Class"/>
    <s v="KM-16225"/>
    <s v="Kalyca Meade"/>
    <x v="1"/>
    <x v="0"/>
    <x v="248"/>
    <x v="39"/>
    <n v="21215"/>
    <s v="East"/>
    <s v="FUR-CH-10000785"/>
    <x v="0"/>
    <x v="1"/>
    <s v="Global Ergonomic Managers Chair"/>
    <n v="542.93999999999994"/>
    <n v="3"/>
    <n v="0"/>
    <n v="141.1644"/>
  </r>
  <r>
    <n v="5696"/>
    <x v="2839"/>
    <x v="0"/>
    <x v="465"/>
    <d v="2013-05-08T00:00:00"/>
    <s v="Second Class"/>
    <s v="AH-10465"/>
    <s v="Amy Hunt"/>
    <x v="0"/>
    <x v="0"/>
    <x v="8"/>
    <x v="1"/>
    <n v="94109"/>
    <s v="West"/>
    <s v="FUR-TA-10001676"/>
    <x v="0"/>
    <x v="3"/>
    <s v="Hon 61000 Series Interactive Training Tables"/>
    <n v="71.088000000000008"/>
    <n v="2"/>
    <n v="0.2"/>
    <n v="-1.7772000000000041"/>
  </r>
  <r>
    <n v="5697"/>
    <x v="2840"/>
    <x v="3"/>
    <x v="336"/>
    <d v="2014-10-19T00:00:00"/>
    <s v="Standard Class"/>
    <s v="AG-10765"/>
    <s v="Anthony Garverick"/>
    <x v="2"/>
    <x v="0"/>
    <x v="22"/>
    <x v="10"/>
    <n v="60623"/>
    <s v="Central"/>
    <s v="OFF-BI-10000309"/>
    <x v="1"/>
    <x v="8"/>
    <s v="GBC Twin Loop Wire Binding Elements, 9/16&quot; Spine, Black"/>
    <n v="27.395999999999997"/>
    <n v="9"/>
    <n v="0.8"/>
    <n v="-42.46380000000002"/>
  </r>
  <r>
    <n v="5698"/>
    <x v="2840"/>
    <x v="3"/>
    <x v="336"/>
    <d v="2014-10-19T00:00:00"/>
    <s v="Standard Class"/>
    <s v="AG-10765"/>
    <s v="Anthony Garverick"/>
    <x v="2"/>
    <x v="0"/>
    <x v="22"/>
    <x v="10"/>
    <n v="60623"/>
    <s v="Central"/>
    <s v="OFF-BI-10004224"/>
    <x v="1"/>
    <x v="8"/>
    <s v="Catalog Binders with Expanding Posts"/>
    <n v="13.455999999999998"/>
    <n v="1"/>
    <n v="0.8"/>
    <n v="-23.548000000000009"/>
  </r>
  <r>
    <n v="5699"/>
    <x v="2841"/>
    <x v="0"/>
    <x v="732"/>
    <d v="2013-11-06T00:00:00"/>
    <s v="Same Day"/>
    <s v="EB-14170"/>
    <s v="Evan Bailliet"/>
    <x v="0"/>
    <x v="0"/>
    <x v="128"/>
    <x v="5"/>
    <n v="78041"/>
    <s v="Central"/>
    <s v="OFF-LA-10002312"/>
    <x v="1"/>
    <x v="2"/>
    <s v="Avery 490"/>
    <n v="11.840000000000002"/>
    <n v="1"/>
    <n v="0.2"/>
    <n v="4.4399999999999995"/>
  </r>
  <r>
    <n v="5700"/>
    <x v="2842"/>
    <x v="3"/>
    <x v="132"/>
    <d v="2014-11-09T00:00:00"/>
    <s v="Standard Class"/>
    <s v="PG-18895"/>
    <s v="Paul Gonzalez"/>
    <x v="0"/>
    <x v="0"/>
    <x v="8"/>
    <x v="1"/>
    <n v="94109"/>
    <s v="West"/>
    <s v="OFF-PA-10003022"/>
    <x v="1"/>
    <x v="10"/>
    <s v="Xerox 1992"/>
    <n v="35.880000000000003"/>
    <n v="6"/>
    <n v="0"/>
    <n v="17.581200000000003"/>
  </r>
  <r>
    <n v="5701"/>
    <x v="2843"/>
    <x v="0"/>
    <x v="390"/>
    <d v="2013-11-27T00:00:00"/>
    <s v="First Class"/>
    <s v="CA-12055"/>
    <s v="Cathy Armstrong"/>
    <x v="2"/>
    <x v="0"/>
    <x v="138"/>
    <x v="24"/>
    <n v="44105"/>
    <s v="East"/>
    <s v="OFF-EN-10001532"/>
    <x v="1"/>
    <x v="12"/>
    <s v="Brown Kraft Recycled Envelopes"/>
    <n v="40.752000000000002"/>
    <n v="3"/>
    <n v="0.2"/>
    <n v="15.281999999999998"/>
  </r>
  <r>
    <n v="5702"/>
    <x v="2843"/>
    <x v="0"/>
    <x v="390"/>
    <d v="2013-11-27T00:00:00"/>
    <s v="First Class"/>
    <s v="CA-12055"/>
    <s v="Cathy Armstrong"/>
    <x v="2"/>
    <x v="0"/>
    <x v="138"/>
    <x v="24"/>
    <n v="44105"/>
    <s v="East"/>
    <s v="TEC-AC-10004855"/>
    <x v="2"/>
    <x v="11"/>
    <s v="V7 USB Numeric Keypad"/>
    <n v="139.96000000000004"/>
    <n v="5"/>
    <n v="0.2"/>
    <n v="-22.743500000000004"/>
  </r>
  <r>
    <n v="5703"/>
    <x v="2844"/>
    <x v="2"/>
    <x v="637"/>
    <d v="2011-12-21T00:00:00"/>
    <s v="Standard Class"/>
    <s v="SS-20875"/>
    <s v="Sung Shariari"/>
    <x v="0"/>
    <x v="0"/>
    <x v="292"/>
    <x v="24"/>
    <n v="43302"/>
    <s v="East"/>
    <s v="OFF-AR-10003829"/>
    <x v="1"/>
    <x v="6"/>
    <s v="Newell 35"/>
    <n v="2.6240000000000001"/>
    <n v="1"/>
    <n v="0.2"/>
    <n v="0.29519999999999957"/>
  </r>
  <r>
    <n v="5704"/>
    <x v="2844"/>
    <x v="2"/>
    <x v="637"/>
    <d v="2011-12-21T00:00:00"/>
    <s v="Standard Class"/>
    <s v="SS-20875"/>
    <s v="Sung Shariari"/>
    <x v="0"/>
    <x v="0"/>
    <x v="292"/>
    <x v="24"/>
    <n v="43302"/>
    <s v="East"/>
    <s v="FUR-TA-10002645"/>
    <x v="0"/>
    <x v="3"/>
    <s v="Hon Rectangular Conference Tables"/>
    <n v="136.53"/>
    <n v="1"/>
    <n v="0.4"/>
    <n v="-52.336500000000029"/>
  </r>
  <r>
    <n v="5705"/>
    <x v="2844"/>
    <x v="2"/>
    <x v="637"/>
    <d v="2011-12-21T00:00:00"/>
    <s v="Standard Class"/>
    <s v="SS-20875"/>
    <s v="Sung Shariari"/>
    <x v="0"/>
    <x v="0"/>
    <x v="292"/>
    <x v="24"/>
    <n v="43302"/>
    <s v="East"/>
    <s v="TEC-AC-10003033"/>
    <x v="2"/>
    <x v="11"/>
    <s v="Plantronics CS510 - Over-the-Head monaural Wireless Headset System"/>
    <n v="263.95999999999998"/>
    <n v="1"/>
    <n v="0.2"/>
    <n v="42.893499999999975"/>
  </r>
  <r>
    <n v="5706"/>
    <x v="2845"/>
    <x v="2"/>
    <x v="935"/>
    <d v="2011-11-08T00:00:00"/>
    <s v="Standard Class"/>
    <s v="RP-19390"/>
    <s v="Resi Pölking"/>
    <x v="0"/>
    <x v="0"/>
    <x v="54"/>
    <x v="29"/>
    <n v="6824"/>
    <s v="East"/>
    <s v="OFF-SU-10002522"/>
    <x v="1"/>
    <x v="14"/>
    <s v="Acme Kleen Earth Office Shears"/>
    <n v="11.64"/>
    <n v="3"/>
    <n v="0"/>
    <n v="3.3755999999999986"/>
  </r>
  <r>
    <n v="5707"/>
    <x v="2846"/>
    <x v="3"/>
    <x v="585"/>
    <d v="2014-09-26T00:00:00"/>
    <s v="Second Class"/>
    <s v="SC-20440"/>
    <s v="Shaun Chance"/>
    <x v="1"/>
    <x v="0"/>
    <x v="20"/>
    <x v="15"/>
    <n v="10009"/>
    <s v="East"/>
    <s v="OFF-BI-10004828"/>
    <x v="1"/>
    <x v="8"/>
    <s v="GBC Poly Designer Binding Covers"/>
    <n v="40.176000000000002"/>
    <n v="3"/>
    <n v="0.2"/>
    <n v="14.563799999999997"/>
  </r>
  <r>
    <n v="5708"/>
    <x v="2847"/>
    <x v="1"/>
    <x v="412"/>
    <d v="2012-05-15T00:00:00"/>
    <s v="Standard Class"/>
    <s v="NW-18400"/>
    <s v="Natalie Webber"/>
    <x v="0"/>
    <x v="0"/>
    <x v="20"/>
    <x v="15"/>
    <n v="10024"/>
    <s v="East"/>
    <s v="FUR-FU-10001095"/>
    <x v="0"/>
    <x v="5"/>
    <s v="DAX Black Cherry Wood-Tone Poster Frame"/>
    <n v="79.44"/>
    <n v="3"/>
    <n v="0"/>
    <n v="30.187200000000001"/>
  </r>
  <r>
    <n v="5709"/>
    <x v="2847"/>
    <x v="1"/>
    <x v="412"/>
    <d v="2012-05-15T00:00:00"/>
    <s v="Standard Class"/>
    <s v="NW-18400"/>
    <s v="Natalie Webber"/>
    <x v="0"/>
    <x v="0"/>
    <x v="20"/>
    <x v="15"/>
    <n v="10024"/>
    <s v="East"/>
    <s v="OFF-SU-10000157"/>
    <x v="1"/>
    <x v="14"/>
    <s v="Compact Automatic Electric Letter Opener"/>
    <n v="357.93"/>
    <n v="3"/>
    <n v="0"/>
    <n v="7.158600000000007"/>
  </r>
  <r>
    <n v="5710"/>
    <x v="2847"/>
    <x v="1"/>
    <x v="412"/>
    <d v="2012-05-15T00:00:00"/>
    <s v="Standard Class"/>
    <s v="NW-18400"/>
    <s v="Natalie Webber"/>
    <x v="0"/>
    <x v="0"/>
    <x v="20"/>
    <x v="15"/>
    <n v="10024"/>
    <s v="East"/>
    <s v="FUR-CH-10002647"/>
    <x v="0"/>
    <x v="1"/>
    <s v="Situations Contoured Folding Chairs, 4/Set"/>
    <n v="127.76400000000001"/>
    <n v="2"/>
    <n v="0.1"/>
    <n v="21.294000000000008"/>
  </r>
  <r>
    <n v="5711"/>
    <x v="2847"/>
    <x v="1"/>
    <x v="412"/>
    <d v="2012-05-15T00:00:00"/>
    <s v="Standard Class"/>
    <s v="NW-18400"/>
    <s v="Natalie Webber"/>
    <x v="0"/>
    <x v="0"/>
    <x v="20"/>
    <x v="15"/>
    <n v="10024"/>
    <s v="East"/>
    <s v="TEC-CO-10004115"/>
    <x v="2"/>
    <x v="16"/>
    <s v="Sharp AL-1530CS Digital Copier"/>
    <n v="2799.944"/>
    <n v="7"/>
    <n v="0.2"/>
    <n v="1014.9797"/>
  </r>
  <r>
    <n v="5712"/>
    <x v="2847"/>
    <x v="1"/>
    <x v="412"/>
    <d v="2012-05-15T00:00:00"/>
    <s v="Standard Class"/>
    <s v="NW-18400"/>
    <s v="Natalie Webber"/>
    <x v="0"/>
    <x v="0"/>
    <x v="20"/>
    <x v="15"/>
    <n v="10024"/>
    <s v="East"/>
    <s v="OFF-PA-10003363"/>
    <x v="1"/>
    <x v="10"/>
    <s v="Xerox 204"/>
    <n v="19.440000000000001"/>
    <n v="3"/>
    <n v="0"/>
    <n v="9.3312000000000008"/>
  </r>
  <r>
    <n v="5713"/>
    <x v="2848"/>
    <x v="3"/>
    <x v="689"/>
    <d v="2014-08-01T00:00:00"/>
    <s v="Same Day"/>
    <s v="KW-16435"/>
    <s v="Katrina Willman"/>
    <x v="0"/>
    <x v="0"/>
    <x v="22"/>
    <x v="10"/>
    <n v="60653"/>
    <s v="Central"/>
    <s v="TEC-PH-10003092"/>
    <x v="2"/>
    <x v="7"/>
    <s v="Motorola L804"/>
    <n v="36.792000000000002"/>
    <n v="1"/>
    <n v="0.2"/>
    <n v="4.1390999999999991"/>
  </r>
  <r>
    <n v="5714"/>
    <x v="2849"/>
    <x v="2"/>
    <x v="72"/>
    <d v="2011-03-05T00:00:00"/>
    <s v="Standard Class"/>
    <s v="HR-14770"/>
    <s v="Hallie Redmond"/>
    <x v="2"/>
    <x v="0"/>
    <x v="20"/>
    <x v="15"/>
    <n v="10035"/>
    <s v="East"/>
    <s v="TEC-PH-10003655"/>
    <x v="2"/>
    <x v="7"/>
    <s v="Sannysis Cute Owl Design Soft Skin Case Cover for Samsung Galaxy S4"/>
    <n v="5.9399999999999995"/>
    <n v="3"/>
    <n v="0"/>
    <n v="1.6037999999999999"/>
  </r>
  <r>
    <n v="5715"/>
    <x v="2850"/>
    <x v="3"/>
    <x v="145"/>
    <d v="2014-09-30T00:00:00"/>
    <s v="Standard Class"/>
    <s v="AG-10900"/>
    <s v="Arthur Gainer"/>
    <x v="0"/>
    <x v="0"/>
    <x v="102"/>
    <x v="17"/>
    <n v="23223"/>
    <s v="South"/>
    <s v="OFF-ST-10001476"/>
    <x v="1"/>
    <x v="4"/>
    <s v="Steel Personal Filing/Posting Tote"/>
    <n v="177.54999999999998"/>
    <n v="5"/>
    <n v="0"/>
    <n v="47.938500000000005"/>
  </r>
  <r>
    <n v="5716"/>
    <x v="2851"/>
    <x v="1"/>
    <x v="330"/>
    <d v="2012-10-12T00:00:00"/>
    <s v="Second Class"/>
    <s v="BM-11650"/>
    <s v="Brian Moss"/>
    <x v="1"/>
    <x v="0"/>
    <x v="447"/>
    <x v="12"/>
    <n v="48104"/>
    <s v="Central"/>
    <s v="TEC-AC-10002049"/>
    <x v="2"/>
    <x v="11"/>
    <s v="Logitech G19 Programmable Gaming Keyboard"/>
    <n v="619.94999999999993"/>
    <n v="5"/>
    <n v="0"/>
    <n v="111.59099999999995"/>
  </r>
  <r>
    <n v="5717"/>
    <x v="2851"/>
    <x v="1"/>
    <x v="330"/>
    <d v="2012-10-12T00:00:00"/>
    <s v="Second Class"/>
    <s v="BM-11650"/>
    <s v="Brian Moss"/>
    <x v="1"/>
    <x v="0"/>
    <x v="447"/>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x v="447"/>
    <x v="12"/>
    <n v="48104"/>
    <s v="Central"/>
    <s v="OFF-EN-10003286"/>
    <x v="1"/>
    <x v="12"/>
    <s v="Staples"/>
    <n v="57.959999999999994"/>
    <n v="7"/>
    <n v="0"/>
    <n v="27.241199999999996"/>
  </r>
  <r>
    <n v="5719"/>
    <x v="2851"/>
    <x v="1"/>
    <x v="330"/>
    <d v="2012-10-12T00:00:00"/>
    <s v="Second Class"/>
    <s v="BM-11650"/>
    <s v="Brian Moss"/>
    <x v="1"/>
    <x v="0"/>
    <x v="447"/>
    <x v="12"/>
    <n v="48104"/>
    <s v="Central"/>
    <s v="OFF-AP-10003971"/>
    <x v="1"/>
    <x v="9"/>
    <s v="Belkin 6 Outlet Metallic Surge Strip"/>
    <n v="29.402999999999999"/>
    <n v="3"/>
    <n v="0.1"/>
    <n v="5.2272000000000007"/>
  </r>
  <r>
    <n v="5720"/>
    <x v="2852"/>
    <x v="3"/>
    <x v="1065"/>
    <d v="2014-04-03T00:00:00"/>
    <s v="Second Class"/>
    <s v="RD-19720"/>
    <s v="Roger Demir"/>
    <x v="0"/>
    <x v="0"/>
    <x v="240"/>
    <x v="14"/>
    <n v="47905"/>
    <s v="Central"/>
    <s v="OFF-ST-10001031"/>
    <x v="1"/>
    <x v="4"/>
    <s v="Adjustable Personal File Tote"/>
    <n v="81.400000000000006"/>
    <n v="5"/>
    <n v="0"/>
    <n v="21.164000000000005"/>
  </r>
  <r>
    <n v="5721"/>
    <x v="2853"/>
    <x v="1"/>
    <x v="717"/>
    <d v="2012-11-17T00:00:00"/>
    <s v="First Class"/>
    <s v="KB-16585"/>
    <s v="Ken Black"/>
    <x v="1"/>
    <x v="0"/>
    <x v="24"/>
    <x v="21"/>
    <n v="97477"/>
    <s v="West"/>
    <s v="OFF-FA-10000304"/>
    <x v="1"/>
    <x v="13"/>
    <s v="Advantus Push Pins"/>
    <n v="8.7200000000000006"/>
    <n v="5"/>
    <n v="0.2"/>
    <n v="2.289000000000001"/>
  </r>
  <r>
    <n v="5722"/>
    <x v="2853"/>
    <x v="1"/>
    <x v="717"/>
    <d v="2012-11-17T00:00:00"/>
    <s v="First Class"/>
    <s v="KB-16585"/>
    <s v="Ken Black"/>
    <x v="1"/>
    <x v="0"/>
    <x v="24"/>
    <x v="21"/>
    <n v="97477"/>
    <s v="West"/>
    <s v="TEC-AC-10000358"/>
    <x v="2"/>
    <x v="11"/>
    <s v="Imation Secure Drive + Hardware Encrypted USB flash drive - 16 GB"/>
    <n v="91.176000000000016"/>
    <n v="3"/>
    <n v="0.2"/>
    <n v="4.5587999999999944"/>
  </r>
  <r>
    <n v="5723"/>
    <x v="2853"/>
    <x v="1"/>
    <x v="717"/>
    <d v="2012-11-17T00:00:00"/>
    <s v="First Class"/>
    <s v="KB-16585"/>
    <s v="Ken Black"/>
    <x v="1"/>
    <x v="0"/>
    <x v="24"/>
    <x v="21"/>
    <n v="97477"/>
    <s v="West"/>
    <s v="TEC-AC-10002800"/>
    <x v="2"/>
    <x v="11"/>
    <s v="Plantronics Audio 478 Stereo USB Headset"/>
    <n v="159.96800000000002"/>
    <n v="4"/>
    <n v="0.2"/>
    <n v="29.993999999999986"/>
  </r>
  <r>
    <n v="5724"/>
    <x v="2854"/>
    <x v="0"/>
    <x v="182"/>
    <d v="2013-10-01T00:00:00"/>
    <s v="Standard Class"/>
    <s v="DW-13585"/>
    <s v="Dorothy Wardle"/>
    <x v="1"/>
    <x v="0"/>
    <x v="8"/>
    <x v="1"/>
    <n v="94109"/>
    <s v="West"/>
    <s v="OFF-PA-10004735"/>
    <x v="1"/>
    <x v="10"/>
    <s v="Xerox 1905"/>
    <n v="12.96"/>
    <n v="2"/>
    <n v="0"/>
    <n v="6.2208000000000006"/>
  </r>
  <r>
    <n v="5725"/>
    <x v="2855"/>
    <x v="2"/>
    <x v="358"/>
    <d v="2011-09-27T00:00:00"/>
    <s v="Standard Class"/>
    <s v="VG-21805"/>
    <s v="Vivek Grady"/>
    <x v="1"/>
    <x v="0"/>
    <x v="22"/>
    <x v="10"/>
    <n v="60653"/>
    <s v="Central"/>
    <s v="OFF-ST-10002574"/>
    <x v="1"/>
    <x v="4"/>
    <s v="SAFCO Commercial Wire Shelving, Black"/>
    <n v="331.536"/>
    <n v="3"/>
    <n v="0.2"/>
    <n v="-82.884"/>
  </r>
  <r>
    <n v="5726"/>
    <x v="2856"/>
    <x v="1"/>
    <x v="12"/>
    <d v="2012-09-27T00:00:00"/>
    <s v="First Class"/>
    <s v="DR-12880"/>
    <s v="Dan Reichenbach"/>
    <x v="1"/>
    <x v="0"/>
    <x v="20"/>
    <x v="15"/>
    <n v="10011"/>
    <s v="East"/>
    <s v="TEC-AC-10004171"/>
    <x v="2"/>
    <x v="11"/>
    <s v="Razer Kraken 7.1 Surround Sound Over Ear USB Gaming Headset"/>
    <n v="899.91"/>
    <n v="9"/>
    <n v="0"/>
    <n v="395.96040000000005"/>
  </r>
  <r>
    <n v="5727"/>
    <x v="2857"/>
    <x v="1"/>
    <x v="124"/>
    <d v="2012-05-08T00:00:00"/>
    <s v="Standard Class"/>
    <s v="AH-10690"/>
    <s v="Anna Häberlin"/>
    <x v="1"/>
    <x v="0"/>
    <x v="12"/>
    <x v="5"/>
    <n v="77095"/>
    <s v="Central"/>
    <s v="TEC-PH-10002922"/>
    <x v="2"/>
    <x v="7"/>
    <s v="ShoreTel ShorePhone IP 230 VoIP phone"/>
    <n v="946.34400000000005"/>
    <n v="7"/>
    <n v="0.2"/>
    <n v="118.29299999999989"/>
  </r>
  <r>
    <n v="5728"/>
    <x v="2858"/>
    <x v="3"/>
    <x v="166"/>
    <d v="2014-12-14T00:00:00"/>
    <s v="Standard Class"/>
    <s v="JP-15520"/>
    <s v="Jeremy Pistek"/>
    <x v="0"/>
    <x v="0"/>
    <x v="6"/>
    <x v="6"/>
    <n v="53711"/>
    <s v="Central"/>
    <s v="TEC-AC-10003023"/>
    <x v="2"/>
    <x v="11"/>
    <s v="Logitech G105 Gaming Keyboard"/>
    <n v="178.10999999999999"/>
    <n v="3"/>
    <n v="0"/>
    <n v="32.059799999999996"/>
  </r>
  <r>
    <n v="5729"/>
    <x v="2858"/>
    <x v="3"/>
    <x v="166"/>
    <d v="2014-12-14T00:00:00"/>
    <s v="Standard Class"/>
    <s v="JP-15520"/>
    <s v="Jeremy Pistek"/>
    <x v="0"/>
    <x v="0"/>
    <x v="6"/>
    <x v="6"/>
    <n v="53711"/>
    <s v="Central"/>
    <s v="OFF-AP-10003590"/>
    <x v="1"/>
    <x v="9"/>
    <s v="Hoover WindTunnel Plus Canister Vacuum"/>
    <n v="1089.75"/>
    <n v="3"/>
    <n v="0"/>
    <n v="305.13000000000011"/>
  </r>
  <r>
    <n v="5730"/>
    <x v="2858"/>
    <x v="3"/>
    <x v="166"/>
    <d v="2014-12-14T00:00:00"/>
    <s v="Standard Class"/>
    <s v="JP-15520"/>
    <s v="Jeremy Pistek"/>
    <x v="0"/>
    <x v="0"/>
    <x v="6"/>
    <x v="6"/>
    <n v="53711"/>
    <s v="Central"/>
    <s v="OFF-LA-10003510"/>
    <x v="1"/>
    <x v="2"/>
    <s v="Avery 4027 File Folder Labels for Dot Matrix Printers, 5000 Labels per Box, White"/>
    <n v="61.06"/>
    <n v="2"/>
    <n v="0"/>
    <n v="28.087600000000002"/>
  </r>
  <r>
    <n v="5731"/>
    <x v="2858"/>
    <x v="3"/>
    <x v="166"/>
    <d v="2014-12-14T00:00:00"/>
    <s v="Standard Class"/>
    <s v="JP-15520"/>
    <s v="Jeremy Pistek"/>
    <x v="0"/>
    <x v="0"/>
    <x v="6"/>
    <x v="6"/>
    <n v="53711"/>
    <s v="Central"/>
    <s v="FUR-BO-10003159"/>
    <x v="0"/>
    <x v="0"/>
    <s v="Sauder Camden County Collection Libraries, Planked Cherry Finish"/>
    <n v="459.92"/>
    <n v="4"/>
    <n v="0"/>
    <n v="41.392799999999966"/>
  </r>
  <r>
    <n v="5732"/>
    <x v="2858"/>
    <x v="3"/>
    <x v="166"/>
    <d v="2014-12-14T00:00:00"/>
    <s v="Standard Class"/>
    <s v="JP-15520"/>
    <s v="Jeremy Pistek"/>
    <x v="0"/>
    <x v="0"/>
    <x v="6"/>
    <x v="6"/>
    <n v="53711"/>
    <s v="Central"/>
    <s v="OFF-PA-10002713"/>
    <x v="1"/>
    <x v="10"/>
    <s v="Adams Phone Message Book, 200 Message Capacity, 8 1/16” x 11”"/>
    <n v="27.52"/>
    <n v="4"/>
    <n v="0"/>
    <n v="12.659199999999998"/>
  </r>
  <r>
    <n v="5733"/>
    <x v="2859"/>
    <x v="3"/>
    <x v="222"/>
    <d v="2014-07-03T00:00:00"/>
    <s v="First Class"/>
    <s v="DR-12880"/>
    <s v="Dan Reichenbach"/>
    <x v="1"/>
    <x v="0"/>
    <x v="451"/>
    <x v="29"/>
    <n v="6460"/>
    <s v="East"/>
    <s v="FUR-BO-10002598"/>
    <x v="0"/>
    <x v="0"/>
    <s v="Hon Metal Bookcases, Putty"/>
    <n v="638.82000000000005"/>
    <n v="9"/>
    <n v="0"/>
    <n v="185.25779999999997"/>
  </r>
  <r>
    <n v="5734"/>
    <x v="2859"/>
    <x v="3"/>
    <x v="222"/>
    <d v="2014-07-03T00:00:00"/>
    <s v="First Class"/>
    <s v="DR-12880"/>
    <s v="Dan Reichenbach"/>
    <x v="1"/>
    <x v="0"/>
    <x v="451"/>
    <x v="29"/>
    <n v="6460"/>
    <s v="East"/>
    <s v="OFF-SU-10002537"/>
    <x v="1"/>
    <x v="14"/>
    <s v="Acme Box Cutter Scissors"/>
    <n v="30.69"/>
    <n v="3"/>
    <n v="0"/>
    <n v="7.9794000000000018"/>
  </r>
  <r>
    <n v="5735"/>
    <x v="2859"/>
    <x v="3"/>
    <x v="222"/>
    <d v="2014-07-03T00:00:00"/>
    <s v="First Class"/>
    <s v="DR-12880"/>
    <s v="Dan Reichenbach"/>
    <x v="1"/>
    <x v="0"/>
    <x v="451"/>
    <x v="29"/>
    <n v="6460"/>
    <s v="East"/>
    <s v="FUR-FU-10003976"/>
    <x v="0"/>
    <x v="5"/>
    <s v="DAX Executive Solid Wood Document Frame, Desktop or Hang, Mahogany, 5 x 7"/>
    <n v="25.16"/>
    <n v="2"/>
    <n v="0"/>
    <n v="8.5543999999999976"/>
  </r>
  <r>
    <n v="5736"/>
    <x v="2860"/>
    <x v="2"/>
    <x v="290"/>
    <d v="2011-07-03T00:00:00"/>
    <s v="Standard Class"/>
    <s v="JK-15625"/>
    <s v="Jim Karlsson"/>
    <x v="0"/>
    <x v="0"/>
    <x v="20"/>
    <x v="15"/>
    <n v="10024"/>
    <s v="East"/>
    <s v="OFF-BI-10000174"/>
    <x v="1"/>
    <x v="8"/>
    <s v="Wilson Jones Clip &amp; Carry Folder Binder Tool for Ring Binders, Clear"/>
    <n v="13.919999999999998"/>
    <n v="3"/>
    <n v="0.2"/>
    <n v="4.8720000000000008"/>
  </r>
  <r>
    <n v="5737"/>
    <x v="2861"/>
    <x v="2"/>
    <x v="407"/>
    <d v="2011-01-26T00:00:00"/>
    <s v="Standard Class"/>
    <s v="MV-17485"/>
    <s v="Mark Van Huff"/>
    <x v="0"/>
    <x v="0"/>
    <x v="1"/>
    <x v="1"/>
    <n v="90049"/>
    <s v="West"/>
    <s v="OFF-PA-10002893"/>
    <x v="1"/>
    <x v="10"/>
    <s v="Wirebound Service Call Books, 5 1/2&quot; x 4&quot;"/>
    <n v="19.36"/>
    <n v="2"/>
    <n v="0"/>
    <n v="9.2927999999999997"/>
  </r>
  <r>
    <n v="5738"/>
    <x v="2861"/>
    <x v="2"/>
    <x v="407"/>
    <d v="2011-01-26T00:00:00"/>
    <s v="Standard Class"/>
    <s v="MV-17485"/>
    <s v="Mark Van Huff"/>
    <x v="0"/>
    <x v="0"/>
    <x v="1"/>
    <x v="1"/>
    <n v="90049"/>
    <s v="West"/>
    <s v="FUR-FU-10003194"/>
    <x v="0"/>
    <x v="5"/>
    <s v="Eldon Expressions Desk Accessory, Wood Pencil Holder, Oak"/>
    <n v="19.3"/>
    <n v="2"/>
    <n v="0"/>
    <n v="5.7899999999999991"/>
  </r>
  <r>
    <n v="5739"/>
    <x v="2862"/>
    <x v="3"/>
    <x v="413"/>
    <d v="2014-01-07T00:00:00"/>
    <s v="Standard Class"/>
    <s v="BP-11155"/>
    <s v="Becky Pak"/>
    <x v="0"/>
    <x v="0"/>
    <x v="8"/>
    <x v="1"/>
    <n v="94109"/>
    <s v="West"/>
    <s v="OFF-BI-10004233"/>
    <x v="1"/>
    <x v="8"/>
    <s v="GBC Pre-Punched Binding Paper, Plastic, White, 8-1/2&quot; x 11&quot;"/>
    <n v="38.376000000000005"/>
    <n v="3"/>
    <n v="0.2"/>
    <n v="13.4316"/>
  </r>
  <r>
    <n v="5740"/>
    <x v="2863"/>
    <x v="3"/>
    <x v="615"/>
    <d v="2014-04-01T00:00:00"/>
    <s v="First Class"/>
    <s v="DH-13075"/>
    <s v="Dave Hallsten"/>
    <x v="1"/>
    <x v="0"/>
    <x v="54"/>
    <x v="1"/>
    <n v="94533"/>
    <s v="West"/>
    <s v="OFF-PA-10000232"/>
    <x v="1"/>
    <x v="10"/>
    <s v="Xerox 1975"/>
    <n v="12.96"/>
    <n v="2"/>
    <n v="0"/>
    <n v="6.3504000000000005"/>
  </r>
  <r>
    <n v="5741"/>
    <x v="2863"/>
    <x v="3"/>
    <x v="615"/>
    <d v="2014-04-01T00:00:00"/>
    <s v="First Class"/>
    <s v="DH-13075"/>
    <s v="Dave Hallsten"/>
    <x v="1"/>
    <x v="0"/>
    <x v="54"/>
    <x v="1"/>
    <n v="94533"/>
    <s v="West"/>
    <s v="FUR-FU-10001095"/>
    <x v="0"/>
    <x v="5"/>
    <s v="DAX Black Cherry Wood-Tone Poster Frame"/>
    <n v="26.48"/>
    <n v="1"/>
    <n v="0"/>
    <n v="10.0624"/>
  </r>
  <r>
    <n v="5742"/>
    <x v="2863"/>
    <x v="3"/>
    <x v="615"/>
    <d v="2014-04-01T00:00:00"/>
    <s v="First Class"/>
    <s v="DH-13075"/>
    <s v="Dave Hallsten"/>
    <x v="1"/>
    <x v="0"/>
    <x v="54"/>
    <x v="1"/>
    <n v="94533"/>
    <s v="West"/>
    <s v="TEC-MA-10004679"/>
    <x v="2"/>
    <x v="15"/>
    <s v="StarTech.com 10/100 VDSL2 Ethernet Extender Kit"/>
    <n v="532.72"/>
    <n v="2"/>
    <n v="0.2"/>
    <n v="53.271999999999991"/>
  </r>
  <r>
    <n v="5743"/>
    <x v="2863"/>
    <x v="3"/>
    <x v="615"/>
    <d v="2014-04-01T00:00:00"/>
    <s v="First Class"/>
    <s v="DH-13075"/>
    <s v="Dave Hallsten"/>
    <x v="1"/>
    <x v="0"/>
    <x v="54"/>
    <x v="1"/>
    <n v="94533"/>
    <s v="West"/>
    <s v="OFF-PA-10003651"/>
    <x v="1"/>
    <x v="10"/>
    <s v="Xerox 1968"/>
    <n v="26.72"/>
    <n v="4"/>
    <n v="0"/>
    <n v="12.8256"/>
  </r>
  <r>
    <n v="5744"/>
    <x v="2863"/>
    <x v="3"/>
    <x v="615"/>
    <d v="2014-04-01T00:00:00"/>
    <s v="First Class"/>
    <s v="DH-13075"/>
    <s v="Dave Hallsten"/>
    <x v="1"/>
    <x v="0"/>
    <x v="54"/>
    <x v="1"/>
    <n v="94533"/>
    <s v="West"/>
    <s v="OFF-PA-10000743"/>
    <x v="1"/>
    <x v="10"/>
    <s v="Xerox 1977"/>
    <n v="20.04"/>
    <n v="3"/>
    <n v="0"/>
    <n v="9.6191999999999993"/>
  </r>
  <r>
    <n v="5745"/>
    <x v="2863"/>
    <x v="3"/>
    <x v="615"/>
    <d v="2014-04-01T00:00:00"/>
    <s v="First Class"/>
    <s v="DH-13075"/>
    <s v="Dave Hallsten"/>
    <x v="1"/>
    <x v="0"/>
    <x v="54"/>
    <x v="1"/>
    <n v="94533"/>
    <s v="West"/>
    <s v="OFF-ST-10002743"/>
    <x v="1"/>
    <x v="4"/>
    <s v="SAFCO Boltless Steel Shelving"/>
    <n v="795.48"/>
    <n v="7"/>
    <n v="0"/>
    <n v="7.9547999999999632"/>
  </r>
  <r>
    <n v="5746"/>
    <x v="2863"/>
    <x v="3"/>
    <x v="615"/>
    <d v="2014-04-01T00:00:00"/>
    <s v="First Class"/>
    <s v="DH-13075"/>
    <s v="Dave Hallsten"/>
    <x v="1"/>
    <x v="0"/>
    <x v="54"/>
    <x v="1"/>
    <n v="94533"/>
    <s v="West"/>
    <s v="FUR-FU-10003829"/>
    <x v="0"/>
    <x v="5"/>
    <s v="Stackable Trays"/>
    <n v="21.560000000000002"/>
    <n v="7"/>
    <n v="0"/>
    <n v="6.8991999999999987"/>
  </r>
  <r>
    <n v="5747"/>
    <x v="2864"/>
    <x v="0"/>
    <x v="16"/>
    <d v="2013-12-13T00:00:00"/>
    <s v="Standard Class"/>
    <s v="LH-16900"/>
    <s v="Lena Hernandez"/>
    <x v="0"/>
    <x v="0"/>
    <x v="202"/>
    <x v="3"/>
    <n v="27834"/>
    <s v="South"/>
    <s v="TEC-PH-10002496"/>
    <x v="2"/>
    <x v="7"/>
    <s v="Cisco SPA301"/>
    <n v="249.58400000000003"/>
    <n v="2"/>
    <n v="0.2"/>
    <n v="31.197999999999986"/>
  </r>
  <r>
    <n v="5748"/>
    <x v="2864"/>
    <x v="0"/>
    <x v="16"/>
    <d v="2013-12-13T00:00:00"/>
    <s v="Standard Class"/>
    <s v="LH-16900"/>
    <s v="Lena Hernandez"/>
    <x v="0"/>
    <x v="0"/>
    <x v="202"/>
    <x v="3"/>
    <n v="27834"/>
    <s v="South"/>
    <s v="TEC-AC-10002473"/>
    <x v="2"/>
    <x v="11"/>
    <s v="Maxell 4.7GB DVD-R"/>
    <n v="68.111999999999995"/>
    <n v="3"/>
    <n v="0.2"/>
    <n v="17.879399999999997"/>
  </r>
  <r>
    <n v="5749"/>
    <x v="2864"/>
    <x v="0"/>
    <x v="16"/>
    <d v="2013-12-13T00:00:00"/>
    <s v="Standard Class"/>
    <s v="LH-16900"/>
    <s v="Lena Hernandez"/>
    <x v="0"/>
    <x v="0"/>
    <x v="202"/>
    <x v="3"/>
    <n v="27834"/>
    <s v="South"/>
    <s v="TEC-AC-10004877"/>
    <x v="2"/>
    <x v="11"/>
    <s v="Imation 30456 USB Flash Drive 8GB"/>
    <n v="16.560000000000002"/>
    <n v="3"/>
    <n v="0.2"/>
    <n v="-2.4840000000000018"/>
  </r>
  <r>
    <n v="5750"/>
    <x v="2865"/>
    <x v="3"/>
    <x v="551"/>
    <d v="2014-11-23T00:00:00"/>
    <s v="Standard Class"/>
    <s v="DK-13090"/>
    <s v="Dave Kipp"/>
    <x v="0"/>
    <x v="0"/>
    <x v="85"/>
    <x v="15"/>
    <n v="11561"/>
    <s v="East"/>
    <s v="TEC-PH-10000923"/>
    <x v="2"/>
    <x v="7"/>
    <s v="Belkin SportFit Armband For iPhone 5s/5c, Fuchsia"/>
    <n v="74.95"/>
    <n v="5"/>
    <n v="0"/>
    <n v="36.725500000000004"/>
  </r>
  <r>
    <n v="5751"/>
    <x v="2866"/>
    <x v="2"/>
    <x v="992"/>
    <d v="2011-06-05T00:00:00"/>
    <s v="Standard Class"/>
    <s v="SS-20410"/>
    <s v="Shahid Shariari"/>
    <x v="0"/>
    <x v="0"/>
    <x v="452"/>
    <x v="10"/>
    <n v="60089"/>
    <s v="Central"/>
    <s v="FUR-TA-10001539"/>
    <x v="0"/>
    <x v="3"/>
    <s v="Chromcraft Rectangular Conference Tables"/>
    <n v="355.45499999999998"/>
    <n v="3"/>
    <n v="0.5"/>
    <n v="-184.83660000000003"/>
  </r>
  <r>
    <n v="5752"/>
    <x v="2867"/>
    <x v="0"/>
    <x v="115"/>
    <d v="2013-01-28T00:00:00"/>
    <s v="Standard Class"/>
    <s v="FP-14320"/>
    <s v="Frank Preis"/>
    <x v="0"/>
    <x v="0"/>
    <x v="70"/>
    <x v="1"/>
    <n v="92037"/>
    <s v="West"/>
    <s v="OFF-LA-10003498"/>
    <x v="1"/>
    <x v="2"/>
    <s v="Avery 475"/>
    <n v="44.400000000000006"/>
    <n v="3"/>
    <n v="0"/>
    <n v="22.200000000000003"/>
  </r>
  <r>
    <n v="5753"/>
    <x v="2867"/>
    <x v="0"/>
    <x v="115"/>
    <d v="2013-01-28T00:00:00"/>
    <s v="Standard Class"/>
    <s v="FP-14320"/>
    <s v="Frank Preis"/>
    <x v="0"/>
    <x v="0"/>
    <x v="70"/>
    <x v="1"/>
    <n v="92037"/>
    <s v="West"/>
    <s v="OFF-LA-10004484"/>
    <x v="1"/>
    <x v="2"/>
    <s v="Avery 476"/>
    <n v="20.65"/>
    <n v="5"/>
    <n v="0"/>
    <n v="9.4989999999999988"/>
  </r>
  <r>
    <n v="5754"/>
    <x v="2868"/>
    <x v="0"/>
    <x v="1066"/>
    <d v="2013-02-10T00:00:00"/>
    <s v="Standard Class"/>
    <s v="LC-17050"/>
    <s v="Liz Carlisle"/>
    <x v="0"/>
    <x v="0"/>
    <x v="102"/>
    <x v="0"/>
    <n v="40475"/>
    <s v="South"/>
    <s v="FUR-CH-10000015"/>
    <x v="0"/>
    <x v="1"/>
    <s v="Hon Multipurpose Stacking Arm Chairs"/>
    <n v="866.4"/>
    <n v="4"/>
    <n v="0"/>
    <n v="225.26400000000001"/>
  </r>
  <r>
    <n v="5755"/>
    <x v="2869"/>
    <x v="1"/>
    <x v="368"/>
    <d v="2012-04-03T00:00:00"/>
    <s v="Second Class"/>
    <s v="AS-10240"/>
    <s v="Alan Shonely"/>
    <x v="0"/>
    <x v="0"/>
    <x v="24"/>
    <x v="17"/>
    <n v="22153"/>
    <s v="South"/>
    <s v="OFF-AR-10003732"/>
    <x v="1"/>
    <x v="6"/>
    <s v="Newell 333"/>
    <n v="5.56"/>
    <n v="2"/>
    <n v="0"/>
    <n v="1.4455999999999998"/>
  </r>
  <r>
    <n v="5756"/>
    <x v="2870"/>
    <x v="2"/>
    <x v="1005"/>
    <d v="2011-10-18T00:00:00"/>
    <s v="Standard Class"/>
    <s v="HG-15025"/>
    <s v="Hunter Glantz"/>
    <x v="0"/>
    <x v="0"/>
    <x v="5"/>
    <x v="5"/>
    <n v="76106"/>
    <s v="Central"/>
    <s v="OFF-AP-10004052"/>
    <x v="1"/>
    <x v="9"/>
    <s v="Hoover Replacement Belts For Soft Guard &amp; Commercial Ltweight Upright Vacs, 2/Pk"/>
    <n v="3.1599999999999993"/>
    <n v="4"/>
    <n v="0.8"/>
    <n v="-8.532"/>
  </r>
  <r>
    <n v="5757"/>
    <x v="2870"/>
    <x v="2"/>
    <x v="1005"/>
    <d v="2011-10-18T00:00:00"/>
    <s v="Standard Class"/>
    <s v="HG-15025"/>
    <s v="Hunter Glantz"/>
    <x v="0"/>
    <x v="0"/>
    <x v="5"/>
    <x v="5"/>
    <n v="76106"/>
    <s v="Central"/>
    <s v="TEC-CO-10002095"/>
    <x v="2"/>
    <x v="16"/>
    <s v="Hewlett Packard 610 Color Digital Copier / Printer"/>
    <n v="1999.96"/>
    <n v="5"/>
    <n v="0.2"/>
    <n v="624.98749999999995"/>
  </r>
  <r>
    <n v="5758"/>
    <x v="2871"/>
    <x v="1"/>
    <x v="1067"/>
    <d v="2012-08-16T00:00:00"/>
    <s v="Standard Class"/>
    <s v="BW-11065"/>
    <s v="Barry Weirich"/>
    <x v="0"/>
    <x v="0"/>
    <x v="253"/>
    <x v="3"/>
    <n v="27604"/>
    <s v="South"/>
    <s v="FUR-FU-10004270"/>
    <x v="0"/>
    <x v="5"/>
    <s v="Executive Impressions 13&quot; Clairmont Wall Clock"/>
    <n v="46.152000000000001"/>
    <n v="3"/>
    <n v="0.2"/>
    <n v="12.114900000000002"/>
  </r>
  <r>
    <n v="5759"/>
    <x v="2872"/>
    <x v="1"/>
    <x v="6"/>
    <d v="2012-11-23T00:00:00"/>
    <s v="First Class"/>
    <s v="BH-11710"/>
    <s v="Brosina Hoffman"/>
    <x v="0"/>
    <x v="0"/>
    <x v="146"/>
    <x v="2"/>
    <n v="33012"/>
    <s v="South"/>
    <s v="TEC-MA-10000423"/>
    <x v="2"/>
    <x v="15"/>
    <s v="Texas Instruments TI-34 Scientific Calculator"/>
    <n v="32.984999999999999"/>
    <n v="3"/>
    <n v="0.5"/>
    <n v="-1.9791000000000025"/>
  </r>
  <r>
    <n v="5760"/>
    <x v="2873"/>
    <x v="0"/>
    <x v="945"/>
    <d v="2013-12-31T00:00:00"/>
    <s v="Same Day"/>
    <s v="JP-16135"/>
    <s v="Julie Prescott"/>
    <x v="2"/>
    <x v="0"/>
    <x v="1"/>
    <x v="1"/>
    <n v="90032"/>
    <s v="West"/>
    <s v="OFF-ST-10001526"/>
    <x v="1"/>
    <x v="4"/>
    <s v="Iceberg Mobile Mega Data/Printer Cart "/>
    <n v="481.32"/>
    <n v="4"/>
    <n v="0"/>
    <n v="125.14319999999998"/>
  </r>
  <r>
    <n v="5761"/>
    <x v="2873"/>
    <x v="0"/>
    <x v="945"/>
    <d v="2013-12-31T00:00:00"/>
    <s v="Same Day"/>
    <s v="JP-16135"/>
    <s v="Julie Prescott"/>
    <x v="2"/>
    <x v="0"/>
    <x v="1"/>
    <x v="1"/>
    <n v="90032"/>
    <s v="West"/>
    <s v="OFF-BI-10002194"/>
    <x v="1"/>
    <x v="8"/>
    <s v="Cardinal Hold-It CD Pocket"/>
    <n v="6.3840000000000003"/>
    <n v="1"/>
    <n v="0.2"/>
    <n v="2.1546000000000003"/>
  </r>
  <r>
    <n v="5762"/>
    <x v="2874"/>
    <x v="3"/>
    <x v="801"/>
    <d v="2014-08-16T00:00:00"/>
    <s v="First Class"/>
    <s v="JM-16195"/>
    <s v="Justin MacKendrick"/>
    <x v="0"/>
    <x v="0"/>
    <x v="453"/>
    <x v="1"/>
    <n v="92630"/>
    <s v="West"/>
    <s v="OFF-AP-10000828"/>
    <x v="1"/>
    <x v="9"/>
    <s v="Avanti 4.4 Cu. Ft. Refrigerator"/>
    <n v="542.93999999999994"/>
    <n v="3"/>
    <n v="0"/>
    <n v="152.02319999999997"/>
  </r>
  <r>
    <n v="5763"/>
    <x v="2874"/>
    <x v="3"/>
    <x v="801"/>
    <d v="2014-08-16T00:00:00"/>
    <s v="First Class"/>
    <s v="JM-16195"/>
    <s v="Justin MacKendrick"/>
    <x v="0"/>
    <x v="0"/>
    <x v="453"/>
    <x v="1"/>
    <n v="92630"/>
    <s v="West"/>
    <s v="FUR-FU-10001473"/>
    <x v="0"/>
    <x v="5"/>
    <s v="DAX Wood Document Frame"/>
    <n v="54.92"/>
    <n v="4"/>
    <n v="0"/>
    <n v="19.7712"/>
  </r>
  <r>
    <n v="5764"/>
    <x v="2875"/>
    <x v="1"/>
    <x v="502"/>
    <d v="2012-11-05T00:00:00"/>
    <s v="First Class"/>
    <s v="FH-14365"/>
    <s v="Fred Hopkins"/>
    <x v="1"/>
    <x v="0"/>
    <x v="85"/>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x v="0"/>
    <x v="0"/>
    <x v="4"/>
    <x v="4"/>
    <n v="98103"/>
    <s v="West"/>
    <s v="OFF-ST-10003994"/>
    <x v="1"/>
    <x v="4"/>
    <s v="Belkin 19&quot; Center-Weighted Shelf, Gray"/>
    <n v="353.88"/>
    <n v="6"/>
    <n v="0"/>
    <n v="17.693999999999988"/>
  </r>
  <r>
    <n v="5766"/>
    <x v="2877"/>
    <x v="2"/>
    <x v="1068"/>
    <d v="2011-11-14T00:00:00"/>
    <s v="Standard Class"/>
    <s v="EB-13870"/>
    <s v="Emily Burns"/>
    <x v="0"/>
    <x v="0"/>
    <x v="454"/>
    <x v="1"/>
    <n v="96003"/>
    <s v="West"/>
    <s v="TEC-PH-10004447"/>
    <x v="2"/>
    <x v="7"/>
    <s v="Toshiba IPT2010-SD IP Telephone"/>
    <n v="333.57600000000002"/>
    <n v="3"/>
    <n v="0.2"/>
    <n v="25.018199999999993"/>
  </r>
  <r>
    <n v="5767"/>
    <x v="2878"/>
    <x v="0"/>
    <x v="750"/>
    <d v="2013-10-16T00:00:00"/>
    <s v="Standard Class"/>
    <s v="PM-19135"/>
    <s v="Peter McVee"/>
    <x v="2"/>
    <x v="0"/>
    <x v="52"/>
    <x v="5"/>
    <n v="78207"/>
    <s v="Central"/>
    <s v="OFF-LA-10004545"/>
    <x v="1"/>
    <x v="2"/>
    <s v="Avery 50"/>
    <n v="60.144000000000005"/>
    <n v="6"/>
    <n v="0.2"/>
    <n v="20.298599999999993"/>
  </r>
  <r>
    <n v="5768"/>
    <x v="2879"/>
    <x v="3"/>
    <x v="565"/>
    <d v="2014-09-13T00:00:00"/>
    <s v="Second Class"/>
    <s v="AR-10345"/>
    <s v="Alex Russell"/>
    <x v="1"/>
    <x v="0"/>
    <x v="12"/>
    <x v="5"/>
    <n v="77070"/>
    <s v="Central"/>
    <s v="TEC-AC-10003116"/>
    <x v="2"/>
    <x v="11"/>
    <s v="Memorex Froggy Flash Drive 8 GB"/>
    <n v="85.2"/>
    <n v="6"/>
    <n v="0.2"/>
    <n v="20.234999999999996"/>
  </r>
  <r>
    <n v="5769"/>
    <x v="2880"/>
    <x v="1"/>
    <x v="1069"/>
    <d v="2012-03-01T00:00:00"/>
    <s v="Standard Class"/>
    <s v="SS-20875"/>
    <s v="Sung Shariari"/>
    <x v="0"/>
    <x v="0"/>
    <x v="273"/>
    <x v="31"/>
    <n v="1453"/>
    <s v="East"/>
    <s v="OFF-LA-10001641"/>
    <x v="1"/>
    <x v="2"/>
    <s v="Avery 518"/>
    <n v="3.15"/>
    <n v="1"/>
    <n v="0"/>
    <n v="1.512"/>
  </r>
  <r>
    <n v="5770"/>
    <x v="2880"/>
    <x v="1"/>
    <x v="1069"/>
    <d v="2012-03-01T00:00:00"/>
    <s v="Standard Class"/>
    <s v="SS-20875"/>
    <s v="Sung Shariari"/>
    <x v="0"/>
    <x v="0"/>
    <x v="273"/>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x v="1"/>
    <x v="0"/>
    <x v="1"/>
    <x v="1"/>
    <n v="90032"/>
    <s v="West"/>
    <s v="FUR-FU-10000010"/>
    <x v="0"/>
    <x v="5"/>
    <s v="DAX Value U-Channel Document Frames, Easel Back"/>
    <n v="14.91"/>
    <n v="3"/>
    <n v="0"/>
    <n v="4.6220999999999997"/>
  </r>
  <r>
    <n v="5772"/>
    <x v="2881"/>
    <x v="1"/>
    <x v="496"/>
    <d v="2012-09-28T00:00:00"/>
    <s v="Standard Class"/>
    <s v="SC-20440"/>
    <s v="Shaun Chance"/>
    <x v="1"/>
    <x v="0"/>
    <x v="1"/>
    <x v="1"/>
    <n v="90032"/>
    <s v="West"/>
    <s v="OFF-AP-10002651"/>
    <x v="1"/>
    <x v="9"/>
    <s v="Hoover Upright Vacuum With Dirt Cup"/>
    <n v="1158.1199999999999"/>
    <n v="4"/>
    <n v="0"/>
    <n v="335.85479999999984"/>
  </r>
  <r>
    <n v="5773"/>
    <x v="2882"/>
    <x v="1"/>
    <x v="650"/>
    <d v="2012-12-01T00:00:00"/>
    <s v="Standard Class"/>
    <s v="EA-14035"/>
    <s v="Erin Ashbrook"/>
    <x v="1"/>
    <x v="0"/>
    <x v="24"/>
    <x v="25"/>
    <n v="65807"/>
    <s v="Central"/>
    <s v="TEC-CO-10002313"/>
    <x v="2"/>
    <x v="16"/>
    <s v="Canon PC1080F Personal Copier"/>
    <n v="599.99"/>
    <n v="1"/>
    <n v="0"/>
    <n v="233.99610000000001"/>
  </r>
  <r>
    <n v="5774"/>
    <x v="2883"/>
    <x v="0"/>
    <x v="1070"/>
    <d v="2013-09-07T00:00:00"/>
    <s v="Standard Class"/>
    <s v="TP-21130"/>
    <s v="Theone Pippenger"/>
    <x v="0"/>
    <x v="0"/>
    <x v="435"/>
    <x v="5"/>
    <n v="76706"/>
    <s v="Central"/>
    <s v="OFF-ST-10001580"/>
    <x v="1"/>
    <x v="4"/>
    <s v="Super Decoflex Portable Personal File"/>
    <n v="23.968000000000004"/>
    <n v="2"/>
    <n v="0.2"/>
    <n v="2.3967999999999989"/>
  </r>
  <r>
    <n v="5775"/>
    <x v="2884"/>
    <x v="0"/>
    <x v="408"/>
    <d v="2013-04-17T00:00:00"/>
    <s v="Standard Class"/>
    <s v="BP-11290"/>
    <s v="Beth Paige"/>
    <x v="0"/>
    <x v="0"/>
    <x v="1"/>
    <x v="1"/>
    <n v="90036"/>
    <s v="West"/>
    <s v="FUR-CH-10001545"/>
    <x v="0"/>
    <x v="1"/>
    <s v="Hon Comfortask Task/Swivel Chairs"/>
    <n v="638.28800000000012"/>
    <n v="7"/>
    <n v="0.2"/>
    <n v="-31.914400000000015"/>
  </r>
  <r>
    <n v="5776"/>
    <x v="2884"/>
    <x v="0"/>
    <x v="408"/>
    <d v="2013-04-17T00:00:00"/>
    <s v="Standard Class"/>
    <s v="BP-11290"/>
    <s v="Beth Paige"/>
    <x v="0"/>
    <x v="0"/>
    <x v="1"/>
    <x v="1"/>
    <n v="90036"/>
    <s v="West"/>
    <s v="OFF-BI-10004826"/>
    <x v="1"/>
    <x v="8"/>
    <s v="JM Magazine Binder"/>
    <n v="13.208000000000002"/>
    <n v="1"/>
    <n v="0.2"/>
    <n v="4.6228000000000007"/>
  </r>
  <r>
    <n v="5777"/>
    <x v="2885"/>
    <x v="0"/>
    <x v="429"/>
    <d v="2013-12-09T00:00:00"/>
    <s v="Standard Class"/>
    <s v="LM-17065"/>
    <s v="Liz MacKendrick"/>
    <x v="0"/>
    <x v="0"/>
    <x v="109"/>
    <x v="15"/>
    <n v="13021"/>
    <s v="East"/>
    <s v="OFF-BI-10000301"/>
    <x v="1"/>
    <x v="8"/>
    <s v="GBC Instant Report Kit"/>
    <n v="15.528"/>
    <n v="3"/>
    <n v="0.2"/>
    <n v="5.8230000000000004"/>
  </r>
  <r>
    <n v="5778"/>
    <x v="2886"/>
    <x v="0"/>
    <x v="429"/>
    <d v="2013-12-10T00:00:00"/>
    <s v="Standard Class"/>
    <s v="KT-16465"/>
    <s v="Kean Takahito"/>
    <x v="0"/>
    <x v="0"/>
    <x v="8"/>
    <x v="1"/>
    <n v="94109"/>
    <s v="West"/>
    <s v="OFF-PA-10000994"/>
    <x v="1"/>
    <x v="10"/>
    <s v="Xerox 1915"/>
    <n v="104.85"/>
    <n v="1"/>
    <n v="0"/>
    <n v="50.327999999999996"/>
  </r>
  <r>
    <n v="5779"/>
    <x v="2887"/>
    <x v="2"/>
    <x v="7"/>
    <d v="2011-11-18T00:00:00"/>
    <s v="Standard Class"/>
    <s v="AP-10915"/>
    <s v="Arthur Prichep"/>
    <x v="0"/>
    <x v="0"/>
    <x v="1"/>
    <x v="1"/>
    <n v="90008"/>
    <s v="West"/>
    <s v="OFF-AR-10003156"/>
    <x v="1"/>
    <x v="6"/>
    <s v="50 Colored Long Pencils"/>
    <n v="30.48"/>
    <n v="3"/>
    <n v="0"/>
    <n v="7.9248000000000012"/>
  </r>
  <r>
    <n v="5780"/>
    <x v="2887"/>
    <x v="2"/>
    <x v="7"/>
    <d v="2011-11-18T00:00:00"/>
    <s v="Standard Class"/>
    <s v="AP-10915"/>
    <s v="Arthur Prichep"/>
    <x v="0"/>
    <x v="0"/>
    <x v="1"/>
    <x v="1"/>
    <n v="90008"/>
    <s v="West"/>
    <s v="FUR-CH-10000988"/>
    <x v="0"/>
    <x v="1"/>
    <s v="Hon Olson Stacker Stools"/>
    <n v="112.64800000000001"/>
    <n v="1"/>
    <n v="0.2"/>
    <n v="11.264799999999997"/>
  </r>
  <r>
    <n v="5781"/>
    <x v="2888"/>
    <x v="1"/>
    <x v="788"/>
    <d v="2012-04-09T00:00:00"/>
    <s v="Standard Class"/>
    <s v="JD-15790"/>
    <s v="John Dryer"/>
    <x v="0"/>
    <x v="0"/>
    <x v="1"/>
    <x v="1"/>
    <n v="90049"/>
    <s v="West"/>
    <s v="TEC-MA-10003329"/>
    <x v="2"/>
    <x v="15"/>
    <s v="Vtech AT&amp;T CL2940 Corded Speakerphone, Black"/>
    <n v="71.975999999999999"/>
    <n v="3"/>
    <n v="0.2"/>
    <n v="24.291899999999998"/>
  </r>
  <r>
    <n v="5782"/>
    <x v="2889"/>
    <x v="1"/>
    <x v="295"/>
    <d v="2012-12-16T00:00:00"/>
    <s v="Second Class"/>
    <s v="XP-21865"/>
    <s v="Xylona Preis"/>
    <x v="0"/>
    <x v="0"/>
    <x v="455"/>
    <x v="1"/>
    <n v="95928"/>
    <s v="West"/>
    <s v="OFF-AR-10001547"/>
    <x v="1"/>
    <x v="6"/>
    <s v="Newell 311"/>
    <n v="2.21"/>
    <n v="1"/>
    <n v="0"/>
    <n v="0.59670000000000001"/>
  </r>
  <r>
    <n v="5783"/>
    <x v="2889"/>
    <x v="1"/>
    <x v="295"/>
    <d v="2012-12-16T00:00:00"/>
    <s v="Second Class"/>
    <s v="XP-21865"/>
    <s v="Xylona Preis"/>
    <x v="0"/>
    <x v="0"/>
    <x v="455"/>
    <x v="1"/>
    <n v="95928"/>
    <s v="West"/>
    <s v="OFF-EN-10003072"/>
    <x v="1"/>
    <x v="12"/>
    <s v="Peel &amp; Seel Envelopes"/>
    <n v="15.52"/>
    <n v="4"/>
    <n v="0"/>
    <n v="7.4496000000000002"/>
  </r>
  <r>
    <n v="5784"/>
    <x v="2889"/>
    <x v="1"/>
    <x v="295"/>
    <d v="2012-12-16T00:00:00"/>
    <s v="Second Class"/>
    <s v="XP-21865"/>
    <s v="Xylona Preis"/>
    <x v="0"/>
    <x v="0"/>
    <x v="455"/>
    <x v="1"/>
    <n v="95928"/>
    <s v="West"/>
    <s v="OFF-PA-10000726"/>
    <x v="1"/>
    <x v="10"/>
    <s v="Black Print Carbonless Snap-Off Rapid Letter, 8 1/2&quot; x 7&quot;"/>
    <n v="36.44"/>
    <n v="4"/>
    <n v="0"/>
    <n v="16.397999999999996"/>
  </r>
  <r>
    <n v="5785"/>
    <x v="2890"/>
    <x v="3"/>
    <x v="280"/>
    <d v="2014-10-09T00:00:00"/>
    <s v="Standard Class"/>
    <s v="JK-16090"/>
    <s v="Juliana Krohn"/>
    <x v="0"/>
    <x v="0"/>
    <x v="24"/>
    <x v="21"/>
    <n v="97477"/>
    <s v="West"/>
    <s v="FUR-BO-10001972"/>
    <x v="0"/>
    <x v="0"/>
    <s v="O'Sullivan 4-Shelf Bookcase in Odessa Pine"/>
    <n v="217.76400000000001"/>
    <n v="6"/>
    <n v="0.7"/>
    <n v="-384.71640000000002"/>
  </r>
  <r>
    <n v="5786"/>
    <x v="2890"/>
    <x v="3"/>
    <x v="280"/>
    <d v="2014-10-09T00:00:00"/>
    <s v="Standard Class"/>
    <s v="JK-16090"/>
    <s v="Juliana Krohn"/>
    <x v="0"/>
    <x v="0"/>
    <x v="24"/>
    <x v="21"/>
    <n v="97477"/>
    <s v="West"/>
    <s v="OFF-SU-10004664"/>
    <x v="1"/>
    <x v="14"/>
    <s v="Acme Softgrip Scissors"/>
    <n v="39.072000000000003"/>
    <n v="6"/>
    <n v="0.2"/>
    <n v="4.3955999999999982"/>
  </r>
  <r>
    <n v="5787"/>
    <x v="2890"/>
    <x v="3"/>
    <x v="280"/>
    <d v="2014-10-09T00:00:00"/>
    <s v="Standard Class"/>
    <s v="JK-16090"/>
    <s v="Juliana Krohn"/>
    <x v="0"/>
    <x v="0"/>
    <x v="24"/>
    <x v="21"/>
    <n v="97477"/>
    <s v="West"/>
    <s v="OFF-BI-10003676"/>
    <x v="1"/>
    <x v="8"/>
    <s v="GBC Standard Recycled Report Covers, Clear Plastic Sheets"/>
    <n v="22.638000000000002"/>
    <n v="7"/>
    <n v="0.7"/>
    <n v="-16.601199999999999"/>
  </r>
  <r>
    <n v="5788"/>
    <x v="2890"/>
    <x v="3"/>
    <x v="280"/>
    <d v="2014-10-09T00:00:00"/>
    <s v="Standard Class"/>
    <s v="JK-16090"/>
    <s v="Juliana Krohn"/>
    <x v="0"/>
    <x v="0"/>
    <x v="24"/>
    <x v="21"/>
    <n v="97477"/>
    <s v="West"/>
    <s v="OFF-AR-10003727"/>
    <x v="1"/>
    <x v="6"/>
    <s v="Berol Giant Pencil Sharpener"/>
    <n v="95.143999999999991"/>
    <n v="7"/>
    <n v="0.2"/>
    <n v="10.703699999999987"/>
  </r>
  <r>
    <n v="5789"/>
    <x v="2891"/>
    <x v="3"/>
    <x v="318"/>
    <d v="2014-04-15T00:00:00"/>
    <s v="Second Class"/>
    <s v="MG-18205"/>
    <s v="Mitch Gastineau"/>
    <x v="1"/>
    <x v="0"/>
    <x v="108"/>
    <x v="2"/>
    <n v="32216"/>
    <s v="South"/>
    <s v="FUR-FU-10003829"/>
    <x v="0"/>
    <x v="5"/>
    <s v="Stackable Trays"/>
    <n v="12.320000000000002"/>
    <n v="5"/>
    <n v="0.2"/>
    <n v="1.8479999999999985"/>
  </r>
  <r>
    <n v="5790"/>
    <x v="2891"/>
    <x v="3"/>
    <x v="318"/>
    <d v="2014-04-15T00:00:00"/>
    <s v="Second Class"/>
    <s v="MG-18205"/>
    <s v="Mitch Gastineau"/>
    <x v="1"/>
    <x v="0"/>
    <x v="108"/>
    <x v="2"/>
    <n v="32216"/>
    <s v="South"/>
    <s v="OFF-BI-10003712"/>
    <x v="1"/>
    <x v="8"/>
    <s v="Acco Pressboard Covers with Storage Hooks, 14 7/8&quot; x 11&quot;, Light Blue"/>
    <n v="4.4190000000000005"/>
    <n v="3"/>
    <n v="0.7"/>
    <n v="-3.0933000000000002"/>
  </r>
  <r>
    <n v="5791"/>
    <x v="2892"/>
    <x v="3"/>
    <x v="365"/>
    <d v="2014-10-03T00:00:00"/>
    <s v="First Class"/>
    <s v="PG-18820"/>
    <s v="Patrick Gardner"/>
    <x v="0"/>
    <x v="0"/>
    <x v="329"/>
    <x v="1"/>
    <n v="93309"/>
    <s v="West"/>
    <s v="OFF-FA-10002280"/>
    <x v="1"/>
    <x v="13"/>
    <s v="Advantus Plastic Paper Clips"/>
    <n v="35"/>
    <n v="7"/>
    <n v="0"/>
    <n v="16.8"/>
  </r>
  <r>
    <n v="5792"/>
    <x v="2892"/>
    <x v="3"/>
    <x v="365"/>
    <d v="2014-10-03T00:00:00"/>
    <s v="First Class"/>
    <s v="PG-18820"/>
    <s v="Patrick Gardner"/>
    <x v="0"/>
    <x v="0"/>
    <x v="329"/>
    <x v="1"/>
    <n v="93309"/>
    <s v="West"/>
    <s v="FUR-CH-10002961"/>
    <x v="0"/>
    <x v="1"/>
    <s v="Leather Task Chair, Black"/>
    <n v="72.784000000000006"/>
    <n v="1"/>
    <n v="0.2"/>
    <n v="0"/>
  </r>
  <r>
    <n v="5793"/>
    <x v="2892"/>
    <x v="3"/>
    <x v="365"/>
    <d v="2014-10-03T00:00:00"/>
    <s v="First Class"/>
    <s v="PG-18820"/>
    <s v="Patrick Gardner"/>
    <x v="0"/>
    <x v="0"/>
    <x v="329"/>
    <x v="1"/>
    <n v="93309"/>
    <s v="West"/>
    <s v="OFF-AP-10002578"/>
    <x v="1"/>
    <x v="9"/>
    <s v="Fellowes Premier Superior Surge Suppressor, 10-Outlet, With Phone and Remote"/>
    <n v="97.84"/>
    <n v="2"/>
    <n v="0"/>
    <n v="25.438400000000001"/>
  </r>
  <r>
    <n v="5794"/>
    <x v="2892"/>
    <x v="3"/>
    <x v="365"/>
    <d v="2014-10-03T00:00:00"/>
    <s v="First Class"/>
    <s v="PG-18820"/>
    <s v="Patrick Gardner"/>
    <x v="0"/>
    <x v="0"/>
    <x v="329"/>
    <x v="1"/>
    <n v="93309"/>
    <s v="West"/>
    <s v="FUR-FU-10004848"/>
    <x v="0"/>
    <x v="5"/>
    <s v="Howard Miller 13-3/4&quot; Diameter Brushed Chrome Round Wall Clock"/>
    <n v="51.75"/>
    <n v="1"/>
    <n v="0"/>
    <n v="15.524999999999999"/>
  </r>
  <r>
    <n v="5795"/>
    <x v="2892"/>
    <x v="3"/>
    <x v="365"/>
    <d v="2014-10-03T00:00:00"/>
    <s v="First Class"/>
    <s v="PG-18820"/>
    <s v="Patrick Gardner"/>
    <x v="0"/>
    <x v="0"/>
    <x v="329"/>
    <x v="1"/>
    <n v="93309"/>
    <s v="West"/>
    <s v="OFF-BI-10003364"/>
    <x v="1"/>
    <x v="8"/>
    <s v="Binding Machine Supplies"/>
    <n v="46.672000000000004"/>
    <n v="2"/>
    <n v="0.2"/>
    <n v="16.3352"/>
  </r>
  <r>
    <n v="5796"/>
    <x v="2893"/>
    <x v="2"/>
    <x v="411"/>
    <d v="2011-10-03T00:00:00"/>
    <s v="Second Class"/>
    <s v="LD-17005"/>
    <s v="Lisa DeCherney"/>
    <x v="0"/>
    <x v="0"/>
    <x v="20"/>
    <x v="15"/>
    <n v="10011"/>
    <s v="East"/>
    <s v="OFF-ST-10002615"/>
    <x v="1"/>
    <x v="4"/>
    <s v="Dual Level, Single-Width Filing Carts"/>
    <n v="1395.54"/>
    <n v="9"/>
    <n v="0"/>
    <n v="362.84040000000005"/>
  </r>
  <r>
    <n v="5797"/>
    <x v="2893"/>
    <x v="2"/>
    <x v="411"/>
    <d v="2011-10-03T00:00:00"/>
    <s v="Second Class"/>
    <s v="LD-17005"/>
    <s v="Lisa DeCherney"/>
    <x v="0"/>
    <x v="0"/>
    <x v="20"/>
    <x v="15"/>
    <n v="10011"/>
    <s v="East"/>
    <s v="FUR-FU-10000521"/>
    <x v="0"/>
    <x v="5"/>
    <s v="Seth Thomas 14&quot; Putty-Colored Wall Clock"/>
    <n v="117.36"/>
    <n v="4"/>
    <n v="0"/>
    <n v="36.381599999999992"/>
  </r>
  <r>
    <n v="5798"/>
    <x v="2893"/>
    <x v="2"/>
    <x v="411"/>
    <d v="2011-10-03T00:00:00"/>
    <s v="Second Class"/>
    <s v="LD-17005"/>
    <s v="Lisa DeCherney"/>
    <x v="0"/>
    <x v="0"/>
    <x v="20"/>
    <x v="15"/>
    <n v="10011"/>
    <s v="East"/>
    <s v="OFF-LA-10000121"/>
    <x v="1"/>
    <x v="2"/>
    <s v="Avery 48"/>
    <n v="18.899999999999999"/>
    <n v="3"/>
    <n v="0"/>
    <n v="8.6939999999999991"/>
  </r>
  <r>
    <n v="5799"/>
    <x v="2893"/>
    <x v="2"/>
    <x v="411"/>
    <d v="2011-10-03T00:00:00"/>
    <s v="Second Class"/>
    <s v="LD-17005"/>
    <s v="Lisa DeCherney"/>
    <x v="0"/>
    <x v="0"/>
    <x v="20"/>
    <x v="15"/>
    <n v="10011"/>
    <s v="East"/>
    <s v="OFF-PA-10001289"/>
    <x v="1"/>
    <x v="10"/>
    <s v="White Computer Printout Paper by Universal"/>
    <n v="77.52"/>
    <n v="2"/>
    <n v="0"/>
    <n v="37.9848"/>
  </r>
  <r>
    <n v="5800"/>
    <x v="2894"/>
    <x v="2"/>
    <x v="1071"/>
    <d v="2011-08-25T00:00:00"/>
    <s v="Second Class"/>
    <s v="CR-12730"/>
    <s v="Craig Reiter"/>
    <x v="0"/>
    <x v="0"/>
    <x v="22"/>
    <x v="10"/>
    <n v="60610"/>
    <s v="Central"/>
    <s v="FUR-CH-10004495"/>
    <x v="0"/>
    <x v="1"/>
    <s v="Global Leather and Oak Executive Chair, Black"/>
    <n v="421.37200000000001"/>
    <n v="2"/>
    <n v="0.3"/>
    <n v="-6.0196000000000538"/>
  </r>
  <r>
    <n v="5801"/>
    <x v="2895"/>
    <x v="2"/>
    <x v="384"/>
    <d v="2011-07-14T00:00:00"/>
    <s v="First Class"/>
    <s v="MN-17935"/>
    <s v="Michael Nguyen"/>
    <x v="0"/>
    <x v="0"/>
    <x v="236"/>
    <x v="5"/>
    <n v="79907"/>
    <s v="Central"/>
    <s v="TEC-PH-10000895"/>
    <x v="2"/>
    <x v="7"/>
    <s v="Polycom VVX 310 VoIP phone"/>
    <n v="575.96800000000007"/>
    <n v="4"/>
    <n v="0.2"/>
    <n v="43.197600000000023"/>
  </r>
  <r>
    <n v="5802"/>
    <x v="2895"/>
    <x v="2"/>
    <x v="384"/>
    <d v="2011-07-14T00:00:00"/>
    <s v="First Class"/>
    <s v="MN-17935"/>
    <s v="Michael Nguyen"/>
    <x v="0"/>
    <x v="0"/>
    <x v="236"/>
    <x v="5"/>
    <n v="79907"/>
    <s v="Central"/>
    <s v="OFF-PA-10000552"/>
    <x v="1"/>
    <x v="10"/>
    <s v="Xerox 200"/>
    <n v="10.368000000000002"/>
    <n v="2"/>
    <n v="0.2"/>
    <n v="3.6288"/>
  </r>
  <r>
    <n v="5803"/>
    <x v="2896"/>
    <x v="1"/>
    <x v="204"/>
    <d v="2012-03-24T00:00:00"/>
    <s v="First Class"/>
    <s v="RD-19900"/>
    <s v="Ruben Dartt"/>
    <x v="0"/>
    <x v="0"/>
    <x v="302"/>
    <x v="1"/>
    <n v="91360"/>
    <s v="West"/>
    <s v="TEC-PH-10000376"/>
    <x v="2"/>
    <x v="7"/>
    <s v="Square Credit Card Reader"/>
    <n v="15.984000000000002"/>
    <n v="2"/>
    <n v="0.2"/>
    <n v="1.1988000000000003"/>
  </r>
  <r>
    <n v="5804"/>
    <x v="2897"/>
    <x v="3"/>
    <x v="605"/>
    <d v="2014-05-20T00:00:00"/>
    <s v="Standard Class"/>
    <s v="JP-16135"/>
    <s v="Julie Prescott"/>
    <x v="2"/>
    <x v="0"/>
    <x v="24"/>
    <x v="24"/>
    <n v="45503"/>
    <s v="East"/>
    <s v="OFF-AR-10003504"/>
    <x v="1"/>
    <x v="6"/>
    <s v="Newell 347"/>
    <n v="10.272000000000002"/>
    <n v="3"/>
    <n v="0.2"/>
    <n v="1.1555999999999984"/>
  </r>
  <r>
    <n v="5805"/>
    <x v="2898"/>
    <x v="3"/>
    <x v="38"/>
    <d v="2014-11-20T00:00:00"/>
    <s v="Standard Class"/>
    <s v="KE-16420"/>
    <s v="Katrina Edelman"/>
    <x v="1"/>
    <x v="0"/>
    <x v="61"/>
    <x v="5"/>
    <n v="75220"/>
    <s v="Central"/>
    <s v="OFF-ST-10000943"/>
    <x v="1"/>
    <x v="4"/>
    <s v="Eldon ProFile File 'N Store Portable File Tub Letter/Legal Size Black"/>
    <n v="61.792000000000002"/>
    <n v="4"/>
    <n v="0.2"/>
    <n v="6.1792000000000016"/>
  </r>
  <r>
    <n v="5806"/>
    <x v="2898"/>
    <x v="3"/>
    <x v="38"/>
    <d v="2014-11-20T00:00:00"/>
    <s v="Standard Class"/>
    <s v="KE-16420"/>
    <s v="Katrina Edelman"/>
    <x v="1"/>
    <x v="0"/>
    <x v="61"/>
    <x v="5"/>
    <n v="75220"/>
    <s v="Central"/>
    <s v="FUR-BO-10003441"/>
    <x v="0"/>
    <x v="0"/>
    <s v="Bush Westfield Collection Bookcases, Fully Assembled"/>
    <n v="205.99919999999997"/>
    <n v="3"/>
    <n v="0.32"/>
    <n v="-27.264600000000016"/>
  </r>
  <r>
    <n v="5807"/>
    <x v="2899"/>
    <x v="0"/>
    <x v="913"/>
    <d v="2013-09-08T00:00:00"/>
    <s v="Second Class"/>
    <s v="DL-13315"/>
    <s v="Delfina Latchford"/>
    <x v="0"/>
    <x v="0"/>
    <x v="289"/>
    <x v="18"/>
    <n v="37918"/>
    <s v="South"/>
    <s v="OFF-PA-10002195"/>
    <x v="1"/>
    <x v="10"/>
    <s v="RSVP Cards &amp; Envelopes, Blank White, 8-1/2&quot; X 11&quot;, 24 Cards/25 Envelopes/Set"/>
    <n v="12.192"/>
    <n v="3"/>
    <n v="0.2"/>
    <n v="4.1147999999999998"/>
  </r>
  <r>
    <n v="5808"/>
    <x v="2899"/>
    <x v="0"/>
    <x v="913"/>
    <d v="2013-09-08T00:00:00"/>
    <s v="Second Class"/>
    <s v="DL-13315"/>
    <s v="Delfina Latchford"/>
    <x v="0"/>
    <x v="0"/>
    <x v="289"/>
    <x v="18"/>
    <n v="37918"/>
    <s v="South"/>
    <s v="OFF-AP-10001205"/>
    <x v="1"/>
    <x v="9"/>
    <s v="Belkin 5 Outlet SurgeMaster Power Centers"/>
    <n v="87.168000000000006"/>
    <n v="2"/>
    <n v="0.2"/>
    <n v="8.7168000000000063"/>
  </r>
  <r>
    <n v="5809"/>
    <x v="2899"/>
    <x v="0"/>
    <x v="913"/>
    <d v="2013-09-08T00:00:00"/>
    <s v="Second Class"/>
    <s v="DL-13315"/>
    <s v="Delfina Latchford"/>
    <x v="0"/>
    <x v="0"/>
    <x v="289"/>
    <x v="18"/>
    <n v="37918"/>
    <s v="South"/>
    <s v="OFF-AR-10002987"/>
    <x v="1"/>
    <x v="6"/>
    <s v="Prismacolor Color Pencil Set"/>
    <n v="31.744"/>
    <n v="2"/>
    <n v="0.2"/>
    <n v="8.3328000000000024"/>
  </r>
  <r>
    <n v="5810"/>
    <x v="2900"/>
    <x v="0"/>
    <x v="1072"/>
    <d v="2013-02-11T00:00:00"/>
    <s v="Standard Class"/>
    <s v="KB-16240"/>
    <s v="Karen Bern"/>
    <x v="1"/>
    <x v="0"/>
    <x v="346"/>
    <x v="18"/>
    <n v="37421"/>
    <s v="South"/>
    <s v="FUR-FU-10000723"/>
    <x v="0"/>
    <x v="5"/>
    <s v="Deflect-o EconoMat Studded, No Bevel Mat for Low Pile Carpeting"/>
    <n v="132.22400000000002"/>
    <n v="4"/>
    <n v="0.2"/>
    <n v="-18.180799999999998"/>
  </r>
  <r>
    <n v="5811"/>
    <x v="2901"/>
    <x v="1"/>
    <x v="204"/>
    <d v="2012-03-26T00:00:00"/>
    <s v="Standard Class"/>
    <s v="JD-16150"/>
    <s v="Justin Deggeller"/>
    <x v="1"/>
    <x v="0"/>
    <x v="70"/>
    <x v="1"/>
    <n v="92037"/>
    <s v="West"/>
    <s v="OFF-PA-10003127"/>
    <x v="1"/>
    <x v="10"/>
    <s v="Staples"/>
    <n v="105.52"/>
    <n v="4"/>
    <n v="0"/>
    <n v="48.539199999999994"/>
  </r>
  <r>
    <n v="5812"/>
    <x v="2901"/>
    <x v="1"/>
    <x v="204"/>
    <d v="2012-03-26T00:00:00"/>
    <s v="Standard Class"/>
    <s v="JD-16150"/>
    <s v="Justin Deggeller"/>
    <x v="1"/>
    <x v="0"/>
    <x v="70"/>
    <x v="1"/>
    <n v="92037"/>
    <s v="West"/>
    <s v="FUR-FU-10000747"/>
    <x v="0"/>
    <x v="5"/>
    <s v="Tenex B1-RE Series Chair Mats for Low Pile Carpets"/>
    <n v="91.96"/>
    <n v="2"/>
    <n v="0"/>
    <n v="15.633199999999988"/>
  </r>
  <r>
    <n v="5813"/>
    <x v="2901"/>
    <x v="1"/>
    <x v="204"/>
    <d v="2012-03-26T00:00:00"/>
    <s v="Standard Class"/>
    <s v="JD-16150"/>
    <s v="Justin Deggeller"/>
    <x v="1"/>
    <x v="0"/>
    <x v="70"/>
    <x v="1"/>
    <n v="92037"/>
    <s v="West"/>
    <s v="TEC-PH-10001795"/>
    <x v="2"/>
    <x v="7"/>
    <s v="ClearOne CHATAttach 160 - speaker phone"/>
    <n v="1487.9760000000001"/>
    <n v="3"/>
    <n v="0.2"/>
    <n v="185.99699999999984"/>
  </r>
  <r>
    <n v="5814"/>
    <x v="2902"/>
    <x v="1"/>
    <x v="740"/>
    <d v="2012-07-03T00:00:00"/>
    <s v="First Class"/>
    <s v="SR-20740"/>
    <s v="Steven Roelle"/>
    <x v="2"/>
    <x v="0"/>
    <x v="20"/>
    <x v="15"/>
    <n v="10024"/>
    <s v="East"/>
    <s v="OFF-PA-10003797"/>
    <x v="1"/>
    <x v="10"/>
    <s v="Xerox 209"/>
    <n v="19.440000000000001"/>
    <n v="3"/>
    <n v="0"/>
    <n v="9.3312000000000008"/>
  </r>
  <r>
    <n v="5815"/>
    <x v="2903"/>
    <x v="1"/>
    <x v="925"/>
    <d v="2012-06-17T00:00:00"/>
    <s v="First Class"/>
    <s v="AC-10450"/>
    <s v="Amy Cox"/>
    <x v="0"/>
    <x v="0"/>
    <x v="67"/>
    <x v="2"/>
    <n v="33614"/>
    <s v="South"/>
    <s v="TEC-AC-10002718"/>
    <x v="2"/>
    <x v="11"/>
    <s v="Belkin Standard 104 key USB Keyboard"/>
    <n v="11.672000000000001"/>
    <n v="1"/>
    <n v="0.2"/>
    <n v="-0.7295000000000007"/>
  </r>
  <r>
    <n v="5816"/>
    <x v="2904"/>
    <x v="2"/>
    <x v="35"/>
    <d v="2011-11-26T00:00:00"/>
    <s v="Same Day"/>
    <s v="LS-17245"/>
    <s v="Lynn Smith"/>
    <x v="0"/>
    <x v="0"/>
    <x v="456"/>
    <x v="15"/>
    <n v="13501"/>
    <s v="East"/>
    <s v="TEC-PH-10002170"/>
    <x v="2"/>
    <x v="7"/>
    <s v="ClearSounds CSC500 Amplified Spirit Phone Corded phone"/>
    <n v="279.95999999999998"/>
    <n v="4"/>
    <n v="0"/>
    <n v="78.388800000000003"/>
  </r>
  <r>
    <n v="5817"/>
    <x v="2904"/>
    <x v="2"/>
    <x v="35"/>
    <d v="2011-11-26T00:00:00"/>
    <s v="Same Day"/>
    <s v="LS-17245"/>
    <s v="Lynn Smith"/>
    <x v="0"/>
    <x v="0"/>
    <x v="456"/>
    <x v="15"/>
    <n v="13501"/>
    <s v="East"/>
    <s v="OFF-BI-10001078"/>
    <x v="1"/>
    <x v="8"/>
    <s v="Acco PRESSTEX Data Binder with Storage Hooks, Dark Blue, 14 7/8&quot; X 11&quot;"/>
    <n v="12.912000000000001"/>
    <n v="3"/>
    <n v="0.2"/>
    <n v="4.6806000000000001"/>
  </r>
  <r>
    <n v="5818"/>
    <x v="2904"/>
    <x v="2"/>
    <x v="35"/>
    <d v="2011-11-26T00:00:00"/>
    <s v="Same Day"/>
    <s v="LS-17245"/>
    <s v="Lynn Smith"/>
    <x v="0"/>
    <x v="0"/>
    <x v="456"/>
    <x v="15"/>
    <n v="13501"/>
    <s v="East"/>
    <s v="OFF-BI-10001031"/>
    <x v="1"/>
    <x v="8"/>
    <s v="Pressboard Data Binders by Wilson Jones"/>
    <n v="17.088000000000001"/>
    <n v="4"/>
    <n v="0.2"/>
    <n v="5.767199999999999"/>
  </r>
  <r>
    <n v="5819"/>
    <x v="2904"/>
    <x v="2"/>
    <x v="35"/>
    <d v="2011-11-26T00:00:00"/>
    <s v="Same Day"/>
    <s v="LS-17245"/>
    <s v="Lynn Smith"/>
    <x v="0"/>
    <x v="0"/>
    <x v="456"/>
    <x v="15"/>
    <n v="13501"/>
    <s v="East"/>
    <s v="OFF-LA-10001158"/>
    <x v="1"/>
    <x v="2"/>
    <s v="Avery Address/Shipping Labels for Typewriters, 4&quot; x 2&quot;"/>
    <n v="93.149999999999991"/>
    <n v="9"/>
    <n v="0"/>
    <n v="44.712000000000003"/>
  </r>
  <r>
    <n v="5820"/>
    <x v="2904"/>
    <x v="2"/>
    <x v="35"/>
    <d v="2011-11-26T00:00:00"/>
    <s v="Same Day"/>
    <s v="LS-17245"/>
    <s v="Lynn Smith"/>
    <x v="0"/>
    <x v="0"/>
    <x v="456"/>
    <x v="15"/>
    <n v="13501"/>
    <s v="East"/>
    <s v="OFF-LA-10001613"/>
    <x v="1"/>
    <x v="2"/>
    <s v="Avery File Folder Labels"/>
    <n v="11.52"/>
    <n v="4"/>
    <n v="0"/>
    <n v="5.6448"/>
  </r>
  <r>
    <n v="5821"/>
    <x v="2905"/>
    <x v="3"/>
    <x v="605"/>
    <d v="2014-05-19T00:00:00"/>
    <s v="Standard Class"/>
    <s v="CS-12175"/>
    <s v="Charles Sheldon"/>
    <x v="1"/>
    <x v="0"/>
    <x v="8"/>
    <x v="1"/>
    <n v="94122"/>
    <s v="West"/>
    <s v="OFF-SU-10000157"/>
    <x v="1"/>
    <x v="14"/>
    <s v="Compact Automatic Electric Letter Opener"/>
    <n v="238.62"/>
    <n v="2"/>
    <n v="0"/>
    <n v="4.7724000000000046"/>
  </r>
  <r>
    <n v="5822"/>
    <x v="2905"/>
    <x v="3"/>
    <x v="605"/>
    <d v="2014-05-19T00:00:00"/>
    <s v="Standard Class"/>
    <s v="CS-12175"/>
    <s v="Charles Sheldon"/>
    <x v="1"/>
    <x v="0"/>
    <x v="8"/>
    <x v="1"/>
    <n v="94122"/>
    <s v="West"/>
    <s v="OFF-AP-10004868"/>
    <x v="1"/>
    <x v="9"/>
    <s v="Hoover Commercial Soft Guard Upright Vacuum And Disposable Filtration Bags"/>
    <n v="7.77"/>
    <n v="1"/>
    <n v="0"/>
    <n v="2.0979000000000001"/>
  </r>
  <r>
    <n v="5823"/>
    <x v="2905"/>
    <x v="3"/>
    <x v="605"/>
    <d v="2014-05-19T00:00:00"/>
    <s v="Standard Class"/>
    <s v="CS-12175"/>
    <s v="Charles Sheldon"/>
    <x v="1"/>
    <x v="0"/>
    <x v="8"/>
    <x v="1"/>
    <n v="94122"/>
    <s v="West"/>
    <s v="FUR-TA-10001520"/>
    <x v="0"/>
    <x v="3"/>
    <s v="Lesro Sheffield Collection Coffee Table, End Table, Center Table, Corner Table"/>
    <n v="285.48"/>
    <n v="5"/>
    <n v="0.2"/>
    <n v="-10.705500000000043"/>
  </r>
  <r>
    <n v="5824"/>
    <x v="2905"/>
    <x v="3"/>
    <x v="605"/>
    <d v="2014-05-19T00:00:00"/>
    <s v="Standard Class"/>
    <s v="CS-12175"/>
    <s v="Charles Sheldon"/>
    <x v="1"/>
    <x v="0"/>
    <x v="8"/>
    <x v="1"/>
    <n v="94122"/>
    <s v="West"/>
    <s v="OFF-BI-10001900"/>
    <x v="1"/>
    <x v="8"/>
    <s v="DXL Angle-View Binders with Locking Rings, Black"/>
    <n v="19.168000000000003"/>
    <n v="4"/>
    <n v="0.2"/>
    <n v="6.4691999999999998"/>
  </r>
  <r>
    <n v="5825"/>
    <x v="2906"/>
    <x v="2"/>
    <x v="1073"/>
    <d v="2011-05-02T00:00:00"/>
    <s v="Same Day"/>
    <s v="AR-10510"/>
    <s v="Andrew Roberts"/>
    <x v="0"/>
    <x v="0"/>
    <x v="38"/>
    <x v="24"/>
    <n v="43229"/>
    <s v="East"/>
    <s v="OFF-AP-10003971"/>
    <x v="1"/>
    <x v="9"/>
    <s v="Belkin 6 Outlet Metallic Surge Strip"/>
    <n v="26.136000000000003"/>
    <n v="3"/>
    <n v="0.2"/>
    <n v="1.9602000000000004"/>
  </r>
  <r>
    <n v="5826"/>
    <x v="2907"/>
    <x v="3"/>
    <x v="213"/>
    <d v="2014-09-07T00:00:00"/>
    <s v="Second Class"/>
    <s v="KB-16405"/>
    <s v="Katrina Bavinger"/>
    <x v="2"/>
    <x v="0"/>
    <x v="20"/>
    <x v="15"/>
    <n v="10035"/>
    <s v="East"/>
    <s v="OFF-PA-10000418"/>
    <x v="1"/>
    <x v="10"/>
    <s v="Xerox 189"/>
    <n v="419.4"/>
    <n v="4"/>
    <n v="0"/>
    <n v="201.31199999999998"/>
  </r>
  <r>
    <n v="5827"/>
    <x v="2907"/>
    <x v="3"/>
    <x v="213"/>
    <d v="2014-09-07T00:00:00"/>
    <s v="Second Class"/>
    <s v="KB-16405"/>
    <s v="Katrina Bavinger"/>
    <x v="2"/>
    <x v="0"/>
    <x v="20"/>
    <x v="15"/>
    <n v="10035"/>
    <s v="East"/>
    <s v="FUR-CH-10004626"/>
    <x v="0"/>
    <x v="1"/>
    <s v="Office Star Flex Back Scooter Chair with Aluminum Finish Frame"/>
    <n v="90.801000000000002"/>
    <n v="1"/>
    <n v="0.1"/>
    <n v="14.124599999999999"/>
  </r>
  <r>
    <n v="5828"/>
    <x v="2907"/>
    <x v="3"/>
    <x v="213"/>
    <d v="2014-09-07T00:00:00"/>
    <s v="Second Class"/>
    <s v="KB-16405"/>
    <s v="Katrina Bavinger"/>
    <x v="2"/>
    <x v="0"/>
    <x v="20"/>
    <x v="15"/>
    <n v="10035"/>
    <s v="East"/>
    <s v="FUR-CH-10004860"/>
    <x v="0"/>
    <x v="1"/>
    <s v="Global Low Back Tilter Chair"/>
    <n v="181.76400000000001"/>
    <n v="2"/>
    <n v="0.1"/>
    <n v="-8.0784000000000198"/>
  </r>
  <r>
    <n v="5829"/>
    <x v="2907"/>
    <x v="3"/>
    <x v="213"/>
    <d v="2014-09-07T00:00:00"/>
    <s v="Second Class"/>
    <s v="KB-16405"/>
    <s v="Katrina Bavinger"/>
    <x v="2"/>
    <x v="0"/>
    <x v="20"/>
    <x v="15"/>
    <n v="10035"/>
    <s v="East"/>
    <s v="OFF-AR-10003251"/>
    <x v="1"/>
    <x v="6"/>
    <s v="Prang Drawing Pencil Set"/>
    <n v="5.56"/>
    <n v="2"/>
    <n v="0"/>
    <n v="2.2239999999999998"/>
  </r>
  <r>
    <n v="5830"/>
    <x v="2908"/>
    <x v="0"/>
    <x v="275"/>
    <d v="2013-12-08T00:00:00"/>
    <s v="Standard Class"/>
    <s v="MM-17920"/>
    <s v="Michael Moore"/>
    <x v="0"/>
    <x v="0"/>
    <x v="102"/>
    <x v="14"/>
    <n v="47374"/>
    <s v="Central"/>
    <s v="FUR-TA-10004575"/>
    <x v="0"/>
    <x v="3"/>
    <s v="Hon 5100 Series Wood Tables"/>
    <n v="581.96"/>
    <n v="2"/>
    <n v="0"/>
    <n v="104.75279999999998"/>
  </r>
  <r>
    <n v="5831"/>
    <x v="2908"/>
    <x v="0"/>
    <x v="275"/>
    <d v="2013-12-08T00:00:00"/>
    <s v="Standard Class"/>
    <s v="MM-17920"/>
    <s v="Michael Moore"/>
    <x v="0"/>
    <x v="0"/>
    <x v="102"/>
    <x v="14"/>
    <n v="47374"/>
    <s v="Central"/>
    <s v="FUR-CH-10004754"/>
    <x v="0"/>
    <x v="1"/>
    <s v="Global Stack Chair with Arms, Black"/>
    <n v="29.98"/>
    <n v="1"/>
    <n v="0"/>
    <n v="8.0945999999999998"/>
  </r>
  <r>
    <n v="5832"/>
    <x v="2909"/>
    <x v="1"/>
    <x v="1074"/>
    <d v="2012-07-22T00:00:00"/>
    <s v="Standard Class"/>
    <s v="RF-19735"/>
    <s v="Roland Fjeld"/>
    <x v="0"/>
    <x v="0"/>
    <x v="70"/>
    <x v="1"/>
    <n v="92105"/>
    <s v="West"/>
    <s v="TEC-AC-10003095"/>
    <x v="2"/>
    <x v="11"/>
    <s v="Logitech G35 7.1-Channel Surround Sound Headset"/>
    <n v="519.96"/>
    <n v="4"/>
    <n v="0"/>
    <n v="176.78640000000001"/>
  </r>
  <r>
    <n v="5833"/>
    <x v="2910"/>
    <x v="0"/>
    <x v="658"/>
    <d v="2013-07-27T00:00:00"/>
    <s v="Standard Class"/>
    <s v="BP-11290"/>
    <s v="Beth Paige"/>
    <x v="0"/>
    <x v="0"/>
    <x v="3"/>
    <x v="3"/>
    <n v="28027"/>
    <s v="South"/>
    <s v="OFF-LA-10000262"/>
    <x v="1"/>
    <x v="2"/>
    <s v="Avery 494"/>
    <n v="6.2640000000000002"/>
    <n v="3"/>
    <n v="0.2"/>
    <n v="2.0358000000000001"/>
  </r>
  <r>
    <n v="5834"/>
    <x v="2910"/>
    <x v="0"/>
    <x v="658"/>
    <d v="2013-07-27T00:00:00"/>
    <s v="Standard Class"/>
    <s v="BP-11290"/>
    <s v="Beth Paige"/>
    <x v="0"/>
    <x v="0"/>
    <x v="3"/>
    <x v="3"/>
    <n v="28027"/>
    <s v="South"/>
    <s v="FUR-CH-10002961"/>
    <x v="0"/>
    <x v="1"/>
    <s v="Leather Task Chair, Black"/>
    <n v="363.92"/>
    <n v="5"/>
    <n v="0.2"/>
    <n v="0"/>
  </r>
  <r>
    <n v="5835"/>
    <x v="2911"/>
    <x v="1"/>
    <x v="988"/>
    <d v="2012-06-16T00:00:00"/>
    <s v="Standard Class"/>
    <s v="MJ-17740"/>
    <s v="Max Jones"/>
    <x v="0"/>
    <x v="0"/>
    <x v="100"/>
    <x v="2"/>
    <n v="33178"/>
    <s v="South"/>
    <s v="OFF-BI-10003876"/>
    <x v="1"/>
    <x v="8"/>
    <s v="Green Canvas Binder for 8-1/2&quot; x 14&quot; Sheets"/>
    <n v="64.2"/>
    <n v="5"/>
    <n v="0.7"/>
    <n v="-42.799999999999983"/>
  </r>
  <r>
    <n v="5836"/>
    <x v="2911"/>
    <x v="1"/>
    <x v="988"/>
    <d v="2012-06-16T00:00:00"/>
    <s v="Standard Class"/>
    <s v="MJ-17740"/>
    <s v="Max Jones"/>
    <x v="0"/>
    <x v="0"/>
    <x v="100"/>
    <x v="2"/>
    <n v="33178"/>
    <s v="South"/>
    <s v="OFF-BI-10002133"/>
    <x v="1"/>
    <x v="8"/>
    <s v="Wilson Jones Elliptical Ring 3 1/2&quot; Capacity Binders, 800 sheets"/>
    <n v="38.520000000000003"/>
    <n v="3"/>
    <n v="0.7"/>
    <n v="-26.963999999999999"/>
  </r>
  <r>
    <n v="5837"/>
    <x v="2911"/>
    <x v="1"/>
    <x v="988"/>
    <d v="2012-06-16T00:00:00"/>
    <s v="Standard Class"/>
    <s v="MJ-17740"/>
    <s v="Max Jones"/>
    <x v="0"/>
    <x v="0"/>
    <x v="100"/>
    <x v="2"/>
    <n v="33178"/>
    <s v="South"/>
    <s v="TEC-AC-10004396"/>
    <x v="2"/>
    <x v="11"/>
    <s v="Logitech Keyboard K120"/>
    <n v="72.599999999999994"/>
    <n v="5"/>
    <n v="0.2"/>
    <n v="-8.1674999999999933"/>
  </r>
  <r>
    <n v="5838"/>
    <x v="2912"/>
    <x v="3"/>
    <x v="344"/>
    <d v="2014-12-04T00:00:00"/>
    <s v="Standard Class"/>
    <s v="DO-13645"/>
    <s v="Doug O'Connell"/>
    <x v="0"/>
    <x v="0"/>
    <x v="1"/>
    <x v="1"/>
    <n v="90036"/>
    <s v="West"/>
    <s v="TEC-PH-10004100"/>
    <x v="2"/>
    <x v="7"/>
    <s v="Griffin GC17055 Auxiliary Audio Cable"/>
    <n v="57.567999999999998"/>
    <n v="4"/>
    <n v="0.2"/>
    <n v="5.7568000000000019"/>
  </r>
  <r>
    <n v="5839"/>
    <x v="2913"/>
    <x v="1"/>
    <x v="1075"/>
    <d v="2012-04-03T00:00:00"/>
    <s v="Standard Class"/>
    <s v="MV-17485"/>
    <s v="Mark Van Huff"/>
    <x v="0"/>
    <x v="0"/>
    <x v="4"/>
    <x v="4"/>
    <n v="98115"/>
    <s v="West"/>
    <s v="OFF-ST-10000636"/>
    <x v="1"/>
    <x v="4"/>
    <s v="Rogers Profile Extra Capacity Storage Tub"/>
    <n v="83.699999999999989"/>
    <n v="5"/>
    <n v="0"/>
    <n v="3.3479999999999954"/>
  </r>
  <r>
    <n v="5840"/>
    <x v="2914"/>
    <x v="1"/>
    <x v="357"/>
    <d v="2012-09-26T00:00:00"/>
    <s v="Second Class"/>
    <s v="MG-17875"/>
    <s v="Michael Grace"/>
    <x v="2"/>
    <x v="0"/>
    <x v="81"/>
    <x v="17"/>
    <n v="22204"/>
    <s v="South"/>
    <s v="OFF-PA-10001972"/>
    <x v="1"/>
    <x v="10"/>
    <s v="Xerox 214"/>
    <n v="32.400000000000006"/>
    <n v="5"/>
    <n v="0"/>
    <n v="15.552000000000001"/>
  </r>
  <r>
    <n v="5841"/>
    <x v="2914"/>
    <x v="1"/>
    <x v="357"/>
    <d v="2012-09-26T00:00:00"/>
    <s v="Second Class"/>
    <s v="MG-17875"/>
    <s v="Michael Grace"/>
    <x v="2"/>
    <x v="0"/>
    <x v="81"/>
    <x v="17"/>
    <n v="22204"/>
    <s v="South"/>
    <s v="FUR-FU-10002554"/>
    <x v="0"/>
    <x v="5"/>
    <s v="Westinghouse Floor Lamp with Metal Mesh Shade, Black"/>
    <n v="47.98"/>
    <n v="2"/>
    <n v="0"/>
    <n v="11.035399999999996"/>
  </r>
  <r>
    <n v="5842"/>
    <x v="2915"/>
    <x v="1"/>
    <x v="972"/>
    <d v="2012-11-21T00:00:00"/>
    <s v="Standard Class"/>
    <s v="BS-11665"/>
    <s v="Brian Stugart"/>
    <x v="0"/>
    <x v="0"/>
    <x v="70"/>
    <x v="1"/>
    <n v="92105"/>
    <s v="West"/>
    <s v="TEC-PH-10003174"/>
    <x v="2"/>
    <x v="7"/>
    <s v="RCA ViSYS 25825 Wireless digital phone"/>
    <n v="415.96800000000007"/>
    <n v="4"/>
    <n v="0.2"/>
    <n v="51.995999999999981"/>
  </r>
  <r>
    <n v="5843"/>
    <x v="2915"/>
    <x v="1"/>
    <x v="972"/>
    <d v="2012-11-21T00:00:00"/>
    <s v="Standard Class"/>
    <s v="BS-11665"/>
    <s v="Brian Stugart"/>
    <x v="0"/>
    <x v="0"/>
    <x v="70"/>
    <x v="1"/>
    <n v="92105"/>
    <s v="West"/>
    <s v="OFF-ST-10001418"/>
    <x v="1"/>
    <x v="4"/>
    <s v="Carina Media Storage Towers in Natural &amp; Black"/>
    <n v="304.89999999999998"/>
    <n v="5"/>
    <n v="0"/>
    <n v="6.097999999999999"/>
  </r>
  <r>
    <n v="5844"/>
    <x v="2915"/>
    <x v="1"/>
    <x v="972"/>
    <d v="2012-11-21T00:00:00"/>
    <s v="Standard Class"/>
    <s v="BS-11665"/>
    <s v="Brian Stugart"/>
    <x v="0"/>
    <x v="0"/>
    <x v="70"/>
    <x v="1"/>
    <n v="92105"/>
    <s v="West"/>
    <s v="FUR-FU-10002813"/>
    <x v="0"/>
    <x v="5"/>
    <s v="DAX Contemporary Wood Frame with Silver Metal Mat, Desktop, 11 x 14 Size"/>
    <n v="80.959999999999994"/>
    <n v="4"/>
    <n v="0"/>
    <n v="29.145599999999995"/>
  </r>
  <r>
    <n v="5845"/>
    <x v="2915"/>
    <x v="1"/>
    <x v="972"/>
    <d v="2012-11-21T00:00:00"/>
    <s v="Standard Class"/>
    <s v="BS-11665"/>
    <s v="Brian Stugart"/>
    <x v="0"/>
    <x v="0"/>
    <x v="70"/>
    <x v="1"/>
    <n v="92105"/>
    <s v="West"/>
    <s v="OFF-ST-10000129"/>
    <x v="1"/>
    <x v="4"/>
    <s v="Fellowes Recycled Storage Drawers"/>
    <n v="777.21"/>
    <n v="7"/>
    <n v="0"/>
    <n v="54.404699999999963"/>
  </r>
  <r>
    <n v="5846"/>
    <x v="2915"/>
    <x v="1"/>
    <x v="972"/>
    <d v="2012-11-21T00:00:00"/>
    <s v="Standard Class"/>
    <s v="BS-11665"/>
    <s v="Brian Stugart"/>
    <x v="0"/>
    <x v="0"/>
    <x v="70"/>
    <x v="1"/>
    <n v="92105"/>
    <s v="West"/>
    <s v="OFF-PA-10001639"/>
    <x v="1"/>
    <x v="10"/>
    <s v="Xerox 203"/>
    <n v="32.400000000000006"/>
    <n v="5"/>
    <n v="0"/>
    <n v="15.552000000000001"/>
  </r>
  <r>
    <n v="5847"/>
    <x v="2915"/>
    <x v="1"/>
    <x v="972"/>
    <d v="2012-11-21T00:00:00"/>
    <s v="Standard Class"/>
    <s v="BS-11665"/>
    <s v="Brian Stugart"/>
    <x v="0"/>
    <x v="0"/>
    <x v="70"/>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x v="0"/>
    <x v="0"/>
    <x v="70"/>
    <x v="1"/>
    <n v="92105"/>
    <s v="West"/>
    <s v="FUR-FU-10001591"/>
    <x v="0"/>
    <x v="5"/>
    <s v="Advantus Panel Wall Certificate Holder - 8.5x11"/>
    <n v="36.599999999999994"/>
    <n v="3"/>
    <n v="0"/>
    <n v="15.372000000000002"/>
  </r>
  <r>
    <n v="5849"/>
    <x v="2916"/>
    <x v="1"/>
    <x v="113"/>
    <d v="2012-11-14T00:00:00"/>
    <s v="Standard Class"/>
    <s v="PO-19180"/>
    <s v="Philisse Overcash"/>
    <x v="2"/>
    <x v="0"/>
    <x v="43"/>
    <x v="11"/>
    <n v="55113"/>
    <s v="Central"/>
    <s v="OFF-AP-10003849"/>
    <x v="1"/>
    <x v="9"/>
    <s v="Hoover Shoulder Vac Commercial Portable Vacuum"/>
    <n v="715.64"/>
    <n v="2"/>
    <n v="0"/>
    <n v="178.90999999999997"/>
  </r>
  <r>
    <n v="5850"/>
    <x v="2916"/>
    <x v="1"/>
    <x v="113"/>
    <d v="2012-11-14T00:00:00"/>
    <s v="Standard Class"/>
    <s v="PO-19180"/>
    <s v="Philisse Overcash"/>
    <x v="2"/>
    <x v="0"/>
    <x v="43"/>
    <x v="11"/>
    <n v="55113"/>
    <s v="Central"/>
    <s v="OFF-ST-10000078"/>
    <x v="1"/>
    <x v="4"/>
    <s v="Tennsco 6- and 18-Compartment Lockers"/>
    <n v="795.51"/>
    <n v="3"/>
    <n v="0"/>
    <n v="143.19179999999994"/>
  </r>
  <r>
    <n v="5851"/>
    <x v="2916"/>
    <x v="1"/>
    <x v="113"/>
    <d v="2012-11-14T00:00:00"/>
    <s v="Standard Class"/>
    <s v="PO-19180"/>
    <s v="Philisse Overcash"/>
    <x v="2"/>
    <x v="0"/>
    <x v="43"/>
    <x v="11"/>
    <n v="55113"/>
    <s v="Central"/>
    <s v="TEC-CO-10001571"/>
    <x v="2"/>
    <x v="16"/>
    <s v="Sharp 1540cs Digital Laser Copier"/>
    <n v="549.99"/>
    <n v="1"/>
    <n v="0"/>
    <n v="274.995"/>
  </r>
  <r>
    <n v="5852"/>
    <x v="2916"/>
    <x v="1"/>
    <x v="113"/>
    <d v="2012-11-14T00:00:00"/>
    <s v="Standard Class"/>
    <s v="PO-19180"/>
    <s v="Philisse Overcash"/>
    <x v="2"/>
    <x v="0"/>
    <x v="43"/>
    <x v="11"/>
    <n v="55113"/>
    <s v="Central"/>
    <s v="OFF-BI-10001658"/>
    <x v="1"/>
    <x v="8"/>
    <s v="GBC Standard Therm-A-Bind Covers"/>
    <n v="74.760000000000005"/>
    <n v="3"/>
    <n v="0"/>
    <n v="34.389600000000002"/>
  </r>
  <r>
    <n v="5853"/>
    <x v="2916"/>
    <x v="1"/>
    <x v="113"/>
    <d v="2012-11-14T00:00:00"/>
    <s v="Standard Class"/>
    <s v="PO-19180"/>
    <s v="Philisse Overcash"/>
    <x v="2"/>
    <x v="0"/>
    <x v="43"/>
    <x v="11"/>
    <n v="55113"/>
    <s v="Central"/>
    <s v="FUR-FU-10004351"/>
    <x v="0"/>
    <x v="5"/>
    <s v="Staples"/>
    <n v="29.22"/>
    <n v="3"/>
    <n v="0"/>
    <n v="12.856800000000002"/>
  </r>
  <r>
    <n v="5854"/>
    <x v="2917"/>
    <x v="2"/>
    <x v="1076"/>
    <d v="2011-09-14T00:00:00"/>
    <s v="Standard Class"/>
    <s v="DA-13450"/>
    <s v="Dianna Arnett"/>
    <x v="2"/>
    <x v="0"/>
    <x v="173"/>
    <x v="17"/>
    <n v="23464"/>
    <s v="South"/>
    <s v="OFF-BI-10003314"/>
    <x v="1"/>
    <x v="8"/>
    <s v="Tuff Stuff Recycled Round Ring Binders"/>
    <n v="9.64"/>
    <n v="2"/>
    <n v="0"/>
    <n v="4.7236000000000002"/>
  </r>
  <r>
    <n v="5855"/>
    <x v="2918"/>
    <x v="1"/>
    <x v="1077"/>
    <d v="2012-08-11T00:00:00"/>
    <s v="Standard Class"/>
    <s v="AH-10690"/>
    <s v="Anna Häberlin"/>
    <x v="1"/>
    <x v="0"/>
    <x v="61"/>
    <x v="5"/>
    <n v="75220"/>
    <s v="Central"/>
    <s v="OFF-ST-10001505"/>
    <x v="1"/>
    <x v="4"/>
    <s v="Perma STOR-ALL Hanging File Box, 13 1/8&quot;W x 12 1/4&quot;D x 10 1/2&quot;H"/>
    <n v="33.488000000000007"/>
    <n v="7"/>
    <n v="0.2"/>
    <n v="-1.2558000000000051"/>
  </r>
  <r>
    <n v="5856"/>
    <x v="2918"/>
    <x v="1"/>
    <x v="1077"/>
    <d v="2012-08-11T00:00:00"/>
    <s v="Standard Class"/>
    <s v="AH-10690"/>
    <s v="Anna Häberlin"/>
    <x v="1"/>
    <x v="0"/>
    <x v="61"/>
    <x v="5"/>
    <n v="75220"/>
    <s v="Central"/>
    <s v="OFF-SU-10003567"/>
    <x v="1"/>
    <x v="14"/>
    <s v="Stiletto Hand Letter Openers"/>
    <n v="23.04"/>
    <n v="3"/>
    <n v="0.2"/>
    <n v="-4.895999999999999"/>
  </r>
  <r>
    <n v="5857"/>
    <x v="2918"/>
    <x v="1"/>
    <x v="1077"/>
    <d v="2012-08-11T00:00:00"/>
    <s v="Standard Class"/>
    <s v="AH-10690"/>
    <s v="Anna Häberlin"/>
    <x v="1"/>
    <x v="0"/>
    <x v="61"/>
    <x v="5"/>
    <n v="75220"/>
    <s v="Central"/>
    <s v="OFF-BI-10002982"/>
    <x v="1"/>
    <x v="8"/>
    <s v="Avery Self-Adhesive Photo Pockets for Polaroid Photos"/>
    <n v="1.3619999999999997"/>
    <n v="1"/>
    <n v="0.8"/>
    <n v="-2.1792000000000007"/>
  </r>
  <r>
    <n v="5858"/>
    <x v="2918"/>
    <x v="1"/>
    <x v="1077"/>
    <d v="2012-08-11T00:00:00"/>
    <s v="Standard Class"/>
    <s v="AH-10690"/>
    <s v="Anna Häberlin"/>
    <x v="1"/>
    <x v="0"/>
    <x v="61"/>
    <x v="5"/>
    <n v="75220"/>
    <s v="Central"/>
    <s v="FUR-FU-10002364"/>
    <x v="0"/>
    <x v="5"/>
    <s v="Eldon Expressions Wood Desk Accessories, Oak"/>
    <n v="14.76"/>
    <n v="5"/>
    <n v="0.6"/>
    <n v="-11.439000000000004"/>
  </r>
  <r>
    <n v="5859"/>
    <x v="2919"/>
    <x v="3"/>
    <x v="213"/>
    <d v="2014-09-08T00:00:00"/>
    <s v="Second Class"/>
    <s v="JK-15730"/>
    <s v="Joe Kamberova"/>
    <x v="0"/>
    <x v="0"/>
    <x v="3"/>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x v="0"/>
    <x v="0"/>
    <x v="457"/>
    <x v="36"/>
    <n v="72032"/>
    <s v="South"/>
    <s v="FUR-TA-10002530"/>
    <x v="0"/>
    <x v="3"/>
    <s v="Iceberg OfficeWorks 42&quot; Round Tables"/>
    <n v="301.95999999999998"/>
    <n v="2"/>
    <n v="0"/>
    <n v="45.293999999999983"/>
  </r>
  <r>
    <n v="5861"/>
    <x v="2921"/>
    <x v="1"/>
    <x v="1078"/>
    <d v="2012-05-04T00:00:00"/>
    <s v="Second Class"/>
    <s v="JK-15640"/>
    <s v="Jim Kriz"/>
    <x v="2"/>
    <x v="0"/>
    <x v="10"/>
    <x v="9"/>
    <n v="19120"/>
    <s v="East"/>
    <s v="OFF-PA-10001526"/>
    <x v="1"/>
    <x v="10"/>
    <s v="Xerox 1949"/>
    <n v="7.9680000000000009"/>
    <n v="2"/>
    <n v="0.2"/>
    <n v="2.8884000000000007"/>
  </r>
  <r>
    <n v="5862"/>
    <x v="2922"/>
    <x v="0"/>
    <x v="766"/>
    <d v="2013-05-05T00:00:00"/>
    <s v="Second Class"/>
    <s v="CM-12235"/>
    <s v="Chris McAfee"/>
    <x v="0"/>
    <x v="0"/>
    <x v="290"/>
    <x v="36"/>
    <n v="72209"/>
    <s v="South"/>
    <s v="OFF-PA-10001497"/>
    <x v="1"/>
    <x v="10"/>
    <s v="Xerox 1914"/>
    <n v="109.92"/>
    <n v="2"/>
    <n v="0"/>
    <n v="53.860799999999998"/>
  </r>
  <r>
    <n v="5863"/>
    <x v="2922"/>
    <x v="0"/>
    <x v="766"/>
    <d v="2013-05-05T00:00:00"/>
    <s v="Second Class"/>
    <s v="CM-12235"/>
    <s v="Chris McAfee"/>
    <x v="0"/>
    <x v="0"/>
    <x v="290"/>
    <x v="36"/>
    <n v="72209"/>
    <s v="South"/>
    <s v="OFF-PA-10003936"/>
    <x v="1"/>
    <x v="10"/>
    <s v="Xerox 1994"/>
    <n v="19.440000000000001"/>
    <n v="3"/>
    <n v="0"/>
    <n v="9.3312000000000008"/>
  </r>
  <r>
    <n v="5864"/>
    <x v="2922"/>
    <x v="0"/>
    <x v="766"/>
    <d v="2013-05-05T00:00:00"/>
    <s v="Second Class"/>
    <s v="CM-12235"/>
    <s v="Chris McAfee"/>
    <x v="0"/>
    <x v="0"/>
    <x v="290"/>
    <x v="36"/>
    <n v="72209"/>
    <s v="South"/>
    <s v="OFF-AR-10000716"/>
    <x v="1"/>
    <x v="6"/>
    <s v="DIXON Ticonderoga Erasable Checking Pencils"/>
    <n v="11.16"/>
    <n v="2"/>
    <n v="0"/>
    <n v="4.3524000000000003"/>
  </r>
  <r>
    <n v="5865"/>
    <x v="2923"/>
    <x v="2"/>
    <x v="79"/>
    <d v="2011-08-07T00:00:00"/>
    <s v="Second Class"/>
    <s v="RS-19420"/>
    <s v="Ricardo Sperren"/>
    <x v="1"/>
    <x v="0"/>
    <x v="255"/>
    <x v="29"/>
    <n v="6450"/>
    <s v="East"/>
    <s v="OFF-AP-10002765"/>
    <x v="1"/>
    <x v="9"/>
    <s v="Fellowes Advanced Computer Series Surge Protectors"/>
    <n v="79.47"/>
    <n v="3"/>
    <n v="0"/>
    <n v="22.251600000000003"/>
  </r>
  <r>
    <n v="5866"/>
    <x v="2923"/>
    <x v="2"/>
    <x v="79"/>
    <d v="2011-08-07T00:00:00"/>
    <s v="Second Class"/>
    <s v="RS-19420"/>
    <s v="Ricardo Sperren"/>
    <x v="1"/>
    <x v="0"/>
    <x v="255"/>
    <x v="29"/>
    <n v="6450"/>
    <s v="East"/>
    <s v="OFF-AR-10004165"/>
    <x v="1"/>
    <x v="6"/>
    <s v="Binney &amp; Smith inkTank Erasable Pocket Highlighter, Chisel Tip, Yellow"/>
    <n v="4.5599999999999996"/>
    <n v="2"/>
    <n v="0"/>
    <n v="2.0064000000000002"/>
  </r>
  <r>
    <n v="5867"/>
    <x v="2923"/>
    <x v="2"/>
    <x v="79"/>
    <d v="2011-08-07T00:00:00"/>
    <s v="Second Class"/>
    <s v="RS-19420"/>
    <s v="Ricardo Sperren"/>
    <x v="1"/>
    <x v="0"/>
    <x v="255"/>
    <x v="29"/>
    <n v="6450"/>
    <s v="East"/>
    <s v="FUR-CH-10002335"/>
    <x v="0"/>
    <x v="1"/>
    <s v="Hon GuestStacker Chair"/>
    <n v="1133.3499999999999"/>
    <n v="5"/>
    <n v="0"/>
    <n v="294.67100000000005"/>
  </r>
  <r>
    <n v="5868"/>
    <x v="2924"/>
    <x v="0"/>
    <x v="810"/>
    <d v="2013-01-08T00:00:00"/>
    <s v="Standard Class"/>
    <s v="BP-11185"/>
    <s v="Ben Peterman"/>
    <x v="1"/>
    <x v="0"/>
    <x v="10"/>
    <x v="9"/>
    <n v="19143"/>
    <s v="East"/>
    <s v="OFF-AR-10004078"/>
    <x v="1"/>
    <x v="6"/>
    <s v="Newell 312"/>
    <n v="4.6719999999999997"/>
    <n v="1"/>
    <n v="0.2"/>
    <n v="0.58399999999999985"/>
  </r>
  <r>
    <n v="5869"/>
    <x v="2924"/>
    <x v="0"/>
    <x v="810"/>
    <d v="2013-01-08T00:00:00"/>
    <s v="Standard Class"/>
    <s v="BP-11185"/>
    <s v="Ben Peterman"/>
    <x v="1"/>
    <x v="0"/>
    <x v="10"/>
    <x v="9"/>
    <n v="19143"/>
    <s v="East"/>
    <s v="OFF-BI-10002026"/>
    <x v="1"/>
    <x v="8"/>
    <s v="Avery Arch Ring Binders"/>
    <n v="104.58000000000001"/>
    <n v="6"/>
    <n v="0.7"/>
    <n v="-80.178000000000026"/>
  </r>
  <r>
    <n v="5870"/>
    <x v="2925"/>
    <x v="0"/>
    <x v="77"/>
    <d v="2013-11-13T00:00:00"/>
    <s v="Standard Class"/>
    <s v="MA-17995"/>
    <s v="Michelle Arnett"/>
    <x v="2"/>
    <x v="0"/>
    <x v="458"/>
    <x v="47"/>
    <n v="82001"/>
    <s v="West"/>
    <s v="FUR-CH-10001215"/>
    <x v="0"/>
    <x v="1"/>
    <s v="Global Troy Executive Leather Low-Back Tilter"/>
    <n v="1603.1360000000002"/>
    <n v="4"/>
    <n v="0.2"/>
    <n v="100.19599999999997"/>
  </r>
  <r>
    <n v="5871"/>
    <x v="2926"/>
    <x v="0"/>
    <x v="403"/>
    <d v="2013-06-15T00:00:00"/>
    <s v="Same Day"/>
    <s v="EB-13705"/>
    <s v="Ed Braxton"/>
    <x v="1"/>
    <x v="0"/>
    <x v="125"/>
    <x v="1"/>
    <n v="92804"/>
    <s v="West"/>
    <s v="FUR-TA-10001771"/>
    <x v="0"/>
    <x v="3"/>
    <s v="Bush Cubix Conference Tables, Fully Assembled"/>
    <n v="1293.4879999999998"/>
    <n v="7"/>
    <n v="0.2"/>
    <n v="80.843000000000075"/>
  </r>
  <r>
    <n v="5872"/>
    <x v="2927"/>
    <x v="0"/>
    <x v="446"/>
    <d v="2013-09-29T00:00:00"/>
    <s v="Standard Class"/>
    <s v="RD-19900"/>
    <s v="Ruben Dartt"/>
    <x v="0"/>
    <x v="0"/>
    <x v="41"/>
    <x v="14"/>
    <n v="47401"/>
    <s v="Central"/>
    <s v="FUR-FU-10004006"/>
    <x v="0"/>
    <x v="5"/>
    <s v="Deflect-o DuraMat Lighweight, Studded, Beveled Mat for Low Pile Carpeting"/>
    <n v="127.94999999999999"/>
    <n v="3"/>
    <n v="0"/>
    <n v="21.751499999999986"/>
  </r>
  <r>
    <n v="5873"/>
    <x v="2928"/>
    <x v="3"/>
    <x v="983"/>
    <d v="2014-04-04T00:00:00"/>
    <s v="Standard Class"/>
    <s v="ME-17320"/>
    <s v="Maria Etezadi"/>
    <x v="2"/>
    <x v="0"/>
    <x v="38"/>
    <x v="32"/>
    <n v="31907"/>
    <s v="South"/>
    <s v="OFF-ST-10003282"/>
    <x v="1"/>
    <x v="4"/>
    <s v="Advantus 10-Drawer Portable Organizer, Chrome Metal Frame, Smoke Drawers"/>
    <n v="59.76"/>
    <n v="1"/>
    <n v="0"/>
    <n v="16.732800000000005"/>
  </r>
  <r>
    <n v="5874"/>
    <x v="2929"/>
    <x v="3"/>
    <x v="400"/>
    <d v="2014-06-05T00:00:00"/>
    <s v="Same Day"/>
    <s v="EH-14005"/>
    <s v="Erica Hernandez"/>
    <x v="2"/>
    <x v="0"/>
    <x v="186"/>
    <x v="36"/>
    <n v="72401"/>
    <s v="South"/>
    <s v="OFF-BI-10002353"/>
    <x v="1"/>
    <x v="8"/>
    <s v="GBC VeloBind Cover Sets"/>
    <n v="108.08"/>
    <n v="7"/>
    <n v="0"/>
    <n v="54.04"/>
  </r>
  <r>
    <n v="5875"/>
    <x v="2929"/>
    <x v="3"/>
    <x v="400"/>
    <d v="2014-06-05T00:00:00"/>
    <s v="Same Day"/>
    <s v="EH-14005"/>
    <s v="Erica Hernandez"/>
    <x v="2"/>
    <x v="0"/>
    <x v="186"/>
    <x v="36"/>
    <n v="72401"/>
    <s v="South"/>
    <s v="OFF-BI-10004141"/>
    <x v="1"/>
    <x v="8"/>
    <s v="Insertable Tab Indexes For Data Binders"/>
    <n v="9.5400000000000009"/>
    <n v="3"/>
    <n v="0"/>
    <n v="4.3883999999999999"/>
  </r>
  <r>
    <n v="5876"/>
    <x v="2930"/>
    <x v="1"/>
    <x v="1003"/>
    <d v="2012-04-09T00:00:00"/>
    <s v="First Class"/>
    <s v="FM-14290"/>
    <s v="Frank Merwin"/>
    <x v="2"/>
    <x v="0"/>
    <x v="10"/>
    <x v="9"/>
    <n v="19140"/>
    <s v="East"/>
    <s v="OFF-AR-10001954"/>
    <x v="1"/>
    <x v="6"/>
    <s v="Newell 331"/>
    <n v="11.736000000000001"/>
    <n v="3"/>
    <n v="0.2"/>
    <n v="1.0268999999999999"/>
  </r>
  <r>
    <n v="5877"/>
    <x v="2931"/>
    <x v="2"/>
    <x v="371"/>
    <d v="2011-05-26T00:00:00"/>
    <s v="Standard Class"/>
    <s v="FG-14260"/>
    <s v="Frank Gastineau"/>
    <x v="2"/>
    <x v="0"/>
    <x v="104"/>
    <x v="31"/>
    <n v="1841"/>
    <s v="East"/>
    <s v="OFF-BI-10001071"/>
    <x v="1"/>
    <x v="8"/>
    <s v="GBC ProClick Punch Binding System"/>
    <n v="447.85999999999996"/>
    <n v="7"/>
    <n v="0"/>
    <n v="219.45140000000001"/>
  </r>
  <r>
    <n v="5878"/>
    <x v="2931"/>
    <x v="2"/>
    <x v="371"/>
    <d v="2011-05-26T00:00:00"/>
    <s v="Standard Class"/>
    <s v="FG-14260"/>
    <s v="Frank Gastineau"/>
    <x v="2"/>
    <x v="0"/>
    <x v="104"/>
    <x v="31"/>
    <n v="1841"/>
    <s v="East"/>
    <s v="OFF-PA-10003022"/>
    <x v="1"/>
    <x v="10"/>
    <s v="Xerox 1992"/>
    <n v="17.940000000000001"/>
    <n v="3"/>
    <n v="0"/>
    <n v="8.7906000000000013"/>
  </r>
  <r>
    <n v="5879"/>
    <x v="2931"/>
    <x v="2"/>
    <x v="371"/>
    <d v="2011-05-26T00:00:00"/>
    <s v="Standard Class"/>
    <s v="FG-14260"/>
    <s v="Frank Gastineau"/>
    <x v="2"/>
    <x v="0"/>
    <x v="104"/>
    <x v="31"/>
    <n v="1841"/>
    <s v="East"/>
    <s v="OFF-AP-10001293"/>
    <x v="1"/>
    <x v="9"/>
    <s v="Belkin 8 Outlet Surge Protector"/>
    <n v="245.88"/>
    <n v="6"/>
    <n v="0"/>
    <n v="68.846399999999988"/>
  </r>
  <r>
    <n v="5880"/>
    <x v="2932"/>
    <x v="0"/>
    <x v="64"/>
    <d v="2013-09-12T00:00:00"/>
    <s v="Standard Class"/>
    <s v="MV-17485"/>
    <s v="Mark Van Huff"/>
    <x v="0"/>
    <x v="0"/>
    <x v="20"/>
    <x v="15"/>
    <n v="10011"/>
    <s v="East"/>
    <s v="OFF-PA-10001815"/>
    <x v="1"/>
    <x v="10"/>
    <s v="Xerox 1885"/>
    <n v="192.16"/>
    <n v="4"/>
    <n v="0"/>
    <n v="92.236799999999988"/>
  </r>
  <r>
    <n v="5881"/>
    <x v="2933"/>
    <x v="0"/>
    <x v="31"/>
    <d v="2013-09-23T00:00:00"/>
    <s v="Standard Class"/>
    <s v="JW-15220"/>
    <s v="Jane Waco"/>
    <x v="1"/>
    <x v="0"/>
    <x v="70"/>
    <x v="1"/>
    <n v="92105"/>
    <s v="West"/>
    <s v="FUR-CH-10001215"/>
    <x v="0"/>
    <x v="1"/>
    <s v="Global Troy Executive Leather Low-Back Tilter"/>
    <n v="801.5680000000001"/>
    <n v="2"/>
    <n v="0.2"/>
    <n v="50.097999999999985"/>
  </r>
  <r>
    <n v="5882"/>
    <x v="2933"/>
    <x v="0"/>
    <x v="31"/>
    <d v="2013-09-23T00:00:00"/>
    <s v="Standard Class"/>
    <s v="JW-15220"/>
    <s v="Jane Waco"/>
    <x v="1"/>
    <x v="0"/>
    <x v="70"/>
    <x v="1"/>
    <n v="92105"/>
    <s v="West"/>
    <s v="OFF-PA-10000100"/>
    <x v="1"/>
    <x v="10"/>
    <s v="Xerox 1945"/>
    <n v="368.91"/>
    <n v="9"/>
    <n v="0"/>
    <n v="180.76590000000002"/>
  </r>
  <r>
    <n v="5883"/>
    <x v="2933"/>
    <x v="0"/>
    <x v="31"/>
    <d v="2013-09-23T00:00:00"/>
    <s v="Standard Class"/>
    <s v="JW-15220"/>
    <s v="Jane Waco"/>
    <x v="1"/>
    <x v="0"/>
    <x v="70"/>
    <x v="1"/>
    <n v="92105"/>
    <s v="West"/>
    <s v="FUR-CH-10002880"/>
    <x v="0"/>
    <x v="1"/>
    <s v="Global High-Back Leather Tilter, Burgundy"/>
    <n v="885.52800000000002"/>
    <n v="9"/>
    <n v="0.2"/>
    <n v="-99.621900000000068"/>
  </r>
  <r>
    <n v="5884"/>
    <x v="2934"/>
    <x v="0"/>
    <x v="69"/>
    <d v="2013-03-16T00:00:00"/>
    <s v="Second Class"/>
    <s v="EH-13765"/>
    <s v="Edward Hooks"/>
    <x v="1"/>
    <x v="0"/>
    <x v="8"/>
    <x v="1"/>
    <n v="94109"/>
    <s v="West"/>
    <s v="FUR-FU-10004712"/>
    <x v="0"/>
    <x v="5"/>
    <s v="Westinghouse Mesh Shade Clip-On Gooseneck Lamp, Black"/>
    <n v="28.28"/>
    <n v="2"/>
    <n v="0"/>
    <n v="7.352800000000002"/>
  </r>
  <r>
    <n v="5885"/>
    <x v="2934"/>
    <x v="0"/>
    <x v="69"/>
    <d v="2013-03-16T00:00:00"/>
    <s v="Second Class"/>
    <s v="EH-13765"/>
    <s v="Edward Hooks"/>
    <x v="1"/>
    <x v="0"/>
    <x v="8"/>
    <x v="1"/>
    <n v="94109"/>
    <s v="West"/>
    <s v="OFF-SU-10000151"/>
    <x v="1"/>
    <x v="14"/>
    <s v="High Speed Automatic Electric Letter Opener"/>
    <n v="4912.59"/>
    <n v="3"/>
    <n v="0"/>
    <n v="196.50359999999978"/>
  </r>
  <r>
    <n v="5886"/>
    <x v="2935"/>
    <x v="2"/>
    <x v="1079"/>
    <d v="2011-10-17T00:00:00"/>
    <s v="Same Day"/>
    <s v="LS-17245"/>
    <s v="Lynn Smith"/>
    <x v="0"/>
    <x v="0"/>
    <x v="8"/>
    <x v="1"/>
    <n v="94110"/>
    <s v="West"/>
    <s v="OFF-BI-10000136"/>
    <x v="1"/>
    <x v="8"/>
    <s v="Avery Non-Stick Heavy Duty View Round Locking Ring Binders"/>
    <n v="14.352000000000002"/>
    <n v="3"/>
    <n v="0.2"/>
    <n v="5.0231999999999992"/>
  </r>
  <r>
    <n v="5887"/>
    <x v="2935"/>
    <x v="2"/>
    <x v="1079"/>
    <d v="2011-10-17T00:00:00"/>
    <s v="Same Day"/>
    <s v="LS-17245"/>
    <s v="Lynn Smith"/>
    <x v="0"/>
    <x v="0"/>
    <x v="8"/>
    <x v="1"/>
    <n v="94110"/>
    <s v="West"/>
    <s v="TEC-AC-10003610"/>
    <x v="2"/>
    <x v="11"/>
    <s v="Logitech Illuminated - Keyboard"/>
    <n v="179.97"/>
    <n v="3"/>
    <n v="0"/>
    <n v="86.385600000000011"/>
  </r>
  <r>
    <n v="5888"/>
    <x v="2936"/>
    <x v="3"/>
    <x v="1048"/>
    <d v="2014-10-12T00:00:00"/>
    <s v="First Class"/>
    <s v="BP-11050"/>
    <s v="Barry Pond"/>
    <x v="1"/>
    <x v="0"/>
    <x v="395"/>
    <x v="34"/>
    <n v="2920"/>
    <s v="East"/>
    <s v="OFF-ST-10001837"/>
    <x v="1"/>
    <x v="4"/>
    <s v="SAFCO Mobile Desk Side File, Wire Frame"/>
    <n v="42.76"/>
    <n v="1"/>
    <n v="0"/>
    <n v="11.117599999999999"/>
  </r>
  <r>
    <n v="5889"/>
    <x v="2937"/>
    <x v="1"/>
    <x v="820"/>
    <d v="2012-05-12T00:00:00"/>
    <s v="Standard Class"/>
    <s v="CC-12220"/>
    <s v="Chris Cortes"/>
    <x v="0"/>
    <x v="0"/>
    <x v="459"/>
    <x v="0"/>
    <n v="42301"/>
    <s v="South"/>
    <s v="OFF-PA-10001952"/>
    <x v="1"/>
    <x v="10"/>
    <s v="Xerox 1902"/>
    <n v="45.68"/>
    <n v="2"/>
    <n v="0"/>
    <n v="21.012799999999999"/>
  </r>
  <r>
    <n v="5890"/>
    <x v="2938"/>
    <x v="0"/>
    <x v="167"/>
    <d v="2013-04-18T00:00:00"/>
    <s v="First Class"/>
    <s v="JM-15580"/>
    <s v="Jill Matthias"/>
    <x v="0"/>
    <x v="0"/>
    <x v="248"/>
    <x v="39"/>
    <n v="21215"/>
    <s v="East"/>
    <s v="OFF-BI-10002414"/>
    <x v="1"/>
    <x v="8"/>
    <s v="GBC ProClick Spines for 32-Hole Punch"/>
    <n v="25.06"/>
    <n v="2"/>
    <n v="0"/>
    <n v="11.778199999999998"/>
  </r>
  <r>
    <n v="5891"/>
    <x v="2939"/>
    <x v="0"/>
    <x v="831"/>
    <d v="2013-11-27T00:00:00"/>
    <s v="Standard Class"/>
    <s v="RD-19720"/>
    <s v="Roger Demir"/>
    <x v="0"/>
    <x v="0"/>
    <x v="22"/>
    <x v="10"/>
    <n v="60610"/>
    <s v="Central"/>
    <s v="OFF-PA-10001790"/>
    <x v="1"/>
    <x v="10"/>
    <s v="Xerox 1910"/>
    <n v="38.432000000000002"/>
    <n v="1"/>
    <n v="0.2"/>
    <n v="13.451199999999996"/>
  </r>
  <r>
    <n v="5892"/>
    <x v="2939"/>
    <x v="0"/>
    <x v="831"/>
    <d v="2013-11-27T00:00:00"/>
    <s v="Standard Class"/>
    <s v="RD-19720"/>
    <s v="Roger Demir"/>
    <x v="0"/>
    <x v="0"/>
    <x v="22"/>
    <x v="10"/>
    <n v="60610"/>
    <s v="Central"/>
    <s v="OFF-ST-10001590"/>
    <x v="1"/>
    <x v="4"/>
    <s v="Tenex Personal Project File with Scoop Front Design, Black"/>
    <n v="21.568000000000001"/>
    <n v="2"/>
    <n v="0.2"/>
    <n v="1.6175999999999986"/>
  </r>
  <r>
    <n v="5893"/>
    <x v="2939"/>
    <x v="0"/>
    <x v="831"/>
    <d v="2013-11-27T00:00:00"/>
    <s v="Standard Class"/>
    <s v="RD-19720"/>
    <s v="Roger Demir"/>
    <x v="0"/>
    <x v="0"/>
    <x v="22"/>
    <x v="10"/>
    <n v="60610"/>
    <s v="Central"/>
    <s v="TEC-AC-10003657"/>
    <x v="2"/>
    <x v="11"/>
    <s v="Lenovo 17-Key USB Numeric Keypad"/>
    <n v="81.576000000000008"/>
    <n v="3"/>
    <n v="0.2"/>
    <n v="2.0393999999999934"/>
  </r>
  <r>
    <n v="5894"/>
    <x v="2940"/>
    <x v="3"/>
    <x v="18"/>
    <d v="2014-09-15T00:00:00"/>
    <s v="Standard Class"/>
    <s v="SS-20410"/>
    <s v="Shahid Shariari"/>
    <x v="0"/>
    <x v="0"/>
    <x v="118"/>
    <x v="32"/>
    <n v="30318"/>
    <s v="South"/>
    <s v="OFF-BI-10004876"/>
    <x v="1"/>
    <x v="8"/>
    <s v="Wilson Jones Suede Grain Vinyl Binders"/>
    <n v="2.78"/>
    <n v="1"/>
    <n v="0"/>
    <n v="1.3621999999999999"/>
  </r>
  <r>
    <n v="5895"/>
    <x v="2941"/>
    <x v="3"/>
    <x v="428"/>
    <d v="2014-09-15T00:00:00"/>
    <s v="Standard Class"/>
    <s v="KD-16495"/>
    <s v="Keith Dawkins"/>
    <x v="1"/>
    <x v="0"/>
    <x v="1"/>
    <x v="1"/>
    <n v="90036"/>
    <s v="West"/>
    <s v="OFF-ST-10003123"/>
    <x v="1"/>
    <x v="4"/>
    <s v="Fellowes Bases and Tops For Staxonsteel/High-Stak Systems"/>
    <n v="99.87"/>
    <n v="3"/>
    <n v="0"/>
    <n v="23.968799999999998"/>
  </r>
  <r>
    <n v="5896"/>
    <x v="2942"/>
    <x v="2"/>
    <x v="301"/>
    <d v="2011-11-08T00:00:00"/>
    <s v="Standard Class"/>
    <s v="PL-18925"/>
    <s v="Paul Lucas"/>
    <x v="2"/>
    <x v="0"/>
    <x v="1"/>
    <x v="1"/>
    <n v="90049"/>
    <s v="West"/>
    <s v="OFF-LA-10003498"/>
    <x v="1"/>
    <x v="2"/>
    <s v="Avery 475"/>
    <n v="44.400000000000006"/>
    <n v="3"/>
    <n v="0"/>
    <n v="22.200000000000003"/>
  </r>
  <r>
    <n v="5897"/>
    <x v="2942"/>
    <x v="2"/>
    <x v="301"/>
    <d v="2011-11-08T00:00:00"/>
    <s v="Standard Class"/>
    <s v="PL-18925"/>
    <s v="Paul Lucas"/>
    <x v="2"/>
    <x v="0"/>
    <x v="1"/>
    <x v="1"/>
    <n v="90049"/>
    <s v="West"/>
    <s v="OFF-PA-10004947"/>
    <x v="1"/>
    <x v="10"/>
    <s v="Staples"/>
    <n v="21.400000000000002"/>
    <n v="5"/>
    <n v="0"/>
    <n v="9.629999999999999"/>
  </r>
  <r>
    <n v="5898"/>
    <x v="2943"/>
    <x v="0"/>
    <x v="1015"/>
    <d v="2013-04-10T00:00:00"/>
    <s v="Standard Class"/>
    <s v="ZD-21925"/>
    <s v="Zuschuss Donatelli"/>
    <x v="0"/>
    <x v="0"/>
    <x v="102"/>
    <x v="14"/>
    <n v="47374"/>
    <s v="Central"/>
    <s v="FUR-FU-10003799"/>
    <x v="0"/>
    <x v="5"/>
    <s v="Seth Thomas 13 1/2&quot; Wall Clock"/>
    <n v="71.12"/>
    <n v="4"/>
    <n v="0"/>
    <n v="22.047199999999997"/>
  </r>
  <r>
    <n v="5899"/>
    <x v="2943"/>
    <x v="0"/>
    <x v="1015"/>
    <d v="2013-04-10T00:00:00"/>
    <s v="Standard Class"/>
    <s v="ZD-21925"/>
    <s v="Zuschuss Donatelli"/>
    <x v="0"/>
    <x v="0"/>
    <x v="102"/>
    <x v="14"/>
    <n v="47374"/>
    <s v="Central"/>
    <s v="TEC-PH-10000673"/>
    <x v="2"/>
    <x v="7"/>
    <s v="Plantronics Voyager Pro HD - Bluetooth Headset"/>
    <n v="259.95999999999998"/>
    <n v="4"/>
    <n v="0"/>
    <n v="124.7808"/>
  </r>
  <r>
    <n v="5900"/>
    <x v="2944"/>
    <x v="3"/>
    <x v="602"/>
    <d v="2014-01-17T00:00:00"/>
    <s v="Standard Class"/>
    <s v="LS-16945"/>
    <s v="Linda Southworth"/>
    <x v="1"/>
    <x v="0"/>
    <x v="8"/>
    <x v="1"/>
    <n v="94110"/>
    <s v="West"/>
    <s v="OFF-EN-10002621"/>
    <x v="1"/>
    <x v="12"/>
    <s v="Staples"/>
    <n v="9.7799999999999994"/>
    <n v="1"/>
    <n v="0"/>
    <n v="4.8899999999999997"/>
  </r>
  <r>
    <n v="5901"/>
    <x v="2945"/>
    <x v="1"/>
    <x v="312"/>
    <d v="2012-11-24T00:00:00"/>
    <s v="Standard Class"/>
    <s v="PB-18805"/>
    <s v="Patrick Bzostek"/>
    <x v="2"/>
    <x v="0"/>
    <x v="8"/>
    <x v="1"/>
    <n v="94122"/>
    <s v="West"/>
    <s v="OFF-BI-10004528"/>
    <x v="1"/>
    <x v="8"/>
    <s v="Cardinal Poly Pocket Divider Pockets for Ring Binders"/>
    <n v="24.192"/>
    <n v="9"/>
    <n v="0.2"/>
    <n v="7.5599999999999987"/>
  </r>
  <r>
    <n v="5902"/>
    <x v="2946"/>
    <x v="0"/>
    <x v="581"/>
    <d v="2013-12-03T00:00:00"/>
    <s v="Standard Class"/>
    <s v="PC-18745"/>
    <s v="Pamela Coakley"/>
    <x v="1"/>
    <x v="0"/>
    <x v="58"/>
    <x v="30"/>
    <n v="7090"/>
    <s v="East"/>
    <s v="FUR-FU-10001889"/>
    <x v="0"/>
    <x v="5"/>
    <s v="Ultra Door Pull Handle"/>
    <n v="31.56"/>
    <n v="3"/>
    <n v="0"/>
    <n v="10.4148"/>
  </r>
  <r>
    <n v="5903"/>
    <x v="2947"/>
    <x v="3"/>
    <x v="44"/>
    <d v="2014-11-07T00:00:00"/>
    <s v="Same Day"/>
    <s v="FM-14290"/>
    <s v="Frank Merwin"/>
    <x v="2"/>
    <x v="0"/>
    <x v="8"/>
    <x v="1"/>
    <n v="94122"/>
    <s v="West"/>
    <s v="OFF-PA-10000157"/>
    <x v="1"/>
    <x v="10"/>
    <s v="Xerox 191"/>
    <n v="59.94"/>
    <n v="3"/>
    <n v="0"/>
    <n v="28.171799999999998"/>
  </r>
  <r>
    <n v="5904"/>
    <x v="2947"/>
    <x v="3"/>
    <x v="44"/>
    <d v="2014-11-07T00:00:00"/>
    <s v="Same Day"/>
    <s v="FM-14290"/>
    <s v="Frank Merwin"/>
    <x v="2"/>
    <x v="0"/>
    <x v="8"/>
    <x v="1"/>
    <n v="94122"/>
    <s v="West"/>
    <s v="OFF-PA-10002764"/>
    <x v="1"/>
    <x v="10"/>
    <s v="Staples"/>
    <n v="45.36"/>
    <n v="4"/>
    <n v="0"/>
    <n v="22.226399999999998"/>
  </r>
  <r>
    <n v="5905"/>
    <x v="2947"/>
    <x v="3"/>
    <x v="44"/>
    <d v="2014-11-07T00:00:00"/>
    <s v="Same Day"/>
    <s v="FM-14290"/>
    <s v="Frank Merwin"/>
    <x v="2"/>
    <x v="0"/>
    <x v="8"/>
    <x v="1"/>
    <n v="94122"/>
    <s v="West"/>
    <s v="OFF-PA-10000143"/>
    <x v="1"/>
    <x v="10"/>
    <s v="Astroparche Fine Business Paper"/>
    <n v="26.400000000000002"/>
    <n v="5"/>
    <n v="0"/>
    <n v="12.672000000000001"/>
  </r>
  <r>
    <n v="5906"/>
    <x v="2947"/>
    <x v="3"/>
    <x v="44"/>
    <d v="2014-11-07T00:00:00"/>
    <s v="Same Day"/>
    <s v="FM-14290"/>
    <s v="Frank Merwin"/>
    <x v="2"/>
    <x v="0"/>
    <x v="8"/>
    <x v="1"/>
    <n v="94122"/>
    <s v="West"/>
    <s v="OFF-LA-10000414"/>
    <x v="1"/>
    <x v="2"/>
    <s v="Avery 503"/>
    <n v="41.4"/>
    <n v="4"/>
    <n v="0"/>
    <n v="19.872"/>
  </r>
  <r>
    <n v="5907"/>
    <x v="2947"/>
    <x v="3"/>
    <x v="44"/>
    <d v="2014-11-07T00:00:00"/>
    <s v="Same Day"/>
    <s v="FM-14290"/>
    <s v="Frank Merwin"/>
    <x v="2"/>
    <x v="0"/>
    <x v="8"/>
    <x v="1"/>
    <n v="94122"/>
    <s v="West"/>
    <s v="TEC-AC-10003441"/>
    <x v="2"/>
    <x v="11"/>
    <s v="Kingston Digital DataTraveler 32GB USB 2.0"/>
    <n v="16.95"/>
    <n v="1"/>
    <n v="0"/>
    <n v="1.0169999999999995"/>
  </r>
  <r>
    <n v="5908"/>
    <x v="2948"/>
    <x v="0"/>
    <x v="499"/>
    <d v="2013-12-08T00:00:00"/>
    <s v="Standard Class"/>
    <s v="KD-16495"/>
    <s v="Keith Dawkins"/>
    <x v="1"/>
    <x v="0"/>
    <x v="49"/>
    <x v="1"/>
    <n v="95123"/>
    <s v="West"/>
    <s v="OFF-BI-10002353"/>
    <x v="1"/>
    <x v="8"/>
    <s v="GBC VeloBind Cover Sets"/>
    <n v="24.704000000000001"/>
    <n v="2"/>
    <n v="0.2"/>
    <n v="9.2639999999999993"/>
  </r>
  <r>
    <n v="5909"/>
    <x v="2948"/>
    <x v="0"/>
    <x v="499"/>
    <d v="2013-12-08T00:00:00"/>
    <s v="Standard Class"/>
    <s v="KD-16495"/>
    <s v="Keith Dawkins"/>
    <x v="1"/>
    <x v="0"/>
    <x v="49"/>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x v="49"/>
    <x v="1"/>
    <n v="95123"/>
    <s v="West"/>
    <s v="FUR-FU-10003026"/>
    <x v="0"/>
    <x v="5"/>
    <s v="Eldon Regeneration Recycled Desk Accessories, Black"/>
    <n v="14.52"/>
    <n v="3"/>
    <n v="0"/>
    <n v="5.6627999999999998"/>
  </r>
  <r>
    <n v="5911"/>
    <x v="2948"/>
    <x v="0"/>
    <x v="499"/>
    <d v="2013-12-08T00:00:00"/>
    <s v="Standard Class"/>
    <s v="KD-16495"/>
    <s v="Keith Dawkins"/>
    <x v="1"/>
    <x v="0"/>
    <x v="49"/>
    <x v="1"/>
    <n v="95123"/>
    <s v="West"/>
    <s v="OFF-BI-10000632"/>
    <x v="1"/>
    <x v="8"/>
    <s v="Satellite Sectional Post Binders"/>
    <n v="104.184"/>
    <n v="3"/>
    <n v="0.2"/>
    <n v="33.8598"/>
  </r>
  <r>
    <n v="5912"/>
    <x v="2949"/>
    <x v="0"/>
    <x v="907"/>
    <d v="2013-12-23T00:00:00"/>
    <s v="Standard Class"/>
    <s v="SC-20680"/>
    <s v="Steve Carroll"/>
    <x v="2"/>
    <x v="0"/>
    <x v="4"/>
    <x v="4"/>
    <n v="98115"/>
    <s v="West"/>
    <s v="OFF-ST-10001328"/>
    <x v="1"/>
    <x v="4"/>
    <s v="Personal Filing Tote with Lid, Black/Gray"/>
    <n v="46.53"/>
    <n v="3"/>
    <n v="0"/>
    <n v="13.028400000000001"/>
  </r>
  <r>
    <n v="5913"/>
    <x v="2950"/>
    <x v="2"/>
    <x v="829"/>
    <d v="2011-08-26T00:00:00"/>
    <s v="Second Class"/>
    <s v="DW-13585"/>
    <s v="Dorothy Wardle"/>
    <x v="1"/>
    <x v="0"/>
    <x v="459"/>
    <x v="0"/>
    <n v="42301"/>
    <s v="South"/>
    <s v="OFF-SU-10004661"/>
    <x v="1"/>
    <x v="14"/>
    <s v="Acme Titanium Bonded Scissors"/>
    <n v="25.5"/>
    <n v="3"/>
    <n v="0"/>
    <n v="6.63"/>
  </r>
  <r>
    <n v="5914"/>
    <x v="2951"/>
    <x v="1"/>
    <x v="14"/>
    <d v="2012-09-23T00:00:00"/>
    <s v="Standard Class"/>
    <s v="PF-19120"/>
    <s v="Peter Fuller"/>
    <x v="0"/>
    <x v="0"/>
    <x v="20"/>
    <x v="15"/>
    <n v="10035"/>
    <s v="East"/>
    <s v="OFF-ST-10000617"/>
    <x v="1"/>
    <x v="4"/>
    <s v="Woodgrain Magazine Files by Perma"/>
    <n v="14.9"/>
    <n v="5"/>
    <n v="0"/>
    <n v="1.0429999999999984"/>
  </r>
  <r>
    <n v="5915"/>
    <x v="2951"/>
    <x v="1"/>
    <x v="14"/>
    <d v="2012-09-23T00:00:00"/>
    <s v="Standard Class"/>
    <s v="PF-19120"/>
    <s v="Peter Fuller"/>
    <x v="0"/>
    <x v="0"/>
    <x v="20"/>
    <x v="15"/>
    <n v="10035"/>
    <s v="East"/>
    <s v="OFF-LA-10002762"/>
    <x v="1"/>
    <x v="2"/>
    <s v="Avery 485"/>
    <n v="87.71"/>
    <n v="7"/>
    <n v="0"/>
    <n v="41.223699999999994"/>
  </r>
  <r>
    <n v="5916"/>
    <x v="2951"/>
    <x v="1"/>
    <x v="14"/>
    <d v="2012-09-23T00:00:00"/>
    <s v="Standard Class"/>
    <s v="PF-19120"/>
    <s v="Peter Fuller"/>
    <x v="0"/>
    <x v="0"/>
    <x v="20"/>
    <x v="15"/>
    <n v="10035"/>
    <s v="East"/>
    <s v="FUR-CH-10001973"/>
    <x v="0"/>
    <x v="1"/>
    <s v="Office Star Flex Back Scooter Chair with White Frame"/>
    <n v="199.76400000000001"/>
    <n v="2"/>
    <n v="0.1"/>
    <n v="8.8783999999999956"/>
  </r>
  <r>
    <n v="5917"/>
    <x v="2951"/>
    <x v="1"/>
    <x v="14"/>
    <d v="2012-09-23T00:00:00"/>
    <s v="Standard Class"/>
    <s v="PF-19120"/>
    <s v="Peter Fuller"/>
    <x v="0"/>
    <x v="0"/>
    <x v="20"/>
    <x v="15"/>
    <n v="10035"/>
    <s v="East"/>
    <s v="OFF-ST-10003058"/>
    <x v="1"/>
    <x v="4"/>
    <s v="Eldon Mobile Mega Data Cart  Mega Stackable  Add-On Trays"/>
    <n v="94.6"/>
    <n v="4"/>
    <n v="0"/>
    <n v="27.433999999999997"/>
  </r>
  <r>
    <n v="5918"/>
    <x v="2951"/>
    <x v="1"/>
    <x v="14"/>
    <d v="2012-09-23T00:00:00"/>
    <s v="Standard Class"/>
    <s v="PF-19120"/>
    <s v="Peter Fuller"/>
    <x v="0"/>
    <x v="0"/>
    <x v="20"/>
    <x v="15"/>
    <n v="10035"/>
    <s v="East"/>
    <s v="FUR-BO-10004834"/>
    <x v="0"/>
    <x v="0"/>
    <s v="Riverside Palais Royal Lawyers Bookcase, Royale Cherry Finish"/>
    <n v="4228.7040000000006"/>
    <n v="6"/>
    <n v="0.2"/>
    <n v="158.57639999999992"/>
  </r>
  <r>
    <n v="5919"/>
    <x v="2951"/>
    <x v="1"/>
    <x v="14"/>
    <d v="2012-09-23T00:00:00"/>
    <s v="Standard Class"/>
    <s v="PF-19120"/>
    <s v="Peter Fuller"/>
    <x v="0"/>
    <x v="0"/>
    <x v="20"/>
    <x v="15"/>
    <n v="10035"/>
    <s v="East"/>
    <s v="FUR-BO-10002213"/>
    <x v="0"/>
    <x v="0"/>
    <s v="DMI Eclipse Executive Suite Bookcases"/>
    <n v="2003.9200000000003"/>
    <n v="5"/>
    <n v="0.2"/>
    <n v="-25.049000000000149"/>
  </r>
  <r>
    <n v="5920"/>
    <x v="2951"/>
    <x v="1"/>
    <x v="14"/>
    <d v="2012-09-23T00:00:00"/>
    <s v="Standard Class"/>
    <s v="PF-19120"/>
    <s v="Peter Fuller"/>
    <x v="0"/>
    <x v="0"/>
    <x v="20"/>
    <x v="15"/>
    <n v="10035"/>
    <s v="East"/>
    <s v="TEC-PH-10002170"/>
    <x v="2"/>
    <x v="7"/>
    <s v="ClearSounds CSC500 Amplified Spirit Phone Corded phone"/>
    <n v="209.96999999999997"/>
    <n v="3"/>
    <n v="0"/>
    <n v="58.791600000000003"/>
  </r>
  <r>
    <n v="5921"/>
    <x v="2951"/>
    <x v="1"/>
    <x v="14"/>
    <d v="2012-09-23T00:00:00"/>
    <s v="Standard Class"/>
    <s v="PF-19120"/>
    <s v="Peter Fuller"/>
    <x v="0"/>
    <x v="0"/>
    <x v="20"/>
    <x v="15"/>
    <n v="10035"/>
    <s v="East"/>
    <s v="TEC-AC-10003033"/>
    <x v="2"/>
    <x v="11"/>
    <s v="Plantronics CS510 - Over-the-Head monaural Wireless Headset System"/>
    <n v="659.9"/>
    <n v="2"/>
    <n v="0"/>
    <n v="217.76699999999994"/>
  </r>
  <r>
    <n v="5922"/>
    <x v="2951"/>
    <x v="1"/>
    <x v="14"/>
    <d v="2012-09-23T00:00:00"/>
    <s v="Standard Class"/>
    <s v="PF-19120"/>
    <s v="Peter Fuller"/>
    <x v="0"/>
    <x v="0"/>
    <x v="20"/>
    <x v="15"/>
    <n v="10035"/>
    <s v="East"/>
    <s v="OFF-PA-10004071"/>
    <x v="1"/>
    <x v="10"/>
    <s v="Eaton Premium Continuous-Feed Paper, 25% Cotton, Letter Size, White, 1000 Shts/Box"/>
    <n v="110.96"/>
    <n v="2"/>
    <n v="0"/>
    <n v="53.260799999999996"/>
  </r>
  <r>
    <n v="5923"/>
    <x v="2951"/>
    <x v="1"/>
    <x v="14"/>
    <d v="2012-09-23T00:00:00"/>
    <s v="Standard Class"/>
    <s v="PF-19120"/>
    <s v="Peter Fuller"/>
    <x v="0"/>
    <x v="0"/>
    <x v="20"/>
    <x v="15"/>
    <n v="10035"/>
    <s v="East"/>
    <s v="TEC-PH-10000169"/>
    <x v="2"/>
    <x v="7"/>
    <s v="ARKON Windshield Dashboard Air Vent Car Mount Holder"/>
    <n v="67.8"/>
    <n v="4"/>
    <n v="0"/>
    <n v="1.3559999999999945"/>
  </r>
  <r>
    <n v="5924"/>
    <x v="2952"/>
    <x v="0"/>
    <x v="491"/>
    <d v="2013-12-01T00:00:00"/>
    <s v="Second Class"/>
    <s v="DK-13225"/>
    <s v="Dean Katz"/>
    <x v="1"/>
    <x v="0"/>
    <x v="20"/>
    <x v="15"/>
    <n v="10011"/>
    <s v="East"/>
    <s v="FUR-TA-10002958"/>
    <x v="0"/>
    <x v="3"/>
    <s v="Bevis Oval Conference Table, Walnut"/>
    <n v="313.17599999999999"/>
    <n v="2"/>
    <n v="0.4"/>
    <n v="-120.05080000000007"/>
  </r>
  <r>
    <n v="5925"/>
    <x v="2953"/>
    <x v="3"/>
    <x v="123"/>
    <d v="2014-11-23T00:00:00"/>
    <s v="Second Class"/>
    <s v="RB-19435"/>
    <s v="Richard Bierner"/>
    <x v="0"/>
    <x v="0"/>
    <x v="24"/>
    <x v="17"/>
    <n v="22153"/>
    <s v="South"/>
    <s v="OFF-AR-10001177"/>
    <x v="1"/>
    <x v="6"/>
    <s v="Newell 349"/>
    <n v="22.959999999999997"/>
    <n v="7"/>
    <n v="0"/>
    <n v="6.6583999999999968"/>
  </r>
  <r>
    <n v="5926"/>
    <x v="2954"/>
    <x v="3"/>
    <x v="95"/>
    <d v="2014-06-09T00:00:00"/>
    <s v="Standard Class"/>
    <s v="GD-14590"/>
    <s v="Giulietta Dortch"/>
    <x v="1"/>
    <x v="0"/>
    <x v="317"/>
    <x v="4"/>
    <n v="98226"/>
    <s v="West"/>
    <s v="TEC-AC-10004975"/>
    <x v="2"/>
    <x v="11"/>
    <s v="Plantronics Audio 995 Wireless Stereo Headset"/>
    <n v="1099.5"/>
    <n v="10"/>
    <n v="0"/>
    <n v="362.83500000000004"/>
  </r>
  <r>
    <n v="5927"/>
    <x v="2955"/>
    <x v="2"/>
    <x v="918"/>
    <d v="2011-04-12T00:00:00"/>
    <s v="Standard Class"/>
    <s v="RA-19885"/>
    <s v="Ruben Ausman"/>
    <x v="1"/>
    <x v="0"/>
    <x v="27"/>
    <x v="19"/>
    <n v="35601"/>
    <s v="South"/>
    <s v="FUR-TA-10001086"/>
    <x v="0"/>
    <x v="3"/>
    <s v="SAFCO PlanMaster Boards, 60w x 37-1/2d, White Melamine"/>
    <n v="1215.92"/>
    <n v="8"/>
    <n v="0"/>
    <n v="316.13920000000007"/>
  </r>
  <r>
    <n v="5928"/>
    <x v="2956"/>
    <x v="2"/>
    <x v="856"/>
    <d v="2011-10-15T00:00:00"/>
    <s v="Standard Class"/>
    <s v="DB-13555"/>
    <s v="Dorothy Badders"/>
    <x v="1"/>
    <x v="0"/>
    <x v="115"/>
    <x v="36"/>
    <n v="72701"/>
    <s v="South"/>
    <s v="OFF-LA-10000240"/>
    <x v="1"/>
    <x v="2"/>
    <s v="Self-Adhesive Address Labels for Typewriters by Universal"/>
    <n v="7.31"/>
    <n v="1"/>
    <n v="0"/>
    <n v="3.4356999999999998"/>
  </r>
  <r>
    <n v="5929"/>
    <x v="2956"/>
    <x v="2"/>
    <x v="856"/>
    <d v="2011-10-15T00:00:00"/>
    <s v="Standard Class"/>
    <s v="DB-13555"/>
    <s v="Dorothy Badders"/>
    <x v="1"/>
    <x v="0"/>
    <x v="115"/>
    <x v="36"/>
    <n v="72701"/>
    <s v="South"/>
    <s v="FUR-FU-10002107"/>
    <x v="0"/>
    <x v="5"/>
    <s v="Eldon Pizzaz Desk Accessories"/>
    <n v="8.92"/>
    <n v="4"/>
    <n v="0"/>
    <n v="3.9248000000000003"/>
  </r>
  <r>
    <n v="5930"/>
    <x v="2957"/>
    <x v="3"/>
    <x v="437"/>
    <d v="2014-07-10T00:00:00"/>
    <s v="First Class"/>
    <s v="RL-19615"/>
    <s v="Rob Lucas"/>
    <x v="0"/>
    <x v="0"/>
    <x v="10"/>
    <x v="9"/>
    <n v="19120"/>
    <s v="East"/>
    <s v="FUR-BO-10001519"/>
    <x v="0"/>
    <x v="0"/>
    <s v="O'Sullivan 3-Shelf Heavy-Duty Bookcases"/>
    <n v="87.210000000000008"/>
    <n v="3"/>
    <n v="0.5"/>
    <n v="-45.349200000000003"/>
  </r>
  <r>
    <n v="5931"/>
    <x v="2957"/>
    <x v="3"/>
    <x v="437"/>
    <d v="2014-07-10T00:00:00"/>
    <s v="First Class"/>
    <s v="RL-19615"/>
    <s v="Rob Lucas"/>
    <x v="0"/>
    <x v="0"/>
    <x v="10"/>
    <x v="9"/>
    <n v="19120"/>
    <s v="East"/>
    <s v="OFF-PA-10004100"/>
    <x v="1"/>
    <x v="10"/>
    <s v="Xerox 216"/>
    <n v="15.552000000000003"/>
    <n v="3"/>
    <n v="0.2"/>
    <n v="5.4432"/>
  </r>
  <r>
    <n v="5932"/>
    <x v="2957"/>
    <x v="3"/>
    <x v="437"/>
    <d v="2014-07-10T00:00:00"/>
    <s v="First Class"/>
    <s v="RL-19615"/>
    <s v="Rob Lucas"/>
    <x v="0"/>
    <x v="0"/>
    <x v="10"/>
    <x v="9"/>
    <n v="19120"/>
    <s v="East"/>
    <s v="TEC-PH-10001363"/>
    <x v="2"/>
    <x v="7"/>
    <s v="Apple iPhone 5S"/>
    <n v="683.98799999999994"/>
    <n v="2"/>
    <n v="0.4"/>
    <n v="-113.9980000000001"/>
  </r>
  <r>
    <n v="5933"/>
    <x v="2957"/>
    <x v="3"/>
    <x v="437"/>
    <d v="2014-07-10T00:00:00"/>
    <s v="First Class"/>
    <s v="RL-19615"/>
    <s v="Rob Lucas"/>
    <x v="0"/>
    <x v="0"/>
    <x v="10"/>
    <x v="9"/>
    <n v="19120"/>
    <s v="East"/>
    <s v="OFF-ST-10004835"/>
    <x v="1"/>
    <x v="4"/>
    <s v="Plastic Stacking Crates &amp; Casters"/>
    <n v="13.392000000000001"/>
    <n v="3"/>
    <n v="0.2"/>
    <n v="1.0044"/>
  </r>
  <r>
    <n v="5934"/>
    <x v="2957"/>
    <x v="3"/>
    <x v="437"/>
    <d v="2014-07-10T00:00:00"/>
    <s v="First Class"/>
    <s v="RL-19615"/>
    <s v="Rob Lucas"/>
    <x v="0"/>
    <x v="0"/>
    <x v="10"/>
    <x v="9"/>
    <n v="19120"/>
    <s v="East"/>
    <s v="TEC-AC-10002018"/>
    <x v="2"/>
    <x v="11"/>
    <s v="AmazonBasics 3-Button USB Wired Mouse"/>
    <n v="16.776000000000003"/>
    <n v="3"/>
    <n v="0.2"/>
    <n v="4.8231000000000002"/>
  </r>
  <r>
    <n v="5935"/>
    <x v="2957"/>
    <x v="3"/>
    <x v="437"/>
    <d v="2014-07-10T00:00:00"/>
    <s v="First Class"/>
    <s v="RL-19615"/>
    <s v="Rob Lucas"/>
    <x v="0"/>
    <x v="0"/>
    <x v="10"/>
    <x v="9"/>
    <n v="19120"/>
    <s v="East"/>
    <s v="TEC-AC-10003033"/>
    <x v="2"/>
    <x v="11"/>
    <s v="Plantronics CS510 - Over-the-Head monaural Wireless Headset System"/>
    <n v="527.91999999999996"/>
    <n v="2"/>
    <n v="0.2"/>
    <n v="85.786999999999949"/>
  </r>
  <r>
    <n v="5936"/>
    <x v="2958"/>
    <x v="0"/>
    <x v="975"/>
    <d v="2013-07-05T00:00:00"/>
    <s v="Same Day"/>
    <s v="RB-19465"/>
    <s v="Rick Bensley"/>
    <x v="2"/>
    <x v="0"/>
    <x v="4"/>
    <x v="4"/>
    <n v="98103"/>
    <s v="West"/>
    <s v="FUR-FU-10000221"/>
    <x v="0"/>
    <x v="5"/>
    <s v="Master Caster Door Stop, Brown"/>
    <n v="25.4"/>
    <n v="5"/>
    <n v="0"/>
    <n v="8.6359999999999992"/>
  </r>
  <r>
    <n v="5937"/>
    <x v="2958"/>
    <x v="0"/>
    <x v="975"/>
    <d v="2013-07-05T00:00:00"/>
    <s v="Same Day"/>
    <s v="RB-19465"/>
    <s v="Rick Bensley"/>
    <x v="2"/>
    <x v="0"/>
    <x v="4"/>
    <x v="4"/>
    <n v="98103"/>
    <s v="West"/>
    <s v="TEC-PH-10001198"/>
    <x v="2"/>
    <x v="7"/>
    <s v="Avaya 4621SW VoIP phone"/>
    <n v="177.48000000000002"/>
    <n v="3"/>
    <n v="0.2"/>
    <n v="19.966499999999982"/>
  </r>
  <r>
    <n v="5938"/>
    <x v="2958"/>
    <x v="0"/>
    <x v="975"/>
    <d v="2013-07-05T00:00:00"/>
    <s v="Same Day"/>
    <s v="RB-19465"/>
    <s v="Rick Bensley"/>
    <x v="2"/>
    <x v="0"/>
    <x v="4"/>
    <x v="4"/>
    <n v="98103"/>
    <s v="West"/>
    <s v="TEC-PH-10002564"/>
    <x v="2"/>
    <x v="7"/>
    <s v="OtterBox Defender Series Case - Samsung Galaxy S4"/>
    <n v="71.975999999999999"/>
    <n v="3"/>
    <n v="0.2"/>
    <n v="8.9969999999999892"/>
  </r>
  <r>
    <n v="5939"/>
    <x v="2959"/>
    <x v="3"/>
    <x v="240"/>
    <d v="2014-05-26T00:00:00"/>
    <s v="Standard Class"/>
    <s v="JF-15295"/>
    <s v="Jason Fortune-"/>
    <x v="0"/>
    <x v="0"/>
    <x v="243"/>
    <x v="5"/>
    <n v="75023"/>
    <s v="Central"/>
    <s v="TEC-PH-10003811"/>
    <x v="2"/>
    <x v="7"/>
    <s v="Jabra Supreme Plus Driver Edition Headset"/>
    <n v="95.992000000000004"/>
    <n v="1"/>
    <n v="0.2"/>
    <n v="9.5991999999999997"/>
  </r>
  <r>
    <n v="5940"/>
    <x v="2959"/>
    <x v="3"/>
    <x v="240"/>
    <d v="2014-05-26T00:00:00"/>
    <s v="Standard Class"/>
    <s v="JF-15295"/>
    <s v="Jason Fortune-"/>
    <x v="0"/>
    <x v="0"/>
    <x v="243"/>
    <x v="5"/>
    <n v="75023"/>
    <s v="Central"/>
    <s v="OFF-LA-10004178"/>
    <x v="1"/>
    <x v="2"/>
    <s v="Avery 491"/>
    <n v="13.216000000000001"/>
    <n v="4"/>
    <n v="0.2"/>
    <n v="4.2951999999999995"/>
  </r>
  <r>
    <n v="5941"/>
    <x v="2960"/>
    <x v="3"/>
    <x v="386"/>
    <d v="2014-10-15T00:00:00"/>
    <s v="Second Class"/>
    <s v="RW-19690"/>
    <s v="Robert Waldorf"/>
    <x v="0"/>
    <x v="0"/>
    <x v="1"/>
    <x v="1"/>
    <n v="90049"/>
    <s v="West"/>
    <s v="TEC-AC-10001465"/>
    <x v="2"/>
    <x v="11"/>
    <s v="SanDisk Cruzer 64 GB USB Flash Drive"/>
    <n v="435.84000000000003"/>
    <n v="12"/>
    <n v="0"/>
    <n v="130.75199999999995"/>
  </r>
  <r>
    <n v="5942"/>
    <x v="2960"/>
    <x v="3"/>
    <x v="386"/>
    <d v="2014-10-15T00:00:00"/>
    <s v="Second Class"/>
    <s v="RW-19690"/>
    <s v="Robert Waldorf"/>
    <x v="0"/>
    <x v="0"/>
    <x v="1"/>
    <x v="1"/>
    <n v="90049"/>
    <s v="West"/>
    <s v="OFF-AR-10000940"/>
    <x v="1"/>
    <x v="6"/>
    <s v="Newell 343"/>
    <n v="5.88"/>
    <n v="2"/>
    <n v="0"/>
    <n v="1.5876000000000001"/>
  </r>
  <r>
    <n v="5943"/>
    <x v="2961"/>
    <x v="0"/>
    <x v="876"/>
    <d v="2013-08-14T00:00:00"/>
    <s v="Standard Class"/>
    <s v="VG-21790"/>
    <s v="Vivek Gonzalez"/>
    <x v="0"/>
    <x v="0"/>
    <x v="1"/>
    <x v="1"/>
    <n v="90032"/>
    <s v="West"/>
    <s v="TEC-PH-10001700"/>
    <x v="2"/>
    <x v="7"/>
    <s v="Panasonic KX-TG6844B Expandable Digital Cordless Telephone"/>
    <n v="211.16800000000001"/>
    <n v="4"/>
    <n v="0.2"/>
    <n v="18.477200000000011"/>
  </r>
  <r>
    <n v="5944"/>
    <x v="2962"/>
    <x v="2"/>
    <x v="55"/>
    <d v="2011-08-29T00:00:00"/>
    <s v="Standard Class"/>
    <s v="JM-15265"/>
    <s v="Janet Molinari"/>
    <x v="1"/>
    <x v="0"/>
    <x v="1"/>
    <x v="1"/>
    <n v="90036"/>
    <s v="West"/>
    <s v="FUR-FU-10000771"/>
    <x v="0"/>
    <x v="5"/>
    <s v="Eldon 200 Class Desk Accessories, Smoke"/>
    <n v="6.28"/>
    <n v="1"/>
    <n v="0"/>
    <n v="2.6376000000000004"/>
  </r>
  <r>
    <n v="5945"/>
    <x v="2962"/>
    <x v="2"/>
    <x v="55"/>
    <d v="2011-08-29T00:00:00"/>
    <s v="Standard Class"/>
    <s v="JM-15265"/>
    <s v="Janet Molinari"/>
    <x v="1"/>
    <x v="0"/>
    <x v="1"/>
    <x v="1"/>
    <n v="90036"/>
    <s v="West"/>
    <s v="TEC-AC-10002399"/>
    <x v="2"/>
    <x v="11"/>
    <s v="SanDisk Cruzer 32 GB USB Flash Drive"/>
    <n v="95.1"/>
    <n v="5"/>
    <n v="0"/>
    <n v="30.431999999999995"/>
  </r>
  <r>
    <n v="5946"/>
    <x v="2962"/>
    <x v="2"/>
    <x v="55"/>
    <d v="2011-08-29T00:00:00"/>
    <s v="Standard Class"/>
    <s v="JM-15265"/>
    <s v="Janet Molinari"/>
    <x v="1"/>
    <x v="0"/>
    <x v="1"/>
    <x v="1"/>
    <n v="90036"/>
    <s v="West"/>
    <s v="OFF-PA-10004983"/>
    <x v="1"/>
    <x v="10"/>
    <s v="Xerox 23"/>
    <n v="25.92"/>
    <n v="4"/>
    <n v="0"/>
    <n v="12.441600000000001"/>
  </r>
  <r>
    <n v="5947"/>
    <x v="2962"/>
    <x v="2"/>
    <x v="55"/>
    <d v="2011-08-29T00:00:00"/>
    <s v="Standard Class"/>
    <s v="JM-15265"/>
    <s v="Janet Molinari"/>
    <x v="1"/>
    <x v="0"/>
    <x v="1"/>
    <x v="1"/>
    <n v="90036"/>
    <s v="West"/>
    <s v="OFF-ST-10004258"/>
    <x v="1"/>
    <x v="4"/>
    <s v="Portable Personal File Box"/>
    <n v="48.84"/>
    <n v="4"/>
    <n v="0"/>
    <n v="13.186800000000005"/>
  </r>
  <r>
    <n v="5948"/>
    <x v="2963"/>
    <x v="1"/>
    <x v="471"/>
    <d v="2012-09-18T00:00:00"/>
    <s v="Second Class"/>
    <s v="BE-11455"/>
    <s v="Brad Eason"/>
    <x v="2"/>
    <x v="0"/>
    <x v="96"/>
    <x v="23"/>
    <n v="50315"/>
    <s v="Central"/>
    <s v="OFF-BI-10004040"/>
    <x v="1"/>
    <x v="8"/>
    <s v="Wilson Jones Impact Binders"/>
    <n v="25.9"/>
    <n v="5"/>
    <n v="0"/>
    <n v="12.690999999999999"/>
  </r>
  <r>
    <n v="5949"/>
    <x v="2964"/>
    <x v="3"/>
    <x v="916"/>
    <d v="2014-03-06T00:00:00"/>
    <s v="Same Day"/>
    <s v="CB-12535"/>
    <s v="Claudia Bergmann"/>
    <x v="1"/>
    <x v="0"/>
    <x v="295"/>
    <x v="35"/>
    <n v="38671"/>
    <s v="South"/>
    <s v="OFF-EN-10003862"/>
    <x v="1"/>
    <x v="12"/>
    <s v="Laser &amp; Ink Jet Business Envelopes"/>
    <n v="42.68"/>
    <n v="4"/>
    <n v="0"/>
    <n v="19.6328"/>
  </r>
  <r>
    <n v="5950"/>
    <x v="2964"/>
    <x v="3"/>
    <x v="916"/>
    <d v="2014-03-06T00:00:00"/>
    <s v="Same Day"/>
    <s v="CB-12535"/>
    <s v="Claudia Bergmann"/>
    <x v="1"/>
    <x v="0"/>
    <x v="295"/>
    <x v="35"/>
    <n v="38671"/>
    <s v="South"/>
    <s v="TEC-AC-10004571"/>
    <x v="2"/>
    <x v="11"/>
    <s v="Logitech G700s Rechargeable Gaming Mouse"/>
    <n v="299.96999999999997"/>
    <n v="3"/>
    <n v="0"/>
    <n v="125.98740000000001"/>
  </r>
  <r>
    <n v="5951"/>
    <x v="2964"/>
    <x v="3"/>
    <x v="916"/>
    <d v="2014-03-06T00:00:00"/>
    <s v="Same Day"/>
    <s v="CB-12535"/>
    <s v="Claudia Bergmann"/>
    <x v="1"/>
    <x v="0"/>
    <x v="295"/>
    <x v="35"/>
    <n v="38671"/>
    <s v="South"/>
    <s v="OFF-AP-10000891"/>
    <x v="1"/>
    <x v="9"/>
    <s v="Kensington 7 Outlet MasterPiece HOMEOFFICE Power Control Center"/>
    <n v="262.24"/>
    <n v="2"/>
    <n v="0"/>
    <n v="78.671999999999997"/>
  </r>
  <r>
    <n v="5952"/>
    <x v="2964"/>
    <x v="3"/>
    <x v="916"/>
    <d v="2014-03-06T00:00:00"/>
    <s v="Same Day"/>
    <s v="CB-12535"/>
    <s v="Claudia Bergmann"/>
    <x v="1"/>
    <x v="0"/>
    <x v="295"/>
    <x v="35"/>
    <n v="38671"/>
    <s v="South"/>
    <s v="OFF-BI-10002026"/>
    <x v="1"/>
    <x v="8"/>
    <s v="Ibico Recycled Linen-Style Covers"/>
    <n v="234.36"/>
    <n v="6"/>
    <n v="0"/>
    <n v="112.49279999999999"/>
  </r>
  <r>
    <n v="5953"/>
    <x v="2965"/>
    <x v="3"/>
    <x v="4"/>
    <d v="2014-04-22T00:00:00"/>
    <s v="Standard Class"/>
    <s v="SD-20485"/>
    <s v="Shirley Daniels"/>
    <x v="2"/>
    <x v="0"/>
    <x v="12"/>
    <x v="5"/>
    <n v="77041"/>
    <s v="Central"/>
    <s v="OFF-PA-10001826"/>
    <x v="1"/>
    <x v="10"/>
    <s v="Xerox 207"/>
    <n v="20.736000000000004"/>
    <n v="4"/>
    <n v="0.2"/>
    <n v="7.2576000000000001"/>
  </r>
  <r>
    <n v="5954"/>
    <x v="2966"/>
    <x v="2"/>
    <x v="809"/>
    <d v="2011-03-31T00:00:00"/>
    <s v="First Class"/>
    <s v="SG-20890"/>
    <s v="Susan Gilcrest"/>
    <x v="1"/>
    <x v="0"/>
    <x v="20"/>
    <x v="15"/>
    <n v="10009"/>
    <s v="East"/>
    <s v="OFF-AR-10001231"/>
    <x v="1"/>
    <x v="6"/>
    <s v="Sanford EarthWrite Recycled Pencils, Medium Soft, #2"/>
    <n v="10.5"/>
    <n v="5"/>
    <n v="0"/>
    <n v="2.9400000000000004"/>
  </r>
  <r>
    <n v="5955"/>
    <x v="2967"/>
    <x v="2"/>
    <x v="7"/>
    <d v="2011-11-15T00:00:00"/>
    <s v="Second Class"/>
    <s v="TS-21430"/>
    <s v="Tom Stivers"/>
    <x v="1"/>
    <x v="0"/>
    <x v="265"/>
    <x v="9"/>
    <n v="19601"/>
    <s v="East"/>
    <s v="FUR-FU-10000409"/>
    <x v="0"/>
    <x v="5"/>
    <s v="GE 4 Foot Flourescent Tube, 40 Watt"/>
    <n v="23.968000000000004"/>
    <n v="2"/>
    <n v="0.2"/>
    <n v="7.7896000000000001"/>
  </r>
  <r>
    <n v="5956"/>
    <x v="2967"/>
    <x v="2"/>
    <x v="7"/>
    <d v="2011-11-15T00:00:00"/>
    <s v="Second Class"/>
    <s v="TS-21430"/>
    <s v="Tom Stivers"/>
    <x v="1"/>
    <x v="0"/>
    <x v="265"/>
    <x v="9"/>
    <n v="19601"/>
    <s v="East"/>
    <s v="FUR-BO-10002545"/>
    <x v="0"/>
    <x v="0"/>
    <s v="Atlantic Metals Mobile 3-Shelf Bookcases, Custom Colors"/>
    <n v="521.96"/>
    <n v="4"/>
    <n v="0.5"/>
    <n v="-250.54079999999999"/>
  </r>
  <r>
    <n v="5957"/>
    <x v="2968"/>
    <x v="0"/>
    <x v="299"/>
    <d v="2013-03-16T00:00:00"/>
    <s v="Second Class"/>
    <s v="DK-13225"/>
    <s v="Dean Katz"/>
    <x v="1"/>
    <x v="0"/>
    <x v="8"/>
    <x v="1"/>
    <n v="94109"/>
    <s v="West"/>
    <s v="OFF-ST-10002756"/>
    <x v="1"/>
    <x v="4"/>
    <s v="Tennsco Stur-D-Stor Boltless Shelving, 5 Shelves, 24&quot; Deep, Sand"/>
    <n v="676.55"/>
    <n v="5"/>
    <n v="0"/>
    <n v="6.7655000000000598"/>
  </r>
  <r>
    <n v="5958"/>
    <x v="2968"/>
    <x v="0"/>
    <x v="299"/>
    <d v="2013-03-16T00:00:00"/>
    <s v="Second Class"/>
    <s v="DK-13225"/>
    <s v="Dean Katz"/>
    <x v="1"/>
    <x v="0"/>
    <x v="8"/>
    <x v="1"/>
    <n v="94109"/>
    <s v="West"/>
    <s v="OFF-AP-10003842"/>
    <x v="1"/>
    <x v="9"/>
    <s v="Euro-Pro Shark Turbo Vacuum"/>
    <n v="154.9"/>
    <n v="5"/>
    <n v="0"/>
    <n v="40.274000000000001"/>
  </r>
  <r>
    <n v="5959"/>
    <x v="2968"/>
    <x v="0"/>
    <x v="299"/>
    <d v="2013-03-16T00:00:00"/>
    <s v="Second Class"/>
    <s v="DK-13225"/>
    <s v="Dean Katz"/>
    <x v="1"/>
    <x v="0"/>
    <x v="8"/>
    <x v="1"/>
    <n v="94109"/>
    <s v="West"/>
    <s v="OFF-EN-10004459"/>
    <x v="1"/>
    <x v="12"/>
    <s v="Security-Tint Envelopes"/>
    <n v="30.56"/>
    <n v="4"/>
    <n v="0"/>
    <n v="14.974399999999999"/>
  </r>
  <r>
    <n v="5960"/>
    <x v="2968"/>
    <x v="0"/>
    <x v="299"/>
    <d v="2013-03-16T00:00:00"/>
    <s v="Second Class"/>
    <s v="DK-13225"/>
    <s v="Dean Katz"/>
    <x v="1"/>
    <x v="0"/>
    <x v="8"/>
    <x v="1"/>
    <n v="94109"/>
    <s v="West"/>
    <s v="FUR-CH-10003746"/>
    <x v="0"/>
    <x v="1"/>
    <s v="Hon 4070 Series Pagoda Round Back Stacking Chairs"/>
    <n v="770.35200000000009"/>
    <n v="3"/>
    <n v="0.2"/>
    <n v="77.035199999999975"/>
  </r>
  <r>
    <n v="5961"/>
    <x v="2969"/>
    <x v="3"/>
    <x v="839"/>
    <d v="2014-02-15T00:00:00"/>
    <s v="Second Class"/>
    <s v="ML-17395"/>
    <s v="Marina Lichtenstein"/>
    <x v="1"/>
    <x v="0"/>
    <x v="1"/>
    <x v="1"/>
    <n v="90045"/>
    <s v="West"/>
    <s v="FUR-FU-10003142"/>
    <x v="0"/>
    <x v="5"/>
    <s v="Master Big Foot Doorstop, Beige"/>
    <n v="21.12"/>
    <n v="4"/>
    <n v="0"/>
    <n v="6.5471999999999984"/>
  </r>
  <r>
    <n v="5962"/>
    <x v="2970"/>
    <x v="2"/>
    <x v="7"/>
    <d v="2011-11-13T00:00:00"/>
    <s v="Second Class"/>
    <s v="MA-17560"/>
    <s v="Matt Abelman"/>
    <x v="2"/>
    <x v="0"/>
    <x v="1"/>
    <x v="1"/>
    <n v="90004"/>
    <s v="West"/>
    <s v="TEC-PH-10001425"/>
    <x v="2"/>
    <x v="7"/>
    <s v="Mophie Juice Pack Helium for iPhone"/>
    <n v="575.928"/>
    <n v="9"/>
    <n v="0.2"/>
    <n v="57.592799999999983"/>
  </r>
  <r>
    <n v="5963"/>
    <x v="2970"/>
    <x v="2"/>
    <x v="7"/>
    <d v="2011-11-13T00:00:00"/>
    <s v="Second Class"/>
    <s v="MA-17560"/>
    <s v="Matt Abelman"/>
    <x v="2"/>
    <x v="0"/>
    <x v="1"/>
    <x v="1"/>
    <n v="90004"/>
    <s v="West"/>
    <s v="OFF-AP-10001626"/>
    <x v="1"/>
    <x v="9"/>
    <s v="Commercial WindTunnel Clean Air Upright Vacuum, Replacement Belts, Filtration Bags"/>
    <n v="7.78"/>
    <n v="2"/>
    <n v="0"/>
    <n v="2.0228000000000002"/>
  </r>
  <r>
    <n v="5964"/>
    <x v="2970"/>
    <x v="2"/>
    <x v="7"/>
    <d v="2011-11-13T00:00:00"/>
    <s v="Second Class"/>
    <s v="MA-17560"/>
    <s v="Matt Abelman"/>
    <x v="2"/>
    <x v="0"/>
    <x v="1"/>
    <x v="1"/>
    <n v="90004"/>
    <s v="West"/>
    <s v="OFF-PA-10003625"/>
    <x v="1"/>
    <x v="10"/>
    <s v="Xerox 1979"/>
    <n v="123.92"/>
    <n v="4"/>
    <n v="0"/>
    <n v="55.763999999999996"/>
  </r>
  <r>
    <n v="5965"/>
    <x v="2971"/>
    <x v="3"/>
    <x v="648"/>
    <d v="2014-08-26T00:00:00"/>
    <s v="Standard Class"/>
    <s v="LR-17035"/>
    <s v="Lisa Ryan"/>
    <x v="1"/>
    <x v="0"/>
    <x v="8"/>
    <x v="1"/>
    <n v="94109"/>
    <s v="West"/>
    <s v="OFF-SU-10004768"/>
    <x v="1"/>
    <x v="14"/>
    <s v="Acme Kleencut Forged Steel Scissors"/>
    <n v="17.22"/>
    <n v="3"/>
    <n v="0"/>
    <n v="5.1659999999999986"/>
  </r>
  <r>
    <n v="5966"/>
    <x v="2971"/>
    <x v="3"/>
    <x v="648"/>
    <d v="2014-08-26T00:00:00"/>
    <s v="Standard Class"/>
    <s v="LR-17035"/>
    <s v="Lisa Ryan"/>
    <x v="1"/>
    <x v="0"/>
    <x v="8"/>
    <x v="1"/>
    <n v="94109"/>
    <s v="West"/>
    <s v="OFF-ST-10000777"/>
    <x v="1"/>
    <x v="4"/>
    <s v="Companion Letter/Legal File, Black"/>
    <n v="226.56"/>
    <n v="6"/>
    <n v="0"/>
    <n v="63.436800000000005"/>
  </r>
  <r>
    <n v="5967"/>
    <x v="2971"/>
    <x v="3"/>
    <x v="648"/>
    <d v="2014-08-26T00:00:00"/>
    <s v="Standard Class"/>
    <s v="LR-17035"/>
    <s v="Lisa Ryan"/>
    <x v="1"/>
    <x v="0"/>
    <x v="8"/>
    <x v="1"/>
    <n v="94109"/>
    <s v="West"/>
    <s v="TEC-PH-10003171"/>
    <x v="2"/>
    <x v="7"/>
    <s v="Plantronics Encore H101 Dual Earpieces Headset"/>
    <n v="107.88"/>
    <n v="3"/>
    <n v="0.2"/>
    <n v="10.787999999999997"/>
  </r>
  <r>
    <n v="5968"/>
    <x v="2972"/>
    <x v="0"/>
    <x v="804"/>
    <d v="2013-01-17T00:00:00"/>
    <s v="First Class"/>
    <s v="BE-11335"/>
    <s v="Bill Eplett"/>
    <x v="2"/>
    <x v="0"/>
    <x v="20"/>
    <x v="15"/>
    <n v="10009"/>
    <s v="East"/>
    <s v="OFF-PA-10001033"/>
    <x v="1"/>
    <x v="10"/>
    <s v="Xerox 1893"/>
    <n v="81.98"/>
    <n v="2"/>
    <n v="0"/>
    <n v="40.170200000000001"/>
  </r>
  <r>
    <n v="5969"/>
    <x v="2973"/>
    <x v="2"/>
    <x v="836"/>
    <d v="2011-07-22T00:00:00"/>
    <s v="First Class"/>
    <s v="CC-12145"/>
    <s v="Charles Crestani"/>
    <x v="0"/>
    <x v="0"/>
    <x v="70"/>
    <x v="1"/>
    <n v="92105"/>
    <s v="West"/>
    <s v="OFF-PA-10000418"/>
    <x v="1"/>
    <x v="10"/>
    <s v="Xerox 189"/>
    <n v="104.85"/>
    <n v="1"/>
    <n v="0"/>
    <n v="50.327999999999996"/>
  </r>
  <r>
    <n v="5970"/>
    <x v="2973"/>
    <x v="2"/>
    <x v="836"/>
    <d v="2011-07-22T00:00:00"/>
    <s v="First Class"/>
    <s v="CC-12145"/>
    <s v="Charles Crestani"/>
    <x v="0"/>
    <x v="0"/>
    <x v="70"/>
    <x v="1"/>
    <n v="92105"/>
    <s v="West"/>
    <s v="OFF-BI-10001982"/>
    <x v="1"/>
    <x v="8"/>
    <s v="Wilson Jones Custom Binder Spines &amp; Labels"/>
    <n v="8.7040000000000006"/>
    <n v="2"/>
    <n v="0.2"/>
    <n v="3.1551999999999998"/>
  </r>
  <r>
    <n v="5971"/>
    <x v="2973"/>
    <x v="2"/>
    <x v="836"/>
    <d v="2011-07-22T00:00:00"/>
    <s v="First Class"/>
    <s v="CC-12145"/>
    <s v="Charles Crestani"/>
    <x v="0"/>
    <x v="0"/>
    <x v="70"/>
    <x v="1"/>
    <n v="92105"/>
    <s v="West"/>
    <s v="OFF-PA-10002230"/>
    <x v="1"/>
    <x v="10"/>
    <s v="Xerox 1897"/>
    <n v="19.920000000000002"/>
    <n v="4"/>
    <n v="0"/>
    <n v="9.7608000000000015"/>
  </r>
  <r>
    <n v="5972"/>
    <x v="2973"/>
    <x v="2"/>
    <x v="836"/>
    <d v="2011-07-22T00:00:00"/>
    <s v="First Class"/>
    <s v="CC-12145"/>
    <s v="Charles Crestani"/>
    <x v="0"/>
    <x v="0"/>
    <x v="70"/>
    <x v="1"/>
    <n v="92105"/>
    <s v="West"/>
    <s v="FUR-FU-10003577"/>
    <x v="0"/>
    <x v="5"/>
    <s v="Nu-Dell Leatherette Frames"/>
    <n v="43.019999999999996"/>
    <n v="3"/>
    <n v="0"/>
    <n v="15.4872"/>
  </r>
  <r>
    <n v="5973"/>
    <x v="2974"/>
    <x v="3"/>
    <x v="695"/>
    <d v="2014-02-12T00:00:00"/>
    <s v="Standard Class"/>
    <s v="BD-11770"/>
    <s v="Bryan Davis"/>
    <x v="0"/>
    <x v="0"/>
    <x v="20"/>
    <x v="15"/>
    <n v="10024"/>
    <s v="East"/>
    <s v="FUR-BO-10001811"/>
    <x v="0"/>
    <x v="0"/>
    <s v="Atlantic Metals Mobile 5-Shelf Bookcases, Custom Colors"/>
    <n v="240.78400000000002"/>
    <n v="1"/>
    <n v="0.2"/>
    <n v="30.097999999999978"/>
  </r>
  <r>
    <n v="5974"/>
    <x v="2975"/>
    <x v="1"/>
    <x v="707"/>
    <d v="2012-12-29T00:00:00"/>
    <s v="Standard Class"/>
    <s v="JK-15640"/>
    <s v="Jim Kriz"/>
    <x v="2"/>
    <x v="0"/>
    <x v="20"/>
    <x v="15"/>
    <n v="10011"/>
    <s v="East"/>
    <s v="OFF-AP-10003779"/>
    <x v="1"/>
    <x v="9"/>
    <s v="Kensington 7 Outlet MasterPiece Power Center with Fax/Phone Line Protection"/>
    <n v="414.96"/>
    <n v="2"/>
    <n v="0"/>
    <n v="124.48799999999994"/>
  </r>
  <r>
    <n v="5975"/>
    <x v="2976"/>
    <x v="0"/>
    <x v="750"/>
    <d v="2013-10-14T00:00:00"/>
    <s v="Standard Class"/>
    <s v="DB-13615"/>
    <s v="Doug Bickford"/>
    <x v="0"/>
    <x v="0"/>
    <x v="35"/>
    <x v="3"/>
    <n v="28205"/>
    <s v="South"/>
    <s v="OFF-ST-10000676"/>
    <x v="1"/>
    <x v="4"/>
    <s v="Fellowes Econo/Stor Drawers"/>
    <n v="387.72"/>
    <n v="5"/>
    <n v="0.2"/>
    <n v="-67.851000000000028"/>
  </r>
  <r>
    <n v="5976"/>
    <x v="2977"/>
    <x v="3"/>
    <x v="1002"/>
    <d v="2014-07-18T00:00:00"/>
    <s v="Standard Class"/>
    <s v="RR-19525"/>
    <s v="Rick Reed"/>
    <x v="1"/>
    <x v="0"/>
    <x v="356"/>
    <x v="41"/>
    <n v="66212"/>
    <s v="Central"/>
    <s v="OFF-ST-10001496"/>
    <x v="1"/>
    <x v="4"/>
    <s v="Standard Rollaway File with Lock"/>
    <n v="360.38"/>
    <n v="2"/>
    <n v="0"/>
    <n v="93.698800000000006"/>
  </r>
  <r>
    <n v="5977"/>
    <x v="2977"/>
    <x v="3"/>
    <x v="1002"/>
    <d v="2014-07-18T00:00:00"/>
    <s v="Standard Class"/>
    <s v="RR-19525"/>
    <s v="Rick Reed"/>
    <x v="1"/>
    <x v="0"/>
    <x v="356"/>
    <x v="41"/>
    <n v="66212"/>
    <s v="Central"/>
    <s v="OFF-PA-10003673"/>
    <x v="1"/>
    <x v="10"/>
    <s v="Strathmore Photo Mount Cards"/>
    <n v="13.56"/>
    <n v="2"/>
    <n v="0"/>
    <n v="6.2375999999999996"/>
  </r>
  <r>
    <n v="5978"/>
    <x v="2978"/>
    <x v="3"/>
    <x v="558"/>
    <d v="2014-04-26T00:00:00"/>
    <s v="First Class"/>
    <s v="SV-20935"/>
    <s v="Susan Vittorini"/>
    <x v="0"/>
    <x v="0"/>
    <x v="123"/>
    <x v="16"/>
    <n v="85204"/>
    <s v="West"/>
    <s v="TEC-PH-10004614"/>
    <x v="2"/>
    <x v="7"/>
    <s v="AT&amp;T 841000 Phone"/>
    <n v="552"/>
    <n v="10"/>
    <n v="0.2"/>
    <n v="34.5"/>
  </r>
  <r>
    <n v="5979"/>
    <x v="2979"/>
    <x v="2"/>
    <x v="557"/>
    <d v="2011-09-13T00:00:00"/>
    <s v="Standard Class"/>
    <s v="RB-19465"/>
    <s v="Rick Bensley"/>
    <x v="2"/>
    <x v="0"/>
    <x v="251"/>
    <x v="26"/>
    <n v="74133"/>
    <s v="Central"/>
    <s v="FUR-TA-10001039"/>
    <x v="0"/>
    <x v="3"/>
    <s v="KI Adjustable-Height Table"/>
    <n v="429.90000000000003"/>
    <n v="5"/>
    <n v="0"/>
    <n v="111.77400000000003"/>
  </r>
  <r>
    <n v="5980"/>
    <x v="2979"/>
    <x v="2"/>
    <x v="557"/>
    <d v="2011-09-13T00:00:00"/>
    <s v="Standard Class"/>
    <s v="RB-19465"/>
    <s v="Rick Bensley"/>
    <x v="2"/>
    <x v="0"/>
    <x v="251"/>
    <x v="26"/>
    <n v="74133"/>
    <s v="Central"/>
    <s v="OFF-BI-10000474"/>
    <x v="1"/>
    <x v="8"/>
    <s v="Avery Recycled Flexi-View Covers for Binding Systems"/>
    <n v="32.06"/>
    <n v="2"/>
    <n v="0"/>
    <n v="15.3888"/>
  </r>
  <r>
    <n v="5981"/>
    <x v="2979"/>
    <x v="2"/>
    <x v="557"/>
    <d v="2011-09-13T00:00:00"/>
    <s v="Standard Class"/>
    <s v="RB-19465"/>
    <s v="Rick Bensley"/>
    <x v="2"/>
    <x v="0"/>
    <x v="251"/>
    <x v="26"/>
    <n v="74133"/>
    <s v="Central"/>
    <s v="FUR-CH-10004698"/>
    <x v="0"/>
    <x v="1"/>
    <s v="Padded Folding Chairs, Black, 4/Carton"/>
    <n v="161.96"/>
    <n v="2"/>
    <n v="0"/>
    <n v="45.348800000000011"/>
  </r>
  <r>
    <n v="5982"/>
    <x v="2979"/>
    <x v="2"/>
    <x v="557"/>
    <d v="2011-09-13T00:00:00"/>
    <s v="Standard Class"/>
    <s v="RB-19465"/>
    <s v="Rick Bensley"/>
    <x v="2"/>
    <x v="0"/>
    <x v="251"/>
    <x v="26"/>
    <n v="74133"/>
    <s v="Central"/>
    <s v="OFF-ST-10003327"/>
    <x v="1"/>
    <x v="4"/>
    <s v="Akro-Mils 12-Gallon Tote"/>
    <n v="19.86"/>
    <n v="2"/>
    <n v="0"/>
    <n v="5.7593999999999976"/>
  </r>
  <r>
    <n v="5983"/>
    <x v="2980"/>
    <x v="0"/>
    <x v="831"/>
    <d v="2013-11-29T00:00:00"/>
    <s v="Standard Class"/>
    <s v="MV-18190"/>
    <s v="Mike Vittorini"/>
    <x v="0"/>
    <x v="0"/>
    <x v="20"/>
    <x v="15"/>
    <n v="10035"/>
    <s v="East"/>
    <s v="OFF-PA-10000232"/>
    <x v="1"/>
    <x v="10"/>
    <s v="Xerox 1975"/>
    <n v="12.96"/>
    <n v="2"/>
    <n v="0"/>
    <n v="6.3504000000000005"/>
  </r>
  <r>
    <n v="5984"/>
    <x v="2981"/>
    <x v="3"/>
    <x v="118"/>
    <d v="2014-09-19T00:00:00"/>
    <s v="Second Class"/>
    <s v="EH-14185"/>
    <s v="Evan Henry"/>
    <x v="0"/>
    <x v="0"/>
    <x v="10"/>
    <x v="9"/>
    <n v="19143"/>
    <s v="East"/>
    <s v="OFF-PA-10003657"/>
    <x v="1"/>
    <x v="10"/>
    <s v="Xerox 1927"/>
    <n v="20.544000000000004"/>
    <n v="6"/>
    <n v="0.2"/>
    <n v="6.4199999999999964"/>
  </r>
  <r>
    <n v="5985"/>
    <x v="2982"/>
    <x v="0"/>
    <x v="1080"/>
    <d v="2013-07-26T00:00:00"/>
    <s v="Standard Class"/>
    <s v="JS-16030"/>
    <s v="Joy Smith"/>
    <x v="0"/>
    <x v="0"/>
    <x v="413"/>
    <x v="35"/>
    <n v="39401"/>
    <s v="South"/>
    <s v="FUR-FU-10001185"/>
    <x v="0"/>
    <x v="5"/>
    <s v="Advantus Employee of the Month Certificate Frame, 11 x 13-1/2"/>
    <n v="185.57999999999998"/>
    <n v="6"/>
    <n v="0"/>
    <n v="76.087800000000001"/>
  </r>
  <r>
    <n v="5986"/>
    <x v="2982"/>
    <x v="0"/>
    <x v="1080"/>
    <d v="2013-07-26T00:00:00"/>
    <s v="Standard Class"/>
    <s v="JS-16030"/>
    <s v="Joy Smith"/>
    <x v="0"/>
    <x v="0"/>
    <x v="413"/>
    <x v="35"/>
    <n v="39401"/>
    <s v="South"/>
    <s v="OFF-BI-10003007"/>
    <x v="1"/>
    <x v="8"/>
    <s v="Premium Transparent Presentation Covers, No Pattern/Clear, 8 1/2&quot; x 11&quot;"/>
    <n v="77.56"/>
    <n v="2"/>
    <n v="0"/>
    <n v="35.677599999999998"/>
  </r>
  <r>
    <n v="5987"/>
    <x v="2982"/>
    <x v="0"/>
    <x v="1080"/>
    <d v="2013-07-26T00:00:00"/>
    <s v="Standard Class"/>
    <s v="JS-16030"/>
    <s v="Joy Smith"/>
    <x v="0"/>
    <x v="0"/>
    <x v="413"/>
    <x v="35"/>
    <n v="39401"/>
    <s v="South"/>
    <s v="OFF-ST-10002485"/>
    <x v="1"/>
    <x v="4"/>
    <s v="Rogers Deluxe File Chest"/>
    <n v="87.92"/>
    <n v="4"/>
    <n v="0"/>
    <n v="0.87919999999999732"/>
  </r>
  <r>
    <n v="5988"/>
    <x v="2982"/>
    <x v="0"/>
    <x v="1080"/>
    <d v="2013-07-26T00:00:00"/>
    <s v="Standard Class"/>
    <s v="JS-16030"/>
    <s v="Joy Smith"/>
    <x v="0"/>
    <x v="0"/>
    <x v="413"/>
    <x v="35"/>
    <n v="39401"/>
    <s v="South"/>
    <s v="OFF-PA-10001033"/>
    <x v="1"/>
    <x v="10"/>
    <s v="Xerox 1893"/>
    <n v="245.94"/>
    <n v="6"/>
    <n v="0"/>
    <n v="120.51060000000001"/>
  </r>
  <r>
    <n v="5989"/>
    <x v="2982"/>
    <x v="0"/>
    <x v="1080"/>
    <d v="2013-07-26T00:00:00"/>
    <s v="Standard Class"/>
    <s v="JS-16030"/>
    <s v="Joy Smith"/>
    <x v="0"/>
    <x v="0"/>
    <x v="413"/>
    <x v="35"/>
    <n v="39401"/>
    <s v="South"/>
    <s v="OFF-BI-10000404"/>
    <x v="1"/>
    <x v="8"/>
    <s v="Avery Printable Repositionable Plastic Tabs"/>
    <n v="8.6"/>
    <n v="1"/>
    <n v="0"/>
    <n v="4.0419999999999998"/>
  </r>
  <r>
    <n v="5990"/>
    <x v="2982"/>
    <x v="0"/>
    <x v="1080"/>
    <d v="2013-07-26T00:00:00"/>
    <s v="Standard Class"/>
    <s v="JS-16030"/>
    <s v="Joy Smith"/>
    <x v="0"/>
    <x v="0"/>
    <x v="413"/>
    <x v="35"/>
    <n v="39401"/>
    <s v="South"/>
    <s v="FUR-BO-10003546"/>
    <x v="0"/>
    <x v="0"/>
    <s v="Hon 4-Shelf Metal Bookcases"/>
    <n v="504.90000000000003"/>
    <n v="5"/>
    <n v="0"/>
    <n v="126.22500000000002"/>
  </r>
  <r>
    <n v="5991"/>
    <x v="2983"/>
    <x v="3"/>
    <x v="175"/>
    <d v="2014-09-22T00:00:00"/>
    <s v="Standard Class"/>
    <s v="ES-14020"/>
    <s v="Erica Smith"/>
    <x v="0"/>
    <x v="0"/>
    <x v="1"/>
    <x v="1"/>
    <n v="90049"/>
    <s v="West"/>
    <s v="OFF-BI-10004390"/>
    <x v="1"/>
    <x v="8"/>
    <s v="GBC DocuBind 200 Manual Binding Machine"/>
    <n v="2357.4880000000003"/>
    <n v="7"/>
    <n v="0.2"/>
    <n v="884.05799999999999"/>
  </r>
  <r>
    <n v="5992"/>
    <x v="2983"/>
    <x v="3"/>
    <x v="175"/>
    <d v="2014-09-22T00:00:00"/>
    <s v="Standard Class"/>
    <s v="ES-14020"/>
    <s v="Erica Smith"/>
    <x v="0"/>
    <x v="0"/>
    <x v="1"/>
    <x v="1"/>
    <n v="90049"/>
    <s v="West"/>
    <s v="TEC-PH-10001700"/>
    <x v="2"/>
    <x v="7"/>
    <s v="Panasonic KX-TG6844B Expandable Digital Cordless Telephone"/>
    <n v="369.54399999999998"/>
    <n v="7"/>
    <n v="0.2"/>
    <n v="32.335100000000025"/>
  </r>
  <r>
    <n v="5993"/>
    <x v="2983"/>
    <x v="3"/>
    <x v="175"/>
    <d v="2014-09-22T00:00:00"/>
    <s v="Standard Class"/>
    <s v="ES-14020"/>
    <s v="Erica Smith"/>
    <x v="0"/>
    <x v="0"/>
    <x v="1"/>
    <x v="1"/>
    <n v="90049"/>
    <s v="West"/>
    <s v="FUR-CH-10003396"/>
    <x v="0"/>
    <x v="1"/>
    <s v="Global Deluxe Steno Chair"/>
    <n v="184.75200000000001"/>
    <n v="3"/>
    <n v="0.2"/>
    <n v="-20.784600000000012"/>
  </r>
  <r>
    <n v="5994"/>
    <x v="2984"/>
    <x v="0"/>
    <x v="25"/>
    <d v="2013-12-12T00:00:00"/>
    <s v="Same Day"/>
    <s v="NS-18640"/>
    <s v="Noel Staavos"/>
    <x v="1"/>
    <x v="0"/>
    <x v="38"/>
    <x v="24"/>
    <n v="43229"/>
    <s v="East"/>
    <s v="OFF-ST-10001558"/>
    <x v="1"/>
    <x v="4"/>
    <s v="Acco Perma 4000 Stacking Storage Drawers"/>
    <n v="64.959999999999994"/>
    <n v="5"/>
    <n v="0.2"/>
    <n v="-4.0599999999999987"/>
  </r>
  <r>
    <n v="5995"/>
    <x v="2984"/>
    <x v="0"/>
    <x v="25"/>
    <d v="2013-12-12T00:00:00"/>
    <s v="Same Day"/>
    <s v="NS-18640"/>
    <s v="Noel Staavos"/>
    <x v="1"/>
    <x v="0"/>
    <x v="38"/>
    <x v="24"/>
    <n v="43229"/>
    <s v="East"/>
    <s v="OFF-SU-10004782"/>
    <x v="1"/>
    <x v="14"/>
    <s v="Elite 5&quot; Scissors"/>
    <n v="13.52"/>
    <n v="2"/>
    <n v="0.2"/>
    <n v="1.6899999999999986"/>
  </r>
  <r>
    <n v="5996"/>
    <x v="2984"/>
    <x v="0"/>
    <x v="25"/>
    <d v="2013-12-12T00:00:00"/>
    <s v="Same Day"/>
    <s v="NS-18640"/>
    <s v="Noel Staavos"/>
    <x v="1"/>
    <x v="0"/>
    <x v="38"/>
    <x v="24"/>
    <n v="43229"/>
    <s v="East"/>
    <s v="FUR-CH-10003298"/>
    <x v="0"/>
    <x v="1"/>
    <s v="Office Star - Contemporary Task Swivel chair with Loop Arms, Charcoal"/>
    <n v="458.42999999999995"/>
    <n v="5"/>
    <n v="0.3"/>
    <n v="-137.52900000000002"/>
  </r>
  <r>
    <n v="5997"/>
    <x v="2984"/>
    <x v="0"/>
    <x v="25"/>
    <d v="2013-12-12T00:00:00"/>
    <s v="Same Day"/>
    <s v="NS-18640"/>
    <s v="Noel Staavos"/>
    <x v="1"/>
    <x v="0"/>
    <x v="38"/>
    <x v="24"/>
    <n v="43229"/>
    <s v="East"/>
    <s v="OFF-AP-10000576"/>
    <x v="1"/>
    <x v="9"/>
    <s v="Belkin 325VA UPS Surge Protector, 6'"/>
    <n v="387.13600000000002"/>
    <n v="4"/>
    <n v="0.2"/>
    <n v="24.196000000000012"/>
  </r>
  <r>
    <n v="5998"/>
    <x v="2984"/>
    <x v="0"/>
    <x v="25"/>
    <d v="2013-12-12T00:00:00"/>
    <s v="Same Day"/>
    <s v="NS-18640"/>
    <s v="Noel Staavos"/>
    <x v="1"/>
    <x v="0"/>
    <x v="38"/>
    <x v="24"/>
    <n v="43229"/>
    <s v="East"/>
    <s v="FUR-TA-10003008"/>
    <x v="0"/>
    <x v="3"/>
    <s v="Lesro Round Back Collection Coffee Table, End Table"/>
    <n v="328.59000000000003"/>
    <n v="3"/>
    <n v="0.4"/>
    <n v="-147.8655"/>
  </r>
  <r>
    <n v="5999"/>
    <x v="2985"/>
    <x v="2"/>
    <x v="325"/>
    <d v="2011-12-14T00:00:00"/>
    <s v="Standard Class"/>
    <s v="SH-19975"/>
    <s v="Sally Hughsby"/>
    <x v="1"/>
    <x v="0"/>
    <x v="460"/>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x v="1"/>
    <x v="0"/>
    <x v="460"/>
    <x v="45"/>
    <n v="83605"/>
    <s v="West"/>
    <s v="OFF-PA-10000019"/>
    <x v="1"/>
    <x v="10"/>
    <s v="Xerox 1931"/>
    <n v="25.92"/>
    <n v="4"/>
    <n v="0"/>
    <n v="12.441600000000001"/>
  </r>
  <r>
    <n v="6001"/>
    <x v="2985"/>
    <x v="2"/>
    <x v="325"/>
    <d v="2011-12-14T00:00:00"/>
    <s v="Standard Class"/>
    <s v="SH-19975"/>
    <s v="Sally Hughsby"/>
    <x v="1"/>
    <x v="0"/>
    <x v="460"/>
    <x v="45"/>
    <n v="83605"/>
    <s v="West"/>
    <s v="OFF-PA-10002222"/>
    <x v="1"/>
    <x v="10"/>
    <s v="Xerox Color Copier Paper, 11&quot; x 17&quot;, Ream"/>
    <n v="91.36"/>
    <n v="4"/>
    <n v="0"/>
    <n v="42.025599999999997"/>
  </r>
  <r>
    <n v="6002"/>
    <x v="2986"/>
    <x v="2"/>
    <x v="736"/>
    <d v="2011-12-17T00:00:00"/>
    <s v="Standard Class"/>
    <s v="RF-19345"/>
    <s v="Randy Ferguson"/>
    <x v="1"/>
    <x v="0"/>
    <x v="42"/>
    <x v="16"/>
    <n v="85023"/>
    <s v="West"/>
    <s v="FUR-FU-10002553"/>
    <x v="0"/>
    <x v="5"/>
    <s v="Electrix Incandescent Magnifying Lamp, Black"/>
    <n v="87.960000000000008"/>
    <n v="3"/>
    <n v="0.2"/>
    <n v="7.6965000000000039"/>
  </r>
  <r>
    <n v="6003"/>
    <x v="2986"/>
    <x v="2"/>
    <x v="736"/>
    <d v="2011-12-17T00:00:00"/>
    <s v="Standard Class"/>
    <s v="RF-19345"/>
    <s v="Randy Ferguson"/>
    <x v="1"/>
    <x v="0"/>
    <x v="42"/>
    <x v="16"/>
    <n v="85023"/>
    <s v="West"/>
    <s v="OFF-BI-10002103"/>
    <x v="1"/>
    <x v="8"/>
    <s v="Cardinal Slant-D Ring Binder, Heavy Gauge Vinyl"/>
    <n v="5.2140000000000004"/>
    <n v="2"/>
    <n v="0.7"/>
    <n v="-4.1711999999999989"/>
  </r>
  <r>
    <n v="6004"/>
    <x v="2987"/>
    <x v="3"/>
    <x v="296"/>
    <d v="2014-09-28T00:00:00"/>
    <s v="Standard Class"/>
    <s v="DL-12865"/>
    <s v="Dan Lawera"/>
    <x v="0"/>
    <x v="0"/>
    <x v="100"/>
    <x v="2"/>
    <n v="33142"/>
    <s v="South"/>
    <s v="OFF-BI-10002794"/>
    <x v="1"/>
    <x v="8"/>
    <s v="Avery Trapezoid Ring Binder, 3&quot; Capacity, Black, 1040 sheets"/>
    <n v="12.294"/>
    <n v="1"/>
    <n v="0.7"/>
    <n v="-8.6057999999999986"/>
  </r>
  <r>
    <n v="6005"/>
    <x v="2988"/>
    <x v="3"/>
    <x v="210"/>
    <d v="2014-09-12T00:00:00"/>
    <s v="Standard Class"/>
    <s v="AG-10390"/>
    <s v="Allen Goldenen"/>
    <x v="0"/>
    <x v="0"/>
    <x v="1"/>
    <x v="1"/>
    <n v="90004"/>
    <s v="West"/>
    <s v="FUR-FU-10002597"/>
    <x v="0"/>
    <x v="5"/>
    <s v="C-Line Magnetic Cubicle Keepers, Clear Polypropylene"/>
    <n v="19.760000000000002"/>
    <n v="4"/>
    <n v="0"/>
    <n v="8.2992000000000008"/>
  </r>
  <r>
    <n v="6006"/>
    <x v="2989"/>
    <x v="1"/>
    <x v="121"/>
    <d v="2012-11-07T00:00:00"/>
    <s v="Standard Class"/>
    <s v="SW-20245"/>
    <s v="Scot Wooten"/>
    <x v="0"/>
    <x v="0"/>
    <x v="21"/>
    <x v="15"/>
    <n v="12180"/>
    <s v="East"/>
    <s v="FUR-CH-10003535"/>
    <x v="0"/>
    <x v="1"/>
    <s v="Global Armless Task Chair, Royal Blue"/>
    <n v="109.764"/>
    <n v="2"/>
    <n v="0.1"/>
    <n v="8.5371999999999968"/>
  </r>
  <r>
    <n v="6007"/>
    <x v="2990"/>
    <x v="3"/>
    <x v="157"/>
    <d v="2014-12-19T00:00:00"/>
    <s v="Standard Class"/>
    <s v="KN-16390"/>
    <s v="Katherine Nockton"/>
    <x v="1"/>
    <x v="0"/>
    <x v="217"/>
    <x v="31"/>
    <n v="2740"/>
    <s v="East"/>
    <s v="TEC-PH-10001527"/>
    <x v="2"/>
    <x v="7"/>
    <s v="Plantronics MX500i Earset"/>
    <n v="128.85000000000002"/>
    <n v="3"/>
    <n v="0"/>
    <n v="3.8654999999999973"/>
  </r>
  <r>
    <n v="6008"/>
    <x v="2991"/>
    <x v="3"/>
    <x v="719"/>
    <d v="2014-04-04T00:00:00"/>
    <s v="First Class"/>
    <s v="GB-14530"/>
    <s v="George Bell"/>
    <x v="1"/>
    <x v="0"/>
    <x v="159"/>
    <x v="20"/>
    <n v="29501"/>
    <s v="South"/>
    <s v="FUR-FU-10004006"/>
    <x v="0"/>
    <x v="5"/>
    <s v="Deflect-o DuraMat Lighweight, Studded, Beveled Mat for Low Pile Carpeting"/>
    <n v="127.94999999999999"/>
    <n v="3"/>
    <n v="0"/>
    <n v="21.751499999999986"/>
  </r>
  <r>
    <n v="6009"/>
    <x v="2992"/>
    <x v="1"/>
    <x v="1081"/>
    <d v="2013-01-03T00:00:00"/>
    <s v="Standard Class"/>
    <s v="CL-12565"/>
    <s v="Clay Ludtke"/>
    <x v="0"/>
    <x v="0"/>
    <x v="1"/>
    <x v="1"/>
    <n v="90049"/>
    <s v="West"/>
    <s v="OFF-PA-10000595"/>
    <x v="1"/>
    <x v="10"/>
    <s v="Xerox 1929"/>
    <n v="68.52"/>
    <n v="3"/>
    <n v="0"/>
    <n v="31.519199999999998"/>
  </r>
  <r>
    <n v="6010"/>
    <x v="2992"/>
    <x v="1"/>
    <x v="1081"/>
    <d v="2013-01-03T00:00:00"/>
    <s v="Standard Class"/>
    <s v="CL-12565"/>
    <s v="Clay Ludtke"/>
    <x v="0"/>
    <x v="0"/>
    <x v="1"/>
    <x v="1"/>
    <n v="90049"/>
    <s v="West"/>
    <s v="OFF-ST-10000798"/>
    <x v="1"/>
    <x v="4"/>
    <s v="2300 Heavy-Duty Transfer File Systems by Perma"/>
    <n v="74.94"/>
    <n v="3"/>
    <n v="0"/>
    <n v="14.238599999999995"/>
  </r>
  <r>
    <n v="6011"/>
    <x v="2992"/>
    <x v="1"/>
    <x v="1081"/>
    <d v="2013-01-03T00:00:00"/>
    <s v="Standard Class"/>
    <s v="CL-12565"/>
    <s v="Clay Ludtke"/>
    <x v="0"/>
    <x v="0"/>
    <x v="1"/>
    <x v="1"/>
    <n v="90049"/>
    <s v="West"/>
    <s v="TEC-MA-10004002"/>
    <x v="2"/>
    <x v="15"/>
    <s v="Zebra GX420t Direct Thermal/Thermal Transfer Printer"/>
    <n v="2548.5600000000004"/>
    <n v="6"/>
    <n v="0.2"/>
    <n v="286.71299999999962"/>
  </r>
  <r>
    <n v="6012"/>
    <x v="2992"/>
    <x v="1"/>
    <x v="1081"/>
    <d v="2013-01-03T00:00:00"/>
    <s v="Standard Class"/>
    <s v="CL-12565"/>
    <s v="Clay Ludtke"/>
    <x v="0"/>
    <x v="0"/>
    <x v="1"/>
    <x v="1"/>
    <n v="90049"/>
    <s v="West"/>
    <s v="OFF-EN-10003296"/>
    <x v="1"/>
    <x v="12"/>
    <s v="Tyvek Side-Opening Peel &amp; Seel Expanding Envelopes"/>
    <n v="271.44"/>
    <n v="3"/>
    <n v="0"/>
    <n v="122.148"/>
  </r>
  <r>
    <n v="6013"/>
    <x v="2992"/>
    <x v="1"/>
    <x v="1081"/>
    <d v="2013-01-03T00:00:00"/>
    <s v="Standard Class"/>
    <s v="CL-12565"/>
    <s v="Clay Ludtke"/>
    <x v="0"/>
    <x v="0"/>
    <x v="1"/>
    <x v="1"/>
    <n v="90049"/>
    <s v="West"/>
    <s v="TEC-PH-10004345"/>
    <x v="2"/>
    <x v="7"/>
    <s v="Cisco SPA 502G IP Phone"/>
    <n v="287.88"/>
    <n v="3"/>
    <n v="0.2"/>
    <n v="35.984999999999999"/>
  </r>
  <r>
    <n v="6014"/>
    <x v="2993"/>
    <x v="0"/>
    <x v="612"/>
    <d v="2013-03-12T00:00:00"/>
    <s v="First Class"/>
    <s v="KF-16285"/>
    <s v="Karen Ferguson"/>
    <x v="2"/>
    <x v="0"/>
    <x v="1"/>
    <x v="1"/>
    <n v="90008"/>
    <s v="West"/>
    <s v="OFF-PA-10004405"/>
    <x v="1"/>
    <x v="10"/>
    <s v="Rediform Voice Mail Log Books"/>
    <n v="14.9"/>
    <n v="5"/>
    <n v="0"/>
    <n v="7.1519999999999992"/>
  </r>
  <r>
    <n v="6015"/>
    <x v="2993"/>
    <x v="0"/>
    <x v="612"/>
    <d v="2013-03-12T00:00:00"/>
    <s v="First Class"/>
    <s v="KF-16285"/>
    <s v="Karen Ferguson"/>
    <x v="2"/>
    <x v="0"/>
    <x v="1"/>
    <x v="1"/>
    <n v="90008"/>
    <s v="West"/>
    <s v="TEC-PH-10002885"/>
    <x v="2"/>
    <x v="7"/>
    <s v="Apple iPhone 5"/>
    <n v="4158.9120000000003"/>
    <n v="8"/>
    <n v="0.2"/>
    <n v="363.90480000000025"/>
  </r>
  <r>
    <n v="6016"/>
    <x v="2994"/>
    <x v="2"/>
    <x v="322"/>
    <d v="2011-04-12T00:00:00"/>
    <s v="Standard Class"/>
    <s v="AY-10555"/>
    <s v="Andy Yotov"/>
    <x v="1"/>
    <x v="0"/>
    <x v="1"/>
    <x v="1"/>
    <n v="90049"/>
    <s v="West"/>
    <s v="FUR-FU-10000747"/>
    <x v="0"/>
    <x v="5"/>
    <s v="Tenex B1-RE Series Chair Mats for Low Pile Carpets"/>
    <n v="91.96"/>
    <n v="2"/>
    <n v="0"/>
    <n v="15.633199999999988"/>
  </r>
  <r>
    <n v="6017"/>
    <x v="2994"/>
    <x v="2"/>
    <x v="322"/>
    <d v="2011-04-12T00:00:00"/>
    <s v="Standard Class"/>
    <s v="AY-10555"/>
    <s v="Andy Yotov"/>
    <x v="1"/>
    <x v="0"/>
    <x v="1"/>
    <x v="1"/>
    <n v="90049"/>
    <s v="West"/>
    <s v="FUR-FU-10001918"/>
    <x v="0"/>
    <x v="5"/>
    <s v="C-Line Cubicle Keepers Polyproplyene Holder With Velcro Backings"/>
    <n v="33.11"/>
    <n v="7"/>
    <n v="0"/>
    <n v="12.912900000000004"/>
  </r>
  <r>
    <n v="6018"/>
    <x v="2994"/>
    <x v="2"/>
    <x v="322"/>
    <d v="2011-04-12T00:00:00"/>
    <s v="Standard Class"/>
    <s v="AY-10555"/>
    <s v="Andy Yotov"/>
    <x v="1"/>
    <x v="0"/>
    <x v="1"/>
    <x v="1"/>
    <n v="90049"/>
    <s v="West"/>
    <s v="OFF-PA-10003309"/>
    <x v="1"/>
    <x v="10"/>
    <s v="Xerox 211"/>
    <n v="19.440000000000001"/>
    <n v="3"/>
    <n v="0"/>
    <n v="9.3312000000000008"/>
  </r>
  <r>
    <n v="6019"/>
    <x v="2994"/>
    <x v="2"/>
    <x v="322"/>
    <d v="2011-04-12T00:00:00"/>
    <s v="Standard Class"/>
    <s v="AY-10555"/>
    <s v="Andy Yotov"/>
    <x v="1"/>
    <x v="0"/>
    <x v="1"/>
    <x v="1"/>
    <n v="90049"/>
    <s v="West"/>
    <s v="OFF-PA-10001977"/>
    <x v="1"/>
    <x v="10"/>
    <s v="Xerox 194"/>
    <n v="55.48"/>
    <n v="1"/>
    <n v="0"/>
    <n v="26.630399999999998"/>
  </r>
  <r>
    <n v="6020"/>
    <x v="2995"/>
    <x v="2"/>
    <x v="1082"/>
    <d v="2011-10-10T00:00:00"/>
    <s v="Second Class"/>
    <s v="BD-11635"/>
    <s v="Brian Derr"/>
    <x v="0"/>
    <x v="0"/>
    <x v="38"/>
    <x v="24"/>
    <n v="43229"/>
    <s v="East"/>
    <s v="OFF-AP-10002892"/>
    <x v="1"/>
    <x v="9"/>
    <s v="Belkin F5C206VTEL 6 Outlet Surge"/>
    <n v="91.92"/>
    <n v="5"/>
    <n v="0.2"/>
    <n v="11.489999999999991"/>
  </r>
  <r>
    <n v="6021"/>
    <x v="2996"/>
    <x v="0"/>
    <x v="572"/>
    <d v="2013-08-14T00:00:00"/>
    <s v="Same Day"/>
    <s v="HG-15025"/>
    <s v="Hunter Glantz"/>
    <x v="0"/>
    <x v="0"/>
    <x v="461"/>
    <x v="28"/>
    <n v="70065"/>
    <s v="South"/>
    <s v="OFF-AP-10002222"/>
    <x v="1"/>
    <x v="9"/>
    <s v="Staples"/>
    <n v="17.34"/>
    <n v="2"/>
    <n v="0"/>
    <n v="4.6818000000000008"/>
  </r>
  <r>
    <n v="6022"/>
    <x v="2996"/>
    <x v="0"/>
    <x v="572"/>
    <d v="2013-08-14T00:00:00"/>
    <s v="Same Day"/>
    <s v="HG-15025"/>
    <s v="Hunter Glantz"/>
    <x v="0"/>
    <x v="0"/>
    <x v="461"/>
    <x v="28"/>
    <n v="70065"/>
    <s v="South"/>
    <s v="TEC-AC-10000158"/>
    <x v="2"/>
    <x v="11"/>
    <s v="Sony 64GB Class 10 Micro SDHC R40 Memory Card"/>
    <n v="71.98"/>
    <n v="2"/>
    <n v="0"/>
    <n v="15.1158"/>
  </r>
  <r>
    <n v="6023"/>
    <x v="2997"/>
    <x v="2"/>
    <x v="664"/>
    <d v="2011-11-21T00:00:00"/>
    <s v="Standard Class"/>
    <s v="CB-12025"/>
    <s v="Cassandra Brandow"/>
    <x v="0"/>
    <x v="0"/>
    <x v="444"/>
    <x v="5"/>
    <n v="75104"/>
    <s v="Central"/>
    <s v="OFF-EN-10002600"/>
    <x v="1"/>
    <x v="12"/>
    <s v="Redi-Strip #10 Envelopes, 4 1/8 x 9 1/2"/>
    <n v="7.080000000000001"/>
    <n v="3"/>
    <n v="0.2"/>
    <n v="2.4779999999999989"/>
  </r>
  <r>
    <n v="6024"/>
    <x v="2998"/>
    <x v="3"/>
    <x v="558"/>
    <d v="2014-04-28T00:00:00"/>
    <s v="First Class"/>
    <s v="LS-16945"/>
    <s v="Linda Southworth"/>
    <x v="1"/>
    <x v="0"/>
    <x v="205"/>
    <x v="34"/>
    <n v="2908"/>
    <s v="East"/>
    <s v="TEC-AC-10004855"/>
    <x v="2"/>
    <x v="11"/>
    <s v="V7 USB Numeric Keypad"/>
    <n v="69.98"/>
    <n v="2"/>
    <n v="0"/>
    <n v="4.8986000000000018"/>
  </r>
  <r>
    <n v="6025"/>
    <x v="2999"/>
    <x v="3"/>
    <x v="1043"/>
    <d v="2014-08-27T00:00:00"/>
    <s v="Second Class"/>
    <s v="DM-13015"/>
    <s v="Darrin Martin"/>
    <x v="0"/>
    <x v="0"/>
    <x v="152"/>
    <x v="24"/>
    <n v="43130"/>
    <s v="East"/>
    <s v="OFF-AP-10000938"/>
    <x v="1"/>
    <x v="9"/>
    <s v="Avanti 1.7 Cu. Ft. Refrigerator"/>
    <n v="646.27200000000005"/>
    <n v="8"/>
    <n v="0.2"/>
    <n v="64.627199999999988"/>
  </r>
  <r>
    <n v="6026"/>
    <x v="2999"/>
    <x v="3"/>
    <x v="1043"/>
    <d v="2014-08-27T00:00:00"/>
    <s v="Second Class"/>
    <s v="DM-13015"/>
    <s v="Darrin Martin"/>
    <x v="0"/>
    <x v="0"/>
    <x v="152"/>
    <x v="24"/>
    <n v="43130"/>
    <s v="East"/>
    <s v="OFF-PA-10002195"/>
    <x v="1"/>
    <x v="10"/>
    <s v="Xerox 1966"/>
    <n v="10.368000000000002"/>
    <n v="2"/>
    <n v="0.2"/>
    <n v="3.7584"/>
  </r>
  <r>
    <n v="6027"/>
    <x v="3000"/>
    <x v="3"/>
    <x v="660"/>
    <d v="2014-03-03T00:00:00"/>
    <s v="Standard Class"/>
    <s v="AC-10615"/>
    <s v="Ann Chong"/>
    <x v="1"/>
    <x v="0"/>
    <x v="4"/>
    <x v="4"/>
    <n v="98115"/>
    <s v="West"/>
    <s v="OFF-FA-10002701"/>
    <x v="1"/>
    <x v="13"/>
    <s v="Alliance Rubber Bands"/>
    <n v="8.4"/>
    <n v="5"/>
    <n v="0"/>
    <n v="0.33599999999999963"/>
  </r>
  <r>
    <n v="6028"/>
    <x v="3000"/>
    <x v="3"/>
    <x v="660"/>
    <d v="2014-03-03T00:00:00"/>
    <s v="Standard Class"/>
    <s v="AC-10615"/>
    <s v="Ann Chong"/>
    <x v="1"/>
    <x v="0"/>
    <x v="4"/>
    <x v="4"/>
    <n v="98115"/>
    <s v="West"/>
    <s v="TEC-PH-10003589"/>
    <x v="2"/>
    <x v="7"/>
    <s v="invisibleSHIELD by ZAGG Smudge-Free Screen Protector"/>
    <n v="71.959999999999994"/>
    <n v="5"/>
    <n v="0.2"/>
    <n v="25.185999999999996"/>
  </r>
  <r>
    <n v="6029"/>
    <x v="3001"/>
    <x v="0"/>
    <x v="258"/>
    <d v="2013-11-22T00:00:00"/>
    <s v="First Class"/>
    <s v="LT-17110"/>
    <s v="Liz Thompson"/>
    <x v="0"/>
    <x v="0"/>
    <x v="108"/>
    <x v="3"/>
    <n v="28540"/>
    <s v="South"/>
    <s v="OFF-AR-10003752"/>
    <x v="1"/>
    <x v="6"/>
    <s v="Deluxe Chalkboard Eraser Cleaner"/>
    <n v="18.48"/>
    <n v="2"/>
    <n v="0.2"/>
    <n v="6.0059999999999993"/>
  </r>
  <r>
    <n v="6030"/>
    <x v="3002"/>
    <x v="0"/>
    <x v="696"/>
    <d v="2013-11-16T00:00:00"/>
    <s v="First Class"/>
    <s v="TB-21250"/>
    <s v="Tim Brockman"/>
    <x v="0"/>
    <x v="0"/>
    <x v="1"/>
    <x v="1"/>
    <n v="90049"/>
    <s v="West"/>
    <s v="OFF-AR-10003829"/>
    <x v="1"/>
    <x v="6"/>
    <s v="Newell 35"/>
    <n v="9.84"/>
    <n v="3"/>
    <n v="0"/>
    <n v="2.8535999999999988"/>
  </r>
  <r>
    <n v="6031"/>
    <x v="3003"/>
    <x v="3"/>
    <x v="91"/>
    <d v="2014-07-07T00:00:00"/>
    <s v="Same Day"/>
    <s v="AH-10585"/>
    <s v="Angele Hood"/>
    <x v="0"/>
    <x v="0"/>
    <x v="100"/>
    <x v="2"/>
    <n v="33142"/>
    <s v="South"/>
    <s v="FUR-CH-10000155"/>
    <x v="0"/>
    <x v="1"/>
    <s v="Global Comet Stacking Armless Chair"/>
    <n v="239.24"/>
    <n v="1"/>
    <n v="0.2"/>
    <n v="23.924000000000007"/>
  </r>
  <r>
    <n v="6032"/>
    <x v="3004"/>
    <x v="0"/>
    <x v="591"/>
    <d v="2014-01-02T00:00:00"/>
    <s v="Standard Class"/>
    <s v="SS-20140"/>
    <s v="Saphhira Shifley"/>
    <x v="1"/>
    <x v="0"/>
    <x v="462"/>
    <x v="38"/>
    <n v="3060"/>
    <s v="East"/>
    <s v="FUR-FU-10003142"/>
    <x v="0"/>
    <x v="5"/>
    <s v="Master Big Foot Doorstop, Beige"/>
    <n v="21.12"/>
    <n v="4"/>
    <n v="0"/>
    <n v="6.5471999999999984"/>
  </r>
  <r>
    <n v="6033"/>
    <x v="3005"/>
    <x v="3"/>
    <x v="756"/>
    <d v="2014-04-26T00:00:00"/>
    <s v="First Class"/>
    <s v="TD-20995"/>
    <s v="Tamara Dahlen"/>
    <x v="0"/>
    <x v="0"/>
    <x v="20"/>
    <x v="15"/>
    <n v="10011"/>
    <s v="East"/>
    <s v="OFF-SU-10001218"/>
    <x v="1"/>
    <x v="14"/>
    <s v="Fiskars Softgrip Scissors"/>
    <n v="54.900000000000006"/>
    <n v="5"/>
    <n v="0"/>
    <n v="15.372000000000003"/>
  </r>
  <r>
    <n v="6034"/>
    <x v="3006"/>
    <x v="1"/>
    <x v="639"/>
    <d v="2012-12-18T00:00:00"/>
    <s v="Standard Class"/>
    <s v="PP-18955"/>
    <s v="Paul Prost"/>
    <x v="2"/>
    <x v="0"/>
    <x v="1"/>
    <x v="1"/>
    <n v="90036"/>
    <s v="West"/>
    <s v="FUR-FU-10002963"/>
    <x v="0"/>
    <x v="5"/>
    <s v="Master Caster Door Stop, Gray"/>
    <n v="15.24"/>
    <n v="3"/>
    <n v="0"/>
    <n v="5.1815999999999995"/>
  </r>
  <r>
    <n v="6035"/>
    <x v="3007"/>
    <x v="1"/>
    <x v="1083"/>
    <d v="2012-04-25T00:00:00"/>
    <s v="Standard Class"/>
    <s v="PG-18820"/>
    <s v="Patrick Gardner"/>
    <x v="0"/>
    <x v="0"/>
    <x v="238"/>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x v="0"/>
    <x v="0"/>
    <x v="238"/>
    <x v="5"/>
    <n v="75007"/>
    <s v="Central"/>
    <s v="OFF-BI-10003925"/>
    <x v="1"/>
    <x v="8"/>
    <s v="Fellowes PB300 Plastic Comb Binding Machine"/>
    <n v="310.39199999999994"/>
    <n v="4"/>
    <n v="0.8"/>
    <n v="-512.14680000000021"/>
  </r>
  <r>
    <n v="6037"/>
    <x v="3008"/>
    <x v="0"/>
    <x v="913"/>
    <d v="2013-09-09T00:00:00"/>
    <s v="Standard Class"/>
    <s v="AA-10645"/>
    <s v="Anna Andreadi"/>
    <x v="0"/>
    <x v="0"/>
    <x v="430"/>
    <x v="0"/>
    <n v="40324"/>
    <s v="South"/>
    <s v="FUR-FU-10003347"/>
    <x v="0"/>
    <x v="5"/>
    <s v="Coloredge Poster Frame"/>
    <n v="42.599999999999994"/>
    <n v="3"/>
    <n v="0"/>
    <n v="16.614000000000001"/>
  </r>
  <r>
    <n v="6038"/>
    <x v="3008"/>
    <x v="0"/>
    <x v="913"/>
    <d v="2013-09-09T00:00:00"/>
    <s v="Standard Class"/>
    <s v="AA-10645"/>
    <s v="Anna Andreadi"/>
    <x v="0"/>
    <x v="0"/>
    <x v="430"/>
    <x v="0"/>
    <n v="40324"/>
    <s v="South"/>
    <s v="OFF-BI-10000315"/>
    <x v="1"/>
    <x v="8"/>
    <s v="Poly Designer Cover &amp; Back"/>
    <n v="113.94"/>
    <n v="6"/>
    <n v="0"/>
    <n v="54.691199999999995"/>
  </r>
  <r>
    <n v="6039"/>
    <x v="3008"/>
    <x v="0"/>
    <x v="913"/>
    <d v="2013-09-09T00:00:00"/>
    <s v="Standard Class"/>
    <s v="AA-10645"/>
    <s v="Anna Andreadi"/>
    <x v="0"/>
    <x v="0"/>
    <x v="430"/>
    <x v="0"/>
    <n v="40324"/>
    <s v="South"/>
    <s v="OFF-ST-10002583"/>
    <x v="1"/>
    <x v="4"/>
    <s v="Fellowes Neat Ideas Storage Cubes"/>
    <n v="129.91999999999999"/>
    <n v="4"/>
    <n v="0"/>
    <n v="5.1967999999999961"/>
  </r>
  <r>
    <n v="6040"/>
    <x v="3008"/>
    <x v="0"/>
    <x v="913"/>
    <d v="2013-09-09T00:00:00"/>
    <s v="Standard Class"/>
    <s v="AA-10645"/>
    <s v="Anna Andreadi"/>
    <x v="0"/>
    <x v="0"/>
    <x v="430"/>
    <x v="0"/>
    <n v="40324"/>
    <s v="South"/>
    <s v="OFF-AR-10003469"/>
    <x v="1"/>
    <x v="6"/>
    <s v="Nontoxic Chalk"/>
    <n v="5.28"/>
    <n v="3"/>
    <n v="0"/>
    <n v="2.5343999999999998"/>
  </r>
  <r>
    <n v="6041"/>
    <x v="3009"/>
    <x v="3"/>
    <x v="241"/>
    <d v="2014-09-30T00:00:00"/>
    <s v="Standard Class"/>
    <s v="FA-14230"/>
    <s v="Frank Atkinson"/>
    <x v="1"/>
    <x v="0"/>
    <x v="1"/>
    <x v="1"/>
    <n v="90008"/>
    <s v="West"/>
    <s v="TEC-PH-10001817"/>
    <x v="2"/>
    <x v="7"/>
    <s v="Wilson Electronics DB Pro Signal Booster"/>
    <n v="859.2"/>
    <n v="3"/>
    <n v="0.2"/>
    <n v="75.180000000000064"/>
  </r>
  <r>
    <n v="6042"/>
    <x v="3009"/>
    <x v="3"/>
    <x v="241"/>
    <d v="2014-09-30T00:00:00"/>
    <s v="Standard Class"/>
    <s v="FA-14230"/>
    <s v="Frank Atkinson"/>
    <x v="1"/>
    <x v="0"/>
    <x v="1"/>
    <x v="1"/>
    <n v="90008"/>
    <s v="West"/>
    <s v="TEC-MA-10001031"/>
    <x v="2"/>
    <x v="15"/>
    <s v="Socket Bluetooth Cordless Hand Scanner (CHS)"/>
    <n v="506.28"/>
    <n v="3"/>
    <n v="0.2"/>
    <n v="177.19799999999998"/>
  </r>
  <r>
    <n v="6043"/>
    <x v="3010"/>
    <x v="0"/>
    <x v="1084"/>
    <d v="2013-02-08T00:00:00"/>
    <s v="Standard Class"/>
    <s v="TB-21520"/>
    <s v="Tracy Blumstein"/>
    <x v="0"/>
    <x v="0"/>
    <x v="136"/>
    <x v="16"/>
    <n v="85635"/>
    <s v="West"/>
    <s v="FUR-FU-10002088"/>
    <x v="0"/>
    <x v="5"/>
    <s v="Nu-Dell Float Frame 11 x 14 1/2"/>
    <n v="14.368000000000002"/>
    <n v="2"/>
    <n v="0.2"/>
    <n v="3.9512"/>
  </r>
  <r>
    <n v="6044"/>
    <x v="3011"/>
    <x v="3"/>
    <x v="240"/>
    <d v="2014-05-25T00:00:00"/>
    <s v="Second Class"/>
    <s v="AH-10075"/>
    <s v="Adam Hart"/>
    <x v="1"/>
    <x v="0"/>
    <x v="289"/>
    <x v="18"/>
    <n v="37918"/>
    <s v="South"/>
    <s v="FUR-CH-10001482"/>
    <x v="0"/>
    <x v="1"/>
    <s v="Office Star - Mesh Screen back chair with Vinyl seat"/>
    <n v="314.35199999999998"/>
    <n v="3"/>
    <n v="0.2"/>
    <n v="-35.36460000000001"/>
  </r>
  <r>
    <n v="6045"/>
    <x v="3011"/>
    <x v="3"/>
    <x v="240"/>
    <d v="2014-05-25T00:00:00"/>
    <s v="Second Class"/>
    <s v="AH-10075"/>
    <s v="Adam Hart"/>
    <x v="1"/>
    <x v="0"/>
    <x v="289"/>
    <x v="18"/>
    <n v="37918"/>
    <s v="South"/>
    <s v="OFF-PA-10001526"/>
    <x v="1"/>
    <x v="10"/>
    <s v="Xerox 1949"/>
    <n v="27.888000000000002"/>
    <n v="7"/>
    <n v="0.2"/>
    <n v="10.109400000000001"/>
  </r>
  <r>
    <n v="6046"/>
    <x v="3012"/>
    <x v="1"/>
    <x v="37"/>
    <d v="2012-09-08T00:00:00"/>
    <s v="Standard Class"/>
    <s v="CP-12085"/>
    <s v="Cathy Prescott"/>
    <x v="1"/>
    <x v="0"/>
    <x v="93"/>
    <x v="16"/>
    <n v="85705"/>
    <s v="West"/>
    <s v="FUR-FU-10002937"/>
    <x v="0"/>
    <x v="5"/>
    <s v="GE 48&quot; Fluorescent Tube, Cool White Energy Saver, 34 Watts, 30/Box"/>
    <n v="238.15200000000004"/>
    <n v="3"/>
    <n v="0.2"/>
    <n v="89.306999999999988"/>
  </r>
  <r>
    <n v="6047"/>
    <x v="3013"/>
    <x v="0"/>
    <x v="632"/>
    <d v="2013-06-17T00:00:00"/>
    <s v="Standard Class"/>
    <s v="BF-11215"/>
    <s v="Benjamin Farhat"/>
    <x v="2"/>
    <x v="0"/>
    <x v="31"/>
    <x v="11"/>
    <n v="55407"/>
    <s v="Central"/>
    <s v="FUR-TA-10001771"/>
    <x v="0"/>
    <x v="3"/>
    <s v="Bush Cubix Conference Tables, Fully Assembled"/>
    <n v="692.93999999999994"/>
    <n v="3"/>
    <n v="0"/>
    <n v="173.23500000000001"/>
  </r>
  <r>
    <n v="6048"/>
    <x v="3014"/>
    <x v="1"/>
    <x v="209"/>
    <d v="2012-11-11T00:00:00"/>
    <s v="Standard Class"/>
    <s v="CP-12340"/>
    <s v="Christine Phan"/>
    <x v="1"/>
    <x v="0"/>
    <x v="100"/>
    <x v="2"/>
    <n v="33142"/>
    <s v="South"/>
    <s v="OFF-BI-10003305"/>
    <x v="1"/>
    <x v="8"/>
    <s v="Avery Hanging File Binders"/>
    <n v="16.146000000000004"/>
    <n v="9"/>
    <n v="0.7"/>
    <n v="-12.916800000000002"/>
  </r>
  <r>
    <n v="6049"/>
    <x v="3014"/>
    <x v="1"/>
    <x v="209"/>
    <d v="2012-11-11T00:00:00"/>
    <s v="Standard Class"/>
    <s v="CP-12340"/>
    <s v="Christine Phan"/>
    <x v="1"/>
    <x v="0"/>
    <x v="100"/>
    <x v="2"/>
    <n v="33142"/>
    <s v="South"/>
    <s v="OFF-BI-10001359"/>
    <x v="1"/>
    <x v="8"/>
    <s v="GBC DocuBind TL300 Electric Binding System"/>
    <n v="1345.4850000000001"/>
    <n v="5"/>
    <n v="0.7"/>
    <n v="-1031.5385000000001"/>
  </r>
  <r>
    <n v="6050"/>
    <x v="3015"/>
    <x v="0"/>
    <x v="1085"/>
    <d v="2013-06-19T00:00:00"/>
    <s v="First Class"/>
    <s v="LS-17245"/>
    <s v="Lynn Smith"/>
    <x v="0"/>
    <x v="0"/>
    <x v="12"/>
    <x v="5"/>
    <n v="77036"/>
    <s v="Central"/>
    <s v="OFF-PA-10000483"/>
    <x v="1"/>
    <x v="10"/>
    <s v="Xerox 19"/>
    <n v="173.48800000000003"/>
    <n v="7"/>
    <n v="0.2"/>
    <n v="54.214999999999982"/>
  </r>
  <r>
    <n v="6051"/>
    <x v="3016"/>
    <x v="1"/>
    <x v="334"/>
    <d v="2012-04-30T00:00:00"/>
    <s v="Standard Class"/>
    <s v="TS-21655"/>
    <s v="Trudy Schmidt"/>
    <x v="0"/>
    <x v="0"/>
    <x v="158"/>
    <x v="6"/>
    <n v="53209"/>
    <s v="Central"/>
    <s v="OFF-AR-10000658"/>
    <x v="1"/>
    <x v="6"/>
    <s v="Newell 324"/>
    <n v="57.75"/>
    <n v="5"/>
    <n v="0"/>
    <n v="16.170000000000002"/>
  </r>
  <r>
    <n v="6052"/>
    <x v="3016"/>
    <x v="1"/>
    <x v="334"/>
    <d v="2012-04-30T00:00:00"/>
    <s v="Standard Class"/>
    <s v="TS-21655"/>
    <s v="Trudy Schmidt"/>
    <x v="0"/>
    <x v="0"/>
    <x v="158"/>
    <x v="6"/>
    <n v="53209"/>
    <s v="Central"/>
    <s v="OFF-AP-10001205"/>
    <x v="1"/>
    <x v="9"/>
    <s v="Belkin 5 Outlet SurgeMaster Power Centers"/>
    <n v="272.39999999999998"/>
    <n v="5"/>
    <n v="0"/>
    <n v="76.27200000000002"/>
  </r>
  <r>
    <n v="6053"/>
    <x v="3017"/>
    <x v="0"/>
    <x v="713"/>
    <d v="2013-09-27T00:00:00"/>
    <s v="Second Class"/>
    <s v="JS-15940"/>
    <s v="Joni Sundaresam"/>
    <x v="2"/>
    <x v="0"/>
    <x v="152"/>
    <x v="24"/>
    <n v="43130"/>
    <s v="East"/>
    <s v="OFF-PA-10002586"/>
    <x v="1"/>
    <x v="10"/>
    <s v="Xerox 1970"/>
    <n v="11.952000000000002"/>
    <n v="3"/>
    <n v="0.2"/>
    <n v="4.0338000000000003"/>
  </r>
  <r>
    <n v="6054"/>
    <x v="3017"/>
    <x v="0"/>
    <x v="713"/>
    <d v="2013-09-27T00:00:00"/>
    <s v="Second Class"/>
    <s v="JS-15940"/>
    <s v="Joni Sundaresam"/>
    <x v="2"/>
    <x v="0"/>
    <x v="152"/>
    <x v="24"/>
    <n v="43130"/>
    <s v="East"/>
    <s v="FUR-FU-10004963"/>
    <x v="0"/>
    <x v="5"/>
    <s v="Eldon 400 Class Desk Accessories, Black Carbon"/>
    <n v="28"/>
    <n v="4"/>
    <n v="0.2"/>
    <n v="7.7000000000000028"/>
  </r>
  <r>
    <n v="6055"/>
    <x v="3017"/>
    <x v="0"/>
    <x v="713"/>
    <d v="2013-09-27T00:00:00"/>
    <s v="Second Class"/>
    <s v="JS-15940"/>
    <s v="Joni Sundaresam"/>
    <x v="2"/>
    <x v="0"/>
    <x v="152"/>
    <x v="24"/>
    <n v="43130"/>
    <s v="East"/>
    <s v="OFF-BI-10002071"/>
    <x v="1"/>
    <x v="8"/>
    <s v="Fellowes Black Plastic Comb Bindings"/>
    <n v="12.201000000000001"/>
    <n v="7"/>
    <n v="0.7"/>
    <n v="-9.7607999999999961"/>
  </r>
  <r>
    <n v="6056"/>
    <x v="3018"/>
    <x v="0"/>
    <x v="298"/>
    <d v="2013-08-21T00:00:00"/>
    <s v="First Class"/>
    <s v="NF-18385"/>
    <s v="Natalie Fritzler"/>
    <x v="0"/>
    <x v="0"/>
    <x v="380"/>
    <x v="5"/>
    <n v="78539"/>
    <s v="Central"/>
    <s v="OFF-BI-10001617"/>
    <x v="1"/>
    <x v="8"/>
    <s v="GBC Wire Binding Combs"/>
    <n v="2.0679999999999996"/>
    <n v="1"/>
    <n v="0.8"/>
    <n v="-3.4122000000000003"/>
  </r>
  <r>
    <n v="6057"/>
    <x v="3018"/>
    <x v="0"/>
    <x v="298"/>
    <d v="2013-08-21T00:00:00"/>
    <s v="First Class"/>
    <s v="NF-18385"/>
    <s v="Natalie Fritzler"/>
    <x v="0"/>
    <x v="0"/>
    <x v="380"/>
    <x v="5"/>
    <n v="78539"/>
    <s v="Central"/>
    <s v="OFF-PA-10004665"/>
    <x v="1"/>
    <x v="10"/>
    <s v="Advantus Motivational Note Cards"/>
    <n v="83.84"/>
    <n v="8"/>
    <n v="0.2"/>
    <n v="30.391999999999996"/>
  </r>
  <r>
    <n v="6058"/>
    <x v="3019"/>
    <x v="2"/>
    <x v="1086"/>
    <d v="2011-03-08T00:00:00"/>
    <s v="Standard Class"/>
    <s v="KN-16705"/>
    <s v="Kristina Nunn"/>
    <x v="2"/>
    <x v="0"/>
    <x v="20"/>
    <x v="15"/>
    <n v="10009"/>
    <s v="East"/>
    <s v="OFF-EN-10001990"/>
    <x v="1"/>
    <x v="12"/>
    <s v="Staples"/>
    <n v="11.36"/>
    <n v="2"/>
    <n v="0"/>
    <n v="5.3391999999999991"/>
  </r>
  <r>
    <n v="6059"/>
    <x v="3019"/>
    <x v="2"/>
    <x v="1086"/>
    <d v="2011-03-08T00:00:00"/>
    <s v="Standard Class"/>
    <s v="KN-16705"/>
    <s v="Kristina Nunn"/>
    <x v="2"/>
    <x v="0"/>
    <x v="20"/>
    <x v="15"/>
    <n v="10009"/>
    <s v="East"/>
    <s v="OFF-PA-10000587"/>
    <x v="1"/>
    <x v="10"/>
    <s v="Array Parchment Paper, Assorted Colors"/>
    <n v="36.4"/>
    <n v="5"/>
    <n v="0"/>
    <n v="17.472000000000001"/>
  </r>
  <r>
    <n v="6060"/>
    <x v="3020"/>
    <x v="2"/>
    <x v="125"/>
    <d v="2012-01-03T00:00:00"/>
    <s v="Standard Class"/>
    <s v="GA-14725"/>
    <s v="Guy Armstrong"/>
    <x v="0"/>
    <x v="0"/>
    <x v="10"/>
    <x v="9"/>
    <n v="19120"/>
    <s v="East"/>
    <s v="TEC-AC-10004859"/>
    <x v="2"/>
    <x v="11"/>
    <s v="Maxell Pro 80 Minute CD-R, 10/Pack"/>
    <n v="27.968000000000004"/>
    <n v="2"/>
    <n v="0.2"/>
    <n v="6.9920000000000009"/>
  </r>
  <r>
    <n v="6061"/>
    <x v="3021"/>
    <x v="1"/>
    <x v="889"/>
    <d v="2012-04-16T00:00:00"/>
    <s v="Standard Class"/>
    <s v="EH-14125"/>
    <s v="Eugene Hildebrand"/>
    <x v="2"/>
    <x v="0"/>
    <x v="30"/>
    <x v="15"/>
    <n v="14609"/>
    <s v="East"/>
    <s v="OFF-ST-10001476"/>
    <x v="1"/>
    <x v="4"/>
    <s v="Steel Personal Filing/Posting Tote"/>
    <n v="142.04"/>
    <n v="4"/>
    <n v="0"/>
    <n v="38.350800000000007"/>
  </r>
  <r>
    <n v="6062"/>
    <x v="3021"/>
    <x v="1"/>
    <x v="889"/>
    <d v="2012-04-16T00:00:00"/>
    <s v="Standard Class"/>
    <s v="EH-14125"/>
    <s v="Eugene Hildebrand"/>
    <x v="2"/>
    <x v="0"/>
    <x v="30"/>
    <x v="15"/>
    <n v="14609"/>
    <s v="East"/>
    <s v="OFF-AR-10002804"/>
    <x v="1"/>
    <x v="6"/>
    <s v="Faber Castell Col-Erase Pencils"/>
    <n v="14.669999999999998"/>
    <n v="3"/>
    <n v="0"/>
    <n v="6.0147000000000004"/>
  </r>
  <r>
    <n v="6063"/>
    <x v="3022"/>
    <x v="1"/>
    <x v="707"/>
    <d v="2012-12-30T00:00:00"/>
    <s v="Second Class"/>
    <s v="RA-19285"/>
    <s v="Ralph Arnett"/>
    <x v="0"/>
    <x v="0"/>
    <x v="70"/>
    <x v="1"/>
    <n v="92037"/>
    <s v="West"/>
    <s v="TEC-CO-10004202"/>
    <x v="2"/>
    <x v="16"/>
    <s v="Brother DCP1000 Digital 3 in 1 Multifunction Machine"/>
    <n v="1199.96"/>
    <n v="5"/>
    <n v="0.2"/>
    <n v="224.99249999999995"/>
  </r>
  <r>
    <n v="6064"/>
    <x v="3022"/>
    <x v="1"/>
    <x v="707"/>
    <d v="2012-12-30T00:00:00"/>
    <s v="Second Class"/>
    <s v="RA-19285"/>
    <s v="Ralph Arnett"/>
    <x v="0"/>
    <x v="0"/>
    <x v="70"/>
    <x v="1"/>
    <n v="92037"/>
    <s v="West"/>
    <s v="OFF-PA-10001307"/>
    <x v="1"/>
    <x v="10"/>
    <s v="Important Message Pads, 50 4-1/4 x 5-1/2 Forms per Pad"/>
    <n v="12.600000000000001"/>
    <n v="3"/>
    <n v="0"/>
    <n v="6.1739999999999995"/>
  </r>
  <r>
    <n v="6065"/>
    <x v="3022"/>
    <x v="1"/>
    <x v="707"/>
    <d v="2012-12-30T00:00:00"/>
    <s v="Second Class"/>
    <s v="RA-19285"/>
    <s v="Ralph Arnett"/>
    <x v="0"/>
    <x v="0"/>
    <x v="70"/>
    <x v="1"/>
    <n v="92037"/>
    <s v="West"/>
    <s v="OFF-PA-10001667"/>
    <x v="1"/>
    <x v="10"/>
    <s v="Great White Multi-Use Recycled Paper (20Lb. and 84 Bright)"/>
    <n v="17.940000000000001"/>
    <n v="3"/>
    <n v="0"/>
    <n v="8.0730000000000004"/>
  </r>
  <r>
    <n v="6066"/>
    <x v="3023"/>
    <x v="1"/>
    <x v="57"/>
    <d v="2012-04-07T00:00:00"/>
    <s v="First Class"/>
    <s v="TT-21070"/>
    <s v="Ted Trevino"/>
    <x v="0"/>
    <x v="0"/>
    <x v="10"/>
    <x v="9"/>
    <n v="19120"/>
    <s v="East"/>
    <s v="OFF-LA-10001569"/>
    <x v="1"/>
    <x v="2"/>
    <s v="Avery 499"/>
    <n v="23.904000000000003"/>
    <n v="6"/>
    <n v="0.2"/>
    <n v="7.7687999999999988"/>
  </r>
  <r>
    <n v="6067"/>
    <x v="3024"/>
    <x v="1"/>
    <x v="184"/>
    <d v="2012-01-23T00:00:00"/>
    <s v="Standard Class"/>
    <s v="AH-10465"/>
    <s v="Amy Hunt"/>
    <x v="0"/>
    <x v="0"/>
    <x v="463"/>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x v="2"/>
    <x v="0"/>
    <x v="80"/>
    <x v="1"/>
    <n v="90712"/>
    <s v="West"/>
    <s v="FUR-CH-10000225"/>
    <x v="0"/>
    <x v="1"/>
    <s v="Global Geo Office Task Chair, Gray"/>
    <n v="518.27200000000005"/>
    <n v="8"/>
    <n v="0.2"/>
    <n v="-97.176000000000073"/>
  </r>
  <r>
    <n v="6069"/>
    <x v="3025"/>
    <x v="3"/>
    <x v="968"/>
    <d v="2014-05-25T00:00:00"/>
    <s v="Standard Class"/>
    <s v="CC-12430"/>
    <s v="Chuck Clark"/>
    <x v="2"/>
    <x v="0"/>
    <x v="80"/>
    <x v="1"/>
    <n v="90712"/>
    <s v="West"/>
    <s v="FUR-FU-10002191"/>
    <x v="0"/>
    <x v="5"/>
    <s v="G.E. Halogen Desk Lamp Bulbs"/>
    <n v="6.98"/>
    <n v="1"/>
    <n v="0"/>
    <n v="3.3504"/>
  </r>
  <r>
    <n v="6070"/>
    <x v="3025"/>
    <x v="3"/>
    <x v="968"/>
    <d v="2014-05-25T00:00:00"/>
    <s v="Standard Class"/>
    <s v="CC-12430"/>
    <s v="Chuck Clark"/>
    <x v="2"/>
    <x v="0"/>
    <x v="80"/>
    <x v="1"/>
    <n v="90712"/>
    <s v="West"/>
    <s v="TEC-MA-10003176"/>
    <x v="2"/>
    <x v="15"/>
    <s v="Okidata B400 Printer"/>
    <n v="343.20000000000005"/>
    <n v="1"/>
    <n v="0.2"/>
    <n v="38.609999999999957"/>
  </r>
  <r>
    <n v="6071"/>
    <x v="3026"/>
    <x v="3"/>
    <x v="802"/>
    <d v="2014-08-21T00:00:00"/>
    <s v="Standard Class"/>
    <s v="KD-16495"/>
    <s v="Keith Dawkins"/>
    <x v="1"/>
    <x v="0"/>
    <x v="10"/>
    <x v="9"/>
    <n v="19120"/>
    <s v="East"/>
    <s v="OFF-LA-10004093"/>
    <x v="1"/>
    <x v="2"/>
    <s v="Avery 486"/>
    <n v="17.544"/>
    <n v="3"/>
    <n v="0.2"/>
    <n v="5.9210999999999983"/>
  </r>
  <r>
    <n v="6072"/>
    <x v="3027"/>
    <x v="1"/>
    <x v="620"/>
    <d v="2013-01-04T00:00:00"/>
    <s v="Standard Class"/>
    <s v="BG-11035"/>
    <s v="Barry Gonzalez"/>
    <x v="0"/>
    <x v="0"/>
    <x v="89"/>
    <x v="5"/>
    <n v="78745"/>
    <s v="Central"/>
    <s v="OFF-ST-10000025"/>
    <x v="1"/>
    <x v="4"/>
    <s v="Fellowes Stor/Drawer Steel Plus Storage Drawers"/>
    <n v="152.68800000000002"/>
    <n v="2"/>
    <n v="0.2"/>
    <n v="-26.720400000000019"/>
  </r>
  <r>
    <n v="6073"/>
    <x v="3027"/>
    <x v="1"/>
    <x v="620"/>
    <d v="2013-01-04T00:00:00"/>
    <s v="Standard Class"/>
    <s v="BG-11035"/>
    <s v="Barry Gonzalez"/>
    <x v="0"/>
    <x v="0"/>
    <x v="89"/>
    <x v="5"/>
    <n v="78745"/>
    <s v="Central"/>
    <s v="OFF-FA-10001561"/>
    <x v="1"/>
    <x v="13"/>
    <s v="Stockwell Push Pins"/>
    <n v="3.4880000000000004"/>
    <n v="2"/>
    <n v="0.2"/>
    <n v="0.56679999999999997"/>
  </r>
  <r>
    <n v="6074"/>
    <x v="3027"/>
    <x v="1"/>
    <x v="620"/>
    <d v="2013-01-04T00:00:00"/>
    <s v="Standard Class"/>
    <s v="BG-11035"/>
    <s v="Barry Gonzalez"/>
    <x v="0"/>
    <x v="0"/>
    <x v="89"/>
    <x v="5"/>
    <n v="78745"/>
    <s v="Central"/>
    <s v="OFF-SU-10001225"/>
    <x v="1"/>
    <x v="14"/>
    <s v="Staples"/>
    <n v="5.8880000000000008"/>
    <n v="2"/>
    <n v="0.2"/>
    <n v="-1.3248000000000004"/>
  </r>
  <r>
    <n v="6075"/>
    <x v="3028"/>
    <x v="3"/>
    <x v="53"/>
    <d v="2014-12-30T00:00:00"/>
    <s v="Standard Class"/>
    <s v="FH-14365"/>
    <s v="Fred Hopkins"/>
    <x v="1"/>
    <x v="0"/>
    <x v="1"/>
    <x v="1"/>
    <n v="90008"/>
    <s v="West"/>
    <s v="OFF-BI-10001718"/>
    <x v="1"/>
    <x v="8"/>
    <s v="GBC DocuBind P50 Personal Binding Machine"/>
    <n v="153.55199999999999"/>
    <n v="3"/>
    <n v="0.2"/>
    <n v="51.823799999999999"/>
  </r>
  <r>
    <n v="6076"/>
    <x v="3028"/>
    <x v="3"/>
    <x v="53"/>
    <d v="2014-12-30T00:00:00"/>
    <s v="Standard Class"/>
    <s v="FH-14365"/>
    <s v="Fred Hopkins"/>
    <x v="1"/>
    <x v="0"/>
    <x v="1"/>
    <x v="1"/>
    <n v="90008"/>
    <s v="West"/>
    <s v="OFF-ST-10002756"/>
    <x v="1"/>
    <x v="4"/>
    <s v="Tennsco Stur-D-Stor Boltless Shelving, 5 Shelves, 24&quot; Deep, Sand"/>
    <n v="270.62"/>
    <n v="2"/>
    <n v="0"/>
    <n v="2.7062000000000239"/>
  </r>
  <r>
    <n v="6077"/>
    <x v="3029"/>
    <x v="0"/>
    <x v="142"/>
    <d v="2013-09-08T00:00:00"/>
    <s v="Standard Class"/>
    <s v="PG-18820"/>
    <s v="Patrick Gardner"/>
    <x v="0"/>
    <x v="0"/>
    <x v="20"/>
    <x v="15"/>
    <n v="10011"/>
    <s v="East"/>
    <s v="TEC-AC-10001432"/>
    <x v="2"/>
    <x v="11"/>
    <s v="Enermax Aurora Lite Keyboard"/>
    <n v="468.90000000000003"/>
    <n v="6"/>
    <n v="0"/>
    <n v="206.31600000000006"/>
  </r>
  <r>
    <n v="6078"/>
    <x v="3029"/>
    <x v="0"/>
    <x v="142"/>
    <d v="2013-09-08T00:00:00"/>
    <s v="Standard Class"/>
    <s v="PG-18820"/>
    <s v="Patrick Gardner"/>
    <x v="0"/>
    <x v="0"/>
    <x v="20"/>
    <x v="15"/>
    <n v="10011"/>
    <s v="East"/>
    <s v="TEC-AC-10003399"/>
    <x v="2"/>
    <x v="11"/>
    <s v="Memorex Mini Travel Drive 64 GB USB 2.0 Flash Drive"/>
    <n v="72.48"/>
    <n v="2"/>
    <n v="0"/>
    <n v="30.441600000000001"/>
  </r>
  <r>
    <n v="6079"/>
    <x v="3029"/>
    <x v="0"/>
    <x v="142"/>
    <d v="2013-09-08T00:00:00"/>
    <s v="Standard Class"/>
    <s v="PG-18820"/>
    <s v="Patrick Gardner"/>
    <x v="0"/>
    <x v="0"/>
    <x v="20"/>
    <x v="15"/>
    <n v="10011"/>
    <s v="East"/>
    <s v="OFF-SU-10001574"/>
    <x v="1"/>
    <x v="14"/>
    <s v="Acme Value Line Scissors"/>
    <n v="10.95"/>
    <n v="3"/>
    <n v="0"/>
    <n v="3.2849999999999993"/>
  </r>
  <r>
    <n v="6080"/>
    <x v="3029"/>
    <x v="0"/>
    <x v="142"/>
    <d v="2013-09-08T00:00:00"/>
    <s v="Standard Class"/>
    <s v="PG-18820"/>
    <s v="Patrick Gardner"/>
    <x v="0"/>
    <x v="0"/>
    <x v="20"/>
    <x v="15"/>
    <n v="10011"/>
    <s v="East"/>
    <s v="FUR-FU-10004864"/>
    <x v="0"/>
    <x v="5"/>
    <s v="Howard Miller 14-1/2&quot; Diameter Chrome Round Wall Clock"/>
    <n v="191.82"/>
    <n v="3"/>
    <n v="0"/>
    <n v="61.382399999999997"/>
  </r>
  <r>
    <n v="6081"/>
    <x v="3030"/>
    <x v="3"/>
    <x v="485"/>
    <d v="2014-08-09T00:00:00"/>
    <s v="First Class"/>
    <s v="NZ-18565"/>
    <s v="Nick Zandusky"/>
    <x v="2"/>
    <x v="0"/>
    <x v="12"/>
    <x v="5"/>
    <n v="77070"/>
    <s v="Central"/>
    <s v="OFF-ST-10001172"/>
    <x v="1"/>
    <x v="4"/>
    <s v="Tennsco Lockers, Sand"/>
    <n v="151.05600000000001"/>
    <n v="9"/>
    <n v="0.2"/>
    <n v="7.5527999999999977"/>
  </r>
  <r>
    <n v="6082"/>
    <x v="3031"/>
    <x v="2"/>
    <x v="1087"/>
    <d v="2011-02-19T00:00:00"/>
    <s v="Same Day"/>
    <s v="TB-21595"/>
    <s v="Troy Blackwell"/>
    <x v="0"/>
    <x v="0"/>
    <x v="270"/>
    <x v="5"/>
    <n v="79424"/>
    <s v="Central"/>
    <s v="FUR-FU-10002396"/>
    <x v="0"/>
    <x v="5"/>
    <s v="DAX Copper Panel Document Frame, 5 x 7 Size"/>
    <n v="25.16"/>
    <n v="5"/>
    <n v="0.6"/>
    <n v="-11.321999999999999"/>
  </r>
  <r>
    <n v="6083"/>
    <x v="3032"/>
    <x v="0"/>
    <x v="441"/>
    <d v="2013-11-28T00:00:00"/>
    <s v="Standard Class"/>
    <s v="JE-15475"/>
    <s v="Jeremy Ellison"/>
    <x v="0"/>
    <x v="0"/>
    <x v="12"/>
    <x v="5"/>
    <n v="77095"/>
    <s v="Central"/>
    <s v="OFF-BI-10004040"/>
    <x v="1"/>
    <x v="8"/>
    <s v="Wilson Jones Impact Binders"/>
    <n v="6.2159999999999993"/>
    <n v="6"/>
    <n v="0.8"/>
    <n v="-9.634800000000002"/>
  </r>
  <r>
    <n v="6084"/>
    <x v="3032"/>
    <x v="0"/>
    <x v="441"/>
    <d v="2013-11-28T00:00:00"/>
    <s v="Standard Class"/>
    <s v="JE-15475"/>
    <s v="Jeremy Ellison"/>
    <x v="0"/>
    <x v="0"/>
    <x v="12"/>
    <x v="5"/>
    <n v="77095"/>
    <s v="Central"/>
    <s v="OFF-AR-10003481"/>
    <x v="1"/>
    <x v="6"/>
    <s v="Newell 348"/>
    <n v="23.616"/>
    <n v="9"/>
    <n v="0.2"/>
    <n v="2.6567999999999969"/>
  </r>
  <r>
    <n v="6085"/>
    <x v="3032"/>
    <x v="0"/>
    <x v="441"/>
    <d v="2013-11-28T00:00:00"/>
    <s v="Standard Class"/>
    <s v="JE-15475"/>
    <s v="Jeremy Ellison"/>
    <x v="0"/>
    <x v="0"/>
    <x v="12"/>
    <x v="5"/>
    <n v="77095"/>
    <s v="Central"/>
    <s v="TEC-AC-10000387"/>
    <x v="2"/>
    <x v="11"/>
    <s v="KeyTronic KT800P2 - Keyboard - Black"/>
    <n v="24.032"/>
    <n v="2"/>
    <n v="0.2"/>
    <n v="-0.60080000000000044"/>
  </r>
  <r>
    <n v="6086"/>
    <x v="3032"/>
    <x v="0"/>
    <x v="441"/>
    <d v="2013-11-28T00:00:00"/>
    <s v="Standard Class"/>
    <s v="JE-15475"/>
    <s v="Jeremy Ellison"/>
    <x v="0"/>
    <x v="0"/>
    <x v="12"/>
    <x v="5"/>
    <n v="77095"/>
    <s v="Central"/>
    <s v="OFF-LA-10000262"/>
    <x v="1"/>
    <x v="2"/>
    <s v="Avery 494"/>
    <n v="2.0880000000000001"/>
    <n v="1"/>
    <n v="0.2"/>
    <n v="0.67859999999999987"/>
  </r>
  <r>
    <n v="6087"/>
    <x v="3032"/>
    <x v="0"/>
    <x v="441"/>
    <d v="2013-11-28T00:00:00"/>
    <s v="Standard Class"/>
    <s v="JE-15475"/>
    <s v="Jeremy Ellison"/>
    <x v="0"/>
    <x v="0"/>
    <x v="12"/>
    <x v="5"/>
    <n v="77095"/>
    <s v="Central"/>
    <s v="OFF-BI-10003196"/>
    <x v="1"/>
    <x v="8"/>
    <s v="Accohide Poly Flexible Ring Binders"/>
    <n v="4.4879999999999995"/>
    <n v="6"/>
    <n v="0.8"/>
    <n v="-6.7320000000000011"/>
  </r>
  <r>
    <n v="6088"/>
    <x v="3033"/>
    <x v="1"/>
    <x v="639"/>
    <d v="2012-12-18T00:00:00"/>
    <s v="Standard Class"/>
    <s v="EH-13945"/>
    <s v="Eric Hoffmann"/>
    <x v="0"/>
    <x v="0"/>
    <x v="116"/>
    <x v="1"/>
    <n v="92627"/>
    <s v="West"/>
    <s v="FUR-FU-10004351"/>
    <x v="0"/>
    <x v="5"/>
    <s v="Staples"/>
    <n v="29.22"/>
    <n v="3"/>
    <n v="0"/>
    <n v="12.856800000000002"/>
  </r>
  <r>
    <n v="6089"/>
    <x v="3034"/>
    <x v="1"/>
    <x v="385"/>
    <d v="2012-06-17T00:00:00"/>
    <s v="Standard Class"/>
    <s v="BF-10975"/>
    <s v="Barbara Fisher"/>
    <x v="1"/>
    <x v="0"/>
    <x v="185"/>
    <x v="32"/>
    <n v="30076"/>
    <s v="South"/>
    <s v="OFF-PA-10001870"/>
    <x v="1"/>
    <x v="10"/>
    <s v="Xerox 202"/>
    <n v="6.48"/>
    <n v="1"/>
    <n v="0"/>
    <n v="3.1104000000000003"/>
  </r>
  <r>
    <n v="6090"/>
    <x v="3035"/>
    <x v="3"/>
    <x v="116"/>
    <d v="2015-01-01T00:00:00"/>
    <s v="Second Class"/>
    <s v="PC-18745"/>
    <s v="Pamela Coakley"/>
    <x v="1"/>
    <x v="0"/>
    <x v="431"/>
    <x v="22"/>
    <n v="80538"/>
    <s v="West"/>
    <s v="OFF-BI-10002813"/>
    <x v="1"/>
    <x v="8"/>
    <s v="Avery Reinforcements for Hole-Punch Pages"/>
    <n v="1.1880000000000002"/>
    <n v="2"/>
    <n v="0.7"/>
    <n v="-0.98999999999999977"/>
  </r>
  <r>
    <n v="6091"/>
    <x v="3036"/>
    <x v="3"/>
    <x v="1088"/>
    <d v="2014-09-27T00:00:00"/>
    <s v="Standard Class"/>
    <s v="SV-20365"/>
    <s v="Seth Vernon"/>
    <x v="0"/>
    <x v="0"/>
    <x v="20"/>
    <x v="15"/>
    <n v="10035"/>
    <s v="East"/>
    <s v="FUR-CH-10003846"/>
    <x v="0"/>
    <x v="1"/>
    <s v="Hon Valutask Swivel Chairs"/>
    <n v="272.64600000000002"/>
    <n v="3"/>
    <n v="0.1"/>
    <n v="18.176400000000008"/>
  </r>
  <r>
    <n v="6092"/>
    <x v="3036"/>
    <x v="3"/>
    <x v="1088"/>
    <d v="2014-09-27T00:00:00"/>
    <s v="Standard Class"/>
    <s v="SV-20365"/>
    <s v="Seth Vernon"/>
    <x v="0"/>
    <x v="0"/>
    <x v="20"/>
    <x v="15"/>
    <n v="10035"/>
    <s v="East"/>
    <s v="TEC-AC-10002647"/>
    <x v="2"/>
    <x v="11"/>
    <s v="Logitech Wireless Boombox Speaker - portable - wireless, wired"/>
    <n v="212.8"/>
    <n v="2"/>
    <n v="0"/>
    <n v="95.759999999999991"/>
  </r>
  <r>
    <n v="6093"/>
    <x v="3036"/>
    <x v="3"/>
    <x v="1088"/>
    <d v="2014-09-27T00:00:00"/>
    <s v="Standard Class"/>
    <s v="SV-20365"/>
    <s v="Seth Vernon"/>
    <x v="0"/>
    <x v="0"/>
    <x v="20"/>
    <x v="15"/>
    <n v="10035"/>
    <s v="East"/>
    <s v="OFF-PA-10000807"/>
    <x v="1"/>
    <x v="10"/>
    <s v="TOPS &quot;Important Message&quot; Pads, Canary, 4-1/4 x 5-1/2, 50 Sheets per Pad"/>
    <n v="38.520000000000003"/>
    <n v="9"/>
    <n v="0"/>
    <n v="18.104400000000002"/>
  </r>
  <r>
    <n v="6094"/>
    <x v="3036"/>
    <x v="3"/>
    <x v="1088"/>
    <d v="2014-09-27T00:00:00"/>
    <s v="Standard Class"/>
    <s v="SV-20365"/>
    <s v="Seth Vernon"/>
    <x v="0"/>
    <x v="0"/>
    <x v="20"/>
    <x v="15"/>
    <n v="10035"/>
    <s v="East"/>
    <s v="TEC-AC-10001465"/>
    <x v="2"/>
    <x v="11"/>
    <s v="SanDisk Cruzer 64 GB USB Flash Drive"/>
    <n v="72.64"/>
    <n v="2"/>
    <n v="0"/>
    <n v="21.791999999999994"/>
  </r>
  <r>
    <n v="6095"/>
    <x v="3036"/>
    <x v="3"/>
    <x v="1088"/>
    <d v="2014-09-27T00:00:00"/>
    <s v="Standard Class"/>
    <s v="SV-20365"/>
    <s v="Seth Vernon"/>
    <x v="0"/>
    <x v="0"/>
    <x v="20"/>
    <x v="15"/>
    <n v="10035"/>
    <s v="East"/>
    <s v="OFF-ST-10000615"/>
    <x v="1"/>
    <x v="4"/>
    <s v="SimpliFile Personal File, Black Granite, 15w x 6-15/16d x 11-1/4h"/>
    <n v="45.4"/>
    <n v="4"/>
    <n v="0"/>
    <n v="12.712000000000003"/>
  </r>
  <r>
    <n v="6096"/>
    <x v="3036"/>
    <x v="3"/>
    <x v="1088"/>
    <d v="2014-09-27T00:00:00"/>
    <s v="Standard Class"/>
    <s v="SV-20365"/>
    <s v="Seth Vernon"/>
    <x v="0"/>
    <x v="0"/>
    <x v="20"/>
    <x v="15"/>
    <n v="10035"/>
    <s v="East"/>
    <s v="OFF-PA-10002713"/>
    <x v="1"/>
    <x v="10"/>
    <s v="Adams Phone Message Book, 200 Message Capacity, 8 1/16” x 11”"/>
    <n v="13.76"/>
    <n v="2"/>
    <n v="0"/>
    <n v="6.3295999999999992"/>
  </r>
  <r>
    <n v="6097"/>
    <x v="3036"/>
    <x v="3"/>
    <x v="1088"/>
    <d v="2014-09-27T00:00:00"/>
    <s v="Standard Class"/>
    <s v="SV-20365"/>
    <s v="Seth Vernon"/>
    <x v="0"/>
    <x v="0"/>
    <x v="20"/>
    <x v="15"/>
    <n v="10035"/>
    <s v="East"/>
    <s v="FUR-CH-10003061"/>
    <x v="0"/>
    <x v="1"/>
    <s v="Global Leather Task Chair, Black"/>
    <n v="80.991"/>
    <n v="1"/>
    <n v="0.1"/>
    <n v="8.0990999999999875"/>
  </r>
  <r>
    <n v="6098"/>
    <x v="3036"/>
    <x v="3"/>
    <x v="1088"/>
    <d v="2014-09-27T00:00:00"/>
    <s v="Standard Class"/>
    <s v="SV-20365"/>
    <s v="Seth Vernon"/>
    <x v="0"/>
    <x v="0"/>
    <x v="20"/>
    <x v="15"/>
    <n v="10035"/>
    <s v="East"/>
    <s v="OFF-BI-10000343"/>
    <x v="1"/>
    <x v="8"/>
    <s v="Pressboard Covers with Storage Hooks, 9 1/2&quot; x 11&quot;, Light Blue"/>
    <n v="11.784000000000001"/>
    <n v="3"/>
    <n v="0.2"/>
    <n v="3.9770999999999996"/>
  </r>
  <r>
    <n v="6099"/>
    <x v="3036"/>
    <x v="3"/>
    <x v="1088"/>
    <d v="2014-09-27T00:00:00"/>
    <s v="Standard Class"/>
    <s v="SV-20365"/>
    <s v="Seth Vernon"/>
    <x v="0"/>
    <x v="0"/>
    <x v="20"/>
    <x v="15"/>
    <n v="10035"/>
    <s v="East"/>
    <s v="OFF-FA-10000304"/>
    <x v="1"/>
    <x v="13"/>
    <s v="Advantus Push Pins"/>
    <n v="4.3600000000000003"/>
    <n v="2"/>
    <n v="0"/>
    <n v="1.7876000000000003"/>
  </r>
  <r>
    <n v="6100"/>
    <x v="3036"/>
    <x v="3"/>
    <x v="1088"/>
    <d v="2014-09-27T00:00:00"/>
    <s v="Standard Class"/>
    <s v="SV-20365"/>
    <s v="Seth Vernon"/>
    <x v="0"/>
    <x v="0"/>
    <x v="20"/>
    <x v="15"/>
    <n v="10035"/>
    <s v="East"/>
    <s v="FUR-CH-10004086"/>
    <x v="0"/>
    <x v="1"/>
    <s v="Hon 4070 Series Pagoda Armless Upholstered Stacking Chairs"/>
    <n v="2888.1270000000004"/>
    <n v="11"/>
    <n v="0.1"/>
    <n v="609.71569999999997"/>
  </r>
  <r>
    <n v="6101"/>
    <x v="3036"/>
    <x v="3"/>
    <x v="1088"/>
    <d v="2014-09-27T00:00:00"/>
    <s v="Standard Class"/>
    <s v="SV-20365"/>
    <s v="Seth Vernon"/>
    <x v="0"/>
    <x v="0"/>
    <x v="20"/>
    <x v="15"/>
    <n v="10035"/>
    <s v="East"/>
    <s v="TEC-PH-10002885"/>
    <x v="2"/>
    <x v="7"/>
    <s v="Apple iPhone 5"/>
    <n v="1299.6600000000001"/>
    <n v="2"/>
    <n v="0"/>
    <n v="350.90820000000008"/>
  </r>
  <r>
    <n v="6102"/>
    <x v="3036"/>
    <x v="3"/>
    <x v="1088"/>
    <d v="2014-09-27T00:00:00"/>
    <s v="Standard Class"/>
    <s v="SV-20365"/>
    <s v="Seth Vernon"/>
    <x v="0"/>
    <x v="0"/>
    <x v="20"/>
    <x v="15"/>
    <n v="10035"/>
    <s v="East"/>
    <s v="FUR-CH-10001215"/>
    <x v="0"/>
    <x v="1"/>
    <s v="Global Troy Executive Leather Low-Back Tilter"/>
    <n v="2254.41"/>
    <n v="5"/>
    <n v="0.1"/>
    <n v="375.73500000000001"/>
  </r>
  <r>
    <n v="6103"/>
    <x v="3036"/>
    <x v="3"/>
    <x v="1088"/>
    <d v="2014-09-27T00:00:00"/>
    <s v="Standard Class"/>
    <s v="SV-20365"/>
    <s v="Seth Vernon"/>
    <x v="0"/>
    <x v="0"/>
    <x v="20"/>
    <x v="15"/>
    <n v="10035"/>
    <s v="East"/>
    <s v="TEC-PH-10000215"/>
    <x v="2"/>
    <x v="7"/>
    <s v="Plantronics Cordless Phone Headset with In-line Volume - M214C"/>
    <n v="104.85000000000001"/>
    <n v="3"/>
    <n v="0"/>
    <n v="28.309500000000007"/>
  </r>
  <r>
    <n v="6104"/>
    <x v="3036"/>
    <x v="3"/>
    <x v="1088"/>
    <d v="2014-09-27T00:00:00"/>
    <s v="Standard Class"/>
    <s v="SV-20365"/>
    <s v="Seth Vernon"/>
    <x v="0"/>
    <x v="0"/>
    <x v="20"/>
    <x v="15"/>
    <n v="10035"/>
    <s v="East"/>
    <s v="TEC-AC-10001998"/>
    <x v="2"/>
    <x v="11"/>
    <s v="Logitech LS21 Speaker System - PC Multimedia - 2.1-CH - Wired"/>
    <n v="59.97"/>
    <n v="3"/>
    <n v="0"/>
    <n v="20.389799999999994"/>
  </r>
  <r>
    <n v="6105"/>
    <x v="3037"/>
    <x v="3"/>
    <x v="1029"/>
    <d v="2014-08-25T00:00:00"/>
    <s v="First Class"/>
    <s v="Dp-13240"/>
    <s v="Dean percer"/>
    <x v="2"/>
    <x v="0"/>
    <x v="10"/>
    <x v="9"/>
    <n v="19143"/>
    <s v="East"/>
    <s v="FUR-TA-10002356"/>
    <x v="0"/>
    <x v="3"/>
    <s v="Bevis Boat-Shaped Conference Table"/>
    <n v="314.53199999999998"/>
    <n v="2"/>
    <n v="0.4"/>
    <n v="-83.875200000000035"/>
  </r>
  <r>
    <n v="6106"/>
    <x v="3038"/>
    <x v="1"/>
    <x v="652"/>
    <d v="2012-06-22T00:00:00"/>
    <s v="Standard Class"/>
    <s v="HR-14830"/>
    <s v="Harold Ryan"/>
    <x v="1"/>
    <x v="0"/>
    <x v="100"/>
    <x v="2"/>
    <n v="33178"/>
    <s v="South"/>
    <s v="OFF-AR-10002399"/>
    <x v="1"/>
    <x v="6"/>
    <s v="Dixon Prang Watercolor Pencils, 10-Color Set with Brush"/>
    <n v="13.632"/>
    <n v="4"/>
    <n v="0.2"/>
    <n v="3.5783999999999998"/>
  </r>
  <r>
    <n v="6107"/>
    <x v="3039"/>
    <x v="2"/>
    <x v="414"/>
    <d v="2011-12-25T00:00:00"/>
    <s v="Standard Class"/>
    <s v="WB-21850"/>
    <s v="William Brown"/>
    <x v="0"/>
    <x v="0"/>
    <x v="55"/>
    <x v="5"/>
    <n v="75051"/>
    <s v="Central"/>
    <s v="OFF-AP-10001563"/>
    <x v="1"/>
    <x v="9"/>
    <s v="Belkin Premiere Surge Master II 8-outlet surge protector"/>
    <n v="19.431999999999995"/>
    <n v="2"/>
    <n v="0.8"/>
    <n v="-49.551600000000022"/>
  </r>
  <r>
    <n v="6108"/>
    <x v="3039"/>
    <x v="2"/>
    <x v="414"/>
    <d v="2011-12-25T00:00:00"/>
    <s v="Standard Class"/>
    <s v="WB-21850"/>
    <s v="William Brown"/>
    <x v="0"/>
    <x v="0"/>
    <x v="55"/>
    <x v="5"/>
    <n v="75051"/>
    <s v="Central"/>
    <s v="TEC-AC-10004510"/>
    <x v="2"/>
    <x v="11"/>
    <s v="Logitech Desktop MK120 Mouse and keyboard Combo"/>
    <n v="65.44"/>
    <n v="5"/>
    <n v="0.2"/>
    <n v="-8.1800000000000033"/>
  </r>
  <r>
    <n v="6109"/>
    <x v="3040"/>
    <x v="0"/>
    <x v="108"/>
    <d v="2013-09-17T00:00:00"/>
    <s v="Standard Class"/>
    <s v="AS-10090"/>
    <s v="Adam Shillingsburg"/>
    <x v="0"/>
    <x v="0"/>
    <x v="22"/>
    <x v="10"/>
    <n v="60653"/>
    <s v="Central"/>
    <s v="OFF-LA-10001982"/>
    <x v="1"/>
    <x v="2"/>
    <s v="Smead Alpha-Z Color-Coded Name Labels First Letter Starter Set"/>
    <n v="6"/>
    <n v="2"/>
    <n v="0.2"/>
    <n v="2.0999999999999996"/>
  </r>
  <r>
    <n v="6110"/>
    <x v="3040"/>
    <x v="0"/>
    <x v="108"/>
    <d v="2013-09-17T00:00:00"/>
    <s v="Standard Class"/>
    <s v="AS-10090"/>
    <s v="Adam Shillingsburg"/>
    <x v="0"/>
    <x v="0"/>
    <x v="22"/>
    <x v="10"/>
    <n v="60653"/>
    <s v="Central"/>
    <s v="OFF-BI-10004141"/>
    <x v="1"/>
    <x v="8"/>
    <s v="Insertable Tab Indexes For Data Binders"/>
    <n v="1.9079999999999997"/>
    <n v="3"/>
    <n v="0.8"/>
    <n v="-3.2436000000000016"/>
  </r>
  <r>
    <n v="6111"/>
    <x v="3041"/>
    <x v="0"/>
    <x v="396"/>
    <d v="2013-11-17T00:00:00"/>
    <s v="Standard Class"/>
    <s v="SP-20920"/>
    <s v="Susan Pistek"/>
    <x v="0"/>
    <x v="0"/>
    <x v="215"/>
    <x v="24"/>
    <n v="44134"/>
    <s v="East"/>
    <s v="FUR-CH-10004495"/>
    <x v="0"/>
    <x v="1"/>
    <s v="Global Leather and Oak Executive Chair, Black"/>
    <n v="1474.8020000000001"/>
    <n v="7"/>
    <n v="0.3"/>
    <n v="-21.068600000000174"/>
  </r>
  <r>
    <n v="6112"/>
    <x v="3041"/>
    <x v="0"/>
    <x v="396"/>
    <d v="2013-11-17T00:00:00"/>
    <s v="Standard Class"/>
    <s v="SP-20920"/>
    <s v="Susan Pistek"/>
    <x v="0"/>
    <x v="0"/>
    <x v="215"/>
    <x v="24"/>
    <n v="44134"/>
    <s v="East"/>
    <s v="OFF-AP-10002311"/>
    <x v="1"/>
    <x v="9"/>
    <s v="Holmes Replacement Filter for HEPA Air Cleaner, Very Large Room, HEPA Filter"/>
    <n v="110.096"/>
    <n v="2"/>
    <n v="0.2"/>
    <n v="33.028800000000004"/>
  </r>
  <r>
    <n v="6113"/>
    <x v="3041"/>
    <x v="0"/>
    <x v="396"/>
    <d v="2013-11-17T00:00:00"/>
    <s v="Standard Class"/>
    <s v="SP-20920"/>
    <s v="Susan Pistek"/>
    <x v="0"/>
    <x v="0"/>
    <x v="215"/>
    <x v="24"/>
    <n v="44134"/>
    <s v="East"/>
    <s v="OFF-FA-10000585"/>
    <x v="1"/>
    <x v="13"/>
    <s v="OIC Bulk Pack Metal Binder Clips"/>
    <n v="16.752000000000002"/>
    <n v="6"/>
    <n v="0.2"/>
    <n v="5.4443999999999999"/>
  </r>
  <r>
    <n v="6114"/>
    <x v="3041"/>
    <x v="0"/>
    <x v="396"/>
    <d v="2013-11-17T00:00:00"/>
    <s v="Standard Class"/>
    <s v="SP-20920"/>
    <s v="Susan Pistek"/>
    <x v="0"/>
    <x v="0"/>
    <x v="215"/>
    <x v="24"/>
    <n v="44134"/>
    <s v="East"/>
    <s v="FUR-CH-10000454"/>
    <x v="0"/>
    <x v="1"/>
    <s v="Hon Deluxe Fabric Upholstered Stacking Chairs, Rounded Back"/>
    <n v="1537.0739999999998"/>
    <n v="9"/>
    <n v="0.3"/>
    <n v="0"/>
  </r>
  <r>
    <n v="6115"/>
    <x v="3041"/>
    <x v="0"/>
    <x v="396"/>
    <d v="2013-11-17T00:00:00"/>
    <s v="Standard Class"/>
    <s v="SP-20920"/>
    <s v="Susan Pistek"/>
    <x v="0"/>
    <x v="0"/>
    <x v="215"/>
    <x v="24"/>
    <n v="44134"/>
    <s v="East"/>
    <s v="FUR-CH-10003746"/>
    <x v="0"/>
    <x v="1"/>
    <s v="Hon 4070 Series Pagoda Round Back Stacking Chairs"/>
    <n v="449.37200000000001"/>
    <n v="2"/>
    <n v="0.3"/>
    <n v="-12.839199999999977"/>
  </r>
  <r>
    <n v="6116"/>
    <x v="3042"/>
    <x v="0"/>
    <x v="560"/>
    <d v="2013-03-21T00:00:00"/>
    <s v="Standard Class"/>
    <s v="SP-20650"/>
    <s v="Stephanie Phelps"/>
    <x v="1"/>
    <x v="0"/>
    <x v="464"/>
    <x v="1"/>
    <n v="94061"/>
    <s v="West"/>
    <s v="OFF-BI-10003291"/>
    <x v="1"/>
    <x v="8"/>
    <s v="Wilson Jones Leather-Like Binders with DublLock Round Rings"/>
    <n v="41.904000000000003"/>
    <n v="6"/>
    <n v="0.2"/>
    <n v="14.142599999999996"/>
  </r>
  <r>
    <n v="6117"/>
    <x v="3043"/>
    <x v="0"/>
    <x v="373"/>
    <d v="2013-11-20T00:00:00"/>
    <s v="Standard Class"/>
    <s v="CM-12655"/>
    <s v="Corinna Mitchell"/>
    <x v="2"/>
    <x v="0"/>
    <x v="20"/>
    <x v="15"/>
    <n v="10011"/>
    <s v="East"/>
    <s v="TEC-PH-10002114"/>
    <x v="2"/>
    <x v="7"/>
    <s v="Xiaomi Mi3"/>
    <n v="2279.96"/>
    <n v="4"/>
    <n v="0"/>
    <n v="592.78960000000006"/>
  </r>
  <r>
    <n v="6118"/>
    <x v="3043"/>
    <x v="0"/>
    <x v="373"/>
    <d v="2013-11-20T00:00:00"/>
    <s v="Standard Class"/>
    <s v="CM-12655"/>
    <s v="Corinna Mitchell"/>
    <x v="2"/>
    <x v="0"/>
    <x v="20"/>
    <x v="15"/>
    <n v="10011"/>
    <s v="East"/>
    <s v="OFF-LA-10001569"/>
    <x v="1"/>
    <x v="2"/>
    <s v="Avery 499"/>
    <n v="14.940000000000001"/>
    <n v="3"/>
    <n v="0"/>
    <n v="6.8723999999999998"/>
  </r>
  <r>
    <n v="6119"/>
    <x v="3044"/>
    <x v="3"/>
    <x v="20"/>
    <d v="2014-09-26T00:00:00"/>
    <s v="Standard Class"/>
    <s v="JR-16210"/>
    <s v="Justin Ritter"/>
    <x v="1"/>
    <x v="0"/>
    <x v="24"/>
    <x v="21"/>
    <n v="97477"/>
    <s v="West"/>
    <s v="TEC-PH-10001425"/>
    <x v="2"/>
    <x v="7"/>
    <s v="Mophie Juice Pack Helium for iPhone"/>
    <n v="191.976"/>
    <n v="3"/>
    <n v="0.2"/>
    <n v="19.197599999999994"/>
  </r>
  <r>
    <n v="6120"/>
    <x v="3044"/>
    <x v="3"/>
    <x v="20"/>
    <d v="2014-09-26T00:00:00"/>
    <s v="Standard Class"/>
    <s v="JR-16210"/>
    <s v="Justin Ritter"/>
    <x v="1"/>
    <x v="0"/>
    <x v="24"/>
    <x v="21"/>
    <n v="97477"/>
    <s v="West"/>
    <s v="OFF-AR-10001915"/>
    <x v="1"/>
    <x v="6"/>
    <s v="Peel-Off China Markers"/>
    <n v="23.832000000000001"/>
    <n v="3"/>
    <n v="0.2"/>
    <n v="6.5538000000000007"/>
  </r>
  <r>
    <n v="6121"/>
    <x v="3044"/>
    <x v="3"/>
    <x v="20"/>
    <d v="2014-09-26T00:00:00"/>
    <s v="Standard Class"/>
    <s v="JR-16210"/>
    <s v="Justin Ritter"/>
    <x v="1"/>
    <x v="0"/>
    <x v="24"/>
    <x v="21"/>
    <n v="97477"/>
    <s v="West"/>
    <s v="FUR-FU-10004864"/>
    <x v="0"/>
    <x v="5"/>
    <s v="Howard Miller 14-1/2&quot; Diameter Chrome Round Wall Clock"/>
    <n v="409.21600000000001"/>
    <n v="8"/>
    <n v="0.2"/>
    <n v="61.38239999999999"/>
  </r>
  <r>
    <n v="6122"/>
    <x v="3044"/>
    <x v="3"/>
    <x v="20"/>
    <d v="2014-09-26T00:00:00"/>
    <s v="Standard Class"/>
    <s v="JR-16210"/>
    <s v="Justin Ritter"/>
    <x v="1"/>
    <x v="0"/>
    <x v="24"/>
    <x v="21"/>
    <n v="97477"/>
    <s v="West"/>
    <s v="FUR-BO-10001972"/>
    <x v="0"/>
    <x v="0"/>
    <s v="O'Sullivan 4-Shelf Bookcase in Odessa Pine"/>
    <n v="72.588000000000008"/>
    <n v="2"/>
    <n v="0.7"/>
    <n v="-128.2388"/>
  </r>
  <r>
    <n v="6123"/>
    <x v="3045"/>
    <x v="3"/>
    <x v="769"/>
    <d v="2014-12-10T00:00:00"/>
    <s v="Standard Class"/>
    <s v="CB-12415"/>
    <s v="Christy Brittain"/>
    <x v="0"/>
    <x v="0"/>
    <x v="22"/>
    <x v="10"/>
    <n v="60610"/>
    <s v="Central"/>
    <s v="OFF-ST-10000532"/>
    <x v="1"/>
    <x v="4"/>
    <s v="Advantus Rolling Drawer Organizers"/>
    <n v="61.567999999999998"/>
    <n v="2"/>
    <n v="0.2"/>
    <n v="4.6175999999999995"/>
  </r>
  <r>
    <n v="6124"/>
    <x v="3046"/>
    <x v="1"/>
    <x v="284"/>
    <d v="2012-09-05T00:00:00"/>
    <s v="Standard Class"/>
    <s v="SD-20485"/>
    <s v="Shirley Daniels"/>
    <x v="2"/>
    <x v="0"/>
    <x v="385"/>
    <x v="5"/>
    <n v="76021"/>
    <s v="Central"/>
    <s v="OFF-PA-10003883"/>
    <x v="1"/>
    <x v="10"/>
    <s v="Message Book, Phone, Wirebound Standard Line Memo, 2 3/4&quot; X 5&quot;"/>
    <n v="20.96"/>
    <n v="4"/>
    <n v="0.2"/>
    <n v="6.8119999999999994"/>
  </r>
  <r>
    <n v="6125"/>
    <x v="3047"/>
    <x v="3"/>
    <x v="95"/>
    <d v="2014-06-08T00:00:00"/>
    <s v="Standard Class"/>
    <s v="SS-20140"/>
    <s v="Saphhira Shifley"/>
    <x v="1"/>
    <x v="0"/>
    <x v="1"/>
    <x v="1"/>
    <n v="90036"/>
    <s v="West"/>
    <s v="TEC-AC-10003038"/>
    <x v="2"/>
    <x v="11"/>
    <s v="Kingston Digital DataTraveler 16GB USB 2.0"/>
    <n v="44.75"/>
    <n v="5"/>
    <n v="0"/>
    <n v="8.5024999999999942"/>
  </r>
  <r>
    <n v="6126"/>
    <x v="3047"/>
    <x v="3"/>
    <x v="95"/>
    <d v="2014-06-08T00:00:00"/>
    <s v="Standard Class"/>
    <s v="SS-20140"/>
    <s v="Saphhira Shifley"/>
    <x v="1"/>
    <x v="0"/>
    <x v="1"/>
    <x v="1"/>
    <n v="90036"/>
    <s v="West"/>
    <s v="OFF-PA-10001593"/>
    <x v="1"/>
    <x v="10"/>
    <s v="Xerox 1947"/>
    <n v="11.96"/>
    <n v="2"/>
    <n v="0"/>
    <n v="5.3819999999999997"/>
  </r>
  <r>
    <n v="6127"/>
    <x v="3047"/>
    <x v="3"/>
    <x v="95"/>
    <d v="2014-06-08T00:00:00"/>
    <s v="Standard Class"/>
    <s v="SS-20140"/>
    <s v="Saphhira Shifley"/>
    <x v="1"/>
    <x v="0"/>
    <x v="1"/>
    <x v="1"/>
    <n v="90036"/>
    <s v="West"/>
    <s v="OFF-BI-10002049"/>
    <x v="1"/>
    <x v="8"/>
    <s v="UniKeep View Case Binders"/>
    <n v="3.9119999999999999"/>
    <n v="1"/>
    <n v="0.2"/>
    <n v="1.2713999999999996"/>
  </r>
  <r>
    <n v="6128"/>
    <x v="3048"/>
    <x v="0"/>
    <x v="1044"/>
    <d v="2013-04-07T00:00:00"/>
    <s v="Standard Class"/>
    <s v="EH-13990"/>
    <s v="Erica Hackney"/>
    <x v="0"/>
    <x v="0"/>
    <x v="20"/>
    <x v="15"/>
    <n v="10009"/>
    <s v="East"/>
    <s v="FUR-CH-10003817"/>
    <x v="0"/>
    <x v="1"/>
    <s v="Global Value Steno Chair, Gray"/>
    <n v="327.99600000000004"/>
    <n v="6"/>
    <n v="0.1"/>
    <n v="54.666000000000011"/>
  </r>
  <r>
    <n v="6129"/>
    <x v="3049"/>
    <x v="2"/>
    <x v="1089"/>
    <d v="2011-10-28T00:00:00"/>
    <s v="First Class"/>
    <s v="AH-10030"/>
    <s v="Aaron Hawkins"/>
    <x v="1"/>
    <x v="0"/>
    <x v="8"/>
    <x v="1"/>
    <n v="94109"/>
    <s v="West"/>
    <s v="OFF-BI-10002353"/>
    <x v="1"/>
    <x v="8"/>
    <s v="GBC VeloBind Cover Sets"/>
    <n v="49.408000000000001"/>
    <n v="4"/>
    <n v="0.2"/>
    <n v="18.527999999999999"/>
  </r>
  <r>
    <n v="6130"/>
    <x v="3050"/>
    <x v="3"/>
    <x v="606"/>
    <d v="2014-04-03T00:00:00"/>
    <s v="Standard Class"/>
    <s v="EM-14200"/>
    <s v="Evan Minnotte"/>
    <x v="2"/>
    <x v="0"/>
    <x v="173"/>
    <x v="17"/>
    <n v="23464"/>
    <s v="South"/>
    <s v="TEC-AC-10003116"/>
    <x v="2"/>
    <x v="11"/>
    <s v="Memorex Froggy Flash Drive 8 GB"/>
    <n v="53.25"/>
    <n v="3"/>
    <n v="0"/>
    <n v="20.767499999999998"/>
  </r>
  <r>
    <n v="6131"/>
    <x v="3050"/>
    <x v="3"/>
    <x v="606"/>
    <d v="2014-04-03T00:00:00"/>
    <s v="Standard Class"/>
    <s v="EM-14200"/>
    <s v="Evan Minnotte"/>
    <x v="2"/>
    <x v="0"/>
    <x v="173"/>
    <x v="17"/>
    <n v="23464"/>
    <s v="South"/>
    <s v="OFF-FA-10003021"/>
    <x v="1"/>
    <x v="13"/>
    <s v="Staples"/>
    <n v="3.76"/>
    <n v="2"/>
    <n v="0"/>
    <n v="1.3159999999999998"/>
  </r>
  <r>
    <n v="6132"/>
    <x v="3051"/>
    <x v="2"/>
    <x v="422"/>
    <d v="2011-12-31T00:00:00"/>
    <s v="Standard Class"/>
    <s v="TB-21190"/>
    <s v="Thomas Brumley"/>
    <x v="2"/>
    <x v="0"/>
    <x v="20"/>
    <x v="15"/>
    <n v="10011"/>
    <s v="East"/>
    <s v="FUR-CH-10004477"/>
    <x v="0"/>
    <x v="1"/>
    <s v="Global Push Button Manager's Chair, Indigo"/>
    <n v="767.21400000000006"/>
    <n v="14"/>
    <n v="0.1"/>
    <n v="161.96739999999997"/>
  </r>
  <r>
    <n v="6133"/>
    <x v="3052"/>
    <x v="3"/>
    <x v="175"/>
    <d v="2014-09-21T00:00:00"/>
    <s v="Standard Class"/>
    <s v="AB-10165"/>
    <s v="Alan Barnes"/>
    <x v="0"/>
    <x v="0"/>
    <x v="465"/>
    <x v="18"/>
    <n v="37087"/>
    <s v="South"/>
    <s v="OFF-PA-10001033"/>
    <x v="1"/>
    <x v="10"/>
    <s v="Xerox 1893"/>
    <n v="163.96"/>
    <n v="5"/>
    <n v="0.2"/>
    <n v="59.435499999999998"/>
  </r>
  <r>
    <n v="6134"/>
    <x v="3053"/>
    <x v="0"/>
    <x v="765"/>
    <d v="2013-08-20T00:00:00"/>
    <s v="First Class"/>
    <s v="AO-10810"/>
    <s v="Anthony O'Donnell"/>
    <x v="1"/>
    <x v="0"/>
    <x v="1"/>
    <x v="1"/>
    <n v="90045"/>
    <s v="West"/>
    <s v="FUR-TA-10004152"/>
    <x v="0"/>
    <x v="3"/>
    <s v="Barricks 18&quot; x 48&quot; Non-Folding Utility Table with Bottom Storage Shelf"/>
    <n v="161.28"/>
    <n v="2"/>
    <n v="0.2"/>
    <n v="12.095999999999997"/>
  </r>
  <r>
    <n v="6135"/>
    <x v="3054"/>
    <x v="0"/>
    <x v="254"/>
    <d v="2013-11-05T00:00:00"/>
    <s v="Same Day"/>
    <s v="TT-21220"/>
    <s v="Thomas Thornton"/>
    <x v="0"/>
    <x v="0"/>
    <x v="374"/>
    <x v="1"/>
    <n v="91911"/>
    <s v="West"/>
    <s v="OFF-AR-10002135"/>
    <x v="1"/>
    <x v="6"/>
    <s v="Boston Heavy-Duty Trimline Electric Pencil Sharpeners"/>
    <n v="192.8"/>
    <n v="4"/>
    <n v="0"/>
    <n v="55.911999999999978"/>
  </r>
  <r>
    <n v="6136"/>
    <x v="3055"/>
    <x v="1"/>
    <x v="1090"/>
    <d v="2012-10-22T00:00:00"/>
    <s v="Standard Class"/>
    <s v="KN-16705"/>
    <s v="Kristina Nunn"/>
    <x v="2"/>
    <x v="0"/>
    <x v="392"/>
    <x v="5"/>
    <n v="78501"/>
    <s v="Central"/>
    <s v="TEC-AC-10000521"/>
    <x v="2"/>
    <x v="11"/>
    <s v="Verbatim Slim CD and DVD Storage Cases, 50/Pack"/>
    <n v="27.695999999999998"/>
    <n v="3"/>
    <n v="0.2"/>
    <n v="3.4619999999999997"/>
  </r>
  <r>
    <n v="6137"/>
    <x v="3055"/>
    <x v="1"/>
    <x v="1090"/>
    <d v="2012-10-22T00:00:00"/>
    <s v="Standard Class"/>
    <s v="KN-16705"/>
    <s v="Kristina Nunn"/>
    <x v="2"/>
    <x v="0"/>
    <x v="392"/>
    <x v="5"/>
    <n v="78501"/>
    <s v="Central"/>
    <s v="OFF-AP-10000026"/>
    <x v="1"/>
    <x v="9"/>
    <s v="Tripp Lite Isotel 6 Outlet Surge Protector with Fax/Modem Protection"/>
    <n v="73.163999999999987"/>
    <n v="6"/>
    <n v="0.8"/>
    <n v="-186.56820000000005"/>
  </r>
  <r>
    <n v="6138"/>
    <x v="3056"/>
    <x v="0"/>
    <x v="731"/>
    <d v="2013-11-05T00:00:00"/>
    <s v="Second Class"/>
    <s v="FO-14305"/>
    <s v="Frank Olsen"/>
    <x v="0"/>
    <x v="0"/>
    <x v="389"/>
    <x v="2"/>
    <n v="33021"/>
    <s v="South"/>
    <s v="OFF-PA-10002986"/>
    <x v="1"/>
    <x v="10"/>
    <s v="Xerox 1898"/>
    <n v="32.064"/>
    <n v="6"/>
    <n v="0.2"/>
    <n v="11.222399999999999"/>
  </r>
  <r>
    <n v="6139"/>
    <x v="3057"/>
    <x v="2"/>
    <x v="809"/>
    <d v="2011-04-04T00:00:00"/>
    <s v="Standard Class"/>
    <s v="GA-14725"/>
    <s v="Guy Armstrong"/>
    <x v="0"/>
    <x v="0"/>
    <x v="8"/>
    <x v="1"/>
    <n v="94110"/>
    <s v="West"/>
    <s v="FUR-BO-10001337"/>
    <x v="0"/>
    <x v="0"/>
    <s v="O'Sullivan Living Dimensions 2-Shelf Bookcases"/>
    <n v="205.666"/>
    <n v="2"/>
    <n v="0.15"/>
    <n v="-12.097999999999999"/>
  </r>
  <r>
    <n v="6140"/>
    <x v="3058"/>
    <x v="1"/>
    <x v="24"/>
    <d v="2012-04-20T00:00:00"/>
    <s v="First Class"/>
    <s v="NC-18415"/>
    <s v="Nathan Cano"/>
    <x v="0"/>
    <x v="0"/>
    <x v="466"/>
    <x v="1"/>
    <n v="93454"/>
    <s v="West"/>
    <s v="OFF-ST-10000532"/>
    <x v="1"/>
    <x v="4"/>
    <s v="Advantus Rolling Drawer Organizers"/>
    <n v="115.44"/>
    <n v="3"/>
    <n v="0"/>
    <n v="30.014399999999998"/>
  </r>
  <r>
    <n v="6141"/>
    <x v="3059"/>
    <x v="3"/>
    <x v="362"/>
    <d v="2014-07-16T00:00:00"/>
    <s v="Standard Class"/>
    <s v="JF-15190"/>
    <s v="Jamie Frazer"/>
    <x v="0"/>
    <x v="0"/>
    <x v="91"/>
    <x v="29"/>
    <n v="6040"/>
    <s v="East"/>
    <s v="OFF-PA-10001497"/>
    <x v="1"/>
    <x v="10"/>
    <s v="Xerox 1914"/>
    <n v="274.8"/>
    <n v="5"/>
    <n v="0"/>
    <n v="134.65199999999999"/>
  </r>
  <r>
    <n v="6142"/>
    <x v="3059"/>
    <x v="3"/>
    <x v="362"/>
    <d v="2014-07-16T00:00:00"/>
    <s v="Standard Class"/>
    <s v="JF-15190"/>
    <s v="Jamie Frazer"/>
    <x v="0"/>
    <x v="0"/>
    <x v="91"/>
    <x v="29"/>
    <n v="6040"/>
    <s v="East"/>
    <s v="OFF-ST-10002554"/>
    <x v="1"/>
    <x v="4"/>
    <s v="Tennsco Industrial Shelving"/>
    <n v="195.64"/>
    <n v="4"/>
    <n v="0"/>
    <n v="3.9128000000000043"/>
  </r>
  <r>
    <n v="6143"/>
    <x v="3059"/>
    <x v="3"/>
    <x v="362"/>
    <d v="2014-07-16T00:00:00"/>
    <s v="Standard Class"/>
    <s v="JF-15190"/>
    <s v="Jamie Frazer"/>
    <x v="0"/>
    <x v="0"/>
    <x v="91"/>
    <x v="29"/>
    <n v="6040"/>
    <s v="East"/>
    <s v="TEC-PH-10001336"/>
    <x v="2"/>
    <x v="7"/>
    <s v="Digium D40 VoIP phone"/>
    <n v="257.98"/>
    <n v="2"/>
    <n v="0"/>
    <n v="74.8142"/>
  </r>
  <r>
    <n v="6144"/>
    <x v="3059"/>
    <x v="3"/>
    <x v="362"/>
    <d v="2014-07-16T00:00:00"/>
    <s v="Standard Class"/>
    <s v="JF-15190"/>
    <s v="Jamie Frazer"/>
    <x v="0"/>
    <x v="0"/>
    <x v="91"/>
    <x v="29"/>
    <n v="6040"/>
    <s v="East"/>
    <s v="OFF-AR-10002987"/>
    <x v="1"/>
    <x v="6"/>
    <s v="Prismacolor Color Pencil Set"/>
    <n v="119.03999999999999"/>
    <n v="6"/>
    <n v="0"/>
    <n v="48.806400000000011"/>
  </r>
  <r>
    <n v="6145"/>
    <x v="3060"/>
    <x v="3"/>
    <x v="818"/>
    <d v="2014-07-02T00:00:00"/>
    <s v="Standard Class"/>
    <s v="GT-14710"/>
    <s v="Greg Tran"/>
    <x v="0"/>
    <x v="0"/>
    <x v="155"/>
    <x v="8"/>
    <n v="68104"/>
    <s v="Central"/>
    <s v="OFF-PA-10000575"/>
    <x v="1"/>
    <x v="10"/>
    <s v="Wirebound Message Books, Four 2 3/4 x 5 White Forms per Page"/>
    <n v="20.07"/>
    <n v="3"/>
    <n v="0"/>
    <n v="9.2321999999999989"/>
  </r>
  <r>
    <n v="6146"/>
    <x v="3061"/>
    <x v="2"/>
    <x v="1091"/>
    <d v="2011-12-26T00:00:00"/>
    <s v="Standard Class"/>
    <s v="KM-16660"/>
    <s v="Khloe Miller"/>
    <x v="0"/>
    <x v="0"/>
    <x v="49"/>
    <x v="1"/>
    <n v="95123"/>
    <s v="West"/>
    <s v="OFF-AR-10003394"/>
    <x v="1"/>
    <x v="6"/>
    <s v="Newell 332"/>
    <n v="11.76"/>
    <n v="4"/>
    <n v="0"/>
    <n v="3.1752000000000002"/>
  </r>
  <r>
    <n v="6147"/>
    <x v="3062"/>
    <x v="3"/>
    <x v="610"/>
    <d v="2014-11-26T00:00:00"/>
    <s v="Standard Class"/>
    <s v="PJ-18835"/>
    <s v="Patrick Jones"/>
    <x v="1"/>
    <x v="0"/>
    <x v="8"/>
    <x v="1"/>
    <n v="94122"/>
    <s v="West"/>
    <s v="OFF-AR-10003394"/>
    <x v="1"/>
    <x v="6"/>
    <s v="Newell 332"/>
    <n v="11.76"/>
    <n v="4"/>
    <n v="0"/>
    <n v="3.1752000000000002"/>
  </r>
  <r>
    <n v="6148"/>
    <x v="3062"/>
    <x v="3"/>
    <x v="610"/>
    <d v="2014-11-26T00:00:00"/>
    <s v="Standard Class"/>
    <s v="PJ-18835"/>
    <s v="Patrick Jones"/>
    <x v="1"/>
    <x v="0"/>
    <x v="8"/>
    <x v="1"/>
    <n v="94122"/>
    <s v="West"/>
    <s v="OFF-BI-10001191"/>
    <x v="1"/>
    <x v="8"/>
    <s v="Canvas Sectional Post Binders"/>
    <n v="40.736000000000004"/>
    <n v="2"/>
    <n v="0.2"/>
    <n v="14.7668"/>
  </r>
  <r>
    <n v="6149"/>
    <x v="3063"/>
    <x v="0"/>
    <x v="812"/>
    <d v="2013-06-30T00:00:00"/>
    <s v="Second Class"/>
    <s v="AC-10660"/>
    <s v="Anna Chung"/>
    <x v="0"/>
    <x v="0"/>
    <x v="8"/>
    <x v="1"/>
    <n v="94109"/>
    <s v="West"/>
    <s v="TEC-PH-10003484"/>
    <x v="2"/>
    <x v="7"/>
    <s v="Ooma Telo VoIP Home Phone System"/>
    <n v="201.584"/>
    <n v="2"/>
    <n v="0.2"/>
    <n v="12.599000000000004"/>
  </r>
  <r>
    <n v="6150"/>
    <x v="3064"/>
    <x v="3"/>
    <x v="116"/>
    <d v="2015-01-01T00:00:00"/>
    <s v="First Class"/>
    <s v="JG-15310"/>
    <s v="Jason Gross"/>
    <x v="1"/>
    <x v="0"/>
    <x v="85"/>
    <x v="1"/>
    <n v="90805"/>
    <s v="West"/>
    <s v="FUR-CH-10003968"/>
    <x v="0"/>
    <x v="1"/>
    <s v="Novimex Turbo Task Chair"/>
    <n v="340.70400000000006"/>
    <n v="6"/>
    <n v="0.2"/>
    <n v="-34.070400000000006"/>
  </r>
  <r>
    <n v="6151"/>
    <x v="3065"/>
    <x v="0"/>
    <x v="143"/>
    <d v="2013-04-12T00:00:00"/>
    <s v="First Class"/>
    <s v="RM-19375"/>
    <s v="Raymond Messe"/>
    <x v="0"/>
    <x v="0"/>
    <x v="38"/>
    <x v="32"/>
    <n v="31907"/>
    <s v="South"/>
    <s v="FUR-BO-10001608"/>
    <x v="0"/>
    <x v="0"/>
    <s v="Hon Metal Bookcases, Black"/>
    <n v="354.90000000000003"/>
    <n v="5"/>
    <n v="0"/>
    <n v="88.725000000000023"/>
  </r>
  <r>
    <n v="6152"/>
    <x v="3066"/>
    <x v="2"/>
    <x v="772"/>
    <d v="2011-03-21T00:00:00"/>
    <s v="Second Class"/>
    <s v="EK-13795"/>
    <s v="Eileen Kiefer"/>
    <x v="2"/>
    <x v="0"/>
    <x v="8"/>
    <x v="1"/>
    <n v="94110"/>
    <s v="West"/>
    <s v="FUR-BO-10004218"/>
    <x v="0"/>
    <x v="0"/>
    <s v="Bush Heritage Pine Collection 5-Shelf Bookcase, Albany Pine Finish, *Special Order"/>
    <n v="1198.33"/>
    <n v="10"/>
    <n v="0.15"/>
    <n v="70.490000000000009"/>
  </r>
  <r>
    <n v="6153"/>
    <x v="3067"/>
    <x v="3"/>
    <x v="445"/>
    <d v="2014-07-09T00:00:00"/>
    <s v="Standard Class"/>
    <s v="RD-19585"/>
    <s v="Rob Dowd"/>
    <x v="0"/>
    <x v="0"/>
    <x v="1"/>
    <x v="1"/>
    <n v="90004"/>
    <s v="West"/>
    <s v="OFF-ST-10002485"/>
    <x v="1"/>
    <x v="4"/>
    <s v="Rogers Deluxe File Chest"/>
    <n v="87.92"/>
    <n v="4"/>
    <n v="0"/>
    <n v="0.87919999999999732"/>
  </r>
  <r>
    <n v="6154"/>
    <x v="3068"/>
    <x v="3"/>
    <x v="693"/>
    <d v="2014-04-24T00:00:00"/>
    <s v="First Class"/>
    <s v="CV-12805"/>
    <s v="Cynthia Voltz"/>
    <x v="1"/>
    <x v="0"/>
    <x v="10"/>
    <x v="9"/>
    <n v="19120"/>
    <s v="East"/>
    <s v="FUR-FU-10001876"/>
    <x v="0"/>
    <x v="5"/>
    <s v="Computer Room Manger, 14&quot;"/>
    <n v="51.967999999999996"/>
    <n v="2"/>
    <n v="0.2"/>
    <n v="10.393599999999998"/>
  </r>
  <r>
    <n v="6155"/>
    <x v="3068"/>
    <x v="3"/>
    <x v="693"/>
    <d v="2014-04-24T00:00:00"/>
    <s v="First Class"/>
    <s v="CV-12805"/>
    <s v="Cynthia Voltz"/>
    <x v="1"/>
    <x v="0"/>
    <x v="10"/>
    <x v="9"/>
    <n v="19120"/>
    <s v="East"/>
    <s v="OFF-ST-10002370"/>
    <x v="1"/>
    <x v="4"/>
    <s v="Sortfiler Multipurpose Personal File Organizer, Black"/>
    <n v="51.336000000000006"/>
    <n v="3"/>
    <n v="0.2"/>
    <n v="5.7752999999999961"/>
  </r>
  <r>
    <n v="6156"/>
    <x v="3068"/>
    <x v="3"/>
    <x v="693"/>
    <d v="2014-04-24T00:00:00"/>
    <s v="First Class"/>
    <s v="CV-12805"/>
    <s v="Cynthia Voltz"/>
    <x v="1"/>
    <x v="0"/>
    <x v="10"/>
    <x v="9"/>
    <n v="19120"/>
    <s v="East"/>
    <s v="OFF-ST-10000142"/>
    <x v="1"/>
    <x v="4"/>
    <s v="Deluxe Rollaway Locking File with Drawer"/>
    <n v="332.70400000000001"/>
    <n v="1"/>
    <n v="0.2"/>
    <n v="33.270399999999981"/>
  </r>
  <r>
    <n v="6157"/>
    <x v="3068"/>
    <x v="3"/>
    <x v="693"/>
    <d v="2014-04-24T00:00:00"/>
    <s v="First Class"/>
    <s v="CV-12805"/>
    <s v="Cynthia Voltz"/>
    <x v="1"/>
    <x v="0"/>
    <x v="10"/>
    <x v="9"/>
    <n v="19120"/>
    <s v="East"/>
    <s v="FUR-FU-10004671"/>
    <x v="0"/>
    <x v="5"/>
    <s v="Executive Impressions 12&quot; Wall Clock"/>
    <n v="42.408000000000008"/>
    <n v="3"/>
    <n v="0.2"/>
    <n v="9.5418000000000003"/>
  </r>
  <r>
    <n v="6158"/>
    <x v="3069"/>
    <x v="0"/>
    <x v="1092"/>
    <d v="2013-08-06T00:00:00"/>
    <s v="Second Class"/>
    <s v="AG-10330"/>
    <s v="Alex Grayson"/>
    <x v="0"/>
    <x v="0"/>
    <x v="251"/>
    <x v="26"/>
    <n v="74133"/>
    <s v="Central"/>
    <s v="OFF-EN-10002504"/>
    <x v="1"/>
    <x v="12"/>
    <s v="Tyvek  Top-Opening Peel &amp; Seel Envelopes, Plain White"/>
    <n v="81.539999999999992"/>
    <n v="3"/>
    <n v="0"/>
    <n v="38.323799999999999"/>
  </r>
  <r>
    <n v="6159"/>
    <x v="3069"/>
    <x v="0"/>
    <x v="1092"/>
    <d v="2013-08-06T00:00:00"/>
    <s v="Second Class"/>
    <s v="AG-10330"/>
    <s v="Alex Grayson"/>
    <x v="0"/>
    <x v="0"/>
    <x v="251"/>
    <x v="26"/>
    <n v="74133"/>
    <s v="Central"/>
    <s v="TEC-AC-10004803"/>
    <x v="2"/>
    <x v="11"/>
    <s v="Sony Micro Vault Click 4 GB USB 2.0 Flash Drive"/>
    <n v="167.28"/>
    <n v="12"/>
    <n v="0"/>
    <n v="23.419200000000011"/>
  </r>
  <r>
    <n v="6160"/>
    <x v="3070"/>
    <x v="0"/>
    <x v="275"/>
    <d v="2013-12-10T00:00:00"/>
    <s v="Standard Class"/>
    <s v="GM-14440"/>
    <s v="Gary McGarr"/>
    <x v="0"/>
    <x v="0"/>
    <x v="1"/>
    <x v="1"/>
    <n v="90049"/>
    <s v="West"/>
    <s v="OFF-ST-10001932"/>
    <x v="1"/>
    <x v="4"/>
    <s v="Fellowes Staxonsteel Drawer Files"/>
    <n v="772.68"/>
    <n v="4"/>
    <n v="0"/>
    <n v="108.17520000000002"/>
  </r>
  <r>
    <n v="6161"/>
    <x v="3071"/>
    <x v="2"/>
    <x v="1093"/>
    <d v="2011-03-21T00:00:00"/>
    <s v="First Class"/>
    <s v="MC-17605"/>
    <s v="Matt Connell"/>
    <x v="1"/>
    <x v="0"/>
    <x v="121"/>
    <x v="2"/>
    <n v="33801"/>
    <s v="South"/>
    <s v="TEC-PH-10004667"/>
    <x v="2"/>
    <x v="7"/>
    <s v="Cisco 8x8 Inc. 6753i IP Business Phone System"/>
    <n v="323.97600000000006"/>
    <n v="3"/>
    <n v="0.2"/>
    <n v="28.347899999999981"/>
  </r>
  <r>
    <n v="6162"/>
    <x v="3071"/>
    <x v="2"/>
    <x v="1093"/>
    <d v="2011-03-21T00:00:00"/>
    <s v="First Class"/>
    <s v="MC-17605"/>
    <s v="Matt Connell"/>
    <x v="1"/>
    <x v="0"/>
    <x v="121"/>
    <x v="2"/>
    <n v="33801"/>
    <s v="South"/>
    <s v="OFF-LA-10000443"/>
    <x v="1"/>
    <x v="2"/>
    <s v="Avery 501"/>
    <n v="11.808"/>
    <n v="4"/>
    <n v="0.2"/>
    <n v="3.9851999999999999"/>
  </r>
  <r>
    <n v="6163"/>
    <x v="3071"/>
    <x v="2"/>
    <x v="1093"/>
    <d v="2011-03-21T00:00:00"/>
    <s v="First Class"/>
    <s v="MC-17605"/>
    <s v="Matt Connell"/>
    <x v="1"/>
    <x v="0"/>
    <x v="121"/>
    <x v="2"/>
    <n v="33801"/>
    <s v="South"/>
    <s v="OFF-ST-10000918"/>
    <x v="1"/>
    <x v="4"/>
    <s v="Crate-A-Files"/>
    <n v="26.160000000000004"/>
    <n v="3"/>
    <n v="0.2"/>
    <n v="1.961999999999998"/>
  </r>
  <r>
    <n v="6164"/>
    <x v="3071"/>
    <x v="2"/>
    <x v="1093"/>
    <d v="2011-03-21T00:00:00"/>
    <s v="First Class"/>
    <s v="MC-17605"/>
    <s v="Matt Connell"/>
    <x v="1"/>
    <x v="0"/>
    <x v="121"/>
    <x v="2"/>
    <n v="33801"/>
    <s v="South"/>
    <s v="OFF-BI-10001196"/>
    <x v="1"/>
    <x v="8"/>
    <s v="Avery Flip-Chart Easel Binder, Black"/>
    <n v="33.57"/>
    <n v="5"/>
    <n v="0.7"/>
    <n v="-25.737000000000002"/>
  </r>
  <r>
    <n v="6165"/>
    <x v="3071"/>
    <x v="2"/>
    <x v="1093"/>
    <d v="2011-03-21T00:00:00"/>
    <s v="First Class"/>
    <s v="MC-17605"/>
    <s v="Matt Connell"/>
    <x v="1"/>
    <x v="0"/>
    <x v="121"/>
    <x v="2"/>
    <n v="33801"/>
    <s v="South"/>
    <s v="FUR-FU-10003981"/>
    <x v="0"/>
    <x v="5"/>
    <s v="Eldon Wave Desk Accessories"/>
    <n v="4.9920000000000009"/>
    <n v="3"/>
    <n v="0.2"/>
    <n v="1.3728000000000002"/>
  </r>
  <r>
    <n v="6166"/>
    <x v="3071"/>
    <x v="2"/>
    <x v="1093"/>
    <d v="2011-03-21T00:00:00"/>
    <s v="First Class"/>
    <s v="MC-17605"/>
    <s v="Matt Connell"/>
    <x v="1"/>
    <x v="0"/>
    <x v="121"/>
    <x v="2"/>
    <n v="33801"/>
    <s v="South"/>
    <s v="FUR-FU-10002508"/>
    <x v="0"/>
    <x v="5"/>
    <s v="Document Clip Frames"/>
    <n v="20.016000000000002"/>
    <n v="3"/>
    <n v="0.2"/>
    <n v="5.5044000000000013"/>
  </r>
  <r>
    <n v="6167"/>
    <x v="3071"/>
    <x v="2"/>
    <x v="1093"/>
    <d v="2011-03-21T00:00:00"/>
    <s v="First Class"/>
    <s v="MC-17605"/>
    <s v="Matt Connell"/>
    <x v="1"/>
    <x v="0"/>
    <x v="121"/>
    <x v="2"/>
    <n v="33801"/>
    <s v="South"/>
    <s v="TEC-AC-10002647"/>
    <x v="2"/>
    <x v="11"/>
    <s v="Logitech Wireless Boombox Speaker - portable - wireless, wired"/>
    <n v="170.24"/>
    <n v="2"/>
    <n v="0.2"/>
    <n v="53.199999999999989"/>
  </r>
  <r>
    <n v="6168"/>
    <x v="3072"/>
    <x v="1"/>
    <x v="704"/>
    <d v="2012-04-25T00:00:00"/>
    <s v="Standard Class"/>
    <s v="ES-14020"/>
    <s v="Erica Smith"/>
    <x v="0"/>
    <x v="0"/>
    <x v="12"/>
    <x v="5"/>
    <n v="77036"/>
    <s v="Central"/>
    <s v="OFF-PA-10002377"/>
    <x v="1"/>
    <x v="10"/>
    <s v="Xerox 1916"/>
    <n v="117.456"/>
    <n v="3"/>
    <n v="0.2"/>
    <n v="44.045999999999992"/>
  </r>
  <r>
    <n v="6169"/>
    <x v="3073"/>
    <x v="1"/>
    <x v="444"/>
    <d v="2012-09-22T00:00:00"/>
    <s v="Second Class"/>
    <s v="RW-19540"/>
    <s v="Rick Wilson"/>
    <x v="1"/>
    <x v="0"/>
    <x v="1"/>
    <x v="1"/>
    <n v="90008"/>
    <s v="West"/>
    <s v="OFF-PA-10004530"/>
    <x v="1"/>
    <x v="10"/>
    <s v="Personal Creations Ink Jet Cards and Labels"/>
    <n v="22.96"/>
    <n v="2"/>
    <n v="0"/>
    <n v="11.250400000000001"/>
  </r>
  <r>
    <n v="6170"/>
    <x v="3074"/>
    <x v="2"/>
    <x v="9"/>
    <d v="2011-08-30T00:00:00"/>
    <s v="Second Class"/>
    <s v="MM-17920"/>
    <s v="Michael Moore"/>
    <x v="0"/>
    <x v="0"/>
    <x v="24"/>
    <x v="17"/>
    <n v="22153"/>
    <s v="South"/>
    <s v="OFF-PA-10002986"/>
    <x v="1"/>
    <x v="10"/>
    <s v="Xerox 1898"/>
    <n v="13.36"/>
    <n v="2"/>
    <n v="0"/>
    <n v="6.4127999999999998"/>
  </r>
  <r>
    <n v="6171"/>
    <x v="3075"/>
    <x v="0"/>
    <x v="1054"/>
    <d v="2013-12-25T00:00:00"/>
    <s v="Second Class"/>
    <s v="MH-17440"/>
    <s v="Mark Haberlin"/>
    <x v="1"/>
    <x v="0"/>
    <x v="20"/>
    <x v="15"/>
    <n v="10035"/>
    <s v="East"/>
    <s v="OFF-BI-10000948"/>
    <x v="1"/>
    <x v="8"/>
    <s v="GBC Laser Imprintable Binding System Covers, Desert Sand"/>
    <n v="34.248000000000005"/>
    <n v="3"/>
    <n v="0.2"/>
    <n v="11.558699999999998"/>
  </r>
  <r>
    <n v="6172"/>
    <x v="3075"/>
    <x v="0"/>
    <x v="1054"/>
    <d v="2013-12-25T00:00:00"/>
    <s v="Second Class"/>
    <s v="MH-17440"/>
    <s v="Mark Haberlin"/>
    <x v="1"/>
    <x v="0"/>
    <x v="20"/>
    <x v="15"/>
    <n v="10035"/>
    <s v="East"/>
    <s v="OFF-AR-10001545"/>
    <x v="1"/>
    <x v="6"/>
    <s v="Newell 326"/>
    <n v="3.52"/>
    <n v="2"/>
    <n v="0"/>
    <n v="1.0207999999999999"/>
  </r>
  <r>
    <n v="6173"/>
    <x v="3076"/>
    <x v="2"/>
    <x v="1094"/>
    <d v="2011-08-08T00:00:00"/>
    <s v="Standard Class"/>
    <s v="NZ-18565"/>
    <s v="Nick Zandusky"/>
    <x v="2"/>
    <x v="0"/>
    <x v="24"/>
    <x v="25"/>
    <n v="65807"/>
    <s v="Central"/>
    <s v="OFF-BI-10001758"/>
    <x v="1"/>
    <x v="8"/>
    <s v="Wilson Jones 14 Line Acrylic Coated Pressboard Data Binders"/>
    <n v="26.7"/>
    <n v="5"/>
    <n v="0"/>
    <n v="12.548999999999999"/>
  </r>
  <r>
    <n v="6174"/>
    <x v="3076"/>
    <x v="2"/>
    <x v="1094"/>
    <d v="2011-08-08T00:00:00"/>
    <s v="Standard Class"/>
    <s v="NZ-18565"/>
    <s v="Nick Zandusky"/>
    <x v="2"/>
    <x v="0"/>
    <x v="24"/>
    <x v="25"/>
    <n v="65807"/>
    <s v="Central"/>
    <s v="TEC-AC-10003237"/>
    <x v="2"/>
    <x v="11"/>
    <s v="Memorex Micro Travel Drive 4 GB"/>
    <n v="21.2"/>
    <n v="2"/>
    <n v="0"/>
    <n v="9.1160000000000014"/>
  </r>
  <r>
    <n v="6175"/>
    <x v="3076"/>
    <x v="2"/>
    <x v="1094"/>
    <d v="2011-08-08T00:00:00"/>
    <s v="Standard Class"/>
    <s v="NZ-18565"/>
    <s v="Nick Zandusky"/>
    <x v="2"/>
    <x v="0"/>
    <x v="24"/>
    <x v="25"/>
    <n v="65807"/>
    <s v="Central"/>
    <s v="OFF-ST-10002011"/>
    <x v="1"/>
    <x v="4"/>
    <s v="Smead Adjustable Mobile File Trolley with Lockable Top"/>
    <n v="838.38"/>
    <n v="2"/>
    <n v="0"/>
    <n v="226.36260000000004"/>
  </r>
  <r>
    <n v="6176"/>
    <x v="3077"/>
    <x v="1"/>
    <x v="481"/>
    <d v="2012-09-26T00:00:00"/>
    <s v="Standard Class"/>
    <s v="GB-14575"/>
    <s v="Giulietta Baptist"/>
    <x v="0"/>
    <x v="0"/>
    <x v="29"/>
    <x v="20"/>
    <n v="29203"/>
    <s v="South"/>
    <s v="FUR-CH-10000309"/>
    <x v="0"/>
    <x v="1"/>
    <s v="Global Comet Stacking Arm Chair"/>
    <n v="1690.04"/>
    <n v="4"/>
    <n v="0"/>
    <n v="422.51"/>
  </r>
  <r>
    <n v="6177"/>
    <x v="3077"/>
    <x v="1"/>
    <x v="481"/>
    <d v="2012-09-26T00:00:00"/>
    <s v="Standard Class"/>
    <s v="GB-14575"/>
    <s v="Giulietta Baptist"/>
    <x v="0"/>
    <x v="0"/>
    <x v="29"/>
    <x v="20"/>
    <n v="29203"/>
    <s v="South"/>
    <s v="OFF-ST-10002444"/>
    <x v="1"/>
    <x v="4"/>
    <s v="Recycled Eldon Regeneration Jumbo File"/>
    <n v="85.96"/>
    <n v="7"/>
    <n v="0"/>
    <n v="24.068799999999996"/>
  </r>
  <r>
    <n v="6178"/>
    <x v="3077"/>
    <x v="1"/>
    <x v="481"/>
    <d v="2012-09-26T00:00:00"/>
    <s v="Standard Class"/>
    <s v="GB-14575"/>
    <s v="Giulietta Baptist"/>
    <x v="0"/>
    <x v="0"/>
    <x v="29"/>
    <x v="20"/>
    <n v="29203"/>
    <s v="South"/>
    <s v="OFF-EN-10001453"/>
    <x v="1"/>
    <x v="12"/>
    <s v="Tyvek Interoffice Envelopes, 9 1/2&quot; x 12 1/2&quot;, 100/Box"/>
    <n v="121.96"/>
    <n v="2"/>
    <n v="0"/>
    <n v="57.32119999999999"/>
  </r>
  <r>
    <n v="6179"/>
    <x v="3077"/>
    <x v="1"/>
    <x v="481"/>
    <d v="2012-09-26T00:00:00"/>
    <s v="Standard Class"/>
    <s v="GB-14575"/>
    <s v="Giulietta Baptist"/>
    <x v="0"/>
    <x v="0"/>
    <x v="29"/>
    <x v="20"/>
    <n v="29203"/>
    <s v="South"/>
    <s v="OFF-PA-10001801"/>
    <x v="1"/>
    <x v="10"/>
    <s v="Xerox 193"/>
    <n v="23.92"/>
    <n v="4"/>
    <n v="0"/>
    <n v="11.720800000000001"/>
  </r>
  <r>
    <n v="6180"/>
    <x v="3077"/>
    <x v="1"/>
    <x v="481"/>
    <d v="2012-09-26T00:00:00"/>
    <s v="Standard Class"/>
    <s v="GB-14575"/>
    <s v="Giulietta Baptist"/>
    <x v="0"/>
    <x v="0"/>
    <x v="29"/>
    <x v="20"/>
    <n v="29203"/>
    <s v="South"/>
    <s v="OFF-ST-10000563"/>
    <x v="1"/>
    <x v="4"/>
    <s v="Fellowes Bankers Box Stor/Drawer Steel Plus"/>
    <n v="63.96"/>
    <n v="2"/>
    <n v="0"/>
    <n v="6.3960000000000008"/>
  </r>
  <r>
    <n v="6181"/>
    <x v="3077"/>
    <x v="1"/>
    <x v="481"/>
    <d v="2012-09-26T00:00:00"/>
    <s v="Standard Class"/>
    <s v="GB-14575"/>
    <s v="Giulietta Baptist"/>
    <x v="0"/>
    <x v="0"/>
    <x v="29"/>
    <x v="20"/>
    <n v="29203"/>
    <s v="South"/>
    <s v="TEC-PH-10000369"/>
    <x v="2"/>
    <x v="7"/>
    <s v="HTC One Mini"/>
    <n v="629.94999999999993"/>
    <n v="5"/>
    <n v="0"/>
    <n v="176.38600000000002"/>
  </r>
  <r>
    <n v="6182"/>
    <x v="3077"/>
    <x v="1"/>
    <x v="481"/>
    <d v="2012-09-26T00:00:00"/>
    <s v="Standard Class"/>
    <s v="GB-14575"/>
    <s v="Giulietta Baptist"/>
    <x v="0"/>
    <x v="0"/>
    <x v="29"/>
    <x v="20"/>
    <n v="29203"/>
    <s v="South"/>
    <s v="TEC-PH-10002538"/>
    <x v="2"/>
    <x v="7"/>
    <s v="Grandstream GXP1160 VoIP phone"/>
    <n v="113.72999999999999"/>
    <n v="3"/>
    <n v="0"/>
    <n v="32.981699999999989"/>
  </r>
  <r>
    <n v="6183"/>
    <x v="3077"/>
    <x v="1"/>
    <x v="481"/>
    <d v="2012-09-26T00:00:00"/>
    <s v="Standard Class"/>
    <s v="GB-14575"/>
    <s v="Giulietta Baptist"/>
    <x v="0"/>
    <x v="0"/>
    <x v="29"/>
    <x v="20"/>
    <n v="29203"/>
    <s v="South"/>
    <s v="OFF-BI-10000050"/>
    <x v="1"/>
    <x v="8"/>
    <s v="Angle-D Binders with Locking Rings, Label Holders"/>
    <n v="14.6"/>
    <n v="2"/>
    <n v="0"/>
    <n v="6.8619999999999992"/>
  </r>
  <r>
    <n v="6184"/>
    <x v="3077"/>
    <x v="1"/>
    <x v="481"/>
    <d v="2012-09-26T00:00:00"/>
    <s v="Standard Class"/>
    <s v="GB-14575"/>
    <s v="Giulietta Baptist"/>
    <x v="0"/>
    <x v="0"/>
    <x v="29"/>
    <x v="20"/>
    <n v="29203"/>
    <s v="South"/>
    <s v="OFF-ST-10004186"/>
    <x v="1"/>
    <x v="4"/>
    <s v="Stur-D-Stor Shelving, Vertical 5-Shelf: 72&quot;H x 36&quot;W x 18 1/2&quot;D"/>
    <n v="887.84"/>
    <n v="8"/>
    <n v="0"/>
    <n v="17.756799999999998"/>
  </r>
  <r>
    <n v="6185"/>
    <x v="3078"/>
    <x v="0"/>
    <x v="25"/>
    <d v="2013-12-14T00:00:00"/>
    <s v="First Class"/>
    <s v="DB-13270"/>
    <s v="Deborah Brumfield"/>
    <x v="2"/>
    <x v="0"/>
    <x v="32"/>
    <x v="21"/>
    <n v="97206"/>
    <s v="West"/>
    <s v="FUR-CH-10004218"/>
    <x v="0"/>
    <x v="1"/>
    <s v="Global Fabric Manager's Chair, Dark Gray"/>
    <n v="403.92"/>
    <n v="5"/>
    <n v="0.2"/>
    <n v="25.245000000000019"/>
  </r>
  <r>
    <n v="6186"/>
    <x v="3079"/>
    <x v="1"/>
    <x v="976"/>
    <d v="2012-08-12T00:00:00"/>
    <s v="Standard Class"/>
    <s v="JK-15625"/>
    <s v="Jim Karlsson"/>
    <x v="0"/>
    <x v="0"/>
    <x v="10"/>
    <x v="9"/>
    <n v="19120"/>
    <s v="East"/>
    <s v="OFF-AR-10002952"/>
    <x v="1"/>
    <x v="6"/>
    <s v="Stanley Contemporary Battery Pencil Sharpeners"/>
    <n v="106.8"/>
    <n v="10"/>
    <n v="0.2"/>
    <n v="10.679999999999996"/>
  </r>
  <r>
    <n v="6187"/>
    <x v="3080"/>
    <x v="1"/>
    <x v="219"/>
    <d v="2012-11-17T00:00:00"/>
    <s v="First Class"/>
    <s v="MH-17785"/>
    <s v="Maya Herman"/>
    <x v="1"/>
    <x v="0"/>
    <x v="20"/>
    <x v="15"/>
    <n v="10035"/>
    <s v="East"/>
    <s v="OFF-ST-10003058"/>
    <x v="1"/>
    <x v="4"/>
    <s v="Eldon Mobile Mega Data Cart  Mega Stackable  Add-On Trays"/>
    <n v="70.949999999999989"/>
    <n v="3"/>
    <n v="0"/>
    <n v="20.575499999999998"/>
  </r>
  <r>
    <n v="6188"/>
    <x v="3080"/>
    <x v="1"/>
    <x v="219"/>
    <d v="2012-11-17T00:00:00"/>
    <s v="First Class"/>
    <s v="MH-17785"/>
    <s v="Maya Herman"/>
    <x v="1"/>
    <x v="0"/>
    <x v="20"/>
    <x v="15"/>
    <n v="10035"/>
    <s v="East"/>
    <s v="OFF-BI-10003963"/>
    <x v="1"/>
    <x v="8"/>
    <s v="Cardinal Holdit Data Disk Pockets"/>
    <n v="34.944000000000003"/>
    <n v="6"/>
    <n v="0.2"/>
    <n v="11.793599999999998"/>
  </r>
  <r>
    <n v="6189"/>
    <x v="3080"/>
    <x v="1"/>
    <x v="219"/>
    <d v="2012-11-17T00:00:00"/>
    <s v="First Class"/>
    <s v="MH-17785"/>
    <s v="Maya Herman"/>
    <x v="1"/>
    <x v="0"/>
    <x v="20"/>
    <x v="15"/>
    <n v="10035"/>
    <s v="East"/>
    <s v="OFF-AR-10001955"/>
    <x v="1"/>
    <x v="6"/>
    <s v="Newell 319"/>
    <n v="119.03999999999999"/>
    <n v="6"/>
    <n v="0"/>
    <n v="35.711999999999989"/>
  </r>
  <r>
    <n v="6190"/>
    <x v="3081"/>
    <x v="3"/>
    <x v="1095"/>
    <d v="2014-04-09T00:00:00"/>
    <s v="Standard Class"/>
    <s v="AM-10705"/>
    <s v="Anne McFarland"/>
    <x v="0"/>
    <x v="0"/>
    <x v="467"/>
    <x v="10"/>
    <n v="60016"/>
    <s v="Central"/>
    <s v="TEC-PH-10004345"/>
    <x v="2"/>
    <x v="7"/>
    <s v="Cisco SPA 502G IP Phone"/>
    <n v="383.84000000000003"/>
    <n v="4"/>
    <n v="0.2"/>
    <n v="47.97999999999999"/>
  </r>
  <r>
    <n v="6191"/>
    <x v="3082"/>
    <x v="0"/>
    <x v="435"/>
    <d v="2013-12-29T00:00:00"/>
    <s v="Standard Class"/>
    <s v="JM-15535"/>
    <s v="Jessica Myrick"/>
    <x v="0"/>
    <x v="0"/>
    <x v="20"/>
    <x v="15"/>
    <n v="10035"/>
    <s v="East"/>
    <s v="FUR-FU-10003192"/>
    <x v="0"/>
    <x v="5"/>
    <s v="Luxo Adjustable Task Clamp Lamp"/>
    <n v="799.56000000000006"/>
    <n v="9"/>
    <n v="0"/>
    <n v="207.88559999999998"/>
  </r>
  <r>
    <n v="6192"/>
    <x v="3083"/>
    <x v="3"/>
    <x v="1096"/>
    <d v="2014-12-14T00:00:00"/>
    <s v="Same Day"/>
    <s v="MW-18220"/>
    <s v="Mitch Webber"/>
    <x v="0"/>
    <x v="0"/>
    <x v="4"/>
    <x v="4"/>
    <n v="98103"/>
    <s v="West"/>
    <s v="OFF-ST-10001325"/>
    <x v="1"/>
    <x v="4"/>
    <s v="Sterilite Officeware Hinged File Box"/>
    <n v="31.44"/>
    <n v="3"/>
    <n v="0"/>
    <n v="8.4888000000000012"/>
  </r>
  <r>
    <n v="6193"/>
    <x v="3084"/>
    <x v="3"/>
    <x v="66"/>
    <d v="2014-12-27T00:00:00"/>
    <s v="Standard Class"/>
    <s v="AG-10330"/>
    <s v="Alex Grayson"/>
    <x v="0"/>
    <x v="0"/>
    <x v="12"/>
    <x v="5"/>
    <n v="77095"/>
    <s v="Central"/>
    <s v="OFF-PA-10000019"/>
    <x v="1"/>
    <x v="10"/>
    <s v="Xerox 1931"/>
    <n v="25.920000000000005"/>
    <n v="5"/>
    <n v="0.2"/>
    <n v="9.0719999999999992"/>
  </r>
  <r>
    <n v="6194"/>
    <x v="3084"/>
    <x v="3"/>
    <x v="66"/>
    <d v="2014-12-27T00:00:00"/>
    <s v="Standard Class"/>
    <s v="AG-10330"/>
    <s v="Alex Grayson"/>
    <x v="0"/>
    <x v="0"/>
    <x v="12"/>
    <x v="5"/>
    <n v="77095"/>
    <s v="Central"/>
    <s v="OFF-BI-10003429"/>
    <x v="1"/>
    <x v="8"/>
    <s v="Cardinal HOLDit! Binder Insert Strips,Extra Strips"/>
    <n v="6.3299999999999992"/>
    <n v="5"/>
    <n v="0.8"/>
    <n v="-9.8114999999999988"/>
  </r>
  <r>
    <n v="6195"/>
    <x v="3084"/>
    <x v="3"/>
    <x v="66"/>
    <d v="2014-12-27T00:00:00"/>
    <s v="Standard Class"/>
    <s v="AG-10330"/>
    <s v="Alex Grayson"/>
    <x v="0"/>
    <x v="0"/>
    <x v="12"/>
    <x v="5"/>
    <n v="77095"/>
    <s v="Central"/>
    <s v="OFF-PA-10000176"/>
    <x v="1"/>
    <x v="10"/>
    <s v="Xerox 1887"/>
    <n v="75.88"/>
    <n v="5"/>
    <n v="0.2"/>
    <n v="26.557999999999993"/>
  </r>
  <r>
    <n v="6196"/>
    <x v="3085"/>
    <x v="3"/>
    <x v="208"/>
    <d v="2014-10-29T00:00:00"/>
    <s v="Standard Class"/>
    <s v="CM-12160"/>
    <s v="Charles McCrossin"/>
    <x v="0"/>
    <x v="0"/>
    <x v="10"/>
    <x v="9"/>
    <n v="19143"/>
    <s v="East"/>
    <s v="TEC-PH-10004165"/>
    <x v="2"/>
    <x v="7"/>
    <s v="Mitel MiVoice 5330e IP Phone"/>
    <n v="329.988"/>
    <n v="2"/>
    <n v="0.4"/>
    <n v="-76.997200000000021"/>
  </r>
  <r>
    <n v="6197"/>
    <x v="3085"/>
    <x v="3"/>
    <x v="208"/>
    <d v="2014-10-29T00:00:00"/>
    <s v="Standard Class"/>
    <s v="CM-12160"/>
    <s v="Charles McCrossin"/>
    <x v="0"/>
    <x v="0"/>
    <x v="10"/>
    <x v="9"/>
    <n v="19143"/>
    <s v="East"/>
    <s v="OFF-ST-10000352"/>
    <x v="1"/>
    <x v="4"/>
    <s v="Acco Perma 2700 Stacking Storage Drawers"/>
    <n v="71.376000000000005"/>
    <n v="3"/>
    <n v="0.2"/>
    <n v="-4.460999999999995"/>
  </r>
  <r>
    <n v="6198"/>
    <x v="3086"/>
    <x v="1"/>
    <x v="50"/>
    <d v="2012-11-17T00:00:00"/>
    <s v="Standard Class"/>
    <s v="RA-19915"/>
    <s v="Russell Applegate"/>
    <x v="0"/>
    <x v="0"/>
    <x v="38"/>
    <x v="14"/>
    <n v="47201"/>
    <s v="Central"/>
    <s v="OFF-PA-10000726"/>
    <x v="1"/>
    <x v="10"/>
    <s v="Black Print Carbonless Snap-Off Rapid Letter, 8 1/2&quot; x 7&quot;"/>
    <n v="63.769999999999996"/>
    <n v="7"/>
    <n v="0"/>
    <n v="28.696499999999993"/>
  </r>
  <r>
    <n v="6199"/>
    <x v="3086"/>
    <x v="1"/>
    <x v="50"/>
    <d v="2012-11-17T00:00:00"/>
    <s v="Standard Class"/>
    <s v="RA-19915"/>
    <s v="Russell Applegate"/>
    <x v="0"/>
    <x v="0"/>
    <x v="38"/>
    <x v="14"/>
    <n v="47201"/>
    <s v="Central"/>
    <s v="TEC-PH-10001536"/>
    <x v="2"/>
    <x v="7"/>
    <s v="Spigen Samsung Galaxy S5 Case Wallet"/>
    <n v="50.97"/>
    <n v="3"/>
    <n v="0"/>
    <n v="13.252199999999997"/>
  </r>
  <r>
    <n v="6200"/>
    <x v="3086"/>
    <x v="1"/>
    <x v="50"/>
    <d v="2012-11-17T00:00:00"/>
    <s v="Standard Class"/>
    <s v="RA-19915"/>
    <s v="Russell Applegate"/>
    <x v="0"/>
    <x v="0"/>
    <x v="38"/>
    <x v="14"/>
    <n v="47201"/>
    <s v="Central"/>
    <s v="OFF-PA-10001790"/>
    <x v="1"/>
    <x v="10"/>
    <s v="Xerox 1910"/>
    <n v="96.08"/>
    <n v="2"/>
    <n v="0"/>
    <n v="46.118399999999994"/>
  </r>
  <r>
    <n v="6201"/>
    <x v="3087"/>
    <x v="1"/>
    <x v="392"/>
    <d v="2012-04-20T00:00:00"/>
    <s v="Standard Class"/>
    <s v="SB-20185"/>
    <s v="Sarah Brown"/>
    <x v="0"/>
    <x v="0"/>
    <x v="148"/>
    <x v="10"/>
    <n v="60201"/>
    <s v="Central"/>
    <s v="TEC-CO-10001766"/>
    <x v="2"/>
    <x v="16"/>
    <s v="Canon PC940 Copier"/>
    <n v="1439.9680000000001"/>
    <n v="4"/>
    <n v="0.2"/>
    <n v="485.98919999999993"/>
  </r>
  <r>
    <n v="6202"/>
    <x v="3087"/>
    <x v="1"/>
    <x v="392"/>
    <d v="2012-04-20T00:00:00"/>
    <s v="Standard Class"/>
    <s v="SB-20185"/>
    <s v="Sarah Brown"/>
    <x v="0"/>
    <x v="0"/>
    <x v="148"/>
    <x v="10"/>
    <n v="60201"/>
    <s v="Central"/>
    <s v="TEC-AC-10004396"/>
    <x v="2"/>
    <x v="11"/>
    <s v="Logitech Keyboard K120"/>
    <n v="43.56"/>
    <n v="3"/>
    <n v="0.2"/>
    <n v="-4.9004999999999974"/>
  </r>
  <r>
    <n v="6203"/>
    <x v="3088"/>
    <x v="0"/>
    <x v="186"/>
    <d v="2013-12-24T00:00:00"/>
    <s v="Standard Class"/>
    <s v="PK-19075"/>
    <s v="Pete Kriz"/>
    <x v="0"/>
    <x v="0"/>
    <x v="339"/>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x v="0"/>
    <x v="0"/>
    <x v="38"/>
    <x v="24"/>
    <n v="43229"/>
    <s v="East"/>
    <s v="TEC-PH-10001305"/>
    <x v="2"/>
    <x v="7"/>
    <s v="Panasonic KX TS208W Corded phone"/>
    <n v="235.15199999999999"/>
    <n v="8"/>
    <n v="0.4"/>
    <n v="-47.030399999999986"/>
  </r>
  <r>
    <n v="6205"/>
    <x v="3090"/>
    <x v="3"/>
    <x v="96"/>
    <d v="2014-12-04T00:00:00"/>
    <s v="First Class"/>
    <s v="MG-17650"/>
    <s v="Matthew Grinstein"/>
    <x v="2"/>
    <x v="0"/>
    <x v="292"/>
    <x v="24"/>
    <n v="43302"/>
    <s v="East"/>
    <s v="FUR-FU-10002885"/>
    <x v="0"/>
    <x v="5"/>
    <s v="Magna Visual Magnetic Picture Hangers"/>
    <n v="7.7120000000000006"/>
    <n v="2"/>
    <n v="0.2"/>
    <n v="1.7352000000000005"/>
  </r>
  <r>
    <n v="6206"/>
    <x v="3091"/>
    <x v="0"/>
    <x v="201"/>
    <d v="2013-10-25T00:00:00"/>
    <s v="Second Class"/>
    <s v="CM-12445"/>
    <s v="Chuck Magee"/>
    <x v="0"/>
    <x v="0"/>
    <x v="12"/>
    <x v="5"/>
    <n v="77095"/>
    <s v="Central"/>
    <s v="OFF-PA-10000726"/>
    <x v="1"/>
    <x v="10"/>
    <s v="Black Print Carbonless Snap-Off Rapid Letter, 8 1/2&quot; x 7&quot;"/>
    <n v="51.016000000000005"/>
    <n v="7"/>
    <n v="0.2"/>
    <n v="15.942499999999992"/>
  </r>
  <r>
    <n v="6207"/>
    <x v="3091"/>
    <x v="0"/>
    <x v="201"/>
    <d v="2013-10-25T00:00:00"/>
    <s v="Second Class"/>
    <s v="CM-12445"/>
    <s v="Chuck Magee"/>
    <x v="0"/>
    <x v="0"/>
    <x v="12"/>
    <x v="5"/>
    <n v="77095"/>
    <s v="Central"/>
    <s v="OFF-FA-10003112"/>
    <x v="1"/>
    <x v="13"/>
    <s v="Staples"/>
    <n v="25.248000000000001"/>
    <n v="4"/>
    <n v="0.2"/>
    <n v="7.8899999999999979"/>
  </r>
  <r>
    <n v="6208"/>
    <x v="3091"/>
    <x v="0"/>
    <x v="201"/>
    <d v="2013-10-25T00:00:00"/>
    <s v="Second Class"/>
    <s v="CM-12445"/>
    <s v="Chuck Magee"/>
    <x v="0"/>
    <x v="0"/>
    <x v="12"/>
    <x v="5"/>
    <n v="77095"/>
    <s v="Central"/>
    <s v="FUR-CH-10002372"/>
    <x v="0"/>
    <x v="1"/>
    <s v="Office Star - Ergonomically Designed Knee Chair"/>
    <n v="56.686"/>
    <n v="1"/>
    <n v="0.3"/>
    <n v="-14.576399999999996"/>
  </r>
  <r>
    <n v="6209"/>
    <x v="3092"/>
    <x v="3"/>
    <x v="365"/>
    <d v="2014-10-04T00:00:00"/>
    <s v="Standard Class"/>
    <s v="ME-18010"/>
    <s v="Michelle Ellison"/>
    <x v="1"/>
    <x v="0"/>
    <x v="292"/>
    <x v="24"/>
    <n v="43302"/>
    <s v="East"/>
    <s v="OFF-ST-10000563"/>
    <x v="1"/>
    <x v="4"/>
    <s v="Fellowes Bankers Box Stor/Drawer Steel Plus"/>
    <n v="51.168000000000006"/>
    <n v="2"/>
    <n v="0.2"/>
    <n v="-6.3960000000000008"/>
  </r>
  <r>
    <n v="6210"/>
    <x v="3093"/>
    <x v="3"/>
    <x v="238"/>
    <d v="2014-08-26T00:00:00"/>
    <s v="Standard Class"/>
    <s v="YS-21880"/>
    <s v="Yana Sorensen"/>
    <x v="1"/>
    <x v="0"/>
    <x v="4"/>
    <x v="4"/>
    <n v="98103"/>
    <s v="West"/>
    <s v="OFF-BI-10003925"/>
    <x v="1"/>
    <x v="8"/>
    <s v="Fellowes PB300 Plastic Comb Binding Machine"/>
    <n v="2793.5280000000002"/>
    <n v="9"/>
    <n v="0.2"/>
    <n v="942.81569999999988"/>
  </r>
  <r>
    <n v="6211"/>
    <x v="3093"/>
    <x v="3"/>
    <x v="238"/>
    <d v="2014-08-26T00:00:00"/>
    <s v="Standard Class"/>
    <s v="YS-21880"/>
    <s v="Yana Sorensen"/>
    <x v="1"/>
    <x v="0"/>
    <x v="4"/>
    <x v="4"/>
    <n v="98103"/>
    <s v="West"/>
    <s v="OFF-ST-10003306"/>
    <x v="1"/>
    <x v="4"/>
    <s v="Letter Size Cart"/>
    <n v="1000.0200000000001"/>
    <n v="7"/>
    <n v="0"/>
    <n v="290.00579999999991"/>
  </r>
  <r>
    <n v="6212"/>
    <x v="3093"/>
    <x v="3"/>
    <x v="238"/>
    <d v="2014-08-26T00:00:00"/>
    <s v="Standard Class"/>
    <s v="YS-21880"/>
    <s v="Yana Sorensen"/>
    <x v="1"/>
    <x v="0"/>
    <x v="4"/>
    <x v="4"/>
    <n v="98103"/>
    <s v="West"/>
    <s v="FUR-FU-10001475"/>
    <x v="0"/>
    <x v="5"/>
    <s v="Contract Clock, 14&quot;, Brown"/>
    <n v="65.94"/>
    <n v="3"/>
    <n v="0"/>
    <n v="22.419600000000003"/>
  </r>
  <r>
    <n v="6213"/>
    <x v="3094"/>
    <x v="3"/>
    <x v="105"/>
    <d v="2014-11-17T00:00:00"/>
    <s v="Second Class"/>
    <s v="MB-17305"/>
    <s v="Maria Bertelson"/>
    <x v="0"/>
    <x v="0"/>
    <x v="468"/>
    <x v="4"/>
    <n v="98632"/>
    <s v="West"/>
    <s v="OFF-FA-10003495"/>
    <x v="1"/>
    <x v="13"/>
    <s v="Staples"/>
    <n v="18.240000000000002"/>
    <n v="3"/>
    <n v="0"/>
    <n v="9.120000000000001"/>
  </r>
  <r>
    <n v="6214"/>
    <x v="3094"/>
    <x v="3"/>
    <x v="105"/>
    <d v="2014-11-17T00:00:00"/>
    <s v="Second Class"/>
    <s v="MB-17305"/>
    <s v="Maria Bertelson"/>
    <x v="0"/>
    <x v="0"/>
    <x v="468"/>
    <x v="4"/>
    <n v="98632"/>
    <s v="West"/>
    <s v="OFF-AP-10004708"/>
    <x v="1"/>
    <x v="9"/>
    <s v="Fellowes Superior 10 Outlet Split Surge Protector"/>
    <n v="76.12"/>
    <n v="2"/>
    <n v="0"/>
    <n v="22.074799999999996"/>
  </r>
  <r>
    <n v="6215"/>
    <x v="3095"/>
    <x v="2"/>
    <x v="856"/>
    <d v="2011-10-15T00:00:00"/>
    <s v="Standard Class"/>
    <s v="AS-10240"/>
    <s v="Alan Shonely"/>
    <x v="0"/>
    <x v="0"/>
    <x v="332"/>
    <x v="1"/>
    <n v="90278"/>
    <s v="West"/>
    <s v="OFF-EN-10001219"/>
    <x v="1"/>
    <x v="12"/>
    <s v="#10- 4 1/8&quot; x 9 1/2&quot; Security-Tint Envelopes"/>
    <n v="7.64"/>
    <n v="1"/>
    <n v="0"/>
    <n v="3.7435999999999998"/>
  </r>
  <r>
    <n v="6216"/>
    <x v="3096"/>
    <x v="1"/>
    <x v="109"/>
    <d v="2012-12-03T00:00:00"/>
    <s v="Standard Class"/>
    <s v="MC-17425"/>
    <s v="Mark Cousins"/>
    <x v="1"/>
    <x v="0"/>
    <x v="20"/>
    <x v="15"/>
    <n v="10035"/>
    <s v="East"/>
    <s v="FUR-FU-10000087"/>
    <x v="0"/>
    <x v="5"/>
    <s v="Executive Impressions 14&quot; Two-Color Numerals Wall Clock"/>
    <n v="68.16"/>
    <n v="3"/>
    <n v="0"/>
    <n v="27.945600000000002"/>
  </r>
  <r>
    <n v="6217"/>
    <x v="3096"/>
    <x v="1"/>
    <x v="109"/>
    <d v="2012-12-03T00:00:00"/>
    <s v="Standard Class"/>
    <s v="MC-17425"/>
    <s v="Mark Cousins"/>
    <x v="1"/>
    <x v="0"/>
    <x v="20"/>
    <x v="15"/>
    <n v="10035"/>
    <s v="East"/>
    <s v="OFF-EN-10001539"/>
    <x v="1"/>
    <x v="12"/>
    <s v="Staples"/>
    <n v="62.24"/>
    <n v="8"/>
    <n v="0"/>
    <n v="29.252800000000001"/>
  </r>
  <r>
    <n v="6218"/>
    <x v="3097"/>
    <x v="1"/>
    <x v="1097"/>
    <d v="2012-08-02T00:00:00"/>
    <s v="Standard Class"/>
    <s v="PG-18820"/>
    <s v="Patrick Gardner"/>
    <x v="0"/>
    <x v="0"/>
    <x v="103"/>
    <x v="0"/>
    <n v="40214"/>
    <s v="South"/>
    <s v="TEC-PH-10004897"/>
    <x v="2"/>
    <x v="7"/>
    <s v="Mediabridge Sport Armband iPhone 5s"/>
    <n v="29.97"/>
    <n v="3"/>
    <n v="0"/>
    <n v="0.29969999999999963"/>
  </r>
  <r>
    <n v="6219"/>
    <x v="3098"/>
    <x v="0"/>
    <x v="201"/>
    <d v="2013-10-27T00:00:00"/>
    <s v="Standard Class"/>
    <s v="JS-16030"/>
    <s v="Joy Smith"/>
    <x v="0"/>
    <x v="0"/>
    <x v="149"/>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x v="149"/>
    <x v="12"/>
    <n v="48183"/>
    <s v="Central"/>
    <s v="TEC-PH-10001557"/>
    <x v="2"/>
    <x v="7"/>
    <s v="Pyle PMP37LED"/>
    <n v="191.98"/>
    <n v="2"/>
    <n v="0"/>
    <n v="51.834599999999995"/>
  </r>
  <r>
    <n v="6221"/>
    <x v="3098"/>
    <x v="0"/>
    <x v="201"/>
    <d v="2013-10-27T00:00:00"/>
    <s v="Standard Class"/>
    <s v="JS-16030"/>
    <s v="Joy Smith"/>
    <x v="0"/>
    <x v="0"/>
    <x v="149"/>
    <x v="12"/>
    <n v="48183"/>
    <s v="Central"/>
    <s v="OFF-ST-10000617"/>
    <x v="1"/>
    <x v="4"/>
    <s v="Woodgrain Magazine Files by Perma"/>
    <n v="20.86"/>
    <n v="7"/>
    <n v="0"/>
    <n v="1.4601999999999977"/>
  </r>
  <r>
    <n v="6222"/>
    <x v="3099"/>
    <x v="3"/>
    <x v="32"/>
    <d v="2014-09-19T00:00:00"/>
    <s v="Second Class"/>
    <s v="JB-16000"/>
    <s v="Joy Bell-"/>
    <x v="0"/>
    <x v="0"/>
    <x v="1"/>
    <x v="1"/>
    <n v="90045"/>
    <s v="West"/>
    <s v="OFF-LA-10000121"/>
    <x v="1"/>
    <x v="2"/>
    <s v="Avery 48"/>
    <n v="56.699999999999996"/>
    <n v="9"/>
    <n v="0"/>
    <n v="26.081999999999997"/>
  </r>
  <r>
    <n v="6223"/>
    <x v="3100"/>
    <x v="3"/>
    <x v="331"/>
    <d v="2014-12-28T00:00:00"/>
    <s v="Standard Class"/>
    <s v="DK-12985"/>
    <s v="Darren Koutras"/>
    <x v="0"/>
    <x v="0"/>
    <x v="469"/>
    <x v="18"/>
    <n v="37075"/>
    <s v="South"/>
    <s v="FUR-FU-10000087"/>
    <x v="0"/>
    <x v="5"/>
    <s v="Executive Impressions 14&quot; Two-Color Numerals Wall Clock"/>
    <n v="72.703999999999994"/>
    <n v="4"/>
    <n v="0.2"/>
    <n v="19.084800000000005"/>
  </r>
  <r>
    <n v="6224"/>
    <x v="3100"/>
    <x v="3"/>
    <x v="331"/>
    <d v="2014-12-28T00:00:00"/>
    <s v="Standard Class"/>
    <s v="DK-12985"/>
    <s v="Darren Koutras"/>
    <x v="0"/>
    <x v="0"/>
    <x v="469"/>
    <x v="18"/>
    <n v="37075"/>
    <s v="South"/>
    <s v="OFF-AR-10000422"/>
    <x v="1"/>
    <x v="6"/>
    <s v="Pencil and Crayon Sharpener"/>
    <n v="12.263999999999999"/>
    <n v="7"/>
    <n v="0.2"/>
    <n v="1.0730999999999993"/>
  </r>
  <r>
    <n v="6225"/>
    <x v="3100"/>
    <x v="3"/>
    <x v="331"/>
    <d v="2014-12-28T00:00:00"/>
    <s v="Standard Class"/>
    <s v="DK-12985"/>
    <s v="Darren Koutras"/>
    <x v="0"/>
    <x v="0"/>
    <x v="469"/>
    <x v="18"/>
    <n v="37075"/>
    <s v="South"/>
    <s v="OFF-ST-10004123"/>
    <x v="1"/>
    <x v="4"/>
    <s v="Safco Industrial Wire Shelving System"/>
    <n v="218.35200000000003"/>
    <n v="3"/>
    <n v="0.2"/>
    <n v="-54.588000000000008"/>
  </r>
  <r>
    <n v="6226"/>
    <x v="3101"/>
    <x v="1"/>
    <x v="348"/>
    <d v="2012-10-09T00:00:00"/>
    <s v="Standard Class"/>
    <s v="JF-15490"/>
    <s v="Jeremy Farry"/>
    <x v="0"/>
    <x v="0"/>
    <x v="32"/>
    <x v="21"/>
    <n v="97206"/>
    <s v="West"/>
    <s v="FUR-BO-10003660"/>
    <x v="0"/>
    <x v="0"/>
    <s v="Bush Cubix Collection Bookcases, Fully Assembled"/>
    <n v="66.294000000000011"/>
    <n v="1"/>
    <n v="0.7"/>
    <n v="-103.86059999999998"/>
  </r>
  <r>
    <n v="6227"/>
    <x v="3101"/>
    <x v="1"/>
    <x v="348"/>
    <d v="2012-10-09T00:00:00"/>
    <s v="Standard Class"/>
    <s v="JF-15490"/>
    <s v="Jeremy Farry"/>
    <x v="0"/>
    <x v="0"/>
    <x v="32"/>
    <x v="21"/>
    <n v="97206"/>
    <s v="West"/>
    <s v="FUR-CH-10000422"/>
    <x v="0"/>
    <x v="1"/>
    <s v="Global Highback Leather Tilter in Burgundy"/>
    <n v="291.16800000000001"/>
    <n v="4"/>
    <n v="0.2"/>
    <n v="-14.558399999999978"/>
  </r>
  <r>
    <n v="6228"/>
    <x v="3102"/>
    <x v="2"/>
    <x v="981"/>
    <d v="2011-11-07T00:00:00"/>
    <s v="Standard Class"/>
    <s v="PO-18850"/>
    <s v="Patrick O'Brill"/>
    <x v="0"/>
    <x v="0"/>
    <x v="218"/>
    <x v="5"/>
    <n v="75061"/>
    <s v="Central"/>
    <s v="TEC-PH-10002923"/>
    <x v="2"/>
    <x v="7"/>
    <s v="Logitech B530 USB Headset - headset - Full size, Binaural"/>
    <n v="88.77600000000001"/>
    <n v="3"/>
    <n v="0.2"/>
    <n v="7.7679000000000009"/>
  </r>
  <r>
    <n v="6229"/>
    <x v="3103"/>
    <x v="0"/>
    <x v="115"/>
    <d v="2013-01-27T00:00:00"/>
    <s v="Standard Class"/>
    <s v="BT-11530"/>
    <s v="Bradley Talbott"/>
    <x v="2"/>
    <x v="0"/>
    <x v="138"/>
    <x v="24"/>
    <n v="44105"/>
    <s v="East"/>
    <s v="TEC-PH-10004093"/>
    <x v="2"/>
    <x v="7"/>
    <s v="Panasonic Kx-TS550"/>
    <n v="110.376"/>
    <n v="4"/>
    <n v="0.4"/>
    <n v="-20.235600000000005"/>
  </r>
  <r>
    <n v="6230"/>
    <x v="3103"/>
    <x v="0"/>
    <x v="115"/>
    <d v="2013-01-27T00:00:00"/>
    <s v="Standard Class"/>
    <s v="BT-11530"/>
    <s v="Bradley Talbott"/>
    <x v="2"/>
    <x v="0"/>
    <x v="138"/>
    <x v="24"/>
    <n v="44105"/>
    <s v="East"/>
    <s v="TEC-AC-10000171"/>
    <x v="2"/>
    <x v="11"/>
    <s v="Verbatim 25 GB 6x Blu-ray Single Layer Recordable Disc, 25/Pack"/>
    <n v="55.176000000000002"/>
    <n v="3"/>
    <n v="0.2"/>
    <n v="15.863099999999999"/>
  </r>
  <r>
    <n v="6231"/>
    <x v="3104"/>
    <x v="3"/>
    <x v="497"/>
    <d v="2014-07-18T00:00:00"/>
    <s v="Standard Class"/>
    <s v="NW-18400"/>
    <s v="Natalie Webber"/>
    <x v="0"/>
    <x v="0"/>
    <x v="470"/>
    <x v="23"/>
    <n v="50701"/>
    <s v="Central"/>
    <s v="OFF-AR-10001166"/>
    <x v="1"/>
    <x v="6"/>
    <s v="Staples"/>
    <n v="30.32"/>
    <n v="4"/>
    <n v="0"/>
    <n v="11.8248"/>
  </r>
  <r>
    <n v="6232"/>
    <x v="3105"/>
    <x v="3"/>
    <x v="220"/>
    <d v="2014-09-12T00:00:00"/>
    <s v="Same Day"/>
    <s v="JF-15415"/>
    <s v="Jennifer Ferguson"/>
    <x v="0"/>
    <x v="0"/>
    <x v="4"/>
    <x v="4"/>
    <n v="98105"/>
    <s v="West"/>
    <s v="FUR-CH-10003199"/>
    <x v="0"/>
    <x v="1"/>
    <s v="Office Star - Contemporary Task Swivel Chair"/>
    <n v="177.56800000000001"/>
    <n v="2"/>
    <n v="0.2"/>
    <n v="8.8783999999999921"/>
  </r>
  <r>
    <n v="6233"/>
    <x v="3105"/>
    <x v="3"/>
    <x v="220"/>
    <d v="2014-09-12T00:00:00"/>
    <s v="Same Day"/>
    <s v="JF-15415"/>
    <s v="Jennifer Ferguson"/>
    <x v="0"/>
    <x v="0"/>
    <x v="4"/>
    <x v="4"/>
    <n v="98105"/>
    <s v="West"/>
    <s v="OFF-PA-10002005"/>
    <x v="1"/>
    <x v="10"/>
    <s v="Xerox 225"/>
    <n v="19.440000000000001"/>
    <n v="3"/>
    <n v="0"/>
    <n v="9.3312000000000008"/>
  </r>
  <r>
    <n v="6234"/>
    <x v="3105"/>
    <x v="3"/>
    <x v="220"/>
    <d v="2014-09-12T00:00:00"/>
    <s v="Same Day"/>
    <s v="JF-15415"/>
    <s v="Jennifer Ferguson"/>
    <x v="0"/>
    <x v="0"/>
    <x v="4"/>
    <x v="4"/>
    <n v="98105"/>
    <s v="West"/>
    <s v="OFF-PA-10004101"/>
    <x v="1"/>
    <x v="10"/>
    <s v="Xerox 1894"/>
    <n v="71.28"/>
    <n v="11"/>
    <n v="0"/>
    <n v="34.214400000000005"/>
  </r>
  <r>
    <n v="6235"/>
    <x v="3105"/>
    <x v="3"/>
    <x v="220"/>
    <d v="2014-09-12T00:00:00"/>
    <s v="Same Day"/>
    <s v="JF-15415"/>
    <s v="Jennifer Ferguson"/>
    <x v="0"/>
    <x v="0"/>
    <x v="4"/>
    <x v="4"/>
    <n v="98105"/>
    <s v="West"/>
    <s v="OFF-BI-10004600"/>
    <x v="1"/>
    <x v="8"/>
    <s v="Ibico Ibimaster 300 Manual Binding System"/>
    <n v="1471.96"/>
    <n v="5"/>
    <n v="0.2"/>
    <n v="459.98749999999995"/>
  </r>
  <r>
    <n v="6236"/>
    <x v="3105"/>
    <x v="3"/>
    <x v="220"/>
    <d v="2014-09-12T00:00:00"/>
    <s v="Same Day"/>
    <s v="JF-15415"/>
    <s v="Jennifer Ferguson"/>
    <x v="0"/>
    <x v="0"/>
    <x v="4"/>
    <x v="4"/>
    <n v="98105"/>
    <s v="West"/>
    <s v="TEC-PH-10000127"/>
    <x v="2"/>
    <x v="7"/>
    <s v="iOttie XL Car Mount"/>
    <n v="79.959999999999994"/>
    <n v="5"/>
    <n v="0.2"/>
    <n v="-17.991000000000003"/>
  </r>
  <r>
    <n v="6237"/>
    <x v="3106"/>
    <x v="0"/>
    <x v="1098"/>
    <d v="2013-02-27T00:00:00"/>
    <s v="Standard Class"/>
    <s v="AC-10420"/>
    <s v="Alyssa Crouse"/>
    <x v="1"/>
    <x v="0"/>
    <x v="10"/>
    <x v="9"/>
    <n v="19120"/>
    <s v="East"/>
    <s v="OFF-EN-10004386"/>
    <x v="1"/>
    <x v="12"/>
    <s v="Recycled Interoffice Envelopes with String and Button Closure, 10 x 13"/>
    <n v="57.576000000000001"/>
    <n v="3"/>
    <n v="0.2"/>
    <n v="21.591000000000001"/>
  </r>
  <r>
    <n v="6238"/>
    <x v="3107"/>
    <x v="0"/>
    <x v="115"/>
    <d v="2013-01-29T00:00:00"/>
    <s v="Standard Class"/>
    <s v="TB-21280"/>
    <s v="Toby Braunhardt"/>
    <x v="0"/>
    <x v="0"/>
    <x v="20"/>
    <x v="15"/>
    <n v="10009"/>
    <s v="East"/>
    <s v="OFF-BI-10004506"/>
    <x v="1"/>
    <x v="8"/>
    <s v="Wilson Jones data.warehouse D-Ring Binders with DublLock"/>
    <n v="26.336000000000002"/>
    <n v="4"/>
    <n v="0.2"/>
    <n v="9.2176000000000009"/>
  </r>
  <r>
    <n v="6239"/>
    <x v="3108"/>
    <x v="1"/>
    <x v="295"/>
    <d v="2012-12-16T00:00:00"/>
    <s v="Standard Class"/>
    <s v="HA-14905"/>
    <s v="Helen Abelman"/>
    <x v="0"/>
    <x v="0"/>
    <x v="49"/>
    <x v="1"/>
    <n v="95123"/>
    <s v="West"/>
    <s v="FUR-FU-10004597"/>
    <x v="0"/>
    <x v="5"/>
    <s v="Eldon Cleatmat Chair Mats for Medium Pile Carpets"/>
    <n v="166.5"/>
    <n v="3"/>
    <n v="0"/>
    <n v="21.64500000000001"/>
  </r>
  <r>
    <n v="6240"/>
    <x v="3108"/>
    <x v="1"/>
    <x v="295"/>
    <d v="2012-12-16T00:00:00"/>
    <s v="Standard Class"/>
    <s v="HA-14905"/>
    <s v="Helen Abelman"/>
    <x v="0"/>
    <x v="0"/>
    <x v="49"/>
    <x v="1"/>
    <n v="95123"/>
    <s v="West"/>
    <s v="OFF-ST-10001496"/>
    <x v="1"/>
    <x v="4"/>
    <s v="Standard Rollaway File with Lock"/>
    <n v="360.38"/>
    <n v="2"/>
    <n v="0"/>
    <n v="93.698800000000006"/>
  </r>
  <r>
    <n v="6241"/>
    <x v="3109"/>
    <x v="0"/>
    <x v="517"/>
    <d v="2013-11-02T00:00:00"/>
    <s v="Second Class"/>
    <s v="LH-17155"/>
    <s v="Logan Haushalter"/>
    <x v="0"/>
    <x v="0"/>
    <x v="1"/>
    <x v="1"/>
    <n v="90008"/>
    <s v="West"/>
    <s v="OFF-BI-10004236"/>
    <x v="1"/>
    <x v="8"/>
    <s v="XtraLife ClearVue Slant-D Ring Binder, White, 3&quot;"/>
    <n v="11.744"/>
    <n v="1"/>
    <n v="0.2"/>
    <n v="3.8167999999999997"/>
  </r>
  <r>
    <n v="6242"/>
    <x v="3110"/>
    <x v="3"/>
    <x v="39"/>
    <d v="2014-06-01T00:00:00"/>
    <s v="Second Class"/>
    <s v="LO-17170"/>
    <s v="Lori Olson"/>
    <x v="1"/>
    <x v="0"/>
    <x v="3"/>
    <x v="38"/>
    <n v="3301"/>
    <s v="East"/>
    <s v="FUR-FU-10001185"/>
    <x v="0"/>
    <x v="5"/>
    <s v="Advantus Employee of the Month Certificate Frame, 11 x 13-1/2"/>
    <n v="247.44"/>
    <n v="8"/>
    <n v="0"/>
    <n v="101.4504"/>
  </r>
  <r>
    <n v="6243"/>
    <x v="3111"/>
    <x v="2"/>
    <x v="1059"/>
    <d v="2011-12-28T00:00:00"/>
    <s v="Standard Class"/>
    <s v="DP-13390"/>
    <s v="Dennis Pardue"/>
    <x v="2"/>
    <x v="0"/>
    <x v="29"/>
    <x v="18"/>
    <n v="38401"/>
    <s v="South"/>
    <s v="OFF-BI-10000977"/>
    <x v="1"/>
    <x v="8"/>
    <s v="Ibico Plastic Spiral Binding Combs"/>
    <n v="18.240000000000002"/>
    <n v="2"/>
    <n v="0.7"/>
    <n v="-14.591999999999999"/>
  </r>
  <r>
    <n v="6244"/>
    <x v="3112"/>
    <x v="0"/>
    <x v="390"/>
    <d v="2013-11-29T00:00:00"/>
    <s v="Standard Class"/>
    <s v="CR-12580"/>
    <s v="Clay Rozendal"/>
    <x v="2"/>
    <x v="0"/>
    <x v="234"/>
    <x v="4"/>
    <n v="98006"/>
    <s v="West"/>
    <s v="OFF-SU-10004782"/>
    <x v="1"/>
    <x v="14"/>
    <s v="Elite 5&quot; Scissors"/>
    <n v="25.349999999999998"/>
    <n v="3"/>
    <n v="0"/>
    <n v="7.6049999999999978"/>
  </r>
  <r>
    <n v="6245"/>
    <x v="3113"/>
    <x v="1"/>
    <x v="312"/>
    <d v="2012-11-25T00:00:00"/>
    <s v="Standard Class"/>
    <s v="KB-16405"/>
    <s v="Katrina Bavinger"/>
    <x v="2"/>
    <x v="0"/>
    <x v="4"/>
    <x v="4"/>
    <n v="98105"/>
    <s v="West"/>
    <s v="OFF-AR-10002067"/>
    <x v="1"/>
    <x v="6"/>
    <s v="Newell 334"/>
    <n v="119.03999999999999"/>
    <n v="6"/>
    <n v="0"/>
    <n v="30.950400000000002"/>
  </r>
  <r>
    <n v="6246"/>
    <x v="3113"/>
    <x v="1"/>
    <x v="312"/>
    <d v="2012-11-25T00:00:00"/>
    <s v="Standard Class"/>
    <s v="KB-16405"/>
    <s v="Katrina Bavinger"/>
    <x v="2"/>
    <x v="0"/>
    <x v="4"/>
    <x v="4"/>
    <n v="98105"/>
    <s v="West"/>
    <s v="FUR-FU-10002364"/>
    <x v="0"/>
    <x v="5"/>
    <s v="Eldon Expressions Wood Desk Accessories, Oak"/>
    <n v="22.14"/>
    <n v="3"/>
    <n v="0"/>
    <n v="6.4205999999999976"/>
  </r>
  <r>
    <n v="6247"/>
    <x v="3113"/>
    <x v="1"/>
    <x v="312"/>
    <d v="2012-11-25T00:00:00"/>
    <s v="Standard Class"/>
    <s v="KB-16405"/>
    <s v="Katrina Bavinger"/>
    <x v="2"/>
    <x v="0"/>
    <x v="4"/>
    <x v="4"/>
    <n v="98105"/>
    <s v="West"/>
    <s v="TEC-AC-10002018"/>
    <x v="2"/>
    <x v="11"/>
    <s v="AmazonBasics 3-Button USB Wired Mouse"/>
    <n v="13.98"/>
    <n v="2"/>
    <n v="0"/>
    <n v="6.011400000000001"/>
  </r>
  <r>
    <n v="6248"/>
    <x v="3114"/>
    <x v="3"/>
    <x v="148"/>
    <d v="2014-06-05T00:00:00"/>
    <s v="Standard Class"/>
    <s v="ML-17410"/>
    <s v="Maris LaWare"/>
    <x v="0"/>
    <x v="0"/>
    <x v="38"/>
    <x v="14"/>
    <n v="47201"/>
    <s v="Central"/>
    <s v="OFF-BI-10000632"/>
    <x v="1"/>
    <x v="8"/>
    <s v="Satellite Sectional Post Binders"/>
    <n v="43.41"/>
    <n v="1"/>
    <n v="0"/>
    <n v="19.968599999999999"/>
  </r>
  <r>
    <n v="6249"/>
    <x v="3114"/>
    <x v="3"/>
    <x v="148"/>
    <d v="2014-06-05T00:00:00"/>
    <s v="Standard Class"/>
    <s v="ML-17410"/>
    <s v="Maris LaWare"/>
    <x v="0"/>
    <x v="0"/>
    <x v="38"/>
    <x v="14"/>
    <n v="47201"/>
    <s v="Central"/>
    <s v="FUR-FU-10003981"/>
    <x v="0"/>
    <x v="5"/>
    <s v="Eldon Wave Desk Accessories"/>
    <n v="6.24"/>
    <n v="3"/>
    <n v="0"/>
    <n v="2.6208000000000005"/>
  </r>
  <r>
    <n v="6250"/>
    <x v="3114"/>
    <x v="3"/>
    <x v="148"/>
    <d v="2014-06-05T00:00:00"/>
    <s v="Standard Class"/>
    <s v="ML-17410"/>
    <s v="Maris LaWare"/>
    <x v="0"/>
    <x v="0"/>
    <x v="38"/>
    <x v="14"/>
    <n v="47201"/>
    <s v="Central"/>
    <s v="OFF-AP-10001564"/>
    <x v="1"/>
    <x v="9"/>
    <s v="Hoover Commercial Lightweight Upright Vacuum with E-Z Empty Dirt Cup"/>
    <n v="465.16"/>
    <n v="2"/>
    <n v="0"/>
    <n v="120.94159999999999"/>
  </r>
  <r>
    <n v="6251"/>
    <x v="3114"/>
    <x v="3"/>
    <x v="148"/>
    <d v="2014-06-05T00:00:00"/>
    <s v="Standard Class"/>
    <s v="ML-17410"/>
    <s v="Maris LaWare"/>
    <x v="0"/>
    <x v="0"/>
    <x v="38"/>
    <x v="14"/>
    <n v="47201"/>
    <s v="Central"/>
    <s v="OFF-PA-10004082"/>
    <x v="1"/>
    <x v="10"/>
    <s v="Adams Telephone Message Book w/Frequently-Called Numbers Space, 400 Messages per Book"/>
    <n v="7.98"/>
    <n v="1"/>
    <n v="0"/>
    <n v="3.99"/>
  </r>
  <r>
    <n v="6252"/>
    <x v="3115"/>
    <x v="2"/>
    <x v="266"/>
    <d v="2011-12-04T00:00:00"/>
    <s v="First Class"/>
    <s v="MC-17575"/>
    <s v="Matt Collins"/>
    <x v="0"/>
    <x v="0"/>
    <x v="22"/>
    <x v="10"/>
    <n v="60623"/>
    <s v="Central"/>
    <s v="OFF-AP-10004249"/>
    <x v="1"/>
    <x v="9"/>
    <s v="Staples"/>
    <n v="2.3939999999999997"/>
    <n v="1"/>
    <n v="0.8"/>
    <n v="-6.344100000000001"/>
  </r>
  <r>
    <n v="6253"/>
    <x v="3116"/>
    <x v="2"/>
    <x v="884"/>
    <d v="2011-04-07T00:00:00"/>
    <s v="Same Day"/>
    <s v="VM-21685"/>
    <s v="Valerie Mitchum"/>
    <x v="2"/>
    <x v="0"/>
    <x v="419"/>
    <x v="32"/>
    <n v="30062"/>
    <s v="South"/>
    <s v="OFF-PA-10003441"/>
    <x v="1"/>
    <x v="10"/>
    <s v="Xerox 226"/>
    <n v="58.320000000000007"/>
    <n v="9"/>
    <n v="0"/>
    <n v="27.993600000000001"/>
  </r>
  <r>
    <n v="6254"/>
    <x v="3116"/>
    <x v="2"/>
    <x v="884"/>
    <d v="2011-04-07T00:00:00"/>
    <s v="Same Day"/>
    <s v="VM-21685"/>
    <s v="Valerie Mitchum"/>
    <x v="2"/>
    <x v="0"/>
    <x v="419"/>
    <x v="32"/>
    <n v="30062"/>
    <s v="South"/>
    <s v="TEC-PH-10004922"/>
    <x v="2"/>
    <x v="7"/>
    <s v="RCA Visys Integrated PBX 8-Line Router"/>
    <n v="200.96999999999997"/>
    <n v="3"/>
    <n v="0"/>
    <n v="50.242500000000007"/>
  </r>
  <r>
    <n v="6255"/>
    <x v="3117"/>
    <x v="1"/>
    <x v="1014"/>
    <d v="2012-09-14T00:00:00"/>
    <s v="Standard Class"/>
    <s v="VW-21775"/>
    <s v="Victoria Wilson"/>
    <x v="1"/>
    <x v="0"/>
    <x v="122"/>
    <x v="19"/>
    <n v="36116"/>
    <s v="South"/>
    <s v="FUR-FU-10001731"/>
    <x v="0"/>
    <x v="5"/>
    <s v="Acrylic Self-Standing Desk Frames"/>
    <n v="21.36"/>
    <n v="8"/>
    <n v="0"/>
    <n v="8.1167999999999996"/>
  </r>
  <r>
    <n v="6256"/>
    <x v="3118"/>
    <x v="3"/>
    <x v="428"/>
    <d v="2014-09-16T00:00:00"/>
    <s v="Standard Class"/>
    <s v="GK-14620"/>
    <s v="Grace Kelly"/>
    <x v="1"/>
    <x v="0"/>
    <x v="243"/>
    <x v="5"/>
    <n v="75023"/>
    <s v="Central"/>
    <s v="OFF-LA-10000134"/>
    <x v="1"/>
    <x v="2"/>
    <s v="Avery 511"/>
    <n v="9.8560000000000016"/>
    <n v="4"/>
    <n v="0.2"/>
    <n v="3.4495999999999993"/>
  </r>
  <r>
    <n v="6257"/>
    <x v="3119"/>
    <x v="1"/>
    <x v="684"/>
    <d v="2012-09-08T00:00:00"/>
    <s v="Second Class"/>
    <s v="AT-10435"/>
    <s v="Alyssa Tate"/>
    <x v="2"/>
    <x v="0"/>
    <x v="76"/>
    <x v="2"/>
    <n v="33319"/>
    <s v="South"/>
    <s v="OFF-BI-10003166"/>
    <x v="1"/>
    <x v="8"/>
    <s v="GBC Plasticlear Binding Covers"/>
    <n v="3.4440000000000008"/>
    <n v="1"/>
    <n v="0.7"/>
    <n v="-2.5255999999999998"/>
  </r>
  <r>
    <n v="6258"/>
    <x v="3120"/>
    <x v="3"/>
    <x v="808"/>
    <d v="2014-11-07T00:00:00"/>
    <s v="Second Class"/>
    <s v="AR-10825"/>
    <s v="Anthony Rawles"/>
    <x v="1"/>
    <x v="0"/>
    <x v="38"/>
    <x v="24"/>
    <n v="43229"/>
    <s v="East"/>
    <s v="OFF-SU-10000646"/>
    <x v="1"/>
    <x v="14"/>
    <s v="Premier Automatic Letter Opener"/>
    <n v="384.59200000000004"/>
    <n v="2"/>
    <n v="0.2"/>
    <n v="-81.725799999999978"/>
  </r>
  <r>
    <n v="6259"/>
    <x v="3121"/>
    <x v="1"/>
    <x v="262"/>
    <d v="2012-03-30T00:00:00"/>
    <s v="Second Class"/>
    <s v="JH-15820"/>
    <s v="John Huston"/>
    <x v="0"/>
    <x v="0"/>
    <x v="20"/>
    <x v="15"/>
    <n v="10009"/>
    <s v="East"/>
    <s v="OFF-EN-10004459"/>
    <x v="1"/>
    <x v="12"/>
    <s v="Security-Tint Envelopes"/>
    <n v="22.919999999999998"/>
    <n v="3"/>
    <n v="0"/>
    <n v="11.230799999999999"/>
  </r>
  <r>
    <n v="6260"/>
    <x v="3122"/>
    <x v="1"/>
    <x v="863"/>
    <d v="2012-08-17T00:00:00"/>
    <s v="Second Class"/>
    <s v="RA-19285"/>
    <s v="Ralph Arnett"/>
    <x v="0"/>
    <x v="0"/>
    <x v="102"/>
    <x v="14"/>
    <n v="47374"/>
    <s v="Central"/>
    <s v="OFF-BI-10003529"/>
    <x v="1"/>
    <x v="8"/>
    <s v="Avery Round Ring Poly Binders"/>
    <n v="11.36"/>
    <n v="4"/>
    <n v="0"/>
    <n v="5.5663999999999998"/>
  </r>
  <r>
    <n v="6261"/>
    <x v="3123"/>
    <x v="1"/>
    <x v="793"/>
    <d v="2012-05-18T00:00:00"/>
    <s v="Standard Class"/>
    <s v="RO-19780"/>
    <s v="Rose O'Brian"/>
    <x v="0"/>
    <x v="0"/>
    <x v="4"/>
    <x v="4"/>
    <n v="98115"/>
    <s v="West"/>
    <s v="OFF-BI-10002949"/>
    <x v="1"/>
    <x v="8"/>
    <s v="Prestige Round Ring Binders"/>
    <n v="14.592000000000002"/>
    <n v="3"/>
    <n v="0.2"/>
    <n v="4.9247999999999985"/>
  </r>
  <r>
    <n v="6262"/>
    <x v="3124"/>
    <x v="3"/>
    <x v="283"/>
    <d v="2014-07-28T00:00:00"/>
    <s v="Standard Class"/>
    <s v="LR-17035"/>
    <s v="Lisa Ryan"/>
    <x v="1"/>
    <x v="0"/>
    <x v="85"/>
    <x v="15"/>
    <n v="11561"/>
    <s v="East"/>
    <s v="OFF-LA-10001158"/>
    <x v="1"/>
    <x v="2"/>
    <s v="Avery Address/Shipping Labels for Typewriters, 4&quot; x 2&quot;"/>
    <n v="41.4"/>
    <n v="4"/>
    <n v="0"/>
    <n v="19.872"/>
  </r>
  <r>
    <n v="6263"/>
    <x v="3125"/>
    <x v="0"/>
    <x v="446"/>
    <d v="2013-09-27T00:00:00"/>
    <s v="First Class"/>
    <s v="MK-17905"/>
    <s v="Michael Kennedy"/>
    <x v="1"/>
    <x v="0"/>
    <x v="179"/>
    <x v="10"/>
    <n v="61107"/>
    <s v="Central"/>
    <s v="OFF-BI-10004584"/>
    <x v="1"/>
    <x v="8"/>
    <s v="GBC ProClick 150 Presentation Binding System"/>
    <n v="442.37199999999996"/>
    <n v="7"/>
    <n v="0.8"/>
    <n v="-729.91380000000004"/>
  </r>
  <r>
    <n v="6264"/>
    <x v="3126"/>
    <x v="3"/>
    <x v="1024"/>
    <d v="2014-05-11T00:00:00"/>
    <s v="Standard Class"/>
    <s v="YS-21880"/>
    <s v="Yana Sorensen"/>
    <x v="1"/>
    <x v="0"/>
    <x v="38"/>
    <x v="32"/>
    <n v="31907"/>
    <s v="South"/>
    <s v="OFF-BI-10004965"/>
    <x v="1"/>
    <x v="8"/>
    <s v="Ibico Covers for Plastic or Wire Binding Elements"/>
    <n v="34.5"/>
    <n v="3"/>
    <n v="0"/>
    <n v="15.524999999999999"/>
  </r>
  <r>
    <n v="6265"/>
    <x v="3127"/>
    <x v="0"/>
    <x v="1099"/>
    <d v="2013-10-07T00:00:00"/>
    <s v="Same Day"/>
    <s v="JH-15910"/>
    <s v="Jonathan Howell"/>
    <x v="0"/>
    <x v="0"/>
    <x v="251"/>
    <x v="26"/>
    <n v="74133"/>
    <s v="Central"/>
    <s v="OFF-BI-10004654"/>
    <x v="1"/>
    <x v="8"/>
    <s v="Avery Binding System Hidden Tab Executive Style Index Sets"/>
    <n v="28.849999999999998"/>
    <n v="5"/>
    <n v="0"/>
    <n v="14.424999999999999"/>
  </r>
  <r>
    <n v="6266"/>
    <x v="3128"/>
    <x v="2"/>
    <x v="935"/>
    <d v="2011-11-08T00:00:00"/>
    <s v="Standard Class"/>
    <s v="AT-10735"/>
    <s v="Annie Thurman"/>
    <x v="0"/>
    <x v="0"/>
    <x v="316"/>
    <x v="18"/>
    <n v="37211"/>
    <s v="South"/>
    <s v="OFF-PA-10000141"/>
    <x v="1"/>
    <x v="10"/>
    <s v="Ampad Evidence Wirebond Steno Books, 6&quot; x 9&quot;"/>
    <n v="3.4880000000000004"/>
    <n v="2"/>
    <n v="0.2"/>
    <n v="1.1771999999999998"/>
  </r>
  <r>
    <n v="6267"/>
    <x v="3128"/>
    <x v="2"/>
    <x v="935"/>
    <d v="2011-11-08T00:00:00"/>
    <s v="Standard Class"/>
    <s v="AT-10735"/>
    <s v="Annie Thurman"/>
    <x v="0"/>
    <x v="0"/>
    <x v="316"/>
    <x v="18"/>
    <n v="37211"/>
    <s v="South"/>
    <s v="OFF-PA-10001019"/>
    <x v="1"/>
    <x v="10"/>
    <s v="Xerox 1884"/>
    <n v="143.85600000000002"/>
    <n v="9"/>
    <n v="0.2"/>
    <n v="48.551399999999994"/>
  </r>
  <r>
    <n v="6268"/>
    <x v="3129"/>
    <x v="1"/>
    <x v="486"/>
    <d v="2012-10-04T00:00:00"/>
    <s v="Second Class"/>
    <s v="RM-19675"/>
    <s v="Robert Marley"/>
    <x v="2"/>
    <x v="0"/>
    <x v="471"/>
    <x v="31"/>
    <n v="2138"/>
    <s v="East"/>
    <s v="TEC-PH-10002496"/>
    <x v="2"/>
    <x v="7"/>
    <s v="Cisco SPA301"/>
    <n v="311.98"/>
    <n v="2"/>
    <n v="0"/>
    <n v="93.593999999999994"/>
  </r>
  <r>
    <n v="6269"/>
    <x v="3129"/>
    <x v="1"/>
    <x v="486"/>
    <d v="2012-10-04T00:00:00"/>
    <s v="Second Class"/>
    <s v="RM-19675"/>
    <s v="Robert Marley"/>
    <x v="2"/>
    <x v="0"/>
    <x v="471"/>
    <x v="31"/>
    <n v="2138"/>
    <s v="East"/>
    <s v="OFF-BI-10000829"/>
    <x v="1"/>
    <x v="8"/>
    <s v="Avery Non-Stick Binders"/>
    <n v="22.450000000000003"/>
    <n v="5"/>
    <n v="0"/>
    <n v="10.327"/>
  </r>
  <r>
    <n v="6270"/>
    <x v="3130"/>
    <x v="3"/>
    <x v="574"/>
    <d v="2014-12-07T00:00:00"/>
    <s v="Standard Class"/>
    <s v="BB-11545"/>
    <s v="Brenda Bowman"/>
    <x v="1"/>
    <x v="0"/>
    <x v="182"/>
    <x v="1"/>
    <n v="94601"/>
    <s v="West"/>
    <s v="TEC-PH-10001448"/>
    <x v="2"/>
    <x v="7"/>
    <s v="Anker Astro 15000mAh USB Portable Charger"/>
    <n v="39.992000000000004"/>
    <n v="1"/>
    <n v="0.2"/>
    <n v="-7.9984000000000073"/>
  </r>
  <r>
    <n v="6271"/>
    <x v="3130"/>
    <x v="3"/>
    <x v="574"/>
    <d v="2014-12-07T00:00:00"/>
    <s v="Standard Class"/>
    <s v="BB-11545"/>
    <s v="Brenda Bowman"/>
    <x v="1"/>
    <x v="0"/>
    <x v="182"/>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x v="1"/>
    <x v="0"/>
    <x v="182"/>
    <x v="1"/>
    <n v="94601"/>
    <s v="West"/>
    <s v="OFF-AR-10004022"/>
    <x v="1"/>
    <x v="6"/>
    <s v="Panasonic KP-380BK Classic Electric Pencil Sharpener"/>
    <n v="179.89999999999998"/>
    <n v="5"/>
    <n v="0"/>
    <n v="44.974999999999987"/>
  </r>
  <r>
    <n v="6273"/>
    <x v="3131"/>
    <x v="3"/>
    <x v="157"/>
    <d v="2014-12-13T00:00:00"/>
    <s v="First Class"/>
    <s v="AS-10285"/>
    <s v="Alejandro Savely"/>
    <x v="1"/>
    <x v="0"/>
    <x v="472"/>
    <x v="10"/>
    <n v="60067"/>
    <s v="Central"/>
    <s v="TEC-AC-10001284"/>
    <x v="2"/>
    <x v="11"/>
    <s v="Enermax Briskie RF Wireless Keyboard and Mouse Combo"/>
    <n v="116.312"/>
    <n v="7"/>
    <n v="0.2"/>
    <n v="23.262400000000003"/>
  </r>
  <r>
    <n v="6274"/>
    <x v="3132"/>
    <x v="0"/>
    <x v="19"/>
    <d v="2013-07-23T00:00:00"/>
    <s v="Second Class"/>
    <s v="DK-13375"/>
    <s v="Dennis Kane"/>
    <x v="0"/>
    <x v="0"/>
    <x v="4"/>
    <x v="4"/>
    <n v="98105"/>
    <s v="West"/>
    <s v="FUR-FU-10001847"/>
    <x v="0"/>
    <x v="5"/>
    <s v="Eldon Image Series Black Desk Accessories"/>
    <n v="12.419999999999998"/>
    <n v="3"/>
    <n v="0"/>
    <n v="4.4711999999999996"/>
  </r>
  <r>
    <n v="6275"/>
    <x v="3132"/>
    <x v="0"/>
    <x v="19"/>
    <d v="2013-07-23T00:00:00"/>
    <s v="Second Class"/>
    <s v="DK-13375"/>
    <s v="Dennis Kane"/>
    <x v="0"/>
    <x v="0"/>
    <x v="4"/>
    <x v="4"/>
    <n v="98105"/>
    <s v="West"/>
    <s v="TEC-AC-10004595"/>
    <x v="2"/>
    <x v="11"/>
    <s v="First Data TMFD35 PIN Pad"/>
    <n v="428.40000000000003"/>
    <n v="3"/>
    <n v="0"/>
    <n v="89.963999999999999"/>
  </r>
  <r>
    <n v="6276"/>
    <x v="3132"/>
    <x v="0"/>
    <x v="19"/>
    <d v="2013-07-23T00:00:00"/>
    <s v="Second Class"/>
    <s v="DK-13375"/>
    <s v="Dennis Kane"/>
    <x v="0"/>
    <x v="0"/>
    <x v="4"/>
    <x v="4"/>
    <n v="98105"/>
    <s v="West"/>
    <s v="FUR-FU-10004164"/>
    <x v="0"/>
    <x v="5"/>
    <s v="Eldon 300 Class Desk Accessories, Black"/>
    <n v="24.75"/>
    <n v="5"/>
    <n v="0"/>
    <n v="10.890000000000002"/>
  </r>
  <r>
    <n v="6277"/>
    <x v="3132"/>
    <x v="0"/>
    <x v="19"/>
    <d v="2013-07-23T00:00:00"/>
    <s v="Second Class"/>
    <s v="DK-13375"/>
    <s v="Dennis Kane"/>
    <x v="0"/>
    <x v="0"/>
    <x v="4"/>
    <x v="4"/>
    <n v="98105"/>
    <s v="West"/>
    <s v="OFF-LA-10001074"/>
    <x v="1"/>
    <x v="2"/>
    <s v="Round Specialty Laser Printer Labels"/>
    <n v="87.71"/>
    <n v="7"/>
    <n v="0"/>
    <n v="41.223699999999994"/>
  </r>
  <r>
    <n v="6278"/>
    <x v="3132"/>
    <x v="0"/>
    <x v="19"/>
    <d v="2013-07-23T00:00:00"/>
    <s v="Second Class"/>
    <s v="DK-13375"/>
    <s v="Dennis Kane"/>
    <x v="0"/>
    <x v="0"/>
    <x v="4"/>
    <x v="4"/>
    <n v="98105"/>
    <s v="West"/>
    <s v="OFF-ST-10000604"/>
    <x v="1"/>
    <x v="4"/>
    <s v="Home/Office Personal File Carts"/>
    <n v="69.52"/>
    <n v="2"/>
    <n v="0"/>
    <n v="17.379999999999995"/>
  </r>
  <r>
    <n v="6279"/>
    <x v="3132"/>
    <x v="0"/>
    <x v="19"/>
    <d v="2013-07-23T00:00:00"/>
    <s v="Second Class"/>
    <s v="DK-13375"/>
    <s v="Dennis Kane"/>
    <x v="0"/>
    <x v="0"/>
    <x v="4"/>
    <x v="4"/>
    <n v="98105"/>
    <s v="West"/>
    <s v="TEC-PH-10000148"/>
    <x v="2"/>
    <x v="7"/>
    <s v="Cyber Acoustics AC-202b Speech Recognition Stereo Headset"/>
    <n v="20.784000000000002"/>
    <n v="2"/>
    <n v="0.2"/>
    <n v="-4.6764000000000001"/>
  </r>
  <r>
    <n v="6280"/>
    <x v="3132"/>
    <x v="0"/>
    <x v="19"/>
    <d v="2013-07-23T00:00:00"/>
    <s v="Second Class"/>
    <s v="DK-13375"/>
    <s v="Dennis Kane"/>
    <x v="0"/>
    <x v="0"/>
    <x v="4"/>
    <x v="4"/>
    <n v="98105"/>
    <s v="West"/>
    <s v="OFF-BI-10000042"/>
    <x v="1"/>
    <x v="8"/>
    <s v="Pressboard Data Binder, Crimson, 12&quot; X 8 1/2&quot;"/>
    <n v="12.816000000000001"/>
    <n v="3"/>
    <n v="0.2"/>
    <n v="4.1651999999999987"/>
  </r>
  <r>
    <n v="6281"/>
    <x v="3133"/>
    <x v="3"/>
    <x v="605"/>
    <d v="2014-05-17T00:00:00"/>
    <s v="Standard Class"/>
    <s v="JH-15910"/>
    <s v="Jonathan Howell"/>
    <x v="0"/>
    <x v="0"/>
    <x v="74"/>
    <x v="24"/>
    <n v="45231"/>
    <s v="East"/>
    <s v="OFF-LA-10000443"/>
    <x v="1"/>
    <x v="2"/>
    <s v="Avery 501"/>
    <n v="5.9039999999999999"/>
    <n v="2"/>
    <n v="0.2"/>
    <n v="1.9925999999999999"/>
  </r>
  <r>
    <n v="6282"/>
    <x v="3134"/>
    <x v="1"/>
    <x v="312"/>
    <d v="2012-11-26T00:00:00"/>
    <s v="Standard Class"/>
    <s v="JK-15205"/>
    <s v="Jamie Kunitz"/>
    <x v="0"/>
    <x v="0"/>
    <x v="292"/>
    <x v="24"/>
    <n v="43302"/>
    <s v="East"/>
    <s v="FUR-FU-10002874"/>
    <x v="0"/>
    <x v="5"/>
    <s v="Ultra Commercial Grade Dual Valve Door Closer"/>
    <n v="63.824000000000005"/>
    <n v="2"/>
    <n v="0.2"/>
    <n v="9.5735999999999937"/>
  </r>
  <r>
    <n v="6283"/>
    <x v="3134"/>
    <x v="1"/>
    <x v="312"/>
    <d v="2012-11-26T00:00:00"/>
    <s v="Standard Class"/>
    <s v="JK-15205"/>
    <s v="Jamie Kunitz"/>
    <x v="0"/>
    <x v="0"/>
    <x v="292"/>
    <x v="24"/>
    <n v="43302"/>
    <s v="East"/>
    <s v="OFF-ST-10003994"/>
    <x v="1"/>
    <x v="4"/>
    <s v="Belkin 19&quot; Center-Weighted Shelf, Gray"/>
    <n v="141.55199999999999"/>
    <n v="3"/>
    <n v="0.2"/>
    <n v="-26.541000000000004"/>
  </r>
  <r>
    <n v="6284"/>
    <x v="3135"/>
    <x v="0"/>
    <x v="446"/>
    <d v="2013-09-29T00:00:00"/>
    <s v="Standard Class"/>
    <s v="EH-13765"/>
    <s v="Edward Hooks"/>
    <x v="1"/>
    <x v="0"/>
    <x v="1"/>
    <x v="1"/>
    <n v="90049"/>
    <s v="West"/>
    <s v="OFF-EN-10001453"/>
    <x v="1"/>
    <x v="12"/>
    <s v="Tyvek Interoffice Envelopes, 9 1/2&quot; x 12 1/2&quot;, 100/Box"/>
    <n v="304.89999999999998"/>
    <n v="5"/>
    <n v="0"/>
    <n v="143.30299999999997"/>
  </r>
  <r>
    <n v="6285"/>
    <x v="3135"/>
    <x v="0"/>
    <x v="446"/>
    <d v="2013-09-29T00:00:00"/>
    <s v="Standard Class"/>
    <s v="EH-13765"/>
    <s v="Edward Hooks"/>
    <x v="1"/>
    <x v="0"/>
    <x v="1"/>
    <x v="1"/>
    <n v="90049"/>
    <s v="West"/>
    <s v="FUR-CH-10000988"/>
    <x v="0"/>
    <x v="1"/>
    <s v="Hon Olson Stacker Stools"/>
    <n v="563.24"/>
    <n v="5"/>
    <n v="0.2"/>
    <n v="56.324000000000012"/>
  </r>
  <r>
    <n v="6286"/>
    <x v="3136"/>
    <x v="0"/>
    <x v="147"/>
    <d v="2013-10-27T00:00:00"/>
    <s v="Standard Class"/>
    <s v="VW-21775"/>
    <s v="Victoria Wilson"/>
    <x v="1"/>
    <x v="0"/>
    <x v="80"/>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x v="2"/>
    <x v="0"/>
    <x v="465"/>
    <x v="18"/>
    <n v="37087"/>
    <s v="South"/>
    <s v="TEC-PH-10001061"/>
    <x v="2"/>
    <x v="7"/>
    <s v="Apple iPhone 5C"/>
    <n v="239.976"/>
    <n v="3"/>
    <n v="0.2"/>
    <n v="17.998199999999997"/>
  </r>
  <r>
    <n v="6288"/>
    <x v="3138"/>
    <x v="2"/>
    <x v="1001"/>
    <d v="2011-07-12T00:00:00"/>
    <s v="Standard Class"/>
    <s v="EB-13705"/>
    <s v="Ed Braxton"/>
    <x v="1"/>
    <x v="0"/>
    <x v="8"/>
    <x v="1"/>
    <n v="94122"/>
    <s v="West"/>
    <s v="FUR-TA-10003715"/>
    <x v="0"/>
    <x v="3"/>
    <s v="Hon 2111 Invitation Series Corner Table"/>
    <n v="502.48800000000006"/>
    <n v="3"/>
    <n v="0.2"/>
    <n v="-87.935400000000044"/>
  </r>
  <r>
    <n v="6289"/>
    <x v="3138"/>
    <x v="2"/>
    <x v="1001"/>
    <d v="2011-07-12T00:00:00"/>
    <s v="Standard Class"/>
    <s v="EB-13705"/>
    <s v="Ed Braxton"/>
    <x v="1"/>
    <x v="0"/>
    <x v="8"/>
    <x v="1"/>
    <n v="94122"/>
    <s v="West"/>
    <s v="OFF-BI-10001597"/>
    <x v="1"/>
    <x v="8"/>
    <s v="Wilson Jones Ledger-Size, Piano-Hinge Binder, 2&quot;, Blue"/>
    <n v="196.70400000000001"/>
    <n v="6"/>
    <n v="0.2"/>
    <n v="68.846399999999974"/>
  </r>
  <r>
    <n v="6290"/>
    <x v="3139"/>
    <x v="1"/>
    <x v="649"/>
    <d v="2012-03-18T00:00:00"/>
    <s v="Second Class"/>
    <s v="NF-18595"/>
    <s v="Nicole Fjeld"/>
    <x v="2"/>
    <x v="0"/>
    <x v="455"/>
    <x v="1"/>
    <n v="95928"/>
    <s v="West"/>
    <s v="FUR-CH-10004063"/>
    <x v="0"/>
    <x v="1"/>
    <s v="Global Deluxe High-Back Manager's Chair"/>
    <n v="915.13600000000008"/>
    <n v="4"/>
    <n v="0.2"/>
    <n v="102.95279999999988"/>
  </r>
  <r>
    <n v="6291"/>
    <x v="3139"/>
    <x v="1"/>
    <x v="649"/>
    <d v="2012-03-18T00:00:00"/>
    <s v="Second Class"/>
    <s v="NF-18595"/>
    <s v="Nicole Fjeld"/>
    <x v="2"/>
    <x v="0"/>
    <x v="455"/>
    <x v="1"/>
    <n v="95928"/>
    <s v="West"/>
    <s v="FUR-FU-10001979"/>
    <x v="0"/>
    <x v="5"/>
    <s v="Dana Halogen Swing-Arm Architect Lamp"/>
    <n v="327.76"/>
    <n v="8"/>
    <n v="0"/>
    <n v="91.772800000000018"/>
  </r>
  <r>
    <n v="6292"/>
    <x v="3140"/>
    <x v="3"/>
    <x v="574"/>
    <d v="2014-12-06T00:00:00"/>
    <s v="First Class"/>
    <s v="ME-17725"/>
    <s v="Max Engle"/>
    <x v="0"/>
    <x v="0"/>
    <x v="127"/>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x v="0"/>
    <x v="0"/>
    <x v="1"/>
    <x v="1"/>
    <n v="90008"/>
    <s v="West"/>
    <s v="TEC-PH-10002923"/>
    <x v="2"/>
    <x v="7"/>
    <s v="Logitech B530 USB Headset - headset - Full size, Binaural"/>
    <n v="88.77600000000001"/>
    <n v="3"/>
    <n v="0.2"/>
    <n v="7.7679000000000009"/>
  </r>
  <r>
    <n v="6294"/>
    <x v="3141"/>
    <x v="1"/>
    <x v="1100"/>
    <d v="2012-04-26T00:00:00"/>
    <s v="Standard Class"/>
    <s v="AZ-10750"/>
    <s v="Annie Zypern"/>
    <x v="0"/>
    <x v="0"/>
    <x v="1"/>
    <x v="1"/>
    <n v="90008"/>
    <s v="West"/>
    <s v="OFF-AR-10004691"/>
    <x v="1"/>
    <x v="6"/>
    <s v="Boston 1730 StandUp Electric Pencil Sharpener"/>
    <n v="64.14"/>
    <n v="3"/>
    <n v="0"/>
    <n v="16.676400000000001"/>
  </r>
  <r>
    <n v="6295"/>
    <x v="3142"/>
    <x v="2"/>
    <x v="1101"/>
    <d v="2011-09-19T00:00:00"/>
    <s v="First Class"/>
    <s v="RF-19345"/>
    <s v="Randy Ferguson"/>
    <x v="1"/>
    <x v="0"/>
    <x v="20"/>
    <x v="15"/>
    <n v="10024"/>
    <s v="East"/>
    <s v="OFF-BI-10002931"/>
    <x v="1"/>
    <x v="8"/>
    <s v="Avery Trapezoid Extra Heavy Duty 4&quot; Binders"/>
    <n v="33.552"/>
    <n v="1"/>
    <n v="0.2"/>
    <n v="12.581999999999999"/>
  </r>
  <r>
    <n v="6296"/>
    <x v="3143"/>
    <x v="2"/>
    <x v="129"/>
    <d v="2012-01-01T00:00:00"/>
    <s v="Standard Class"/>
    <s v="AJ-10780"/>
    <s v="Anthony Jacobs"/>
    <x v="1"/>
    <x v="0"/>
    <x v="473"/>
    <x v="31"/>
    <n v="1915"/>
    <s v="East"/>
    <s v="OFF-AP-10002651"/>
    <x v="1"/>
    <x v="9"/>
    <s v="Hoover Upright Vacuum With Dirt Cup"/>
    <n v="1737.1799999999998"/>
    <n v="6"/>
    <n v="0"/>
    <n v="503.78219999999976"/>
  </r>
  <r>
    <n v="6297"/>
    <x v="3143"/>
    <x v="2"/>
    <x v="129"/>
    <d v="2012-01-01T00:00:00"/>
    <s v="Standard Class"/>
    <s v="AJ-10780"/>
    <s v="Anthony Jacobs"/>
    <x v="1"/>
    <x v="0"/>
    <x v="473"/>
    <x v="31"/>
    <n v="1915"/>
    <s v="East"/>
    <s v="OFF-ST-10000689"/>
    <x v="1"/>
    <x v="4"/>
    <s v="Fellowes Strictly Business Drawer File, Letter/Legal Size"/>
    <n v="704.25"/>
    <n v="5"/>
    <n v="0"/>
    <n v="84.51"/>
  </r>
  <r>
    <n v="6298"/>
    <x v="3143"/>
    <x v="2"/>
    <x v="129"/>
    <d v="2012-01-01T00:00:00"/>
    <s v="Standard Class"/>
    <s v="AJ-10780"/>
    <s v="Anthony Jacobs"/>
    <x v="1"/>
    <x v="0"/>
    <x v="473"/>
    <x v="31"/>
    <n v="1915"/>
    <s v="East"/>
    <s v="OFF-PA-10003302"/>
    <x v="1"/>
    <x v="10"/>
    <s v="Xerox 1906"/>
    <n v="141.76"/>
    <n v="4"/>
    <n v="0"/>
    <n v="66.627199999999988"/>
  </r>
  <r>
    <n v="6299"/>
    <x v="3144"/>
    <x v="2"/>
    <x v="618"/>
    <d v="2011-10-26T00:00:00"/>
    <s v="Standard Class"/>
    <s v="SF-20965"/>
    <s v="Sylvia Foulston"/>
    <x v="1"/>
    <x v="0"/>
    <x v="70"/>
    <x v="1"/>
    <n v="92024"/>
    <s v="West"/>
    <s v="OFF-BI-10001460"/>
    <x v="1"/>
    <x v="8"/>
    <s v="Plastic Binding Combs"/>
    <n v="36.36"/>
    <n v="3"/>
    <n v="0.2"/>
    <n v="12.2715"/>
  </r>
  <r>
    <n v="6300"/>
    <x v="3145"/>
    <x v="3"/>
    <x v="329"/>
    <d v="2014-12-04T00:00:00"/>
    <s v="First Class"/>
    <s v="MZ-17335"/>
    <s v="Maria Zettner"/>
    <x v="2"/>
    <x v="0"/>
    <x v="8"/>
    <x v="1"/>
    <n v="94109"/>
    <s v="West"/>
    <s v="FUR-FU-10003489"/>
    <x v="0"/>
    <x v="5"/>
    <s v="Contemporary Borderless Frame"/>
    <n v="25.83"/>
    <n v="3"/>
    <n v="0"/>
    <n v="9.5570999999999984"/>
  </r>
  <r>
    <n v="6301"/>
    <x v="3146"/>
    <x v="2"/>
    <x v="571"/>
    <d v="2011-06-12T00:00:00"/>
    <s v="Standard Class"/>
    <s v="SB-20170"/>
    <s v="Sarah Bern"/>
    <x v="0"/>
    <x v="0"/>
    <x v="22"/>
    <x v="10"/>
    <n v="60623"/>
    <s v="Central"/>
    <s v="OFF-BI-10002794"/>
    <x v="1"/>
    <x v="8"/>
    <s v="Avery Trapezoid Ring Binder, 3&quot; Capacity, Black, 1040 sheets"/>
    <n v="24.587999999999994"/>
    <n v="3"/>
    <n v="0.8"/>
    <n v="-38.11140000000001"/>
  </r>
  <r>
    <n v="6302"/>
    <x v="3146"/>
    <x v="2"/>
    <x v="571"/>
    <d v="2011-06-12T00:00:00"/>
    <s v="Standard Class"/>
    <s v="SB-20170"/>
    <s v="Sarah Bern"/>
    <x v="0"/>
    <x v="0"/>
    <x v="22"/>
    <x v="10"/>
    <n v="60623"/>
    <s v="Central"/>
    <s v="OFF-EN-10000461"/>
    <x v="1"/>
    <x v="12"/>
    <s v="#10- 4 1/8&quot; x 9 1/2&quot; Recycled Envelopes"/>
    <n v="13.984000000000002"/>
    <n v="2"/>
    <n v="0.2"/>
    <n v="4.7195999999999998"/>
  </r>
  <r>
    <n v="6303"/>
    <x v="3147"/>
    <x v="3"/>
    <x v="51"/>
    <d v="2014-11-28T00:00:00"/>
    <s v="Standard Class"/>
    <s v="AH-10210"/>
    <s v="Alan Hwang"/>
    <x v="0"/>
    <x v="0"/>
    <x v="61"/>
    <x v="5"/>
    <n v="75220"/>
    <s v="Central"/>
    <s v="TEC-PH-10001305"/>
    <x v="2"/>
    <x v="7"/>
    <s v="Panasonic KX TS208W Corded phone"/>
    <n v="195.96000000000004"/>
    <n v="5"/>
    <n v="0.2"/>
    <n v="19.596000000000018"/>
  </r>
  <r>
    <n v="6304"/>
    <x v="3148"/>
    <x v="3"/>
    <x v="978"/>
    <d v="2014-06-21T00:00:00"/>
    <s v="Second Class"/>
    <s v="NK-18490"/>
    <s v="Neil Knudson"/>
    <x v="2"/>
    <x v="0"/>
    <x v="331"/>
    <x v="5"/>
    <n v="78415"/>
    <s v="Central"/>
    <s v="OFF-PA-10000167"/>
    <x v="1"/>
    <x v="10"/>
    <s v="Xerox 1925"/>
    <n v="74.352000000000004"/>
    <n v="3"/>
    <n v="0.2"/>
    <n v="23.234999999999992"/>
  </r>
  <r>
    <n v="6305"/>
    <x v="3149"/>
    <x v="3"/>
    <x v="1024"/>
    <d v="2014-05-06T00:00:00"/>
    <s v="Same Day"/>
    <s v="AI-10855"/>
    <s v="Arianne Irving"/>
    <x v="0"/>
    <x v="0"/>
    <x v="20"/>
    <x v="15"/>
    <n v="10035"/>
    <s v="East"/>
    <s v="OFF-PA-10002947"/>
    <x v="1"/>
    <x v="10"/>
    <s v="Xerox 1923"/>
    <n v="6.68"/>
    <n v="1"/>
    <n v="0"/>
    <n v="3.2063999999999999"/>
  </r>
  <r>
    <n v="6306"/>
    <x v="3150"/>
    <x v="0"/>
    <x v="254"/>
    <d v="2013-11-07T00:00:00"/>
    <s v="Second Class"/>
    <s v="TP-21565"/>
    <s v="Tracy Poddar"/>
    <x v="1"/>
    <x v="0"/>
    <x v="474"/>
    <x v="21"/>
    <n v="97405"/>
    <s v="West"/>
    <s v="OFF-SU-10002301"/>
    <x v="1"/>
    <x v="14"/>
    <s v="Serrated Blade or Curved Handle Hand Letter Openers"/>
    <n v="17.584000000000003"/>
    <n v="7"/>
    <n v="0.2"/>
    <n v="-4.1761999999999997"/>
  </r>
  <r>
    <n v="6307"/>
    <x v="3150"/>
    <x v="0"/>
    <x v="254"/>
    <d v="2013-11-07T00:00:00"/>
    <s v="Second Class"/>
    <s v="TP-21565"/>
    <s v="Tracy Poddar"/>
    <x v="1"/>
    <x v="0"/>
    <x v="474"/>
    <x v="21"/>
    <n v="97405"/>
    <s v="West"/>
    <s v="FUR-CH-10003298"/>
    <x v="0"/>
    <x v="1"/>
    <s v="Office Star - Contemporary Task Swivel chair with Loop Arms, Charcoal"/>
    <n v="104.78399999999999"/>
    <n v="1"/>
    <n v="0.2"/>
    <n v="-14.407800000000009"/>
  </r>
  <r>
    <n v="6308"/>
    <x v="3150"/>
    <x v="0"/>
    <x v="254"/>
    <d v="2013-11-07T00:00:00"/>
    <s v="Second Class"/>
    <s v="TP-21565"/>
    <s v="Tracy Poddar"/>
    <x v="1"/>
    <x v="0"/>
    <x v="474"/>
    <x v="21"/>
    <n v="97405"/>
    <s v="West"/>
    <s v="OFF-PA-10004353"/>
    <x v="1"/>
    <x v="10"/>
    <s v="Southworth 25% Cotton Premium Laser Paper and Envelopes"/>
    <n v="47.952000000000005"/>
    <n v="3"/>
    <n v="0.2"/>
    <n v="16.783200000000001"/>
  </r>
  <r>
    <n v="6309"/>
    <x v="3150"/>
    <x v="0"/>
    <x v="254"/>
    <d v="2013-11-07T00:00:00"/>
    <s v="Second Class"/>
    <s v="TP-21565"/>
    <s v="Tracy Poddar"/>
    <x v="1"/>
    <x v="0"/>
    <x v="474"/>
    <x v="21"/>
    <n v="97405"/>
    <s v="West"/>
    <s v="FUR-CH-10000229"/>
    <x v="0"/>
    <x v="1"/>
    <s v="Global Enterprise Series Seating High-Back Swivel/Tilt Chairs"/>
    <n v="650.35200000000009"/>
    <n v="3"/>
    <n v="0.2"/>
    <n v="-97.552800000000076"/>
  </r>
  <r>
    <n v="6310"/>
    <x v="3150"/>
    <x v="0"/>
    <x v="254"/>
    <d v="2013-11-07T00:00:00"/>
    <s v="Second Class"/>
    <s v="TP-21565"/>
    <s v="Tracy Poddar"/>
    <x v="1"/>
    <x v="0"/>
    <x v="474"/>
    <x v="21"/>
    <n v="97405"/>
    <s v="West"/>
    <s v="OFF-LA-10003930"/>
    <x v="1"/>
    <x v="2"/>
    <s v="Dot Matrix Printer Tape Reel Labels, White, 5000/Box"/>
    <n v="629.18400000000008"/>
    <n v="8"/>
    <n v="0.2"/>
    <n v="228.07919999999999"/>
  </r>
  <r>
    <n v="6311"/>
    <x v="3150"/>
    <x v="0"/>
    <x v="254"/>
    <d v="2013-11-07T00:00:00"/>
    <s v="Second Class"/>
    <s v="TP-21565"/>
    <s v="Tracy Poddar"/>
    <x v="1"/>
    <x v="0"/>
    <x v="474"/>
    <x v="21"/>
    <n v="97405"/>
    <s v="West"/>
    <s v="OFF-PA-10000176"/>
    <x v="1"/>
    <x v="10"/>
    <s v="Xerox 1887"/>
    <n v="15.176"/>
    <n v="1"/>
    <n v="0.2"/>
    <n v="5.3115999999999985"/>
  </r>
  <r>
    <n v="6312"/>
    <x v="3151"/>
    <x v="2"/>
    <x v="1102"/>
    <d v="2011-09-16T00:00:00"/>
    <s v="Standard Class"/>
    <s v="LW-17125"/>
    <s v="Liz Willingham"/>
    <x v="0"/>
    <x v="0"/>
    <x v="475"/>
    <x v="1"/>
    <n v="93030"/>
    <s v="West"/>
    <s v="FUR-FU-10004006"/>
    <x v="0"/>
    <x v="5"/>
    <s v="Deflect-o DuraMat Lighweight, Studded, Beveled Mat for Low Pile Carpeting"/>
    <n v="127.94999999999999"/>
    <n v="3"/>
    <n v="0"/>
    <n v="21.751499999999986"/>
  </r>
  <r>
    <n v="6313"/>
    <x v="3152"/>
    <x v="3"/>
    <x v="911"/>
    <d v="2014-02-22T00:00:00"/>
    <s v="Standard Class"/>
    <s v="NG-18355"/>
    <s v="Nat Gilpin"/>
    <x v="1"/>
    <x v="0"/>
    <x v="54"/>
    <x v="29"/>
    <n v="6824"/>
    <s v="East"/>
    <s v="OFF-ST-10001932"/>
    <x v="1"/>
    <x v="4"/>
    <s v="Fellowes Staxonsteel Drawer Files"/>
    <n v="579.51"/>
    <n v="3"/>
    <n v="0"/>
    <n v="81.131400000000014"/>
  </r>
  <r>
    <n v="6314"/>
    <x v="3152"/>
    <x v="3"/>
    <x v="911"/>
    <d v="2014-02-22T00:00:00"/>
    <s v="Standard Class"/>
    <s v="NG-18355"/>
    <s v="Nat Gilpin"/>
    <x v="1"/>
    <x v="0"/>
    <x v="54"/>
    <x v="29"/>
    <n v="6824"/>
    <s v="East"/>
    <s v="TEC-PH-10000923"/>
    <x v="2"/>
    <x v="7"/>
    <s v="Belkin SportFit Armband For iPhone 5s/5c, Fuchsia"/>
    <n v="14.99"/>
    <n v="1"/>
    <n v="0"/>
    <n v="7.3451000000000004"/>
  </r>
  <r>
    <n v="6315"/>
    <x v="3153"/>
    <x v="2"/>
    <x v="156"/>
    <d v="2011-11-29T00:00:00"/>
    <s v="Standard Class"/>
    <s v="NG-18355"/>
    <s v="Nat Gilpin"/>
    <x v="1"/>
    <x v="0"/>
    <x v="25"/>
    <x v="12"/>
    <n v="49201"/>
    <s v="Central"/>
    <s v="OFF-AR-10000380"/>
    <x v="1"/>
    <x v="6"/>
    <s v="Hunt PowerHouse Electric Pencil Sharpener, Blue"/>
    <n v="151.91999999999999"/>
    <n v="4"/>
    <n v="0"/>
    <n v="45.575999999999979"/>
  </r>
  <r>
    <n v="6316"/>
    <x v="3153"/>
    <x v="2"/>
    <x v="156"/>
    <d v="2011-11-29T00:00:00"/>
    <s v="Standard Class"/>
    <s v="NG-18355"/>
    <s v="Nat Gilpin"/>
    <x v="1"/>
    <x v="0"/>
    <x v="25"/>
    <x v="12"/>
    <n v="49201"/>
    <s v="Central"/>
    <s v="OFF-LA-10003930"/>
    <x v="1"/>
    <x v="2"/>
    <s v="Dot Matrix Printer Tape Reel Labels, White, 5000/Box"/>
    <n v="196.62"/>
    <n v="2"/>
    <n v="0"/>
    <n v="96.343800000000002"/>
  </r>
  <r>
    <n v="6317"/>
    <x v="3153"/>
    <x v="2"/>
    <x v="156"/>
    <d v="2011-11-29T00:00:00"/>
    <s v="Standard Class"/>
    <s v="NG-18355"/>
    <s v="Nat Gilpin"/>
    <x v="1"/>
    <x v="0"/>
    <x v="25"/>
    <x v="12"/>
    <n v="49201"/>
    <s v="Central"/>
    <s v="OFF-PA-10001815"/>
    <x v="1"/>
    <x v="10"/>
    <s v="Xerox 1885"/>
    <n v="144.12"/>
    <n v="3"/>
    <n v="0"/>
    <n v="69.177599999999984"/>
  </r>
  <r>
    <n v="6318"/>
    <x v="3153"/>
    <x v="2"/>
    <x v="156"/>
    <d v="2011-11-29T00:00:00"/>
    <s v="Standard Class"/>
    <s v="NG-18355"/>
    <s v="Nat Gilpin"/>
    <x v="1"/>
    <x v="0"/>
    <x v="25"/>
    <x v="12"/>
    <n v="49201"/>
    <s v="Central"/>
    <s v="OFF-PA-10004082"/>
    <x v="1"/>
    <x v="10"/>
    <s v="Adams Telephone Message Book w/Frequently-Called Numbers Space, 400 Messages per Book"/>
    <n v="15.96"/>
    <n v="2"/>
    <n v="0"/>
    <n v="7.98"/>
  </r>
  <r>
    <n v="6319"/>
    <x v="3154"/>
    <x v="3"/>
    <x v="920"/>
    <d v="2014-11-30T00:00:00"/>
    <s v="Second Class"/>
    <s v="EB-13750"/>
    <s v="Edward Becker"/>
    <x v="1"/>
    <x v="0"/>
    <x v="229"/>
    <x v="1"/>
    <n v="92677"/>
    <s v="West"/>
    <s v="TEC-PH-10004071"/>
    <x v="2"/>
    <x v="7"/>
    <s v="PayAnywhere Card Reader"/>
    <n v="39.960000000000008"/>
    <n v="5"/>
    <n v="0.2"/>
    <n v="3.4964999999999993"/>
  </r>
  <r>
    <n v="6320"/>
    <x v="3154"/>
    <x v="3"/>
    <x v="920"/>
    <d v="2014-11-30T00:00:00"/>
    <s v="Second Class"/>
    <s v="EB-13750"/>
    <s v="Edward Becker"/>
    <x v="1"/>
    <x v="0"/>
    <x v="229"/>
    <x v="1"/>
    <n v="92677"/>
    <s v="West"/>
    <s v="OFF-PA-10002377"/>
    <x v="1"/>
    <x v="10"/>
    <s v="Adams Telephone Message Book W/Dividers/Space For Phone Numbers, 5 1/4&quot;X8 1/2&quot;, 200/Messages"/>
    <n v="34.08"/>
    <n v="6"/>
    <n v="0"/>
    <n v="15.335999999999999"/>
  </r>
  <r>
    <n v="6321"/>
    <x v="3155"/>
    <x v="3"/>
    <x v="394"/>
    <d v="2014-10-03T00:00:00"/>
    <s v="Standard Class"/>
    <s v="SP-20860"/>
    <s v="Sung Pak"/>
    <x v="1"/>
    <x v="0"/>
    <x v="108"/>
    <x v="2"/>
    <n v="32216"/>
    <s v="South"/>
    <s v="OFF-PA-10001800"/>
    <x v="1"/>
    <x v="10"/>
    <s v="Xerox 220"/>
    <n v="10.368000000000002"/>
    <n v="2"/>
    <n v="0.2"/>
    <n v="3.6288"/>
  </r>
  <r>
    <n v="6322"/>
    <x v="3156"/>
    <x v="2"/>
    <x v="303"/>
    <d v="2011-10-17T00:00:00"/>
    <s v="Standard Class"/>
    <s v="SP-20545"/>
    <s v="Sibella Parks"/>
    <x v="1"/>
    <x v="0"/>
    <x v="145"/>
    <x v="15"/>
    <n v="10550"/>
    <s v="East"/>
    <s v="OFF-BI-10002764"/>
    <x v="1"/>
    <x v="8"/>
    <s v="Recycled Pressboard Report Cover with Reinforced Top Hinge"/>
    <n v="7.7520000000000007"/>
    <n v="3"/>
    <n v="0.2"/>
    <n v="2.8100999999999998"/>
  </r>
  <r>
    <n v="6323"/>
    <x v="3157"/>
    <x v="2"/>
    <x v="561"/>
    <d v="2011-06-07T00:00:00"/>
    <s v="Second Class"/>
    <s v="RB-19795"/>
    <s v="Ross Baird"/>
    <x v="2"/>
    <x v="0"/>
    <x v="297"/>
    <x v="12"/>
    <n v="48640"/>
    <s v="Central"/>
    <s v="OFF-EN-10004459"/>
    <x v="1"/>
    <x v="12"/>
    <s v="Security-Tint Envelopes"/>
    <n v="15.28"/>
    <n v="2"/>
    <n v="0"/>
    <n v="7.4871999999999996"/>
  </r>
  <r>
    <n v="6324"/>
    <x v="3158"/>
    <x v="2"/>
    <x v="1103"/>
    <d v="2011-06-23T00:00:00"/>
    <s v="Standard Class"/>
    <s v="DB-13660"/>
    <s v="Duane Benoit"/>
    <x v="0"/>
    <x v="0"/>
    <x v="46"/>
    <x v="13"/>
    <n v="19711"/>
    <s v="East"/>
    <s v="TEC-MA-10000423"/>
    <x v="2"/>
    <x v="15"/>
    <s v="Texas Instruments TI-34 Scientific Calculator"/>
    <n v="65.97"/>
    <n v="3"/>
    <n v="0"/>
    <n v="31.005899999999997"/>
  </r>
  <r>
    <n v="6325"/>
    <x v="3159"/>
    <x v="1"/>
    <x v="1104"/>
    <d v="2012-11-02T00:00:00"/>
    <s v="Standard Class"/>
    <s v="NB-18655"/>
    <s v="Nona Balk"/>
    <x v="1"/>
    <x v="0"/>
    <x v="8"/>
    <x v="1"/>
    <n v="94109"/>
    <s v="West"/>
    <s v="OFF-PA-10002986"/>
    <x v="1"/>
    <x v="10"/>
    <s v="Xerox 1898"/>
    <n v="33.4"/>
    <n v="5"/>
    <n v="0"/>
    <n v="16.032"/>
  </r>
  <r>
    <n v="6326"/>
    <x v="3159"/>
    <x v="1"/>
    <x v="1104"/>
    <d v="2012-11-02T00:00:00"/>
    <s v="Standard Class"/>
    <s v="NB-18655"/>
    <s v="Nona Balk"/>
    <x v="1"/>
    <x v="0"/>
    <x v="8"/>
    <x v="1"/>
    <n v="94109"/>
    <s v="West"/>
    <s v="OFF-EN-10001434"/>
    <x v="1"/>
    <x v="12"/>
    <s v="Strathmore #10 Envelopes, Ultimate White"/>
    <n v="210.84"/>
    <n v="4"/>
    <n v="0"/>
    <n v="103.3116"/>
  </r>
  <r>
    <n v="6327"/>
    <x v="3160"/>
    <x v="2"/>
    <x v="407"/>
    <d v="2011-01-27T00:00:00"/>
    <s v="Standard Class"/>
    <s v="XP-21865"/>
    <s v="Xylona Preis"/>
    <x v="0"/>
    <x v="0"/>
    <x v="17"/>
    <x v="12"/>
    <n v="48185"/>
    <s v="Central"/>
    <s v="OFF-ST-10000760"/>
    <x v="1"/>
    <x v="4"/>
    <s v="Eldon Fold 'N Roll Cart System"/>
    <n v="13.98"/>
    <n v="1"/>
    <n v="0"/>
    <n v="4.0541999999999998"/>
  </r>
  <r>
    <n v="6328"/>
    <x v="3160"/>
    <x v="2"/>
    <x v="407"/>
    <d v="2011-01-27T00:00:00"/>
    <s v="Standard Class"/>
    <s v="XP-21865"/>
    <s v="Xylona Preis"/>
    <x v="0"/>
    <x v="0"/>
    <x v="17"/>
    <x v="12"/>
    <n v="48185"/>
    <s v="Central"/>
    <s v="FUR-FU-10002918"/>
    <x v="0"/>
    <x v="5"/>
    <s v="Eldon ClusterMat Chair Mat with Cordless Antistatic Protection"/>
    <n v="272.94"/>
    <n v="3"/>
    <n v="0"/>
    <n v="30.023400000000009"/>
  </r>
  <r>
    <n v="6329"/>
    <x v="3160"/>
    <x v="2"/>
    <x v="407"/>
    <d v="2011-01-27T00:00:00"/>
    <s v="Standard Class"/>
    <s v="XP-21865"/>
    <s v="Xylona Preis"/>
    <x v="0"/>
    <x v="0"/>
    <x v="17"/>
    <x v="12"/>
    <n v="48185"/>
    <s v="Central"/>
    <s v="OFF-BI-10000605"/>
    <x v="1"/>
    <x v="8"/>
    <s v="Acco Pressboard Covers with Storage Hooks, 9 1/2&quot; x 11&quot;, Executive Red"/>
    <n v="19.05"/>
    <n v="5"/>
    <n v="0"/>
    <n v="8.9534999999999982"/>
  </r>
  <r>
    <n v="6330"/>
    <x v="3160"/>
    <x v="2"/>
    <x v="407"/>
    <d v="2011-01-27T00:00:00"/>
    <s v="Standard Class"/>
    <s v="XP-21865"/>
    <s v="Xylona Preis"/>
    <x v="0"/>
    <x v="0"/>
    <x v="17"/>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x v="0"/>
    <x v="0"/>
    <x v="17"/>
    <x v="12"/>
    <n v="48185"/>
    <s v="Central"/>
    <s v="OFF-ST-10003123"/>
    <x v="1"/>
    <x v="4"/>
    <s v="Fellowes Bases and Tops For Staxonsteel/High-Stak Systems"/>
    <n v="66.58"/>
    <n v="2"/>
    <n v="0"/>
    <n v="15.979199999999999"/>
  </r>
  <r>
    <n v="6332"/>
    <x v="3160"/>
    <x v="2"/>
    <x v="407"/>
    <d v="2011-01-27T00:00:00"/>
    <s v="Standard Class"/>
    <s v="XP-21865"/>
    <s v="Xylona Preis"/>
    <x v="0"/>
    <x v="0"/>
    <x v="17"/>
    <x v="12"/>
    <n v="48185"/>
    <s v="Central"/>
    <s v="OFF-AR-10004456"/>
    <x v="1"/>
    <x v="6"/>
    <s v="Panasonic KP-4ABK Battery-Operated Pencil Sharpener"/>
    <n v="43.92"/>
    <n v="3"/>
    <n v="0"/>
    <n v="12.736799999999999"/>
  </r>
  <r>
    <n v="6333"/>
    <x v="3160"/>
    <x v="2"/>
    <x v="407"/>
    <d v="2011-01-27T00:00:00"/>
    <s v="Standard Class"/>
    <s v="XP-21865"/>
    <s v="Xylona Preis"/>
    <x v="0"/>
    <x v="0"/>
    <x v="17"/>
    <x v="12"/>
    <n v="48185"/>
    <s v="Central"/>
    <s v="FUR-FU-10002268"/>
    <x v="0"/>
    <x v="5"/>
    <s v="Ultra Door Push Plate"/>
    <n v="14.73"/>
    <n v="3"/>
    <n v="0"/>
    <n v="4.8608999999999991"/>
  </r>
  <r>
    <n v="6334"/>
    <x v="3160"/>
    <x v="2"/>
    <x v="407"/>
    <d v="2011-01-27T00:00:00"/>
    <s v="Standard Class"/>
    <s v="XP-21865"/>
    <s v="Xylona Preis"/>
    <x v="0"/>
    <x v="0"/>
    <x v="17"/>
    <x v="12"/>
    <n v="48185"/>
    <s v="Central"/>
    <s v="OFF-BI-10004364"/>
    <x v="1"/>
    <x v="8"/>
    <s v="Storex Dura Pro Binders"/>
    <n v="29.700000000000003"/>
    <n v="5"/>
    <n v="0"/>
    <n v="13.365"/>
  </r>
  <r>
    <n v="6335"/>
    <x v="3161"/>
    <x v="2"/>
    <x v="384"/>
    <d v="2011-07-15T00:00:00"/>
    <s v="Standard Class"/>
    <s v="MH-17455"/>
    <s v="Mark Hamilton"/>
    <x v="0"/>
    <x v="0"/>
    <x v="20"/>
    <x v="15"/>
    <n v="10011"/>
    <s v="East"/>
    <s v="OFF-PA-10001970"/>
    <x v="1"/>
    <x v="10"/>
    <s v="Xerox 1881"/>
    <n v="49.12"/>
    <n v="4"/>
    <n v="0"/>
    <n v="23.086399999999998"/>
  </r>
  <r>
    <n v="6336"/>
    <x v="3161"/>
    <x v="2"/>
    <x v="384"/>
    <d v="2011-07-15T00:00:00"/>
    <s v="Standard Class"/>
    <s v="MH-17455"/>
    <s v="Mark Hamilton"/>
    <x v="0"/>
    <x v="0"/>
    <x v="20"/>
    <x v="15"/>
    <n v="10011"/>
    <s v="East"/>
    <s v="OFF-BI-10002954"/>
    <x v="1"/>
    <x v="8"/>
    <s v="Newell 3-Hole Punched Plastic Slotted Magazine Holders for Binders"/>
    <n v="18.28"/>
    <n v="5"/>
    <n v="0.2"/>
    <n v="6.3979999999999997"/>
  </r>
  <r>
    <n v="6337"/>
    <x v="3162"/>
    <x v="0"/>
    <x v="133"/>
    <d v="2013-09-07T00:00:00"/>
    <s v="Standard Class"/>
    <s v="BG-11740"/>
    <s v="Bruce Geld"/>
    <x v="0"/>
    <x v="0"/>
    <x v="1"/>
    <x v="1"/>
    <n v="90008"/>
    <s v="West"/>
    <s v="FUR-FU-10000672"/>
    <x v="0"/>
    <x v="5"/>
    <s v="Executive Impressions 10&quot; Spectator Wall Clock"/>
    <n v="47.04"/>
    <n v="4"/>
    <n v="0"/>
    <n v="15.993599999999997"/>
  </r>
  <r>
    <n v="6338"/>
    <x v="3162"/>
    <x v="0"/>
    <x v="133"/>
    <d v="2013-09-07T00:00:00"/>
    <s v="Standard Class"/>
    <s v="BG-11740"/>
    <s v="Bruce Geld"/>
    <x v="0"/>
    <x v="0"/>
    <x v="1"/>
    <x v="1"/>
    <n v="90008"/>
    <s v="West"/>
    <s v="TEC-PH-10004908"/>
    <x v="2"/>
    <x v="7"/>
    <s v="Panasonic KX TS3282W Corded phone"/>
    <n v="339.96000000000004"/>
    <n v="5"/>
    <n v="0.2"/>
    <n v="42.494999999999948"/>
  </r>
  <r>
    <n v="6339"/>
    <x v="3163"/>
    <x v="3"/>
    <x v="361"/>
    <d v="2014-10-10T00:00:00"/>
    <s v="Standard Class"/>
    <s v="TS-21370"/>
    <s v="Todd Sumrall"/>
    <x v="1"/>
    <x v="0"/>
    <x v="20"/>
    <x v="15"/>
    <n v="10035"/>
    <s v="East"/>
    <s v="TEC-PH-10003095"/>
    <x v="2"/>
    <x v="7"/>
    <s v="Samsung HM1900 Bluetooth Headset"/>
    <n v="87.8"/>
    <n v="4"/>
    <n v="0"/>
    <n v="43.9"/>
  </r>
  <r>
    <n v="6340"/>
    <x v="3163"/>
    <x v="3"/>
    <x v="361"/>
    <d v="2014-10-10T00:00:00"/>
    <s v="Standard Class"/>
    <s v="TS-21370"/>
    <s v="Todd Sumrall"/>
    <x v="1"/>
    <x v="0"/>
    <x v="20"/>
    <x v="15"/>
    <n v="10035"/>
    <s v="East"/>
    <s v="FUR-CH-10002880"/>
    <x v="0"/>
    <x v="1"/>
    <s v="Global High-Back Leather Tilter, Burgundy"/>
    <n v="221.38200000000001"/>
    <n v="2"/>
    <n v="0.1"/>
    <n v="2.4597999999999871"/>
  </r>
  <r>
    <n v="6341"/>
    <x v="3163"/>
    <x v="3"/>
    <x v="361"/>
    <d v="2014-10-10T00:00:00"/>
    <s v="Standard Class"/>
    <s v="TS-21370"/>
    <s v="Todd Sumrall"/>
    <x v="1"/>
    <x v="0"/>
    <x v="20"/>
    <x v="15"/>
    <n v="10035"/>
    <s v="East"/>
    <s v="TEC-MA-10001047"/>
    <x v="2"/>
    <x v="15"/>
    <s v="3D Systems Cube Printer, 2nd Generation, Magenta"/>
    <n v="5199.96"/>
    <n v="4"/>
    <n v="0"/>
    <n v="1351.9895999999999"/>
  </r>
  <r>
    <n v="6342"/>
    <x v="3164"/>
    <x v="3"/>
    <x v="413"/>
    <d v="2014-01-03T00:00:00"/>
    <s v="First Class"/>
    <s v="DB-13660"/>
    <s v="Duane Benoit"/>
    <x v="0"/>
    <x v="0"/>
    <x v="152"/>
    <x v="24"/>
    <n v="43130"/>
    <s v="East"/>
    <s v="OFF-ST-10002554"/>
    <x v="1"/>
    <x v="4"/>
    <s v="Tennsco Industrial Shelving"/>
    <n v="156.512"/>
    <n v="4"/>
    <n v="0.2"/>
    <n v="-35.215199999999996"/>
  </r>
  <r>
    <n v="6343"/>
    <x v="3165"/>
    <x v="1"/>
    <x v="1105"/>
    <d v="2012-03-10T00:00:00"/>
    <s v="First Class"/>
    <s v="EM-14140"/>
    <s v="Eugene Moren"/>
    <x v="2"/>
    <x v="0"/>
    <x v="46"/>
    <x v="13"/>
    <n v="19711"/>
    <s v="East"/>
    <s v="TEC-AC-10004469"/>
    <x v="2"/>
    <x v="11"/>
    <s v="Microsoft Sculpt Comfort Mouse"/>
    <n v="119.85000000000001"/>
    <n v="3"/>
    <n v="0"/>
    <n v="52.734000000000009"/>
  </r>
  <r>
    <n v="6344"/>
    <x v="3165"/>
    <x v="1"/>
    <x v="1105"/>
    <d v="2012-03-10T00:00:00"/>
    <s v="First Class"/>
    <s v="EM-14140"/>
    <s v="Eugene Moren"/>
    <x v="2"/>
    <x v="0"/>
    <x v="46"/>
    <x v="13"/>
    <n v="19711"/>
    <s v="East"/>
    <s v="OFF-BI-10000309"/>
    <x v="1"/>
    <x v="8"/>
    <s v="GBC Twin Loop Wire Binding Elements, 9/16&quot; Spine, Black"/>
    <n v="30.44"/>
    <n v="2"/>
    <n v="0"/>
    <n v="14.9156"/>
  </r>
  <r>
    <n v="6345"/>
    <x v="3165"/>
    <x v="1"/>
    <x v="1105"/>
    <d v="2012-03-10T00:00:00"/>
    <s v="First Class"/>
    <s v="EM-14140"/>
    <s v="Eugene Moren"/>
    <x v="2"/>
    <x v="0"/>
    <x v="46"/>
    <x v="13"/>
    <n v="19711"/>
    <s v="East"/>
    <s v="OFF-BI-10001765"/>
    <x v="1"/>
    <x v="8"/>
    <s v="Wilson Jones Heavy-Duty Casebound Ring Binders with Metal Hinges"/>
    <n v="69.28"/>
    <n v="2"/>
    <n v="0"/>
    <n v="33.254399999999997"/>
  </r>
  <r>
    <n v="6346"/>
    <x v="3165"/>
    <x v="1"/>
    <x v="1105"/>
    <d v="2012-03-10T00:00:00"/>
    <s v="First Class"/>
    <s v="EM-14140"/>
    <s v="Eugene Moren"/>
    <x v="2"/>
    <x v="0"/>
    <x v="46"/>
    <x v="13"/>
    <n v="19711"/>
    <s v="East"/>
    <s v="TEC-PH-10001619"/>
    <x v="2"/>
    <x v="7"/>
    <s v="LG G3"/>
    <n v="587.97"/>
    <n v="3"/>
    <n v="0"/>
    <n v="170.51129999999998"/>
  </r>
  <r>
    <n v="6347"/>
    <x v="3166"/>
    <x v="3"/>
    <x v="179"/>
    <d v="2014-10-21T00:00:00"/>
    <s v="Same Day"/>
    <s v="RB-19465"/>
    <s v="Rick Bensley"/>
    <x v="2"/>
    <x v="0"/>
    <x v="20"/>
    <x v="15"/>
    <n v="10024"/>
    <s v="East"/>
    <s v="OFF-LA-10002034"/>
    <x v="1"/>
    <x v="2"/>
    <s v="Avery 478"/>
    <n v="24.55"/>
    <n v="5"/>
    <n v="0"/>
    <n v="12.029499999999999"/>
  </r>
  <r>
    <n v="6348"/>
    <x v="3167"/>
    <x v="1"/>
    <x v="489"/>
    <d v="2012-05-06T00:00:00"/>
    <s v="Standard Class"/>
    <s v="PO-18850"/>
    <s v="Patrick O'Brill"/>
    <x v="0"/>
    <x v="0"/>
    <x v="8"/>
    <x v="1"/>
    <n v="94109"/>
    <s v="West"/>
    <s v="OFF-BI-10000309"/>
    <x v="1"/>
    <x v="8"/>
    <s v="GBC Twin Loop Wire Binding Elements, 9/16&quot; Spine, Black"/>
    <n v="12.176000000000002"/>
    <n v="1"/>
    <n v="0.2"/>
    <n v="4.4137999999999993"/>
  </r>
  <r>
    <n v="6349"/>
    <x v="3167"/>
    <x v="1"/>
    <x v="489"/>
    <d v="2012-05-06T00:00:00"/>
    <s v="Standard Class"/>
    <s v="PO-18850"/>
    <s v="Patrick O'Brill"/>
    <x v="0"/>
    <x v="0"/>
    <x v="8"/>
    <x v="1"/>
    <n v="94109"/>
    <s v="West"/>
    <s v="OFF-ST-10000876"/>
    <x v="1"/>
    <x v="4"/>
    <s v="Eldon Simplefile Box Office"/>
    <n v="37.32"/>
    <n v="3"/>
    <n v="0"/>
    <n v="10.4496"/>
  </r>
  <r>
    <n v="6350"/>
    <x v="3167"/>
    <x v="1"/>
    <x v="489"/>
    <d v="2012-05-06T00:00:00"/>
    <s v="Standard Class"/>
    <s v="PO-18850"/>
    <s v="Patrick O'Brill"/>
    <x v="0"/>
    <x v="0"/>
    <x v="8"/>
    <x v="1"/>
    <n v="94109"/>
    <s v="West"/>
    <s v="OFF-SU-10002573"/>
    <x v="1"/>
    <x v="14"/>
    <s v="Acme 10&quot; Easy Grip Assistive Scissors"/>
    <n v="35.06"/>
    <n v="2"/>
    <n v="0"/>
    <n v="10.517999999999997"/>
  </r>
  <r>
    <n v="6351"/>
    <x v="3168"/>
    <x v="3"/>
    <x v="213"/>
    <d v="2014-09-09T00:00:00"/>
    <s v="Standard Class"/>
    <s v="AG-10900"/>
    <s v="Arthur Gainer"/>
    <x v="0"/>
    <x v="0"/>
    <x v="61"/>
    <x v="5"/>
    <n v="75217"/>
    <s v="Central"/>
    <s v="FUR-FU-10004622"/>
    <x v="0"/>
    <x v="5"/>
    <s v="Eldon Advantage Foldable Chair Mats for Low Pile Carpets"/>
    <n v="108.40000000000002"/>
    <n v="5"/>
    <n v="0.6"/>
    <n v="-105.69000000000003"/>
  </r>
  <r>
    <n v="6352"/>
    <x v="3169"/>
    <x v="3"/>
    <x v="132"/>
    <d v="2014-11-09T00:00:00"/>
    <s v="Standard Class"/>
    <s v="BF-11275"/>
    <s v="Beth Fritzler"/>
    <x v="1"/>
    <x v="0"/>
    <x v="100"/>
    <x v="2"/>
    <n v="33178"/>
    <s v="South"/>
    <s v="TEC-PH-10002549"/>
    <x v="2"/>
    <x v="7"/>
    <s v="Polycom SoundPoint IP 450 VoIP phone"/>
    <n v="361.37600000000003"/>
    <n v="2"/>
    <n v="0.2"/>
    <n v="27.103200000000001"/>
  </r>
  <r>
    <n v="6353"/>
    <x v="3170"/>
    <x v="1"/>
    <x v="1023"/>
    <d v="2012-09-19T00:00:00"/>
    <s v="Standard Class"/>
    <s v="HG-14845"/>
    <s v="Harry Greene"/>
    <x v="0"/>
    <x v="0"/>
    <x v="10"/>
    <x v="9"/>
    <n v="19120"/>
    <s v="East"/>
    <s v="OFF-BI-10004209"/>
    <x v="1"/>
    <x v="8"/>
    <s v="Fellowes Twister Kit, Gray/Clear, 3/pkg"/>
    <n v="2.4119999999999999"/>
    <n v="1"/>
    <n v="0.7"/>
    <n v="-2.0099999999999998"/>
  </r>
  <r>
    <n v="6354"/>
    <x v="3171"/>
    <x v="1"/>
    <x v="684"/>
    <d v="2012-09-12T00:00:00"/>
    <s v="Standard Class"/>
    <s v="BS-11590"/>
    <s v="Brendan Sweed"/>
    <x v="1"/>
    <x v="0"/>
    <x v="20"/>
    <x v="15"/>
    <n v="10011"/>
    <s v="East"/>
    <s v="OFF-AP-10001962"/>
    <x v="1"/>
    <x v="9"/>
    <s v="Black &amp; Decker Filter for Double Action Dustbuster Cordless Vac BLDV7210"/>
    <n v="8.39"/>
    <n v="1"/>
    <n v="0"/>
    <n v="2.0975000000000001"/>
  </r>
  <r>
    <n v="6355"/>
    <x v="3171"/>
    <x v="1"/>
    <x v="684"/>
    <d v="2012-09-12T00:00:00"/>
    <s v="Standard Class"/>
    <s v="BS-11590"/>
    <s v="Brendan Sweed"/>
    <x v="1"/>
    <x v="0"/>
    <x v="20"/>
    <x v="15"/>
    <n v="10011"/>
    <s v="East"/>
    <s v="TEC-PH-10002922"/>
    <x v="2"/>
    <x v="7"/>
    <s v="ShoreTel ShorePhone IP 230 VoIP phone"/>
    <n v="337.98"/>
    <n v="2"/>
    <n v="0"/>
    <n v="101.39399999999998"/>
  </r>
  <r>
    <n v="6356"/>
    <x v="3172"/>
    <x v="2"/>
    <x v="191"/>
    <d v="2011-10-13T00:00:00"/>
    <s v="Standard Class"/>
    <s v="JD-16015"/>
    <s v="Joy Daniels"/>
    <x v="0"/>
    <x v="0"/>
    <x v="10"/>
    <x v="9"/>
    <n v="19120"/>
    <s v="East"/>
    <s v="OFF-ST-10000642"/>
    <x v="1"/>
    <x v="4"/>
    <s v="Tennsco Lockers, Gray"/>
    <n v="83.920000000000016"/>
    <n v="5"/>
    <n v="0.2"/>
    <n v="-13.637000000000011"/>
  </r>
  <r>
    <n v="6357"/>
    <x v="3173"/>
    <x v="3"/>
    <x v="205"/>
    <d v="2014-01-29T00:00:00"/>
    <s v="Standard Class"/>
    <s v="CS-12250"/>
    <s v="Chris Selesnick"/>
    <x v="1"/>
    <x v="0"/>
    <x v="4"/>
    <x v="4"/>
    <n v="98103"/>
    <s v="West"/>
    <s v="OFF-BI-10001757"/>
    <x v="1"/>
    <x v="8"/>
    <s v="Pressboard Hanging Data Binders for Unburst Sheets"/>
    <n v="19.68"/>
    <n v="5"/>
    <n v="0.2"/>
    <n v="6.8879999999999981"/>
  </r>
  <r>
    <n v="6358"/>
    <x v="3173"/>
    <x v="3"/>
    <x v="205"/>
    <d v="2014-01-29T00:00:00"/>
    <s v="Standard Class"/>
    <s v="CS-12250"/>
    <s v="Chris Selesnick"/>
    <x v="1"/>
    <x v="0"/>
    <x v="4"/>
    <x v="4"/>
    <n v="98103"/>
    <s v="West"/>
    <s v="OFF-PA-10004621"/>
    <x v="1"/>
    <x v="10"/>
    <s v="Xerox 212"/>
    <n v="25.92"/>
    <n v="4"/>
    <n v="0"/>
    <n v="12.441600000000001"/>
  </r>
  <r>
    <n v="6359"/>
    <x v="3173"/>
    <x v="3"/>
    <x v="205"/>
    <d v="2014-01-29T00:00:00"/>
    <s v="Standard Class"/>
    <s v="CS-12250"/>
    <s v="Chris Selesnick"/>
    <x v="1"/>
    <x v="0"/>
    <x v="4"/>
    <x v="4"/>
    <n v="98103"/>
    <s v="West"/>
    <s v="OFF-PA-10002262"/>
    <x v="1"/>
    <x v="10"/>
    <s v="Xerox 192"/>
    <n v="6.48"/>
    <n v="1"/>
    <n v="0"/>
    <n v="3.1104000000000003"/>
  </r>
  <r>
    <n v="6360"/>
    <x v="3173"/>
    <x v="3"/>
    <x v="205"/>
    <d v="2014-01-29T00:00:00"/>
    <s v="Standard Class"/>
    <s v="CS-12250"/>
    <s v="Chris Selesnick"/>
    <x v="1"/>
    <x v="0"/>
    <x v="4"/>
    <x v="4"/>
    <n v="98103"/>
    <s v="West"/>
    <s v="TEC-PH-10004100"/>
    <x v="2"/>
    <x v="7"/>
    <s v="Griffin GC17055 Auxiliary Audio Cable"/>
    <n v="86.352000000000004"/>
    <n v="6"/>
    <n v="0.2"/>
    <n v="8.6352000000000011"/>
  </r>
  <r>
    <n v="6361"/>
    <x v="3174"/>
    <x v="1"/>
    <x v="895"/>
    <d v="2012-12-15T00:00:00"/>
    <s v="Standard Class"/>
    <s v="FC-14245"/>
    <s v="Frank Carlisle"/>
    <x v="2"/>
    <x v="0"/>
    <x v="1"/>
    <x v="1"/>
    <n v="90032"/>
    <s v="West"/>
    <s v="OFF-AR-10003582"/>
    <x v="1"/>
    <x v="6"/>
    <s v="Boston Electric Pencil Sharpener, Model 1818, Charcoal Black"/>
    <n v="56.3"/>
    <n v="2"/>
    <n v="0"/>
    <n v="15.764000000000003"/>
  </r>
  <r>
    <n v="6362"/>
    <x v="3175"/>
    <x v="2"/>
    <x v="641"/>
    <d v="2011-11-30T00:00:00"/>
    <s v="Standard Class"/>
    <s v="SE-20110"/>
    <s v="Sanjit Engle"/>
    <x v="0"/>
    <x v="0"/>
    <x v="24"/>
    <x v="21"/>
    <n v="97477"/>
    <s v="West"/>
    <s v="OFF-AR-10003179"/>
    <x v="1"/>
    <x v="6"/>
    <s v="Dixon Ticonderoga Core-Lock Colored Pencils"/>
    <n v="51.016000000000005"/>
    <n v="7"/>
    <n v="0.2"/>
    <n v="8.2900999999999954"/>
  </r>
  <r>
    <n v="6363"/>
    <x v="3176"/>
    <x v="3"/>
    <x v="610"/>
    <d v="2014-11-26T00:00:00"/>
    <s v="Standard Class"/>
    <s v="CK-12205"/>
    <s v="Chloris Kastensmidt"/>
    <x v="0"/>
    <x v="0"/>
    <x v="476"/>
    <x v="4"/>
    <n v="98059"/>
    <s v="West"/>
    <s v="OFF-BI-10001670"/>
    <x v="1"/>
    <x v="8"/>
    <s v="Vinyl Sectional Post Binders"/>
    <n v="150.80000000000001"/>
    <n v="5"/>
    <n v="0.2"/>
    <n v="56.55"/>
  </r>
  <r>
    <n v="6364"/>
    <x v="3176"/>
    <x v="3"/>
    <x v="610"/>
    <d v="2014-11-26T00:00:00"/>
    <s v="Standard Class"/>
    <s v="CK-12205"/>
    <s v="Chloris Kastensmidt"/>
    <x v="0"/>
    <x v="0"/>
    <x v="476"/>
    <x v="4"/>
    <n v="98059"/>
    <s v="West"/>
    <s v="TEC-MA-10002073"/>
    <x v="2"/>
    <x v="15"/>
    <s v="3D Systems Cube Printer, 2nd Generation, White"/>
    <n v="1039.992"/>
    <n v="1"/>
    <n v="0.2"/>
    <n v="103.99920000000003"/>
  </r>
  <r>
    <n v="6365"/>
    <x v="3176"/>
    <x v="3"/>
    <x v="610"/>
    <d v="2014-11-26T00:00:00"/>
    <s v="Standard Class"/>
    <s v="CK-12205"/>
    <s v="Chloris Kastensmidt"/>
    <x v="0"/>
    <x v="0"/>
    <x v="476"/>
    <x v="4"/>
    <n v="98059"/>
    <s v="West"/>
    <s v="OFF-PA-10003797"/>
    <x v="1"/>
    <x v="10"/>
    <s v="Xerox 209"/>
    <n v="51.84"/>
    <n v="8"/>
    <n v="0"/>
    <n v="24.883200000000002"/>
  </r>
  <r>
    <n v="6366"/>
    <x v="3177"/>
    <x v="3"/>
    <x v="1095"/>
    <d v="2014-04-06T00:00:00"/>
    <s v="First Class"/>
    <s v="DS-13030"/>
    <s v="Darrin Sayre"/>
    <x v="2"/>
    <x v="0"/>
    <x v="20"/>
    <x v="15"/>
    <n v="10009"/>
    <s v="East"/>
    <s v="TEC-PH-10004006"/>
    <x v="2"/>
    <x v="7"/>
    <s v="Panasonic KX - TS880B Telephone"/>
    <n v="41.22"/>
    <n v="1"/>
    <n v="0"/>
    <n v="11.1294"/>
  </r>
  <r>
    <n v="6367"/>
    <x v="3177"/>
    <x v="3"/>
    <x v="1095"/>
    <d v="2014-04-06T00:00:00"/>
    <s v="First Class"/>
    <s v="DS-13030"/>
    <s v="Darrin Sayre"/>
    <x v="2"/>
    <x v="0"/>
    <x v="20"/>
    <x v="15"/>
    <n v="10009"/>
    <s v="East"/>
    <s v="OFF-SU-10000646"/>
    <x v="1"/>
    <x v="14"/>
    <s v="Premier Automatic Letter Opener"/>
    <n v="240.37"/>
    <n v="1"/>
    <n v="0"/>
    <n v="7.2111000000000161"/>
  </r>
  <r>
    <n v="6368"/>
    <x v="3177"/>
    <x v="3"/>
    <x v="1095"/>
    <d v="2014-04-06T00:00:00"/>
    <s v="First Class"/>
    <s v="DS-13030"/>
    <s v="Darrin Sayre"/>
    <x v="2"/>
    <x v="0"/>
    <x v="20"/>
    <x v="15"/>
    <n v="10009"/>
    <s v="East"/>
    <s v="TEC-PH-10002262"/>
    <x v="2"/>
    <x v="7"/>
    <s v="LG Electronics Tone+ HBS-730 Bluetooth Headset"/>
    <n v="119.02"/>
    <n v="2"/>
    <n v="0"/>
    <n v="33.325600000000009"/>
  </r>
  <r>
    <n v="6369"/>
    <x v="3178"/>
    <x v="3"/>
    <x v="240"/>
    <d v="2014-05-25T00:00:00"/>
    <s v="Standard Class"/>
    <s v="SA-20830"/>
    <s v="Sue Ann Reed"/>
    <x v="0"/>
    <x v="0"/>
    <x v="49"/>
    <x v="1"/>
    <n v="95123"/>
    <s v="West"/>
    <s v="OFF-BI-10002082"/>
    <x v="1"/>
    <x v="8"/>
    <s v="GBC Twin Loop Wire Binding Elements"/>
    <n v="133.12"/>
    <n v="5"/>
    <n v="0.2"/>
    <n v="49.92"/>
  </r>
  <r>
    <n v="6370"/>
    <x v="3179"/>
    <x v="0"/>
    <x v="339"/>
    <d v="2013-10-08T00:00:00"/>
    <s v="Standard Class"/>
    <s v="TP-21565"/>
    <s v="Tracy Poddar"/>
    <x v="1"/>
    <x v="0"/>
    <x v="55"/>
    <x v="5"/>
    <n v="75051"/>
    <s v="Central"/>
    <s v="FUR-FU-10001756"/>
    <x v="0"/>
    <x v="5"/>
    <s v="Eldon Expressions Desk Accessory, Wood Photo Frame, Mahogany"/>
    <n v="38.08"/>
    <n v="5"/>
    <n v="0.6"/>
    <n v="-29.512000000000008"/>
  </r>
  <r>
    <n v="6371"/>
    <x v="3180"/>
    <x v="0"/>
    <x v="831"/>
    <d v="2013-11-22T00:00:00"/>
    <s v="Same Day"/>
    <s v="JK-16120"/>
    <s v="Julie Kriz"/>
    <x v="2"/>
    <x v="0"/>
    <x v="20"/>
    <x v="15"/>
    <n v="10009"/>
    <s v="East"/>
    <s v="FUR-BO-10002598"/>
    <x v="0"/>
    <x v="0"/>
    <s v="Hon Metal Bookcases, Putty"/>
    <n v="113.56800000000001"/>
    <n v="2"/>
    <n v="0.2"/>
    <n v="12.776399999999988"/>
  </r>
  <r>
    <n v="6372"/>
    <x v="3181"/>
    <x v="3"/>
    <x v="621"/>
    <d v="2014-10-06T00:00:00"/>
    <s v="Second Class"/>
    <s v="CC-12430"/>
    <s v="Chuck Clark"/>
    <x v="2"/>
    <x v="0"/>
    <x v="20"/>
    <x v="15"/>
    <n v="10009"/>
    <s v="East"/>
    <s v="FUR-FU-10001934"/>
    <x v="0"/>
    <x v="5"/>
    <s v="Magnifier Swing Arm Lamp"/>
    <n v="83.92"/>
    <n v="4"/>
    <n v="0"/>
    <n v="21.819200000000002"/>
  </r>
  <r>
    <n v="6373"/>
    <x v="3181"/>
    <x v="3"/>
    <x v="621"/>
    <d v="2014-10-06T00:00:00"/>
    <s v="Second Class"/>
    <s v="CC-12430"/>
    <s v="Chuck Clark"/>
    <x v="2"/>
    <x v="0"/>
    <x v="20"/>
    <x v="15"/>
    <n v="10009"/>
    <s v="East"/>
    <s v="OFF-AR-10001130"/>
    <x v="1"/>
    <x v="6"/>
    <s v="Quartet Alpha White Chalk, 12/Pack"/>
    <n v="6.63"/>
    <n v="3"/>
    <n v="0"/>
    <n v="3.1160999999999999"/>
  </r>
  <r>
    <n v="6374"/>
    <x v="3181"/>
    <x v="3"/>
    <x v="621"/>
    <d v="2014-10-06T00:00:00"/>
    <s v="Second Class"/>
    <s v="CC-12430"/>
    <s v="Chuck Clark"/>
    <x v="2"/>
    <x v="0"/>
    <x v="20"/>
    <x v="15"/>
    <n v="10009"/>
    <s v="East"/>
    <s v="TEC-AC-10002049"/>
    <x v="2"/>
    <x v="11"/>
    <s v="Logitech G19 Programmable Gaming Keyboard"/>
    <n v="371.96999999999997"/>
    <n v="3"/>
    <n v="0"/>
    <n v="66.954599999999971"/>
  </r>
  <r>
    <n v="6375"/>
    <x v="3182"/>
    <x v="2"/>
    <x v="333"/>
    <d v="2011-05-03T00:00:00"/>
    <s v="Standard Class"/>
    <s v="LA-16780"/>
    <s v="Laura Armstrong"/>
    <x v="1"/>
    <x v="0"/>
    <x v="26"/>
    <x v="18"/>
    <n v="38109"/>
    <s v="South"/>
    <s v="FUR-CH-10001394"/>
    <x v="0"/>
    <x v="1"/>
    <s v="Global Leather Executive Chair"/>
    <n v="561.58400000000006"/>
    <n v="2"/>
    <n v="0.2"/>
    <n v="70.197999999999922"/>
  </r>
  <r>
    <n v="6376"/>
    <x v="3182"/>
    <x v="2"/>
    <x v="333"/>
    <d v="2011-05-03T00:00:00"/>
    <s v="Standard Class"/>
    <s v="LA-16780"/>
    <s v="Laura Armstrong"/>
    <x v="1"/>
    <x v="0"/>
    <x v="26"/>
    <x v="18"/>
    <n v="38109"/>
    <s v="South"/>
    <s v="OFF-ST-10000798"/>
    <x v="1"/>
    <x v="4"/>
    <s v="2300 Heavy-Duty Transfer File Systems by Perma"/>
    <n v="99.920000000000016"/>
    <n v="5"/>
    <n v="0.2"/>
    <n v="-1.249000000000013"/>
  </r>
  <r>
    <n v="6377"/>
    <x v="3183"/>
    <x v="0"/>
    <x v="877"/>
    <d v="2013-10-11T00:00:00"/>
    <s v="First Class"/>
    <s v="AW-10930"/>
    <s v="Arthur Wiediger"/>
    <x v="2"/>
    <x v="0"/>
    <x v="10"/>
    <x v="9"/>
    <n v="19143"/>
    <s v="East"/>
    <s v="OFF-LA-10000134"/>
    <x v="1"/>
    <x v="2"/>
    <s v="Avery 511"/>
    <n v="4.9280000000000008"/>
    <n v="2"/>
    <n v="0.2"/>
    <n v="1.7247999999999997"/>
  </r>
  <r>
    <n v="6378"/>
    <x v="3184"/>
    <x v="0"/>
    <x v="272"/>
    <d v="2013-12-23T00:00:00"/>
    <s v="Standard Class"/>
    <s v="BP-11230"/>
    <s v="Benjamin Patterson"/>
    <x v="0"/>
    <x v="0"/>
    <x v="1"/>
    <x v="1"/>
    <n v="90004"/>
    <s v="West"/>
    <s v="FUR-FU-10002364"/>
    <x v="0"/>
    <x v="5"/>
    <s v="Eldon Expressions Wood Desk Accessories, Oak"/>
    <n v="14.76"/>
    <n v="2"/>
    <n v="0"/>
    <n v="4.2803999999999984"/>
  </r>
  <r>
    <n v="6379"/>
    <x v="3185"/>
    <x v="3"/>
    <x v="318"/>
    <d v="2014-04-15T00:00:00"/>
    <s v="Standard Class"/>
    <s v="DB-13360"/>
    <s v="Dennis Bolton"/>
    <x v="2"/>
    <x v="0"/>
    <x v="416"/>
    <x v="29"/>
    <n v="6708"/>
    <s v="East"/>
    <s v="TEC-AC-10004571"/>
    <x v="2"/>
    <x v="11"/>
    <s v="Logitech G700s Rechargeable Gaming Mouse"/>
    <n v="99.99"/>
    <n v="1"/>
    <n v="0"/>
    <n v="41.995800000000003"/>
  </r>
  <r>
    <n v="6380"/>
    <x v="3185"/>
    <x v="3"/>
    <x v="318"/>
    <d v="2014-04-15T00:00:00"/>
    <s v="Standard Class"/>
    <s v="DB-13360"/>
    <s v="Dennis Bolton"/>
    <x v="2"/>
    <x v="0"/>
    <x v="416"/>
    <x v="29"/>
    <n v="6708"/>
    <s v="East"/>
    <s v="OFF-ST-10003692"/>
    <x v="1"/>
    <x v="4"/>
    <s v="Recycled Steel Personal File for Hanging File Folders"/>
    <n v="286.14999999999998"/>
    <n v="5"/>
    <n v="0"/>
    <n v="71.537499999999994"/>
  </r>
  <r>
    <n v="6381"/>
    <x v="3186"/>
    <x v="2"/>
    <x v="918"/>
    <d v="2011-04-13T00:00:00"/>
    <s v="Standard Class"/>
    <s v="PC-19000"/>
    <s v="Pauline Chand"/>
    <x v="2"/>
    <x v="0"/>
    <x v="432"/>
    <x v="16"/>
    <n v="85224"/>
    <s v="West"/>
    <s v="OFF-FA-10001883"/>
    <x v="1"/>
    <x v="13"/>
    <s v="Alliance Super-Size Bands, Assorted Sizes"/>
    <n v="49.792000000000002"/>
    <n v="8"/>
    <n v="0.2"/>
    <n v="-11.825600000000001"/>
  </r>
  <r>
    <n v="6382"/>
    <x v="3187"/>
    <x v="0"/>
    <x v="892"/>
    <d v="2013-04-03T00:00:00"/>
    <s v="Standard Class"/>
    <s v="TB-21595"/>
    <s v="Troy Blackwell"/>
    <x v="0"/>
    <x v="0"/>
    <x v="24"/>
    <x v="24"/>
    <n v="45503"/>
    <s v="East"/>
    <s v="FUR-BO-10004015"/>
    <x v="0"/>
    <x v="0"/>
    <s v="Bush Andora Bookcase, Maple/Graphite Gray Finish"/>
    <n v="299.97499999999997"/>
    <n v="5"/>
    <n v="0.5"/>
    <n v="-167.98600000000002"/>
  </r>
  <r>
    <n v="6383"/>
    <x v="3187"/>
    <x v="0"/>
    <x v="892"/>
    <d v="2013-04-03T00:00:00"/>
    <s v="Standard Class"/>
    <s v="TB-21595"/>
    <s v="Troy Blackwell"/>
    <x v="0"/>
    <x v="0"/>
    <x v="24"/>
    <x v="24"/>
    <n v="45503"/>
    <s v="East"/>
    <s v="TEC-PH-10000141"/>
    <x v="2"/>
    <x v="7"/>
    <s v="Clearsounds A400"/>
    <n v="158.37599999999998"/>
    <n v="4"/>
    <n v="0.4"/>
    <n v="-36.954399999999993"/>
  </r>
  <r>
    <n v="6384"/>
    <x v="3188"/>
    <x v="3"/>
    <x v="787"/>
    <d v="2014-01-19T00:00:00"/>
    <s v="First Class"/>
    <s v="TB-21250"/>
    <s v="Tim Brockman"/>
    <x v="0"/>
    <x v="0"/>
    <x v="89"/>
    <x v="5"/>
    <n v="78745"/>
    <s v="Central"/>
    <s v="OFF-BI-10001597"/>
    <x v="1"/>
    <x v="8"/>
    <s v="Wilson Jones Ledger-Size, Piano-Hinge Binder, 2&quot;, Blue"/>
    <n v="32.783999999999992"/>
    <n v="4"/>
    <n v="0.8"/>
    <n v="-52.454400000000007"/>
  </r>
  <r>
    <n v="6385"/>
    <x v="3188"/>
    <x v="3"/>
    <x v="787"/>
    <d v="2014-01-19T00:00:00"/>
    <s v="First Class"/>
    <s v="TB-21250"/>
    <s v="Tim Brockman"/>
    <x v="0"/>
    <x v="0"/>
    <x v="89"/>
    <x v="5"/>
    <n v="78745"/>
    <s v="Central"/>
    <s v="TEC-AC-10003628"/>
    <x v="2"/>
    <x v="11"/>
    <s v="Logitech 910-002974 M325 Wireless Mouse for Web Scrolling"/>
    <n v="47.984000000000002"/>
    <n v="2"/>
    <n v="0.2"/>
    <n v="14.395200000000004"/>
  </r>
  <r>
    <n v="6386"/>
    <x v="3188"/>
    <x v="3"/>
    <x v="787"/>
    <d v="2014-01-19T00:00:00"/>
    <s v="First Class"/>
    <s v="TB-21250"/>
    <s v="Tim Brockman"/>
    <x v="0"/>
    <x v="0"/>
    <x v="89"/>
    <x v="5"/>
    <n v="78745"/>
    <s v="Central"/>
    <s v="TEC-AC-10002331"/>
    <x v="2"/>
    <x v="11"/>
    <s v="Maxell 74 Minute CDR, 10/Pack"/>
    <n v="62.591999999999999"/>
    <n v="8"/>
    <n v="0.2"/>
    <n v="13.300799999999999"/>
  </r>
  <r>
    <n v="6387"/>
    <x v="3188"/>
    <x v="3"/>
    <x v="787"/>
    <d v="2014-01-19T00:00:00"/>
    <s v="First Class"/>
    <s v="TB-21250"/>
    <s v="Tim Brockman"/>
    <x v="0"/>
    <x v="0"/>
    <x v="89"/>
    <x v="5"/>
    <n v="78745"/>
    <s v="Central"/>
    <s v="OFF-BI-10001098"/>
    <x v="1"/>
    <x v="8"/>
    <s v="Acco D-Ring Binder w/DublLock"/>
    <n v="4.2759999999999989"/>
    <n v="1"/>
    <n v="0.8"/>
    <n v="-6.6278000000000006"/>
  </r>
  <r>
    <n v="6388"/>
    <x v="3189"/>
    <x v="2"/>
    <x v="1106"/>
    <d v="2011-02-05T00:00:00"/>
    <s v="Standard Class"/>
    <s v="MV-18190"/>
    <s v="Mike Vittorini"/>
    <x v="0"/>
    <x v="0"/>
    <x v="66"/>
    <x v="12"/>
    <n v="48234"/>
    <s v="Central"/>
    <s v="OFF-PA-10001204"/>
    <x v="1"/>
    <x v="10"/>
    <s v="Xerox 1972"/>
    <n v="10.56"/>
    <n v="2"/>
    <n v="0"/>
    <n v="4.7519999999999998"/>
  </r>
  <r>
    <n v="6389"/>
    <x v="3189"/>
    <x v="2"/>
    <x v="1106"/>
    <d v="2011-02-05T00:00:00"/>
    <s v="Standard Class"/>
    <s v="MV-18190"/>
    <s v="Mike Vittorini"/>
    <x v="0"/>
    <x v="0"/>
    <x v="66"/>
    <x v="12"/>
    <n v="48234"/>
    <s v="Central"/>
    <s v="OFF-ST-10000991"/>
    <x v="1"/>
    <x v="4"/>
    <s v="Space Solutions HD Industrial Steel Shelving."/>
    <n v="229.94"/>
    <n v="2"/>
    <n v="0"/>
    <n v="6.8982000000000028"/>
  </r>
  <r>
    <n v="6390"/>
    <x v="3190"/>
    <x v="1"/>
    <x v="1107"/>
    <d v="2012-02-11T00:00:00"/>
    <s v="Standard Class"/>
    <s v="DK-12835"/>
    <s v="Damala Kotsonis"/>
    <x v="1"/>
    <x v="0"/>
    <x v="24"/>
    <x v="17"/>
    <n v="22153"/>
    <s v="South"/>
    <s v="OFF-EN-10000056"/>
    <x v="1"/>
    <x v="12"/>
    <s v="Cameo Buff Policy Envelopes"/>
    <n v="311.14999999999998"/>
    <n v="5"/>
    <n v="0"/>
    <n v="146.24049999999997"/>
  </r>
  <r>
    <n v="6391"/>
    <x v="3190"/>
    <x v="1"/>
    <x v="1107"/>
    <d v="2012-02-11T00:00:00"/>
    <s v="Standard Class"/>
    <s v="DK-12835"/>
    <s v="Damala Kotsonis"/>
    <x v="1"/>
    <x v="0"/>
    <x v="24"/>
    <x v="17"/>
    <n v="22153"/>
    <s v="South"/>
    <s v="OFF-PA-10003349"/>
    <x v="1"/>
    <x v="10"/>
    <s v="Xerox 1957"/>
    <n v="12.96"/>
    <n v="2"/>
    <n v="0"/>
    <n v="6.3504000000000005"/>
  </r>
  <r>
    <n v="6392"/>
    <x v="3191"/>
    <x v="0"/>
    <x v="882"/>
    <d v="2013-12-20T00:00:00"/>
    <s v="Standard Class"/>
    <s v="PK-19075"/>
    <s v="Pete Kriz"/>
    <x v="0"/>
    <x v="0"/>
    <x v="20"/>
    <x v="15"/>
    <n v="10011"/>
    <s v="East"/>
    <s v="OFF-PA-10001471"/>
    <x v="1"/>
    <x v="10"/>
    <s v="Strathmore Photo Frame Cards"/>
    <n v="14.62"/>
    <n v="2"/>
    <n v="0"/>
    <n v="6.7251999999999992"/>
  </r>
  <r>
    <n v="6393"/>
    <x v="3191"/>
    <x v="0"/>
    <x v="882"/>
    <d v="2013-12-20T00:00:00"/>
    <s v="Standard Class"/>
    <s v="PK-19075"/>
    <s v="Pete Kriz"/>
    <x v="0"/>
    <x v="0"/>
    <x v="20"/>
    <x v="15"/>
    <n v="10011"/>
    <s v="East"/>
    <s v="OFF-LA-10003190"/>
    <x v="1"/>
    <x v="2"/>
    <s v="Avery 474"/>
    <n v="5.76"/>
    <n v="2"/>
    <n v="0"/>
    <n v="2.8224"/>
  </r>
  <r>
    <n v="6394"/>
    <x v="3191"/>
    <x v="0"/>
    <x v="882"/>
    <d v="2013-12-20T00:00:00"/>
    <s v="Standard Class"/>
    <s v="PK-19075"/>
    <s v="Pete Kriz"/>
    <x v="0"/>
    <x v="0"/>
    <x v="20"/>
    <x v="15"/>
    <n v="10011"/>
    <s v="East"/>
    <s v="OFF-FA-10000621"/>
    <x v="1"/>
    <x v="13"/>
    <s v="OIC Colored Binder Clips, Assorted Sizes"/>
    <n v="21.48"/>
    <n v="6"/>
    <n v="0"/>
    <n v="10.5252"/>
  </r>
  <r>
    <n v="6395"/>
    <x v="3191"/>
    <x v="0"/>
    <x v="882"/>
    <d v="2013-12-20T00:00:00"/>
    <s v="Standard Class"/>
    <s v="PK-19075"/>
    <s v="Pete Kriz"/>
    <x v="0"/>
    <x v="0"/>
    <x v="20"/>
    <x v="15"/>
    <n v="10011"/>
    <s v="East"/>
    <s v="FUR-FU-10002937"/>
    <x v="0"/>
    <x v="5"/>
    <s v="GE 48&quot; Fluorescent Tube, Cool White Energy Saver, 34 Watts, 30/Box"/>
    <n v="396.92"/>
    <n v="4"/>
    <n v="0"/>
    <n v="198.46"/>
  </r>
  <r>
    <n v="6396"/>
    <x v="3191"/>
    <x v="0"/>
    <x v="882"/>
    <d v="2013-12-20T00:00:00"/>
    <s v="Standard Class"/>
    <s v="PK-19075"/>
    <s v="Pete Kriz"/>
    <x v="0"/>
    <x v="0"/>
    <x v="20"/>
    <x v="15"/>
    <n v="10011"/>
    <s v="East"/>
    <s v="OFF-ST-10004507"/>
    <x v="1"/>
    <x v="4"/>
    <s v="Advantus Rolling Storage Box"/>
    <n v="17.149999999999999"/>
    <n v="1"/>
    <n v="0"/>
    <n v="4.6304999999999996"/>
  </r>
  <r>
    <n v="6397"/>
    <x v="3191"/>
    <x v="0"/>
    <x v="882"/>
    <d v="2013-12-20T00:00:00"/>
    <s v="Standard Class"/>
    <s v="PK-19075"/>
    <s v="Pete Kriz"/>
    <x v="0"/>
    <x v="0"/>
    <x v="20"/>
    <x v="15"/>
    <n v="10011"/>
    <s v="East"/>
    <s v="OFF-BI-10000279"/>
    <x v="1"/>
    <x v="8"/>
    <s v="Acco Recycled 2&quot; Capacity Laser Printer Hanging Data Binders"/>
    <n v="23.12"/>
    <n v="2"/>
    <n v="0.2"/>
    <n v="7.8029999999999982"/>
  </r>
  <r>
    <n v="6398"/>
    <x v="3192"/>
    <x v="3"/>
    <x v="1108"/>
    <d v="2014-11-05T00:00:00"/>
    <s v="Standard Class"/>
    <s v="AH-10120"/>
    <s v="Adrian Hane"/>
    <x v="2"/>
    <x v="0"/>
    <x v="61"/>
    <x v="5"/>
    <n v="75217"/>
    <s v="Central"/>
    <s v="OFF-AR-10003651"/>
    <x v="1"/>
    <x v="6"/>
    <s v="Newell 350"/>
    <n v="5.2480000000000002"/>
    <n v="2"/>
    <n v="0.2"/>
    <n v="0.59039999999999915"/>
  </r>
  <r>
    <n v="6399"/>
    <x v="3193"/>
    <x v="3"/>
    <x v="634"/>
    <d v="2014-08-13T00:00:00"/>
    <s v="Standard Class"/>
    <s v="GM-14455"/>
    <s v="Gary Mitchum"/>
    <x v="2"/>
    <x v="0"/>
    <x v="3"/>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x v="3"/>
    <x v="38"/>
    <n v="3301"/>
    <s v="East"/>
    <s v="OFF-LA-10002195"/>
    <x v="1"/>
    <x v="2"/>
    <s v="Avery 481"/>
    <n v="24.64"/>
    <n v="8"/>
    <n v="0"/>
    <n v="11.827199999999999"/>
  </r>
  <r>
    <n v="6401"/>
    <x v="3193"/>
    <x v="3"/>
    <x v="634"/>
    <d v="2014-08-13T00:00:00"/>
    <s v="Standard Class"/>
    <s v="GM-14455"/>
    <s v="Gary Mitchum"/>
    <x v="2"/>
    <x v="0"/>
    <x v="3"/>
    <x v="38"/>
    <n v="3301"/>
    <s v="East"/>
    <s v="OFF-AR-10000380"/>
    <x v="1"/>
    <x v="6"/>
    <s v="Hunt PowerHouse Electric Pencil Sharpener, Blue"/>
    <n v="227.88"/>
    <n v="6"/>
    <n v="0"/>
    <n v="68.363999999999976"/>
  </r>
  <r>
    <n v="6402"/>
    <x v="3194"/>
    <x v="3"/>
    <x v="1109"/>
    <d v="2014-06-01T00:00:00"/>
    <s v="First Class"/>
    <s v="BD-11725"/>
    <s v="Bruce Degenhardt"/>
    <x v="0"/>
    <x v="0"/>
    <x v="240"/>
    <x v="28"/>
    <n v="70506"/>
    <s v="South"/>
    <s v="FUR-BO-10000330"/>
    <x v="0"/>
    <x v="0"/>
    <s v="Sauder Camden County Barrister Bookcase, Planked Cherry Finish"/>
    <n v="241.96"/>
    <n v="2"/>
    <n v="0"/>
    <n v="33.874400000000009"/>
  </r>
  <r>
    <n v="6403"/>
    <x v="3194"/>
    <x v="3"/>
    <x v="1109"/>
    <d v="2014-06-01T00:00:00"/>
    <s v="First Class"/>
    <s v="BD-11725"/>
    <s v="Bruce Degenhardt"/>
    <x v="0"/>
    <x v="0"/>
    <x v="240"/>
    <x v="28"/>
    <n v="70506"/>
    <s v="South"/>
    <s v="OFF-BI-10000591"/>
    <x v="1"/>
    <x v="8"/>
    <s v="Avery Binder Labels"/>
    <n v="3.89"/>
    <n v="1"/>
    <n v="0"/>
    <n v="1.8672"/>
  </r>
  <r>
    <n v="6404"/>
    <x v="3194"/>
    <x v="3"/>
    <x v="1109"/>
    <d v="2014-06-01T00:00:00"/>
    <s v="First Class"/>
    <s v="BD-11725"/>
    <s v="Bruce Degenhardt"/>
    <x v="0"/>
    <x v="0"/>
    <x v="240"/>
    <x v="28"/>
    <n v="70506"/>
    <s v="South"/>
    <s v="FUR-FU-10001731"/>
    <x v="0"/>
    <x v="5"/>
    <s v="Acrylic Self-Standing Desk Frames"/>
    <n v="8.01"/>
    <n v="3"/>
    <n v="0"/>
    <n v="3.0438000000000001"/>
  </r>
  <r>
    <n v="6405"/>
    <x v="3195"/>
    <x v="1"/>
    <x v="672"/>
    <d v="2012-12-05T00:00:00"/>
    <s v="Standard Class"/>
    <s v="RM-19375"/>
    <s v="Raymond Messe"/>
    <x v="0"/>
    <x v="0"/>
    <x v="253"/>
    <x v="3"/>
    <n v="27604"/>
    <s v="South"/>
    <s v="TEC-PH-10001198"/>
    <x v="2"/>
    <x v="7"/>
    <s v="Avaya 4621SW VoIP phone"/>
    <n v="177.48000000000002"/>
    <n v="3"/>
    <n v="0.2"/>
    <n v="19.966499999999982"/>
  </r>
  <r>
    <n v="6406"/>
    <x v="3196"/>
    <x v="3"/>
    <x v="515"/>
    <d v="2014-09-03T00:00:00"/>
    <s v="Second Class"/>
    <s v="BW-11110"/>
    <s v="Bart Watters"/>
    <x v="1"/>
    <x v="0"/>
    <x v="258"/>
    <x v="4"/>
    <n v="99207"/>
    <s v="West"/>
    <s v="FUR-CH-10002331"/>
    <x v="0"/>
    <x v="1"/>
    <s v="Hon 4700 Series Mobuis Mid-Back Task Chairs with Adjustable Arms"/>
    <n v="569.5680000000001"/>
    <n v="2"/>
    <n v="0.2"/>
    <n v="7.119599999999906"/>
  </r>
  <r>
    <n v="6407"/>
    <x v="3196"/>
    <x v="3"/>
    <x v="515"/>
    <d v="2014-09-03T00:00:00"/>
    <s v="Second Class"/>
    <s v="BW-11110"/>
    <s v="Bart Watters"/>
    <x v="1"/>
    <x v="0"/>
    <x v="258"/>
    <x v="4"/>
    <n v="99207"/>
    <s v="West"/>
    <s v="OFF-ST-10002370"/>
    <x v="1"/>
    <x v="4"/>
    <s v="Sortfiler Multipurpose Personal File Organizer, Black"/>
    <n v="149.73000000000002"/>
    <n v="7"/>
    <n v="0"/>
    <n v="43.421699999999994"/>
  </r>
  <r>
    <n v="6408"/>
    <x v="3197"/>
    <x v="3"/>
    <x v="304"/>
    <d v="2014-05-16T00:00:00"/>
    <s v="First Class"/>
    <s v="GT-14710"/>
    <s v="Greg Tran"/>
    <x v="0"/>
    <x v="0"/>
    <x v="12"/>
    <x v="5"/>
    <n v="77041"/>
    <s v="Central"/>
    <s v="FUR-CH-10003981"/>
    <x v="0"/>
    <x v="1"/>
    <s v="Global Commerce Series Low-Back Swivel/Tilt Chairs"/>
    <n v="899.43"/>
    <n v="5"/>
    <n v="0.3"/>
    <n v="-12.84900000000016"/>
  </r>
  <r>
    <n v="6409"/>
    <x v="3197"/>
    <x v="3"/>
    <x v="304"/>
    <d v="2014-05-16T00:00:00"/>
    <s v="First Class"/>
    <s v="GT-14710"/>
    <s v="Greg Tran"/>
    <x v="0"/>
    <x v="0"/>
    <x v="12"/>
    <x v="5"/>
    <n v="77041"/>
    <s v="Central"/>
    <s v="OFF-AR-10001446"/>
    <x v="1"/>
    <x v="6"/>
    <s v="Newell 309"/>
    <n v="46.2"/>
    <n v="5"/>
    <n v="0.2"/>
    <n v="5.7749999999999986"/>
  </r>
  <r>
    <n v="6410"/>
    <x v="3197"/>
    <x v="3"/>
    <x v="304"/>
    <d v="2014-05-16T00:00:00"/>
    <s v="First Class"/>
    <s v="GT-14710"/>
    <s v="Greg Tran"/>
    <x v="0"/>
    <x v="0"/>
    <x v="12"/>
    <x v="5"/>
    <n v="77041"/>
    <s v="Central"/>
    <s v="OFF-PA-10000300"/>
    <x v="1"/>
    <x v="10"/>
    <s v="Xerox 1936"/>
    <n v="47.952000000000005"/>
    <n v="3"/>
    <n v="0.2"/>
    <n v="16.183799999999998"/>
  </r>
  <r>
    <n v="6411"/>
    <x v="3197"/>
    <x v="3"/>
    <x v="304"/>
    <d v="2014-05-16T00:00:00"/>
    <s v="First Class"/>
    <s v="GT-14710"/>
    <s v="Greg Tran"/>
    <x v="0"/>
    <x v="0"/>
    <x v="12"/>
    <x v="5"/>
    <n v="77041"/>
    <s v="Central"/>
    <s v="TEC-PH-10004071"/>
    <x v="2"/>
    <x v="7"/>
    <s v="PayAnywhere Card Reader"/>
    <n v="7.9920000000000009"/>
    <n v="1"/>
    <n v="0.2"/>
    <n v="0.69930000000000003"/>
  </r>
  <r>
    <n v="6412"/>
    <x v="3197"/>
    <x v="3"/>
    <x v="304"/>
    <d v="2014-05-16T00:00:00"/>
    <s v="First Class"/>
    <s v="GT-14710"/>
    <s v="Greg Tran"/>
    <x v="0"/>
    <x v="0"/>
    <x v="12"/>
    <x v="5"/>
    <n v="77041"/>
    <s v="Central"/>
    <s v="OFF-PA-10003134"/>
    <x v="1"/>
    <x v="10"/>
    <s v="Xerox 1937"/>
    <n v="76.864000000000004"/>
    <n v="2"/>
    <n v="0.2"/>
    <n v="26.902399999999993"/>
  </r>
  <r>
    <n v="6413"/>
    <x v="3198"/>
    <x v="3"/>
    <x v="629"/>
    <d v="2014-08-24T00:00:00"/>
    <s v="Standard Class"/>
    <s v="AH-10120"/>
    <s v="Adrian Hane"/>
    <x v="2"/>
    <x v="0"/>
    <x v="103"/>
    <x v="0"/>
    <n v="40214"/>
    <s v="South"/>
    <s v="OFF-BI-10002735"/>
    <x v="1"/>
    <x v="8"/>
    <s v="GBC Prestige Therm-A-Bind Covers"/>
    <n v="102.93"/>
    <n v="3"/>
    <n v="0"/>
    <n v="48.377100000000006"/>
  </r>
  <r>
    <n v="6414"/>
    <x v="3198"/>
    <x v="3"/>
    <x v="629"/>
    <d v="2014-08-24T00:00:00"/>
    <s v="Standard Class"/>
    <s v="AH-10120"/>
    <s v="Adrian Hane"/>
    <x v="2"/>
    <x v="0"/>
    <x v="103"/>
    <x v="0"/>
    <n v="40214"/>
    <s v="South"/>
    <s v="TEC-AC-10004510"/>
    <x v="2"/>
    <x v="11"/>
    <s v="Logitech Desktop MK120 Mouse and keyboard Combo"/>
    <n v="98.16"/>
    <n v="6"/>
    <n v="0"/>
    <n v="9.8159999999999954"/>
  </r>
  <r>
    <n v="6415"/>
    <x v="3199"/>
    <x v="3"/>
    <x v="468"/>
    <d v="2014-11-15T00:00:00"/>
    <s v="Second Class"/>
    <s v="DR-12940"/>
    <s v="Daniel Raglin"/>
    <x v="2"/>
    <x v="0"/>
    <x v="389"/>
    <x v="2"/>
    <n v="33021"/>
    <s v="South"/>
    <s v="OFF-BI-10004099"/>
    <x v="1"/>
    <x v="8"/>
    <s v="GBC VeloBinder Strips"/>
    <n v="11.520000000000001"/>
    <n v="5"/>
    <n v="0.7"/>
    <n v="-7.6799999999999962"/>
  </r>
  <r>
    <n v="6416"/>
    <x v="3200"/>
    <x v="3"/>
    <x v="170"/>
    <d v="2014-08-22T00:00:00"/>
    <s v="Same Day"/>
    <s v="DL-13495"/>
    <s v="Dionis Lloyd"/>
    <x v="1"/>
    <x v="0"/>
    <x v="432"/>
    <x v="16"/>
    <n v="85224"/>
    <s v="West"/>
    <s v="OFF-PA-10003395"/>
    <x v="1"/>
    <x v="10"/>
    <s v="Xerox 1941"/>
    <n v="83.88"/>
    <n v="1"/>
    <n v="0.2"/>
    <n v="29.357999999999997"/>
  </r>
  <r>
    <n v="6417"/>
    <x v="3201"/>
    <x v="0"/>
    <x v="387"/>
    <d v="2013-03-13T00:00:00"/>
    <s v="Standard Class"/>
    <s v="BD-11620"/>
    <s v="Brian DeCherney"/>
    <x v="0"/>
    <x v="0"/>
    <x v="10"/>
    <x v="9"/>
    <n v="19120"/>
    <s v="East"/>
    <s v="TEC-PH-10002890"/>
    <x v="2"/>
    <x v="7"/>
    <s v="AT&amp;T 17929 Lendline Telephone"/>
    <n v="108.57600000000001"/>
    <n v="4"/>
    <n v="0.4"/>
    <n v="-25.334400000000002"/>
  </r>
  <r>
    <n v="6418"/>
    <x v="3201"/>
    <x v="0"/>
    <x v="387"/>
    <d v="2013-03-13T00:00:00"/>
    <s v="Standard Class"/>
    <s v="BD-11620"/>
    <s v="Brian DeCherney"/>
    <x v="0"/>
    <x v="0"/>
    <x v="10"/>
    <x v="9"/>
    <n v="19120"/>
    <s v="East"/>
    <s v="OFF-FA-10004968"/>
    <x v="1"/>
    <x v="13"/>
    <s v="Rubber Band Ball"/>
    <n v="5.9840000000000009"/>
    <n v="2"/>
    <n v="0.2"/>
    <n v="-1.3463999999999998"/>
  </r>
  <r>
    <n v="6419"/>
    <x v="3202"/>
    <x v="0"/>
    <x v="731"/>
    <d v="2013-11-06T00:00:00"/>
    <s v="Standard Class"/>
    <s v="HW-14935"/>
    <s v="Helen Wasserman"/>
    <x v="1"/>
    <x v="0"/>
    <x v="251"/>
    <x v="26"/>
    <n v="74133"/>
    <s v="Central"/>
    <s v="OFF-SU-10001218"/>
    <x v="1"/>
    <x v="14"/>
    <s v="Fiskars Softgrip Scissors"/>
    <n v="21.96"/>
    <n v="2"/>
    <n v="0"/>
    <n v="6.1488000000000014"/>
  </r>
  <r>
    <n v="6420"/>
    <x v="3202"/>
    <x v="0"/>
    <x v="731"/>
    <d v="2013-11-06T00:00:00"/>
    <s v="Standard Class"/>
    <s v="HW-14935"/>
    <s v="Helen Wasserman"/>
    <x v="1"/>
    <x v="0"/>
    <x v="251"/>
    <x v="26"/>
    <n v="74133"/>
    <s v="Central"/>
    <s v="FUR-CH-10002084"/>
    <x v="0"/>
    <x v="1"/>
    <s v="Hon Mobius Operator's Chair"/>
    <n v="368.96999999999997"/>
    <n v="3"/>
    <n v="0"/>
    <n v="81.173400000000001"/>
  </r>
  <r>
    <n v="6421"/>
    <x v="3202"/>
    <x v="0"/>
    <x v="731"/>
    <d v="2013-11-06T00:00:00"/>
    <s v="Standard Class"/>
    <s v="HW-14935"/>
    <s v="Helen Wasserman"/>
    <x v="1"/>
    <x v="0"/>
    <x v="251"/>
    <x v="26"/>
    <n v="74133"/>
    <s v="Central"/>
    <s v="OFF-AR-10004269"/>
    <x v="1"/>
    <x v="6"/>
    <s v="Newell 31"/>
    <n v="12.39"/>
    <n v="3"/>
    <n v="0"/>
    <n v="3.4692000000000003"/>
  </r>
  <r>
    <n v="6422"/>
    <x v="3202"/>
    <x v="0"/>
    <x v="731"/>
    <d v="2013-11-06T00:00:00"/>
    <s v="Standard Class"/>
    <s v="HW-14935"/>
    <s v="Helen Wasserman"/>
    <x v="1"/>
    <x v="0"/>
    <x v="251"/>
    <x v="26"/>
    <n v="74133"/>
    <s v="Central"/>
    <s v="OFF-ST-10001128"/>
    <x v="1"/>
    <x v="4"/>
    <s v="Carina Mini System Audio Rack, Model AR050B"/>
    <n v="332.94"/>
    <n v="3"/>
    <n v="0"/>
    <n v="9.9882000000000204"/>
  </r>
  <r>
    <n v="6423"/>
    <x v="3203"/>
    <x v="2"/>
    <x v="711"/>
    <d v="2011-08-01T00:00:00"/>
    <s v="Standard Class"/>
    <s v="JO-15145"/>
    <s v="Jack O'Briant"/>
    <x v="1"/>
    <x v="0"/>
    <x v="446"/>
    <x v="7"/>
    <n v="84020"/>
    <s v="West"/>
    <s v="TEC-AC-10002006"/>
    <x v="2"/>
    <x v="11"/>
    <s v="Memorex Micro Travel Drive 16 GB"/>
    <n v="111.93"/>
    <n v="7"/>
    <n v="0"/>
    <n v="34.698299999999996"/>
  </r>
  <r>
    <n v="6424"/>
    <x v="3204"/>
    <x v="1"/>
    <x v="1040"/>
    <d v="2012-10-27T00:00:00"/>
    <s v="First Class"/>
    <s v="RD-19660"/>
    <s v="Robert Dilbeck"/>
    <x v="2"/>
    <x v="0"/>
    <x v="182"/>
    <x v="1"/>
    <n v="94601"/>
    <s v="West"/>
    <s v="FUR-CH-10003956"/>
    <x v="0"/>
    <x v="1"/>
    <s v="Novimex High-Tech Fabric Mesh Task Chair"/>
    <n v="454.27200000000005"/>
    <n v="8"/>
    <n v="0.2"/>
    <n v="-73.819200000000052"/>
  </r>
  <r>
    <n v="6425"/>
    <x v="3205"/>
    <x v="3"/>
    <x v="971"/>
    <d v="2014-08-25T00:00:00"/>
    <s v="Standard Class"/>
    <s v="DO-13645"/>
    <s v="Doug O'Connell"/>
    <x v="0"/>
    <x v="0"/>
    <x v="104"/>
    <x v="31"/>
    <n v="1841"/>
    <s v="East"/>
    <s v="OFF-PA-10000552"/>
    <x v="1"/>
    <x v="10"/>
    <s v="Xerox 200"/>
    <n v="19.440000000000001"/>
    <n v="3"/>
    <n v="0"/>
    <n v="9.3312000000000008"/>
  </r>
  <r>
    <n v="6426"/>
    <x v="3206"/>
    <x v="0"/>
    <x v="454"/>
    <d v="2013-05-28T00:00:00"/>
    <s v="Standard Class"/>
    <s v="CC-12370"/>
    <s v="Christopher Conant"/>
    <x v="0"/>
    <x v="0"/>
    <x v="10"/>
    <x v="9"/>
    <n v="19120"/>
    <s v="East"/>
    <s v="TEC-CO-10004722"/>
    <x v="2"/>
    <x v="16"/>
    <s v="Canon imageCLASS 2200 Advanced Copier"/>
    <n v="8399.9759999999987"/>
    <n v="4"/>
    <n v="0.4"/>
    <n v="1119.996799999999"/>
  </r>
  <r>
    <n v="6427"/>
    <x v="3206"/>
    <x v="0"/>
    <x v="454"/>
    <d v="2013-05-28T00:00:00"/>
    <s v="Standard Class"/>
    <s v="CC-12370"/>
    <s v="Christopher Conant"/>
    <x v="0"/>
    <x v="0"/>
    <x v="10"/>
    <x v="9"/>
    <n v="19120"/>
    <s v="East"/>
    <s v="OFF-BI-10004308"/>
    <x v="1"/>
    <x v="8"/>
    <s v="Avery Legal 4-Ring Binder"/>
    <n v="6.2940000000000014"/>
    <n v="1"/>
    <n v="0.7"/>
    <n v="-4.1959999999999997"/>
  </r>
  <r>
    <n v="6428"/>
    <x v="3206"/>
    <x v="0"/>
    <x v="454"/>
    <d v="2013-05-28T00:00:00"/>
    <s v="Standard Class"/>
    <s v="CC-12370"/>
    <s v="Christopher Conant"/>
    <x v="0"/>
    <x v="0"/>
    <x v="10"/>
    <x v="9"/>
    <n v="19120"/>
    <s v="East"/>
    <s v="OFF-PA-10000029"/>
    <x v="1"/>
    <x v="10"/>
    <s v="Xerox 224"/>
    <n v="10.368000000000002"/>
    <n v="2"/>
    <n v="0.2"/>
    <n v="3.6288"/>
  </r>
  <r>
    <n v="6429"/>
    <x v="3206"/>
    <x v="0"/>
    <x v="454"/>
    <d v="2013-05-28T00:00:00"/>
    <s v="Standard Class"/>
    <s v="CC-12370"/>
    <s v="Christopher Conant"/>
    <x v="0"/>
    <x v="0"/>
    <x v="10"/>
    <x v="9"/>
    <n v="19120"/>
    <s v="East"/>
    <s v="TEC-PH-10004080"/>
    <x v="2"/>
    <x v="7"/>
    <s v="Avaya 5410 Digital phone"/>
    <n v="122.38199999999999"/>
    <n v="3"/>
    <n v="0.4"/>
    <n v="-24.476399999999998"/>
  </r>
  <r>
    <n v="6430"/>
    <x v="3207"/>
    <x v="2"/>
    <x v="935"/>
    <d v="2011-11-07T00:00:00"/>
    <s v="Standard Class"/>
    <s v="SH-20395"/>
    <s v="Shahid Hopkins"/>
    <x v="0"/>
    <x v="0"/>
    <x v="108"/>
    <x v="3"/>
    <n v="28540"/>
    <s v="South"/>
    <s v="OFF-ST-10001558"/>
    <x v="1"/>
    <x v="4"/>
    <s v="Acco Perma 4000 Stacking Storage Drawers"/>
    <n v="25.983999999999998"/>
    <n v="2"/>
    <n v="0.2"/>
    <n v="-1.6239999999999997"/>
  </r>
  <r>
    <n v="6431"/>
    <x v="3207"/>
    <x v="2"/>
    <x v="935"/>
    <d v="2011-11-07T00:00:00"/>
    <s v="Standard Class"/>
    <s v="SH-20395"/>
    <s v="Shahid Hopkins"/>
    <x v="0"/>
    <x v="0"/>
    <x v="108"/>
    <x v="3"/>
    <n v="28540"/>
    <s v="South"/>
    <s v="FUR-TA-10001768"/>
    <x v="0"/>
    <x v="3"/>
    <s v="Hon Racetrack Conference Tables"/>
    <n v="945.03600000000006"/>
    <n v="6"/>
    <n v="0.4"/>
    <n v="-299.26140000000009"/>
  </r>
  <r>
    <n v="6432"/>
    <x v="3207"/>
    <x v="2"/>
    <x v="935"/>
    <d v="2011-11-07T00:00:00"/>
    <s v="Standard Class"/>
    <s v="SH-20395"/>
    <s v="Shahid Hopkins"/>
    <x v="0"/>
    <x v="0"/>
    <x v="108"/>
    <x v="3"/>
    <n v="28540"/>
    <s v="South"/>
    <s v="OFF-BI-10002982"/>
    <x v="1"/>
    <x v="8"/>
    <s v="Avery Self-Adhesive Photo Pockets for Polaroid Photos"/>
    <n v="14.301000000000002"/>
    <n v="7"/>
    <n v="0.7"/>
    <n v="-10.487400000000001"/>
  </r>
  <r>
    <n v="6433"/>
    <x v="3207"/>
    <x v="2"/>
    <x v="935"/>
    <d v="2011-11-07T00:00:00"/>
    <s v="Standard Class"/>
    <s v="SH-20395"/>
    <s v="Shahid Hopkins"/>
    <x v="0"/>
    <x v="0"/>
    <x v="108"/>
    <x v="3"/>
    <n v="28540"/>
    <s v="South"/>
    <s v="FUR-FU-10001468"/>
    <x v="0"/>
    <x v="5"/>
    <s v="Tenex Antistatic Computer Chair Mats"/>
    <n v="410.35199999999998"/>
    <n v="3"/>
    <n v="0.2"/>
    <n v="-51.29400000000004"/>
  </r>
  <r>
    <n v="6434"/>
    <x v="3208"/>
    <x v="1"/>
    <x v="1110"/>
    <d v="2012-04-04T00:00:00"/>
    <s v="Standard Class"/>
    <s v="FC-14335"/>
    <s v="Fred Chung"/>
    <x v="1"/>
    <x v="0"/>
    <x v="22"/>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x v="1"/>
    <x v="0"/>
    <x v="22"/>
    <x v="10"/>
    <n v="60610"/>
    <s v="Central"/>
    <s v="TEC-PH-10002890"/>
    <x v="2"/>
    <x v="7"/>
    <s v="AT&amp;T 17929 Lendline Telephone"/>
    <n v="180.96"/>
    <n v="5"/>
    <n v="0.2"/>
    <n v="13.571999999999996"/>
  </r>
  <r>
    <n v="6436"/>
    <x v="3209"/>
    <x v="3"/>
    <x v="837"/>
    <d v="2014-05-30T00:00:00"/>
    <s v="First Class"/>
    <s v="JG-15160"/>
    <s v="James Galang"/>
    <x v="0"/>
    <x v="0"/>
    <x v="449"/>
    <x v="45"/>
    <n v="83201"/>
    <s v="West"/>
    <s v="FUR-FU-10004963"/>
    <x v="0"/>
    <x v="5"/>
    <s v="Eldon 400 Class Desk Accessories, Black Carbon"/>
    <n v="35"/>
    <n v="4"/>
    <n v="0"/>
    <n v="14.700000000000003"/>
  </r>
  <r>
    <n v="6437"/>
    <x v="3209"/>
    <x v="3"/>
    <x v="837"/>
    <d v="2014-05-30T00:00:00"/>
    <s v="First Class"/>
    <s v="JG-15160"/>
    <s v="James Galang"/>
    <x v="0"/>
    <x v="0"/>
    <x v="449"/>
    <x v="45"/>
    <n v="83201"/>
    <s v="West"/>
    <s v="OFF-ST-10000025"/>
    <x v="1"/>
    <x v="4"/>
    <s v="Fellowes Stor/Drawer Steel Plus Storage Drawers"/>
    <n v="477.15000000000003"/>
    <n v="5"/>
    <n v="0"/>
    <n v="28.628999999999962"/>
  </r>
  <r>
    <n v="6438"/>
    <x v="3209"/>
    <x v="3"/>
    <x v="837"/>
    <d v="2014-05-30T00:00:00"/>
    <s v="First Class"/>
    <s v="JG-15160"/>
    <s v="James Galang"/>
    <x v="0"/>
    <x v="0"/>
    <x v="449"/>
    <x v="45"/>
    <n v="83201"/>
    <s v="West"/>
    <s v="TEC-PH-10004389"/>
    <x v="2"/>
    <x v="7"/>
    <s v="Nokia Lumia 925"/>
    <n v="302.37599999999998"/>
    <n v="3"/>
    <n v="0.2"/>
    <n v="22.678200000000018"/>
  </r>
  <r>
    <n v="6439"/>
    <x v="3210"/>
    <x v="3"/>
    <x v="817"/>
    <d v="2014-12-20T00:00:00"/>
    <s v="Standard Class"/>
    <s v="LC-16885"/>
    <s v="Lena Creighton"/>
    <x v="0"/>
    <x v="0"/>
    <x v="243"/>
    <x v="5"/>
    <n v="75023"/>
    <s v="Central"/>
    <s v="FUR-TA-10000577"/>
    <x v="0"/>
    <x v="3"/>
    <s v="Bretford CR4500 Series Slim Rectangular Table"/>
    <n v="974.98799999999983"/>
    <n v="4"/>
    <n v="0.3"/>
    <n v="-97.49879999999996"/>
  </r>
  <r>
    <n v="6440"/>
    <x v="3211"/>
    <x v="2"/>
    <x v="777"/>
    <d v="2011-10-06T00:00:00"/>
    <s v="First Class"/>
    <s v="CC-12220"/>
    <s v="Chris Cortes"/>
    <x v="0"/>
    <x v="0"/>
    <x v="20"/>
    <x v="15"/>
    <n v="10024"/>
    <s v="East"/>
    <s v="FUR-CH-10003298"/>
    <x v="0"/>
    <x v="1"/>
    <s v="Office Star - Contemporary Task Swivel chair with Loop Arms, Charcoal"/>
    <n v="589.41"/>
    <n v="5"/>
    <n v="0.1"/>
    <n v="-6.5490000000000492"/>
  </r>
  <r>
    <n v="6441"/>
    <x v="3212"/>
    <x v="0"/>
    <x v="63"/>
    <d v="2013-10-21T00:00:00"/>
    <s v="Standard Class"/>
    <s v="BW-11110"/>
    <s v="Bart Watters"/>
    <x v="1"/>
    <x v="0"/>
    <x v="20"/>
    <x v="15"/>
    <n v="10024"/>
    <s v="East"/>
    <s v="OFF-AR-10001860"/>
    <x v="1"/>
    <x v="6"/>
    <s v="BIC Liqua Brite Liner"/>
    <n v="34.700000000000003"/>
    <n v="5"/>
    <n v="0"/>
    <n v="12.492000000000001"/>
  </r>
  <r>
    <n v="6442"/>
    <x v="3212"/>
    <x v="0"/>
    <x v="63"/>
    <d v="2013-10-21T00:00:00"/>
    <s v="Standard Class"/>
    <s v="BW-11110"/>
    <s v="Bart Watters"/>
    <x v="1"/>
    <x v="0"/>
    <x v="20"/>
    <x v="15"/>
    <n v="10024"/>
    <s v="East"/>
    <s v="OFF-ST-10003123"/>
    <x v="1"/>
    <x v="4"/>
    <s v="Fellowes Bases and Tops For Staxonsteel/High-Stak Systems"/>
    <n v="99.87"/>
    <n v="3"/>
    <n v="0"/>
    <n v="23.968799999999998"/>
  </r>
  <r>
    <n v="6443"/>
    <x v="3212"/>
    <x v="0"/>
    <x v="63"/>
    <d v="2013-10-21T00:00:00"/>
    <s v="Standard Class"/>
    <s v="BW-11110"/>
    <s v="Bart Watters"/>
    <x v="1"/>
    <x v="0"/>
    <x v="20"/>
    <x v="15"/>
    <n v="10024"/>
    <s v="East"/>
    <s v="OFF-PA-10001295"/>
    <x v="1"/>
    <x v="10"/>
    <s v="Computer Printout Paper with Letter-Trim Perforations"/>
    <n v="37.94"/>
    <n v="2"/>
    <n v="0"/>
    <n v="18.211199999999998"/>
  </r>
  <r>
    <n v="6444"/>
    <x v="3212"/>
    <x v="0"/>
    <x v="63"/>
    <d v="2013-10-21T00:00:00"/>
    <s v="Standard Class"/>
    <s v="BW-11110"/>
    <s v="Bart Watters"/>
    <x v="1"/>
    <x v="0"/>
    <x v="20"/>
    <x v="15"/>
    <n v="10024"/>
    <s v="East"/>
    <s v="OFF-LA-10000407"/>
    <x v="1"/>
    <x v="2"/>
    <s v="Avery White Multi-Purpose Labels"/>
    <n v="24.900000000000002"/>
    <n v="5"/>
    <n v="0"/>
    <n v="11.454000000000001"/>
  </r>
  <r>
    <n v="6445"/>
    <x v="3212"/>
    <x v="0"/>
    <x v="63"/>
    <d v="2013-10-21T00:00:00"/>
    <s v="Standard Class"/>
    <s v="BW-11110"/>
    <s v="Bart Watters"/>
    <x v="1"/>
    <x v="0"/>
    <x v="20"/>
    <x v="15"/>
    <n v="10024"/>
    <s v="East"/>
    <s v="FUR-FU-10003535"/>
    <x v="0"/>
    <x v="5"/>
    <s v="Howard Miller Distant Time Traveler Alarm Clock"/>
    <n v="82.26"/>
    <n v="3"/>
    <n v="0"/>
    <n v="33.726600000000005"/>
  </r>
  <r>
    <n v="6446"/>
    <x v="3213"/>
    <x v="1"/>
    <x v="616"/>
    <d v="2012-03-10T00:00:00"/>
    <s v="Standard Class"/>
    <s v="JJ-15445"/>
    <s v="Jennifer Jackson"/>
    <x v="0"/>
    <x v="0"/>
    <x v="22"/>
    <x v="10"/>
    <n v="60623"/>
    <s v="Central"/>
    <s v="OFF-FA-10000611"/>
    <x v="1"/>
    <x v="13"/>
    <s v="Binder Clips by OIC"/>
    <n v="7.1039999999999992"/>
    <n v="6"/>
    <n v="0.2"/>
    <n v="2.4863999999999997"/>
  </r>
  <r>
    <n v="6447"/>
    <x v="3214"/>
    <x v="3"/>
    <x v="168"/>
    <d v="2014-03-07T00:00:00"/>
    <s v="Second Class"/>
    <s v="TT-21460"/>
    <s v="Tonja Turnell"/>
    <x v="2"/>
    <x v="0"/>
    <x v="12"/>
    <x v="5"/>
    <n v="77095"/>
    <s v="Central"/>
    <s v="FUR-FU-10004848"/>
    <x v="0"/>
    <x v="5"/>
    <s v="Howard Miller 13-3/4&quot; Diameter Brushed Chrome Round Wall Clock"/>
    <n v="103.50000000000001"/>
    <n v="5"/>
    <n v="0.6"/>
    <n v="-77.625"/>
  </r>
  <r>
    <n v="6448"/>
    <x v="3214"/>
    <x v="3"/>
    <x v="168"/>
    <d v="2014-03-07T00:00:00"/>
    <s v="Second Class"/>
    <s v="TT-21460"/>
    <s v="Tonja Turnell"/>
    <x v="2"/>
    <x v="0"/>
    <x v="12"/>
    <x v="5"/>
    <n v="77095"/>
    <s v="Central"/>
    <s v="OFF-LA-10002381"/>
    <x v="1"/>
    <x v="2"/>
    <s v="Avery 497"/>
    <n v="2.4640000000000004"/>
    <n v="1"/>
    <n v="0.2"/>
    <n v="0.86239999999999983"/>
  </r>
  <r>
    <n v="6449"/>
    <x v="3214"/>
    <x v="3"/>
    <x v="168"/>
    <d v="2014-03-07T00:00:00"/>
    <s v="Second Class"/>
    <s v="TT-21460"/>
    <s v="Tonja Turnell"/>
    <x v="2"/>
    <x v="0"/>
    <x v="12"/>
    <x v="5"/>
    <n v="77095"/>
    <s v="Central"/>
    <s v="OFF-ST-10000918"/>
    <x v="1"/>
    <x v="4"/>
    <s v="Crate-A-Files"/>
    <n v="8.7200000000000006"/>
    <n v="1"/>
    <n v="0.2"/>
    <n v="0.65399999999999947"/>
  </r>
  <r>
    <n v="6450"/>
    <x v="3215"/>
    <x v="1"/>
    <x v="12"/>
    <d v="2012-09-29T00:00:00"/>
    <s v="Standard Class"/>
    <s v="EH-13990"/>
    <s v="Erica Hackney"/>
    <x v="0"/>
    <x v="0"/>
    <x v="255"/>
    <x v="29"/>
    <n v="6450"/>
    <s v="East"/>
    <s v="OFF-BI-10000822"/>
    <x v="1"/>
    <x v="8"/>
    <s v="Acco PRESSTEX Data Binder with Storage Hooks, Light Blue, 9 1/2&quot; X 11&quot;"/>
    <n v="10.76"/>
    <n v="2"/>
    <n v="0"/>
    <n v="5.1647999999999996"/>
  </r>
  <r>
    <n v="6451"/>
    <x v="3215"/>
    <x v="1"/>
    <x v="12"/>
    <d v="2012-09-29T00:00:00"/>
    <s v="Standard Class"/>
    <s v="EH-13990"/>
    <s v="Erica Hackney"/>
    <x v="0"/>
    <x v="0"/>
    <x v="255"/>
    <x v="29"/>
    <n v="6450"/>
    <s v="East"/>
    <s v="OFF-PA-10002222"/>
    <x v="1"/>
    <x v="10"/>
    <s v="Xerox Color Copier Paper, 11&quot; x 17&quot;, Ream"/>
    <n v="45.68"/>
    <n v="2"/>
    <n v="0"/>
    <n v="21.012799999999999"/>
  </r>
  <r>
    <n v="6452"/>
    <x v="3215"/>
    <x v="1"/>
    <x v="12"/>
    <d v="2012-09-29T00:00:00"/>
    <s v="Standard Class"/>
    <s v="EH-13990"/>
    <s v="Erica Hackney"/>
    <x v="0"/>
    <x v="0"/>
    <x v="255"/>
    <x v="29"/>
    <n v="6450"/>
    <s v="East"/>
    <s v="OFF-AR-10004930"/>
    <x v="1"/>
    <x v="6"/>
    <s v="Turquoise Lead Holder with Pocket Clip"/>
    <n v="6.7"/>
    <n v="1"/>
    <n v="0"/>
    <n v="2.2109999999999994"/>
  </r>
  <r>
    <n v="6453"/>
    <x v="3216"/>
    <x v="1"/>
    <x v="546"/>
    <d v="2012-12-23T00:00:00"/>
    <s v="Second Class"/>
    <s v="PR-18880"/>
    <s v="Patrick Ryan"/>
    <x v="0"/>
    <x v="0"/>
    <x v="477"/>
    <x v="10"/>
    <n v="60025"/>
    <s v="Central"/>
    <s v="TEC-PH-10001750"/>
    <x v="2"/>
    <x v="7"/>
    <s v="Samsung Rugby III"/>
    <n v="158.376"/>
    <n v="3"/>
    <n v="0.2"/>
    <n v="13.857900000000008"/>
  </r>
  <r>
    <n v="6454"/>
    <x v="3217"/>
    <x v="1"/>
    <x v="1049"/>
    <d v="2012-10-13T00:00:00"/>
    <s v="Standard Class"/>
    <s v="BT-11680"/>
    <s v="Brian Thompson"/>
    <x v="0"/>
    <x v="0"/>
    <x v="12"/>
    <x v="5"/>
    <n v="77036"/>
    <s v="Central"/>
    <s v="OFF-AR-10000657"/>
    <x v="1"/>
    <x v="6"/>
    <s v="Binney &amp; Smith inkTank Desk Highlighter, Chisel Tip, Yellow, 12/Box"/>
    <n v="3.44"/>
    <n v="2"/>
    <n v="0.2"/>
    <n v="0.55899999999999961"/>
  </r>
  <r>
    <n v="6455"/>
    <x v="3218"/>
    <x v="3"/>
    <x v="689"/>
    <d v="2014-08-04T00:00:00"/>
    <s v="First Class"/>
    <s v="EC-14050"/>
    <s v="Erin Creighton"/>
    <x v="0"/>
    <x v="0"/>
    <x v="8"/>
    <x v="1"/>
    <n v="94110"/>
    <s v="West"/>
    <s v="OFF-ST-10003442"/>
    <x v="1"/>
    <x v="4"/>
    <s v="Eldon Portable Mobile Manager"/>
    <n v="56.56"/>
    <n v="2"/>
    <n v="0"/>
    <n v="15.2712"/>
  </r>
  <r>
    <n v="6456"/>
    <x v="3218"/>
    <x v="3"/>
    <x v="689"/>
    <d v="2014-08-04T00:00:00"/>
    <s v="First Class"/>
    <s v="EC-14050"/>
    <s v="Erin Creighton"/>
    <x v="0"/>
    <x v="0"/>
    <x v="8"/>
    <x v="1"/>
    <n v="94110"/>
    <s v="West"/>
    <s v="FUR-FU-10003142"/>
    <x v="0"/>
    <x v="5"/>
    <s v="Master Big Foot Doorstop, Beige"/>
    <n v="36.96"/>
    <n v="7"/>
    <n v="0"/>
    <n v="11.457599999999998"/>
  </r>
  <r>
    <n v="6457"/>
    <x v="3219"/>
    <x v="2"/>
    <x v="79"/>
    <d v="2011-08-11T00:00:00"/>
    <s v="Standard Class"/>
    <s v="SP-20650"/>
    <s v="Stephanie Phelps"/>
    <x v="1"/>
    <x v="0"/>
    <x v="20"/>
    <x v="15"/>
    <n v="10009"/>
    <s v="East"/>
    <s v="TEC-PH-10002468"/>
    <x v="2"/>
    <x v="7"/>
    <s v="Plantronics CS 50-USB - headset - Convertible, Monaural"/>
    <n v="135.99"/>
    <n v="1"/>
    <n v="0"/>
    <n v="36.717300000000009"/>
  </r>
  <r>
    <n v="6458"/>
    <x v="3219"/>
    <x v="2"/>
    <x v="79"/>
    <d v="2011-08-11T00:00:00"/>
    <s v="Standard Class"/>
    <s v="SP-20650"/>
    <s v="Stephanie Phelps"/>
    <x v="1"/>
    <x v="0"/>
    <x v="20"/>
    <x v="15"/>
    <n v="10009"/>
    <s v="East"/>
    <s v="OFF-AR-10004165"/>
    <x v="1"/>
    <x v="6"/>
    <s v="Binney &amp; Smith inkTank Erasable Pocket Highlighter, Chisel Tip, Yellow"/>
    <n v="15.959999999999999"/>
    <n v="7"/>
    <n v="0"/>
    <n v="7.0224000000000011"/>
  </r>
  <r>
    <n v="6459"/>
    <x v="3220"/>
    <x v="3"/>
    <x v="304"/>
    <d v="2014-05-18T00:00:00"/>
    <s v="First Class"/>
    <s v="AJ-10780"/>
    <s v="Anthony Jacobs"/>
    <x v="1"/>
    <x v="0"/>
    <x v="248"/>
    <x v="39"/>
    <n v="21215"/>
    <s v="East"/>
    <s v="OFF-AR-10001919"/>
    <x v="1"/>
    <x v="6"/>
    <s v="OIC #2 Pencils, Medium Soft"/>
    <n v="3.76"/>
    <n v="2"/>
    <n v="0"/>
    <n v="1.0903999999999998"/>
  </r>
  <r>
    <n v="6460"/>
    <x v="3220"/>
    <x v="3"/>
    <x v="304"/>
    <d v="2014-05-18T00:00:00"/>
    <s v="First Class"/>
    <s v="AJ-10780"/>
    <s v="Anthony Jacobs"/>
    <x v="1"/>
    <x v="0"/>
    <x v="248"/>
    <x v="39"/>
    <n v="21215"/>
    <s v="East"/>
    <s v="OFF-AR-10003045"/>
    <x v="1"/>
    <x v="6"/>
    <s v="Prang Colored Pencils"/>
    <n v="14.7"/>
    <n v="5"/>
    <n v="0"/>
    <n v="6.6150000000000002"/>
  </r>
  <r>
    <n v="6461"/>
    <x v="3220"/>
    <x v="3"/>
    <x v="304"/>
    <d v="2014-05-18T00:00:00"/>
    <s v="First Class"/>
    <s v="AJ-10780"/>
    <s v="Anthony Jacobs"/>
    <x v="1"/>
    <x v="0"/>
    <x v="248"/>
    <x v="39"/>
    <n v="21215"/>
    <s v="East"/>
    <s v="OFF-AR-10003338"/>
    <x v="1"/>
    <x v="6"/>
    <s v="Eberhard Faber 3 1/2&quot; Golf Pencils"/>
    <n v="37.200000000000003"/>
    <n v="5"/>
    <n v="0"/>
    <n v="9.3000000000000007"/>
  </r>
  <r>
    <n v="6462"/>
    <x v="3220"/>
    <x v="3"/>
    <x v="304"/>
    <d v="2014-05-18T00:00:00"/>
    <s v="First Class"/>
    <s v="AJ-10780"/>
    <s v="Anthony Jacobs"/>
    <x v="1"/>
    <x v="0"/>
    <x v="248"/>
    <x v="39"/>
    <n v="21215"/>
    <s v="East"/>
    <s v="TEC-AC-10003280"/>
    <x v="2"/>
    <x v="11"/>
    <s v="Belkin F8E887 USB Wired Ergonomic Keyboard"/>
    <n v="89.97"/>
    <n v="3"/>
    <n v="0"/>
    <n v="18.893699999999995"/>
  </r>
  <r>
    <n v="6463"/>
    <x v="3220"/>
    <x v="3"/>
    <x v="304"/>
    <d v="2014-05-18T00:00:00"/>
    <s v="First Class"/>
    <s v="AJ-10780"/>
    <s v="Anthony Jacobs"/>
    <x v="1"/>
    <x v="0"/>
    <x v="248"/>
    <x v="39"/>
    <n v="21215"/>
    <s v="East"/>
    <s v="FUR-CH-10003298"/>
    <x v="0"/>
    <x v="1"/>
    <s v="Office Star - Contemporary Task Swivel chair with Loop Arms, Charcoal"/>
    <n v="261.95999999999998"/>
    <n v="2"/>
    <n v="0"/>
    <n v="23.576399999999978"/>
  </r>
  <r>
    <n v="6464"/>
    <x v="3220"/>
    <x v="3"/>
    <x v="304"/>
    <d v="2014-05-18T00:00:00"/>
    <s v="First Class"/>
    <s v="AJ-10780"/>
    <s v="Anthony Jacobs"/>
    <x v="1"/>
    <x v="0"/>
    <x v="248"/>
    <x v="39"/>
    <n v="21215"/>
    <s v="East"/>
    <s v="OFF-LA-10004544"/>
    <x v="1"/>
    <x v="2"/>
    <s v="Avery 505"/>
    <n v="74"/>
    <n v="5"/>
    <n v="0"/>
    <n v="37"/>
  </r>
  <r>
    <n v="6465"/>
    <x v="3221"/>
    <x v="0"/>
    <x v="897"/>
    <d v="2013-09-29T00:00:00"/>
    <s v="Standard Class"/>
    <s v="AS-10630"/>
    <s v="Ann Steele"/>
    <x v="2"/>
    <x v="0"/>
    <x v="103"/>
    <x v="0"/>
    <n v="40214"/>
    <s v="South"/>
    <s v="FUR-FU-10004586"/>
    <x v="0"/>
    <x v="5"/>
    <s v="G.E. Longer-Life Indoor Recessed Floodlight Bulbs"/>
    <n v="13.28"/>
    <n v="2"/>
    <n v="0"/>
    <n v="6.3743999999999996"/>
  </r>
  <r>
    <n v="6466"/>
    <x v="3222"/>
    <x v="1"/>
    <x v="50"/>
    <d v="2012-11-17T00:00:00"/>
    <s v="Standard Class"/>
    <s v="AA-10375"/>
    <s v="Allen Armold"/>
    <x v="0"/>
    <x v="0"/>
    <x v="465"/>
    <x v="18"/>
    <n v="37087"/>
    <s v="South"/>
    <s v="OFF-ST-10003572"/>
    <x v="1"/>
    <x v="4"/>
    <s v="Portfile Personal File Boxes"/>
    <n v="84.960000000000008"/>
    <n v="6"/>
    <n v="0.2"/>
    <n v="6.3719999999999999"/>
  </r>
  <r>
    <n v="6467"/>
    <x v="3223"/>
    <x v="3"/>
    <x v="1053"/>
    <d v="2014-05-26T00:00:00"/>
    <s v="Second Class"/>
    <s v="EH-13945"/>
    <s v="Eric Hoffmann"/>
    <x v="0"/>
    <x v="0"/>
    <x v="1"/>
    <x v="1"/>
    <n v="90008"/>
    <s v="West"/>
    <s v="TEC-AC-10002331"/>
    <x v="2"/>
    <x v="11"/>
    <s v="Maxell 74 Minute CDR, 10/Pack"/>
    <n v="68.459999999999994"/>
    <n v="7"/>
    <n v="0"/>
    <n v="25.330199999999998"/>
  </r>
  <r>
    <n v="6468"/>
    <x v="3224"/>
    <x v="0"/>
    <x v="499"/>
    <d v="2013-12-09T00:00:00"/>
    <s v="Standard Class"/>
    <s v="DB-13270"/>
    <s v="Deborah Brumfield"/>
    <x v="2"/>
    <x v="0"/>
    <x v="205"/>
    <x v="34"/>
    <n v="2908"/>
    <s v="East"/>
    <s v="OFF-ST-10000142"/>
    <x v="1"/>
    <x v="4"/>
    <s v="Deluxe Rollaway Locking File with Drawer"/>
    <n v="2079.4"/>
    <n v="5"/>
    <n v="0"/>
    <n v="582.23199999999997"/>
  </r>
  <r>
    <n v="6469"/>
    <x v="3224"/>
    <x v="0"/>
    <x v="499"/>
    <d v="2013-12-09T00:00:00"/>
    <s v="Standard Class"/>
    <s v="DB-13270"/>
    <s v="Deborah Brumfield"/>
    <x v="2"/>
    <x v="0"/>
    <x v="205"/>
    <x v="34"/>
    <n v="2908"/>
    <s v="East"/>
    <s v="TEC-PH-10000441"/>
    <x v="2"/>
    <x v="7"/>
    <s v="VTech DS6151"/>
    <n v="629.94999999999993"/>
    <n v="5"/>
    <n v="0"/>
    <n v="176.38600000000002"/>
  </r>
  <r>
    <n v="6470"/>
    <x v="3224"/>
    <x v="0"/>
    <x v="499"/>
    <d v="2013-12-09T00:00:00"/>
    <s v="Standard Class"/>
    <s v="DB-13270"/>
    <s v="Deborah Brumfield"/>
    <x v="2"/>
    <x v="0"/>
    <x v="205"/>
    <x v="34"/>
    <n v="2908"/>
    <s v="East"/>
    <s v="FUR-FU-10004864"/>
    <x v="0"/>
    <x v="5"/>
    <s v="Eldon 500 Class Desk Accessories"/>
    <n v="72.42"/>
    <n v="6"/>
    <n v="0"/>
    <n v="23.898600000000002"/>
  </r>
  <r>
    <n v="6471"/>
    <x v="3225"/>
    <x v="1"/>
    <x v="1111"/>
    <d v="2012-09-02T00:00:00"/>
    <s v="Standard Class"/>
    <s v="CC-12100"/>
    <s v="Chad Cunningham"/>
    <x v="2"/>
    <x v="0"/>
    <x v="66"/>
    <x v="12"/>
    <n v="48234"/>
    <s v="Central"/>
    <s v="TEC-PH-10001750"/>
    <x v="2"/>
    <x v="7"/>
    <s v="Samsung Rugby III"/>
    <n v="131.97999999999999"/>
    <n v="2"/>
    <n v="0"/>
    <n v="35.634600000000006"/>
  </r>
  <r>
    <n v="6472"/>
    <x v="3225"/>
    <x v="1"/>
    <x v="1111"/>
    <d v="2012-09-02T00:00:00"/>
    <s v="Standard Class"/>
    <s v="CC-12100"/>
    <s v="Chad Cunningham"/>
    <x v="2"/>
    <x v="0"/>
    <x v="66"/>
    <x v="12"/>
    <n v="48234"/>
    <s v="Central"/>
    <s v="TEC-AC-10004510"/>
    <x v="2"/>
    <x v="11"/>
    <s v="Logitech Desktop MK120 Mouse and keyboard Combo"/>
    <n v="114.52"/>
    <n v="7"/>
    <n v="0"/>
    <n v="11.451999999999995"/>
  </r>
  <r>
    <n v="6473"/>
    <x v="3226"/>
    <x v="2"/>
    <x v="571"/>
    <d v="2011-06-10T00:00:00"/>
    <s v="Standard Class"/>
    <s v="VT-21700"/>
    <s v="Valerie Takahito"/>
    <x v="2"/>
    <x v="0"/>
    <x v="12"/>
    <x v="5"/>
    <n v="77070"/>
    <s v="Central"/>
    <s v="OFF-LA-10001074"/>
    <x v="1"/>
    <x v="2"/>
    <s v="Round Specialty Laser Printer Labels"/>
    <n v="100.24000000000001"/>
    <n v="10"/>
    <n v="0.2"/>
    <n v="33.830999999999989"/>
  </r>
  <r>
    <n v="6474"/>
    <x v="3227"/>
    <x v="0"/>
    <x v="196"/>
    <d v="2013-03-21T00:00:00"/>
    <s v="Second Class"/>
    <s v="DB-13060"/>
    <s v="Dave Brooks"/>
    <x v="0"/>
    <x v="0"/>
    <x v="29"/>
    <x v="18"/>
    <n v="38401"/>
    <s v="South"/>
    <s v="OFF-AP-10003590"/>
    <x v="1"/>
    <x v="9"/>
    <s v="Hoover WindTunnel Plus Canister Vacuum"/>
    <n v="871.80000000000007"/>
    <n v="3"/>
    <n v="0.2"/>
    <n v="87.180000000000092"/>
  </r>
  <r>
    <n v="6475"/>
    <x v="3228"/>
    <x v="2"/>
    <x v="1112"/>
    <d v="2011-01-16T00:00:00"/>
    <s v="First Class"/>
    <s v="BS-11590"/>
    <s v="Brendan Sweed"/>
    <x v="1"/>
    <x v="0"/>
    <x v="10"/>
    <x v="9"/>
    <n v="19140"/>
    <s v="East"/>
    <s v="FUR-BO-10003433"/>
    <x v="0"/>
    <x v="0"/>
    <s v="Sauder Cornerstone Collection Library"/>
    <n v="61.96"/>
    <n v="4"/>
    <n v="0.5"/>
    <n v="-53.285600000000009"/>
  </r>
  <r>
    <n v="6476"/>
    <x v="3229"/>
    <x v="3"/>
    <x v="95"/>
    <d v="2014-06-11T00:00:00"/>
    <s v="Standard Class"/>
    <s v="NR-18550"/>
    <s v="Nick Radford"/>
    <x v="0"/>
    <x v="0"/>
    <x v="95"/>
    <x v="2"/>
    <n v="33024"/>
    <s v="South"/>
    <s v="OFF-BI-10002432"/>
    <x v="1"/>
    <x v="8"/>
    <s v="Wilson Jones Standard D-Ring Binders"/>
    <n v="4.5540000000000003"/>
    <n v="3"/>
    <n v="0.7"/>
    <n v="-3.4913999999999987"/>
  </r>
  <r>
    <n v="6477"/>
    <x v="3229"/>
    <x v="3"/>
    <x v="95"/>
    <d v="2014-06-11T00:00:00"/>
    <s v="Standard Class"/>
    <s v="NR-18550"/>
    <s v="Nick Radford"/>
    <x v="0"/>
    <x v="0"/>
    <x v="95"/>
    <x v="2"/>
    <n v="33024"/>
    <s v="South"/>
    <s v="OFF-AP-10003622"/>
    <x v="1"/>
    <x v="9"/>
    <s v="Bravo II Megaboss 12-Amp Hard Body Upright, Replacement Belts, 2 Belts per Pack"/>
    <n v="5.2"/>
    <n v="2"/>
    <n v="0.2"/>
    <n v="0.58499999999999974"/>
  </r>
  <r>
    <n v="6478"/>
    <x v="3229"/>
    <x v="3"/>
    <x v="95"/>
    <d v="2014-06-11T00:00:00"/>
    <s v="Standard Class"/>
    <s v="NR-18550"/>
    <s v="Nick Radford"/>
    <x v="0"/>
    <x v="0"/>
    <x v="95"/>
    <x v="2"/>
    <n v="33024"/>
    <s v="South"/>
    <s v="TEC-AC-10003832"/>
    <x v="2"/>
    <x v="11"/>
    <s v="Logitech P710e Mobile Speakerphone"/>
    <n v="205.99200000000002"/>
    <n v="1"/>
    <n v="0.2"/>
    <n v="-2.5749000000000279"/>
  </r>
  <r>
    <n v="6479"/>
    <x v="3229"/>
    <x v="3"/>
    <x v="95"/>
    <d v="2014-06-11T00:00:00"/>
    <s v="Standard Class"/>
    <s v="NR-18550"/>
    <s v="Nick Radford"/>
    <x v="0"/>
    <x v="0"/>
    <x v="95"/>
    <x v="2"/>
    <n v="33024"/>
    <s v="South"/>
    <s v="OFF-PA-10000809"/>
    <x v="1"/>
    <x v="10"/>
    <s v="Xerox 206"/>
    <n v="15.552000000000003"/>
    <n v="3"/>
    <n v="0.2"/>
    <n v="5.4432"/>
  </r>
  <r>
    <n v="6480"/>
    <x v="3229"/>
    <x v="3"/>
    <x v="95"/>
    <d v="2014-06-11T00:00:00"/>
    <s v="Standard Class"/>
    <s v="NR-18550"/>
    <s v="Nick Radford"/>
    <x v="0"/>
    <x v="0"/>
    <x v="95"/>
    <x v="2"/>
    <n v="33024"/>
    <s v="South"/>
    <s v="TEC-PH-10000441"/>
    <x v="2"/>
    <x v="7"/>
    <s v="VTech DS6151"/>
    <n v="503.96000000000004"/>
    <n v="5"/>
    <n v="0.2"/>
    <n v="50.396000000000015"/>
  </r>
  <r>
    <n v="6481"/>
    <x v="3229"/>
    <x v="3"/>
    <x v="95"/>
    <d v="2014-06-11T00:00:00"/>
    <s v="Standard Class"/>
    <s v="NR-18550"/>
    <s v="Nick Radford"/>
    <x v="0"/>
    <x v="0"/>
    <x v="95"/>
    <x v="2"/>
    <n v="33024"/>
    <s v="South"/>
    <s v="OFF-AP-10002287"/>
    <x v="1"/>
    <x v="9"/>
    <s v="Eureka Sanitaire  Multi-Pro Heavy-Duty Upright, Disposable Bags"/>
    <n v="24.472000000000001"/>
    <n v="7"/>
    <n v="0.2"/>
    <n v="1.8353999999999999"/>
  </r>
  <r>
    <n v="6482"/>
    <x v="3229"/>
    <x v="3"/>
    <x v="95"/>
    <d v="2014-06-11T00:00:00"/>
    <s v="Standard Class"/>
    <s v="NR-18550"/>
    <s v="Nick Radford"/>
    <x v="0"/>
    <x v="0"/>
    <x v="95"/>
    <x v="2"/>
    <n v="33024"/>
    <s v="South"/>
    <s v="FUR-BO-10002824"/>
    <x v="0"/>
    <x v="0"/>
    <s v="Bush Mission Pointe Library"/>
    <n v="241.56799999999998"/>
    <n v="2"/>
    <n v="0.2"/>
    <n v="0"/>
  </r>
  <r>
    <n v="6483"/>
    <x v="3229"/>
    <x v="3"/>
    <x v="95"/>
    <d v="2014-06-11T00:00:00"/>
    <s v="Standard Class"/>
    <s v="NR-18550"/>
    <s v="Nick Radford"/>
    <x v="0"/>
    <x v="0"/>
    <x v="95"/>
    <x v="2"/>
    <n v="33024"/>
    <s v="South"/>
    <s v="TEC-AC-10002942"/>
    <x v="2"/>
    <x v="11"/>
    <s v="WD My Passport Ultra 1TB Portable External Hard Drive"/>
    <n v="110.4"/>
    <n v="2"/>
    <n v="0.2"/>
    <n v="-4.1400000000000077"/>
  </r>
  <r>
    <n v="6484"/>
    <x v="3230"/>
    <x v="3"/>
    <x v="95"/>
    <d v="2014-06-10T00:00:00"/>
    <s v="Standard Class"/>
    <s v="KN-16390"/>
    <s v="Katherine Nockton"/>
    <x v="1"/>
    <x v="0"/>
    <x v="20"/>
    <x v="15"/>
    <n v="10011"/>
    <s v="East"/>
    <s v="FUR-TA-10001932"/>
    <x v="0"/>
    <x v="3"/>
    <s v="Chromcraft 48&quot; x 96&quot; Racetrack Double Pedestal Table"/>
    <n v="384.76799999999997"/>
    <n v="2"/>
    <n v="0.4"/>
    <n v="-115.43040000000002"/>
  </r>
  <r>
    <n v="6485"/>
    <x v="3230"/>
    <x v="3"/>
    <x v="95"/>
    <d v="2014-06-10T00:00:00"/>
    <s v="Standard Class"/>
    <s v="KN-16390"/>
    <s v="Katherine Nockton"/>
    <x v="1"/>
    <x v="0"/>
    <x v="20"/>
    <x v="15"/>
    <n v="10011"/>
    <s v="East"/>
    <s v="TEC-MA-10003173"/>
    <x v="2"/>
    <x v="15"/>
    <s v="Hewlett-Packard 300S Scientific Calculator"/>
    <n v="78.66"/>
    <n v="6"/>
    <n v="0"/>
    <n v="36.183599999999991"/>
  </r>
  <r>
    <n v="6486"/>
    <x v="3230"/>
    <x v="3"/>
    <x v="95"/>
    <d v="2014-06-10T00:00:00"/>
    <s v="Standard Class"/>
    <s v="KN-16390"/>
    <s v="Katherine Nockton"/>
    <x v="1"/>
    <x v="0"/>
    <x v="20"/>
    <x v="15"/>
    <n v="10011"/>
    <s v="East"/>
    <s v="OFF-PA-10004156"/>
    <x v="1"/>
    <x v="10"/>
    <s v="Xerox 188"/>
    <n v="45.36"/>
    <n v="4"/>
    <n v="0"/>
    <n v="22.226399999999998"/>
  </r>
  <r>
    <n v="6487"/>
    <x v="3231"/>
    <x v="1"/>
    <x v="1113"/>
    <d v="2012-03-26T00:00:00"/>
    <s v="Standard Class"/>
    <s v="JW-16075"/>
    <s v="Julia West"/>
    <x v="0"/>
    <x v="0"/>
    <x v="108"/>
    <x v="3"/>
    <n v="28540"/>
    <s v="South"/>
    <s v="OFF-AP-10002945"/>
    <x v="1"/>
    <x v="9"/>
    <s v="Honeywell Enviracaire Portable HEPA Air Cleaner for 17' x 22' Room"/>
    <n v="962.07999999999993"/>
    <n v="4"/>
    <n v="0.2"/>
    <n v="156.33799999999997"/>
  </r>
  <r>
    <n v="6488"/>
    <x v="3231"/>
    <x v="1"/>
    <x v="1113"/>
    <d v="2012-03-26T00:00:00"/>
    <s v="Standard Class"/>
    <s v="JW-16075"/>
    <s v="Julia West"/>
    <x v="0"/>
    <x v="0"/>
    <x v="108"/>
    <x v="3"/>
    <n v="28540"/>
    <s v="South"/>
    <s v="OFF-BI-10000948"/>
    <x v="1"/>
    <x v="8"/>
    <s v="GBC Laser Imprintable Binding System Covers, Desert Sand"/>
    <n v="12.843000000000002"/>
    <n v="3"/>
    <n v="0.7"/>
    <n v="-9.8462999999999994"/>
  </r>
  <r>
    <n v="6489"/>
    <x v="3231"/>
    <x v="1"/>
    <x v="1113"/>
    <d v="2012-03-26T00:00:00"/>
    <s v="Standard Class"/>
    <s v="JW-16075"/>
    <s v="Julia West"/>
    <x v="0"/>
    <x v="0"/>
    <x v="108"/>
    <x v="3"/>
    <n v="28540"/>
    <s v="South"/>
    <s v="OFF-PA-10002254"/>
    <x v="1"/>
    <x v="10"/>
    <s v="Xerox 1883"/>
    <n v="295.45600000000002"/>
    <n v="14"/>
    <n v="0.2"/>
    <n v="96.023199999999974"/>
  </r>
  <r>
    <n v="6490"/>
    <x v="3232"/>
    <x v="3"/>
    <x v="20"/>
    <d v="2014-09-25T00:00:00"/>
    <s v="Standard Class"/>
    <s v="JM-15535"/>
    <s v="Jessica Myrick"/>
    <x v="0"/>
    <x v="0"/>
    <x v="20"/>
    <x v="15"/>
    <n v="10011"/>
    <s v="East"/>
    <s v="OFF-PA-10004782"/>
    <x v="1"/>
    <x v="10"/>
    <s v="Xerox 228"/>
    <n v="32.400000000000006"/>
    <n v="5"/>
    <n v="0"/>
    <n v="15.552000000000001"/>
  </r>
  <r>
    <n v="6491"/>
    <x v="3233"/>
    <x v="2"/>
    <x v="1114"/>
    <d v="2011-09-19T00:00:00"/>
    <s v="Standard Class"/>
    <s v="MF-18250"/>
    <s v="Monica Federle"/>
    <x v="1"/>
    <x v="0"/>
    <x v="10"/>
    <x v="9"/>
    <n v="19120"/>
    <s v="East"/>
    <s v="FUR-FU-10000222"/>
    <x v="0"/>
    <x v="5"/>
    <s v="Seth Thomas 16&quot; Steel Case Clock"/>
    <n v="103.93599999999999"/>
    <n v="4"/>
    <n v="0.2"/>
    <n v="16.889599999999998"/>
  </r>
  <r>
    <n v="6492"/>
    <x v="3234"/>
    <x v="0"/>
    <x v="73"/>
    <d v="2013-11-26T00:00:00"/>
    <s v="Standard Class"/>
    <s v="FA-14230"/>
    <s v="Frank Atkinson"/>
    <x v="1"/>
    <x v="0"/>
    <x v="333"/>
    <x v="2"/>
    <n v="32839"/>
    <s v="South"/>
    <s v="FUR-BO-10004695"/>
    <x v="0"/>
    <x v="0"/>
    <s v="O'Sullivan 2-Door Barrister Bookcase in Odessa Pine"/>
    <n v="289.56799999999998"/>
    <n v="2"/>
    <n v="0.2"/>
    <n v="10.858799999999974"/>
  </r>
  <r>
    <n v="6493"/>
    <x v="3234"/>
    <x v="0"/>
    <x v="73"/>
    <d v="2013-11-26T00:00:00"/>
    <s v="Standard Class"/>
    <s v="FA-14230"/>
    <s v="Frank Atkinson"/>
    <x v="1"/>
    <x v="0"/>
    <x v="333"/>
    <x v="2"/>
    <n v="32839"/>
    <s v="South"/>
    <s v="OFF-ST-10003327"/>
    <x v="1"/>
    <x v="4"/>
    <s v="Akro-Mils 12-Gallon Tote"/>
    <n v="39.72"/>
    <n v="5"/>
    <n v="0.2"/>
    <n v="4.4684999999999953"/>
  </r>
  <r>
    <n v="6494"/>
    <x v="3234"/>
    <x v="0"/>
    <x v="73"/>
    <d v="2013-11-26T00:00:00"/>
    <s v="Standard Class"/>
    <s v="FA-14230"/>
    <s v="Frank Atkinson"/>
    <x v="1"/>
    <x v="0"/>
    <x v="333"/>
    <x v="2"/>
    <n v="32839"/>
    <s v="South"/>
    <s v="TEC-PH-10003357"/>
    <x v="2"/>
    <x v="7"/>
    <s v="Grandstream GXP2100 Mainstream Business Phone"/>
    <n v="244.768"/>
    <n v="4"/>
    <n v="0.2"/>
    <n v="24.476800000000004"/>
  </r>
  <r>
    <n v="6495"/>
    <x v="3235"/>
    <x v="3"/>
    <x v="960"/>
    <d v="2014-11-02T00:00:00"/>
    <s v="Second Class"/>
    <s v="KH-16510"/>
    <s v="Keith Herrera"/>
    <x v="0"/>
    <x v="0"/>
    <x v="12"/>
    <x v="5"/>
    <n v="77095"/>
    <s v="Central"/>
    <s v="TEC-AC-10002167"/>
    <x v="2"/>
    <x v="11"/>
    <s v="Imation 8gb Micro Traveldrive Usb 2.0 Flash Drive"/>
    <n v="24"/>
    <n v="2"/>
    <n v="0.2"/>
    <n v="-2.6999999999999993"/>
  </r>
  <r>
    <n v="6496"/>
    <x v="3235"/>
    <x v="3"/>
    <x v="960"/>
    <d v="2014-11-02T00:00:00"/>
    <s v="Second Class"/>
    <s v="KH-16510"/>
    <s v="Keith Herrera"/>
    <x v="0"/>
    <x v="0"/>
    <x v="12"/>
    <x v="5"/>
    <n v="77095"/>
    <s v="Central"/>
    <s v="OFF-PA-10001937"/>
    <x v="1"/>
    <x v="10"/>
    <s v="Xerox 21"/>
    <n v="15.552000000000003"/>
    <n v="3"/>
    <n v="0.2"/>
    <n v="5.4432"/>
  </r>
  <r>
    <n v="6497"/>
    <x v="3235"/>
    <x v="3"/>
    <x v="960"/>
    <d v="2014-11-02T00:00:00"/>
    <s v="Second Class"/>
    <s v="KH-16510"/>
    <s v="Keith Herrera"/>
    <x v="0"/>
    <x v="0"/>
    <x v="12"/>
    <x v="5"/>
    <n v="77095"/>
    <s v="Central"/>
    <s v="TEC-AC-10004510"/>
    <x v="2"/>
    <x v="11"/>
    <s v="Logitech Desktop MK120 Mouse and keyboard Combo"/>
    <n v="26.176000000000002"/>
    <n v="2"/>
    <n v="0.2"/>
    <n v="-3.272000000000002"/>
  </r>
  <r>
    <n v="6498"/>
    <x v="3236"/>
    <x v="1"/>
    <x v="1115"/>
    <d v="2012-07-28T00:00:00"/>
    <s v="Standard Class"/>
    <s v="SS-20515"/>
    <s v="Shirley Schmidt"/>
    <x v="2"/>
    <x v="0"/>
    <x v="103"/>
    <x v="0"/>
    <n v="40214"/>
    <s v="South"/>
    <s v="FUR-FU-10001487"/>
    <x v="0"/>
    <x v="5"/>
    <s v="Eldon Expressions Wood and Plastic Desk Accessories, Cherry Wood"/>
    <n v="20.94"/>
    <n v="3"/>
    <n v="0"/>
    <n v="6.0725999999999987"/>
  </r>
  <r>
    <n v="6499"/>
    <x v="3236"/>
    <x v="1"/>
    <x v="1115"/>
    <d v="2012-07-28T00:00:00"/>
    <s v="Standard Class"/>
    <s v="SS-20515"/>
    <s v="Shirley Schmidt"/>
    <x v="2"/>
    <x v="0"/>
    <x v="103"/>
    <x v="0"/>
    <n v="40214"/>
    <s v="South"/>
    <s v="OFF-BI-10000069"/>
    <x v="1"/>
    <x v="8"/>
    <s v="GBC Prepunched Paper, 19-Hole, for Binding Systems, 24-lb"/>
    <n v="135.09"/>
    <n v="9"/>
    <n v="0"/>
    <n v="62.14139999999999"/>
  </r>
  <r>
    <n v="6500"/>
    <x v="3236"/>
    <x v="1"/>
    <x v="1115"/>
    <d v="2012-07-28T00:00:00"/>
    <s v="Standard Class"/>
    <s v="SS-20515"/>
    <s v="Shirley Schmidt"/>
    <x v="2"/>
    <x v="0"/>
    <x v="103"/>
    <x v="0"/>
    <n v="40214"/>
    <s v="South"/>
    <s v="TEC-AC-10003289"/>
    <x v="2"/>
    <x v="11"/>
    <s v="Anker Ultra-Slim Mini Bluetooth 3.0 Wireless Keyboard"/>
    <n v="279.85999999999996"/>
    <n v="14"/>
    <n v="0"/>
    <n v="64.367799999999988"/>
  </r>
  <r>
    <n v="6501"/>
    <x v="3236"/>
    <x v="1"/>
    <x v="1115"/>
    <d v="2012-07-28T00:00:00"/>
    <s v="Standard Class"/>
    <s v="SS-20515"/>
    <s v="Shirley Schmidt"/>
    <x v="2"/>
    <x v="0"/>
    <x v="103"/>
    <x v="0"/>
    <n v="40214"/>
    <s v="South"/>
    <s v="OFF-BI-10000069"/>
    <x v="1"/>
    <x v="8"/>
    <s v="GBC Prepunched Paper, 19-Hole, for Binding Systems, 24-lb"/>
    <n v="90.06"/>
    <n v="6"/>
    <n v="0"/>
    <n v="41.427599999999991"/>
  </r>
  <r>
    <n v="6502"/>
    <x v="3237"/>
    <x v="2"/>
    <x v="981"/>
    <d v="2011-11-06T00:00:00"/>
    <s v="Standard Class"/>
    <s v="LC-17050"/>
    <s v="Liz Carlisle"/>
    <x v="0"/>
    <x v="0"/>
    <x v="64"/>
    <x v="24"/>
    <n v="44256"/>
    <s v="East"/>
    <s v="TEC-PH-10001299"/>
    <x v="2"/>
    <x v="7"/>
    <s v="Polycom CX300 Desktop Phone USB VoIP phone"/>
    <n v="539.96399999999994"/>
    <n v="6"/>
    <n v="0.4"/>
    <n v="-107.99280000000002"/>
  </r>
  <r>
    <n v="6503"/>
    <x v="3237"/>
    <x v="2"/>
    <x v="981"/>
    <d v="2011-11-06T00:00:00"/>
    <s v="Standard Class"/>
    <s v="LC-17050"/>
    <s v="Liz Carlisle"/>
    <x v="0"/>
    <x v="0"/>
    <x v="64"/>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x v="64"/>
    <x v="24"/>
    <n v="44256"/>
    <s v="East"/>
    <s v="OFF-BI-10001098"/>
    <x v="1"/>
    <x v="8"/>
    <s v="Acco D-Ring Binder w/DublLock"/>
    <n v="19.242000000000001"/>
    <n v="3"/>
    <n v="0.7"/>
    <n v="-13.4694"/>
  </r>
  <r>
    <n v="6505"/>
    <x v="3238"/>
    <x v="3"/>
    <x v="701"/>
    <d v="2014-11-23T00:00:00"/>
    <s v="Second Class"/>
    <s v="VW-21775"/>
    <s v="Victoria Wilson"/>
    <x v="1"/>
    <x v="0"/>
    <x v="20"/>
    <x v="15"/>
    <n v="10011"/>
    <s v="East"/>
    <s v="OFF-ST-10000142"/>
    <x v="1"/>
    <x v="4"/>
    <s v="Deluxe Rollaway Locking File with Drawer"/>
    <n v="1247.6399999999999"/>
    <n v="3"/>
    <n v="0"/>
    <n v="349.33919999999995"/>
  </r>
  <r>
    <n v="6506"/>
    <x v="3239"/>
    <x v="0"/>
    <x v="190"/>
    <d v="2013-07-01T00:00:00"/>
    <s v="Standard Class"/>
    <s v="LD-16855"/>
    <s v="Lela Donovan"/>
    <x v="1"/>
    <x v="0"/>
    <x v="22"/>
    <x v="10"/>
    <n v="60653"/>
    <s v="Central"/>
    <s v="OFF-AR-10001547"/>
    <x v="1"/>
    <x v="6"/>
    <s v="Newell 311"/>
    <n v="5.3040000000000003"/>
    <n v="3"/>
    <n v="0.2"/>
    <n v="0.46409999999999996"/>
  </r>
  <r>
    <n v="6507"/>
    <x v="3240"/>
    <x v="0"/>
    <x v="790"/>
    <d v="2013-10-12T00:00:00"/>
    <s v="Second Class"/>
    <s v="SP-20545"/>
    <s v="Sibella Parks"/>
    <x v="1"/>
    <x v="0"/>
    <x v="10"/>
    <x v="9"/>
    <n v="19143"/>
    <s v="East"/>
    <s v="OFF-PA-10001593"/>
    <x v="1"/>
    <x v="10"/>
    <s v="Xerox 1947"/>
    <n v="19.136000000000003"/>
    <n v="4"/>
    <n v="0.2"/>
    <n v="5.9799999999999986"/>
  </r>
  <r>
    <n v="6508"/>
    <x v="3240"/>
    <x v="0"/>
    <x v="790"/>
    <d v="2013-10-12T00:00:00"/>
    <s v="Second Class"/>
    <s v="SP-20545"/>
    <s v="Sibella Parks"/>
    <x v="1"/>
    <x v="0"/>
    <x v="10"/>
    <x v="9"/>
    <n v="19143"/>
    <s v="East"/>
    <s v="FUR-FU-10004071"/>
    <x v="0"/>
    <x v="5"/>
    <s v="Luxo Professional Magnifying Clamp-On Fluorescent Lamps"/>
    <n v="332.83200000000005"/>
    <n v="4"/>
    <n v="0.2"/>
    <n v="-24.962399999999988"/>
  </r>
  <r>
    <n v="6509"/>
    <x v="3241"/>
    <x v="3"/>
    <x v="698"/>
    <d v="2014-12-27T00:00:00"/>
    <s v="Standard Class"/>
    <s v="DK-13150"/>
    <s v="David Kendrick"/>
    <x v="1"/>
    <x v="0"/>
    <x v="20"/>
    <x v="15"/>
    <n v="10009"/>
    <s v="East"/>
    <s v="OFF-PA-10001970"/>
    <x v="1"/>
    <x v="10"/>
    <s v="Xerox 1908"/>
    <n v="279.89999999999998"/>
    <n v="5"/>
    <n v="0"/>
    <n v="137.15100000000001"/>
  </r>
  <r>
    <n v="6510"/>
    <x v="3241"/>
    <x v="3"/>
    <x v="698"/>
    <d v="2014-12-27T00:00:00"/>
    <s v="Standard Class"/>
    <s v="DK-13150"/>
    <s v="David Kendrick"/>
    <x v="1"/>
    <x v="0"/>
    <x v="20"/>
    <x v="15"/>
    <n v="10009"/>
    <s v="East"/>
    <s v="OFF-BI-10001524"/>
    <x v="1"/>
    <x v="8"/>
    <s v="GBC Premium Transparent Covers with Diagonal Lined Pattern"/>
    <n v="50.352000000000004"/>
    <n v="3"/>
    <n v="0.2"/>
    <n v="17.623199999999997"/>
  </r>
  <r>
    <n v="6511"/>
    <x v="3241"/>
    <x v="3"/>
    <x v="698"/>
    <d v="2014-12-27T00:00:00"/>
    <s v="Standard Class"/>
    <s v="DK-13150"/>
    <s v="David Kendrick"/>
    <x v="1"/>
    <x v="0"/>
    <x v="20"/>
    <x v="15"/>
    <n v="10009"/>
    <s v="East"/>
    <s v="OFF-PA-10004156"/>
    <x v="1"/>
    <x v="10"/>
    <s v="Xerox 188"/>
    <n v="34.019999999999996"/>
    <n v="3"/>
    <n v="0"/>
    <n v="16.669799999999999"/>
  </r>
  <r>
    <n v="6512"/>
    <x v="3242"/>
    <x v="3"/>
    <x v="904"/>
    <d v="2014-03-11T00:00:00"/>
    <s v="Standard Class"/>
    <s v="FC-14245"/>
    <s v="Frank Carlisle"/>
    <x v="2"/>
    <x v="0"/>
    <x v="8"/>
    <x v="1"/>
    <n v="94109"/>
    <s v="West"/>
    <s v="OFF-AR-10003158"/>
    <x v="1"/>
    <x v="6"/>
    <s v="Fluorescent Highlighters by Dixon"/>
    <n v="23.88"/>
    <n v="6"/>
    <n v="0"/>
    <n v="8.1191999999999993"/>
  </r>
  <r>
    <n v="6513"/>
    <x v="3242"/>
    <x v="3"/>
    <x v="904"/>
    <d v="2014-03-11T00:00:00"/>
    <s v="Standard Class"/>
    <s v="FC-14245"/>
    <s v="Frank Carlisle"/>
    <x v="2"/>
    <x v="0"/>
    <x v="8"/>
    <x v="1"/>
    <n v="94109"/>
    <s v="West"/>
    <s v="OFF-LA-10004559"/>
    <x v="1"/>
    <x v="2"/>
    <s v="Avery 49"/>
    <n v="11.52"/>
    <n v="4"/>
    <n v="0"/>
    <n v="5.6448"/>
  </r>
  <r>
    <n v="6514"/>
    <x v="3242"/>
    <x v="3"/>
    <x v="904"/>
    <d v="2014-03-11T00:00:00"/>
    <s v="Standard Class"/>
    <s v="FC-14245"/>
    <s v="Frank Carlisle"/>
    <x v="2"/>
    <x v="0"/>
    <x v="8"/>
    <x v="1"/>
    <n v="94109"/>
    <s v="West"/>
    <s v="OFF-PA-10001033"/>
    <x v="1"/>
    <x v="10"/>
    <s v="Xerox 1893"/>
    <n v="286.93"/>
    <n v="7"/>
    <n v="0"/>
    <n v="140.59569999999999"/>
  </r>
  <r>
    <n v="6515"/>
    <x v="3242"/>
    <x v="3"/>
    <x v="904"/>
    <d v="2014-03-11T00:00:00"/>
    <s v="Standard Class"/>
    <s v="FC-14245"/>
    <s v="Frank Carlisle"/>
    <x v="2"/>
    <x v="0"/>
    <x v="8"/>
    <x v="1"/>
    <n v="94109"/>
    <s v="West"/>
    <s v="TEC-PH-10001336"/>
    <x v="2"/>
    <x v="7"/>
    <s v="Digium D40 VoIP phone"/>
    <n v="206.38400000000001"/>
    <n v="2"/>
    <n v="0.2"/>
    <n v="23.218199999999996"/>
  </r>
  <r>
    <n v="6516"/>
    <x v="3243"/>
    <x v="3"/>
    <x v="175"/>
    <d v="2014-09-20T00:00:00"/>
    <s v="Standard Class"/>
    <s v="RD-19480"/>
    <s v="Rick Duston"/>
    <x v="0"/>
    <x v="0"/>
    <x v="8"/>
    <x v="1"/>
    <n v="94122"/>
    <s v="West"/>
    <s v="FUR-CH-10002961"/>
    <x v="0"/>
    <x v="1"/>
    <s v="Leather Task Chair, Black"/>
    <n v="218.35200000000003"/>
    <n v="3"/>
    <n v="0.2"/>
    <n v="0"/>
  </r>
  <r>
    <n v="6517"/>
    <x v="3243"/>
    <x v="3"/>
    <x v="175"/>
    <d v="2014-09-20T00:00:00"/>
    <s v="Standard Class"/>
    <s v="RD-19480"/>
    <s v="Rick Duston"/>
    <x v="0"/>
    <x v="0"/>
    <x v="8"/>
    <x v="1"/>
    <n v="94122"/>
    <s v="West"/>
    <s v="FUR-FU-10001488"/>
    <x v="0"/>
    <x v="5"/>
    <s v="Tenex 46&quot; x 60&quot; Computer Anti-Static Chairmat, Rectangular Shaped"/>
    <n v="529.9"/>
    <n v="5"/>
    <n v="0"/>
    <n v="105.97999999999999"/>
  </r>
  <r>
    <n v="6518"/>
    <x v="3243"/>
    <x v="3"/>
    <x v="175"/>
    <d v="2014-09-20T00:00:00"/>
    <s v="Standard Class"/>
    <s v="RD-19480"/>
    <s v="Rick Duston"/>
    <x v="0"/>
    <x v="0"/>
    <x v="8"/>
    <x v="1"/>
    <n v="94122"/>
    <s v="West"/>
    <s v="OFF-AR-10001915"/>
    <x v="1"/>
    <x v="6"/>
    <s v="Peel-Off China Markers"/>
    <n v="99.3"/>
    <n v="10"/>
    <n v="0"/>
    <n v="41.706000000000003"/>
  </r>
  <r>
    <n v="6519"/>
    <x v="3243"/>
    <x v="3"/>
    <x v="175"/>
    <d v="2014-09-20T00:00:00"/>
    <s v="Standard Class"/>
    <s v="RD-19480"/>
    <s v="Rick Duston"/>
    <x v="0"/>
    <x v="0"/>
    <x v="8"/>
    <x v="1"/>
    <n v="94122"/>
    <s v="West"/>
    <s v="OFF-AP-10001205"/>
    <x v="1"/>
    <x v="9"/>
    <s v="Belkin 5 Outlet SurgeMaster Power Centers"/>
    <n v="108.96"/>
    <n v="2"/>
    <n v="0"/>
    <n v="30.508800000000008"/>
  </r>
  <r>
    <n v="6520"/>
    <x v="3243"/>
    <x v="3"/>
    <x v="175"/>
    <d v="2014-09-20T00:00:00"/>
    <s v="Standard Class"/>
    <s v="RD-19480"/>
    <s v="Rick Duston"/>
    <x v="0"/>
    <x v="0"/>
    <x v="8"/>
    <x v="1"/>
    <n v="94122"/>
    <s v="West"/>
    <s v="OFF-BI-10004528"/>
    <x v="1"/>
    <x v="8"/>
    <s v="Cardinal Poly Pocket Divider Pockets for Ring Binders"/>
    <n v="2.6880000000000002"/>
    <n v="1"/>
    <n v="0.2"/>
    <n v="0.83999999999999975"/>
  </r>
  <r>
    <n v="6521"/>
    <x v="3244"/>
    <x v="3"/>
    <x v="1034"/>
    <d v="2014-01-19T00:00:00"/>
    <s v="Second Class"/>
    <s v="AR-10540"/>
    <s v="Andy Reiter"/>
    <x v="0"/>
    <x v="0"/>
    <x v="25"/>
    <x v="12"/>
    <n v="49201"/>
    <s v="Central"/>
    <s v="OFF-BI-10004995"/>
    <x v="1"/>
    <x v="8"/>
    <s v="GBC DocuBind P400 Electric Binding System"/>
    <n v="5443.96"/>
    <n v="4"/>
    <n v="0"/>
    <n v="2504.2215999999999"/>
  </r>
  <r>
    <n v="6522"/>
    <x v="3244"/>
    <x v="3"/>
    <x v="1034"/>
    <d v="2014-01-19T00:00:00"/>
    <s v="Second Class"/>
    <s v="AR-10540"/>
    <s v="Andy Reiter"/>
    <x v="0"/>
    <x v="0"/>
    <x v="25"/>
    <x v="12"/>
    <n v="49201"/>
    <s v="Central"/>
    <s v="FUR-CH-10004626"/>
    <x v="0"/>
    <x v="1"/>
    <s v="Office Star Flex Back Scooter Chair with Aluminum Finish Frame"/>
    <n v="302.67"/>
    <n v="3"/>
    <n v="0"/>
    <n v="72.640799999999999"/>
  </r>
  <r>
    <n v="6523"/>
    <x v="3244"/>
    <x v="3"/>
    <x v="1034"/>
    <d v="2014-01-19T00:00:00"/>
    <s v="Second Class"/>
    <s v="AR-10540"/>
    <s v="Andy Reiter"/>
    <x v="0"/>
    <x v="0"/>
    <x v="25"/>
    <x v="12"/>
    <n v="49201"/>
    <s v="Central"/>
    <s v="OFF-PA-10001260"/>
    <x v="1"/>
    <x v="10"/>
    <s v="TOPS Money Receipt Book, Consecutively Numbered in Red,"/>
    <n v="56.07"/>
    <n v="7"/>
    <n v="0"/>
    <n v="25.231499999999997"/>
  </r>
  <r>
    <n v="6524"/>
    <x v="3245"/>
    <x v="0"/>
    <x v="274"/>
    <d v="2013-07-14T00:00:00"/>
    <s v="Standard Class"/>
    <s v="CC-12100"/>
    <s v="Chad Cunningham"/>
    <x v="2"/>
    <x v="0"/>
    <x v="10"/>
    <x v="9"/>
    <n v="19120"/>
    <s v="East"/>
    <s v="OFF-LA-10002945"/>
    <x v="1"/>
    <x v="2"/>
    <s v="Permanent Self-Adhesive File Folder Labels for Typewriters, 1 1/8 x 3 1/2, White"/>
    <n v="10.08"/>
    <n v="2"/>
    <n v="0.2"/>
    <n v="3.2759999999999994"/>
  </r>
  <r>
    <n v="6525"/>
    <x v="3245"/>
    <x v="0"/>
    <x v="274"/>
    <d v="2013-07-14T00:00:00"/>
    <s v="Standard Class"/>
    <s v="CC-12100"/>
    <s v="Chad Cunningham"/>
    <x v="2"/>
    <x v="0"/>
    <x v="10"/>
    <x v="9"/>
    <n v="19120"/>
    <s v="East"/>
    <s v="TEC-PH-10002310"/>
    <x v="2"/>
    <x v="7"/>
    <s v="Panasonic KX T7731-B Digital phone"/>
    <n v="59.993999999999993"/>
    <n v="1"/>
    <n v="0.4"/>
    <n v="-12.998700000000007"/>
  </r>
  <r>
    <n v="6526"/>
    <x v="3245"/>
    <x v="0"/>
    <x v="274"/>
    <d v="2013-07-14T00:00:00"/>
    <s v="Standard Class"/>
    <s v="CC-12100"/>
    <s v="Chad Cunningham"/>
    <x v="2"/>
    <x v="0"/>
    <x v="10"/>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x v="2"/>
    <x v="0"/>
    <x v="10"/>
    <x v="9"/>
    <n v="19120"/>
    <s v="East"/>
    <s v="OFF-BI-10001308"/>
    <x v="1"/>
    <x v="8"/>
    <s v="GBC Standard Plastic Binding Systems' Combs"/>
    <n v="9.4200000000000017"/>
    <n v="5"/>
    <n v="0.7"/>
    <n v="-7.8500000000000014"/>
  </r>
  <r>
    <n v="6528"/>
    <x v="3246"/>
    <x v="0"/>
    <x v="443"/>
    <d v="2013-12-29T00:00:00"/>
    <s v="Second Class"/>
    <s v="CA-11965"/>
    <s v="Carol Adams"/>
    <x v="1"/>
    <x v="0"/>
    <x v="99"/>
    <x v="34"/>
    <n v="2886"/>
    <s v="East"/>
    <s v="TEC-CO-10002095"/>
    <x v="2"/>
    <x v="16"/>
    <s v="Hewlett Packard 610 Color Digital Copier / Printer"/>
    <n v="1999.96"/>
    <n v="4"/>
    <n v="0"/>
    <n v="899.98199999999997"/>
  </r>
  <r>
    <n v="6529"/>
    <x v="3247"/>
    <x v="2"/>
    <x v="1091"/>
    <d v="2011-12-26T00:00:00"/>
    <s v="Standard Class"/>
    <s v="BT-11530"/>
    <s v="Bradley Talbott"/>
    <x v="2"/>
    <x v="0"/>
    <x v="20"/>
    <x v="15"/>
    <n v="10024"/>
    <s v="East"/>
    <s v="OFF-ST-10004946"/>
    <x v="1"/>
    <x v="4"/>
    <s v="Desktop 3-Pocket Hot File"/>
    <n v="216.4"/>
    <n v="4"/>
    <n v="0"/>
    <n v="56.26400000000001"/>
  </r>
  <r>
    <n v="6530"/>
    <x v="3248"/>
    <x v="2"/>
    <x v="1116"/>
    <d v="2011-02-28T00:00:00"/>
    <s v="Standard Class"/>
    <s v="MG-17875"/>
    <s v="Michael Grace"/>
    <x v="2"/>
    <x v="0"/>
    <x v="236"/>
    <x v="5"/>
    <n v="79907"/>
    <s v="Central"/>
    <s v="OFF-LA-10004425"/>
    <x v="1"/>
    <x v="2"/>
    <s v="Staples"/>
    <n v="6.9360000000000008"/>
    <n v="3"/>
    <n v="0.2"/>
    <n v="2.3409000000000004"/>
  </r>
  <r>
    <n v="6531"/>
    <x v="3248"/>
    <x v="2"/>
    <x v="1116"/>
    <d v="2011-02-28T00:00:00"/>
    <s v="Standard Class"/>
    <s v="MG-17875"/>
    <s v="Michael Grace"/>
    <x v="2"/>
    <x v="0"/>
    <x v="236"/>
    <x v="5"/>
    <n v="79907"/>
    <s v="Central"/>
    <s v="OFF-BI-10000320"/>
    <x v="1"/>
    <x v="8"/>
    <s v="GBC Plastic Binding Combs"/>
    <n v="4.427999999999999"/>
    <n v="3"/>
    <n v="0.8"/>
    <n v="-6.8633999999999986"/>
  </r>
  <r>
    <n v="6532"/>
    <x v="3249"/>
    <x v="3"/>
    <x v="769"/>
    <d v="2014-12-09T00:00:00"/>
    <s v="Standard Class"/>
    <s v="TP-21130"/>
    <s v="Theone Pippenger"/>
    <x v="0"/>
    <x v="0"/>
    <x v="30"/>
    <x v="11"/>
    <n v="55901"/>
    <s v="Central"/>
    <s v="OFF-AR-10001315"/>
    <x v="1"/>
    <x v="6"/>
    <s v="Newell 310"/>
    <n v="8.8000000000000007"/>
    <n v="5"/>
    <n v="0"/>
    <n v="2.5519999999999996"/>
  </r>
  <r>
    <n v="6533"/>
    <x v="3249"/>
    <x v="3"/>
    <x v="769"/>
    <d v="2014-12-09T00:00:00"/>
    <s v="Standard Class"/>
    <s v="TP-21130"/>
    <s v="Theone Pippenger"/>
    <x v="0"/>
    <x v="0"/>
    <x v="30"/>
    <x v="11"/>
    <n v="55901"/>
    <s v="Central"/>
    <s v="TEC-AC-10004595"/>
    <x v="2"/>
    <x v="11"/>
    <s v="First Data TMFD35 PIN Pad"/>
    <n v="142.80000000000001"/>
    <n v="1"/>
    <n v="0"/>
    <n v="29.988"/>
  </r>
  <r>
    <n v="6534"/>
    <x v="3249"/>
    <x v="3"/>
    <x v="769"/>
    <d v="2014-12-09T00:00:00"/>
    <s v="Standard Class"/>
    <s v="TP-21130"/>
    <s v="Theone Pippenger"/>
    <x v="0"/>
    <x v="0"/>
    <x v="30"/>
    <x v="11"/>
    <n v="55901"/>
    <s v="Central"/>
    <s v="TEC-AC-10001539"/>
    <x v="2"/>
    <x v="11"/>
    <s v="Logitech G430 Surround Sound Gaming Headset with Dolby 7.1 Technology"/>
    <n v="399.95"/>
    <n v="5"/>
    <n v="0"/>
    <n v="143.982"/>
  </r>
  <r>
    <n v="6535"/>
    <x v="3250"/>
    <x v="2"/>
    <x v="664"/>
    <d v="2011-11-22T00:00:00"/>
    <s v="Standard Class"/>
    <s v="GT-14710"/>
    <s v="Greg Tran"/>
    <x v="0"/>
    <x v="0"/>
    <x v="198"/>
    <x v="15"/>
    <n v="14215"/>
    <s v="East"/>
    <s v="OFF-BI-10001359"/>
    <x v="1"/>
    <x v="8"/>
    <s v="GBC DocuBind TL300 Electric Binding System"/>
    <n v="2152.7760000000003"/>
    <n v="3"/>
    <n v="0.2"/>
    <n v="726.56189999999981"/>
  </r>
  <r>
    <n v="6536"/>
    <x v="3250"/>
    <x v="2"/>
    <x v="664"/>
    <d v="2011-11-22T00:00:00"/>
    <s v="Standard Class"/>
    <s v="GT-14710"/>
    <s v="Greg Tran"/>
    <x v="0"/>
    <x v="0"/>
    <x v="198"/>
    <x v="15"/>
    <n v="14215"/>
    <s v="East"/>
    <s v="FUR-BO-10002213"/>
    <x v="0"/>
    <x v="0"/>
    <s v="DMI Eclipse Executive Suite Bookcases"/>
    <n v="4007.8400000000006"/>
    <n v="10"/>
    <n v="0.2"/>
    <n v="-50.098000000000297"/>
  </r>
  <r>
    <n v="6537"/>
    <x v="3251"/>
    <x v="2"/>
    <x v="22"/>
    <d v="2011-10-23T00:00:00"/>
    <s v="First Class"/>
    <s v="FH-14365"/>
    <s v="Fred Hopkins"/>
    <x v="1"/>
    <x v="0"/>
    <x v="289"/>
    <x v="18"/>
    <n v="37918"/>
    <s v="South"/>
    <s v="FUR-TA-10003008"/>
    <x v="0"/>
    <x v="3"/>
    <s v="Lesro Round Back Collection Coffee Table, End Table"/>
    <n v="328.59000000000003"/>
    <n v="3"/>
    <n v="0.4"/>
    <n v="-147.8655"/>
  </r>
  <r>
    <n v="6538"/>
    <x v="3251"/>
    <x v="2"/>
    <x v="22"/>
    <d v="2011-10-23T00:00:00"/>
    <s v="First Class"/>
    <s v="FH-14365"/>
    <s v="Fred Hopkins"/>
    <x v="1"/>
    <x v="0"/>
    <x v="289"/>
    <x v="18"/>
    <n v="37918"/>
    <s v="South"/>
    <s v="OFF-ST-10000934"/>
    <x v="1"/>
    <x v="4"/>
    <s v="Contico 72&quot;H Heavy-Duty Storage System"/>
    <n v="98.352000000000004"/>
    <n v="3"/>
    <n v="0.2"/>
    <n v="-24.588000000000001"/>
  </r>
  <r>
    <n v="6539"/>
    <x v="3252"/>
    <x v="1"/>
    <x v="969"/>
    <d v="2012-10-30T00:00:00"/>
    <s v="Standard Class"/>
    <s v="HK-14890"/>
    <s v="Heather Kirkland"/>
    <x v="1"/>
    <x v="0"/>
    <x v="46"/>
    <x v="13"/>
    <n v="19711"/>
    <s v="East"/>
    <s v="TEC-PH-10004042"/>
    <x v="2"/>
    <x v="7"/>
    <s v="ClearOne Communications CHAT 70 OC Speaker Phone"/>
    <n v="158.99"/>
    <n v="1"/>
    <n v="0"/>
    <n v="41.337400000000002"/>
  </r>
  <r>
    <n v="6540"/>
    <x v="3252"/>
    <x v="1"/>
    <x v="969"/>
    <d v="2012-10-30T00:00:00"/>
    <s v="Standard Class"/>
    <s v="HK-14890"/>
    <s v="Heather Kirkland"/>
    <x v="1"/>
    <x v="0"/>
    <x v="46"/>
    <x v="13"/>
    <n v="19711"/>
    <s v="East"/>
    <s v="FUR-CH-10002439"/>
    <x v="0"/>
    <x v="1"/>
    <s v="Iceberg Nesting Folding Chair, 19w x 6d x 43h"/>
    <n v="291.10000000000002"/>
    <n v="5"/>
    <n v="0"/>
    <n v="75.686000000000007"/>
  </r>
  <r>
    <n v="6541"/>
    <x v="3253"/>
    <x v="3"/>
    <x v="673"/>
    <d v="2014-11-20T00:00:00"/>
    <s v="First Class"/>
    <s v="CC-12220"/>
    <s v="Chris Cortes"/>
    <x v="0"/>
    <x v="0"/>
    <x v="4"/>
    <x v="4"/>
    <n v="98103"/>
    <s v="West"/>
    <s v="OFF-PA-10001363"/>
    <x v="1"/>
    <x v="10"/>
    <s v="Xerox 1933"/>
    <n v="73.679999999999993"/>
    <n v="6"/>
    <n v="0"/>
    <n v="34.629599999999996"/>
  </r>
  <r>
    <n v="6542"/>
    <x v="3253"/>
    <x v="3"/>
    <x v="673"/>
    <d v="2014-11-20T00:00:00"/>
    <s v="First Class"/>
    <s v="CC-12220"/>
    <s v="Chris Cortes"/>
    <x v="0"/>
    <x v="0"/>
    <x v="4"/>
    <x v="4"/>
    <n v="98103"/>
    <s v="West"/>
    <s v="FUR-FU-10003394"/>
    <x v="0"/>
    <x v="5"/>
    <s v="Tenex &quot;The Solids&quot; Textured Chair Mats"/>
    <n v="139.91999999999999"/>
    <n v="2"/>
    <n v="0"/>
    <n v="23.786399999999986"/>
  </r>
  <r>
    <n v="6543"/>
    <x v="3253"/>
    <x v="3"/>
    <x v="673"/>
    <d v="2014-11-20T00:00:00"/>
    <s v="First Class"/>
    <s v="CC-12220"/>
    <s v="Chris Cortes"/>
    <x v="0"/>
    <x v="0"/>
    <x v="4"/>
    <x v="4"/>
    <n v="98103"/>
    <s v="West"/>
    <s v="TEC-PH-10003171"/>
    <x v="2"/>
    <x v="7"/>
    <s v="Plantronics Encore H101 Dual Earpieces Headset"/>
    <n v="107.88"/>
    <n v="3"/>
    <n v="0.2"/>
    <n v="10.787999999999997"/>
  </r>
  <r>
    <n v="6544"/>
    <x v="3253"/>
    <x v="3"/>
    <x v="673"/>
    <d v="2014-11-20T00:00:00"/>
    <s v="First Class"/>
    <s v="CC-12220"/>
    <s v="Chris Cortes"/>
    <x v="0"/>
    <x v="0"/>
    <x v="4"/>
    <x v="4"/>
    <n v="98103"/>
    <s v="West"/>
    <s v="OFF-ST-10003123"/>
    <x v="1"/>
    <x v="4"/>
    <s v="Fellowes Bases and Tops For Staxonsteel/High-Stak Systems"/>
    <n v="33.29"/>
    <n v="1"/>
    <n v="0"/>
    <n v="7.9895999999999994"/>
  </r>
  <r>
    <n v="6545"/>
    <x v="3254"/>
    <x v="3"/>
    <x v="304"/>
    <d v="2014-05-19T00:00:00"/>
    <s v="Standard Class"/>
    <s v="DP-13000"/>
    <s v="Darren Powers"/>
    <x v="0"/>
    <x v="0"/>
    <x v="138"/>
    <x v="24"/>
    <n v="44105"/>
    <s v="East"/>
    <s v="OFF-BI-10003007"/>
    <x v="1"/>
    <x v="8"/>
    <s v="Premium Transparent Presentation Covers, No Pattern/Clear, 8 1/2&quot; x 11&quot;"/>
    <n v="58.170000000000009"/>
    <n v="5"/>
    <n v="0.7"/>
    <n v="-46.53600000000003"/>
  </r>
  <r>
    <n v="6546"/>
    <x v="3254"/>
    <x v="3"/>
    <x v="304"/>
    <d v="2014-05-19T00:00:00"/>
    <s v="Standard Class"/>
    <s v="DP-13000"/>
    <s v="Darren Powers"/>
    <x v="0"/>
    <x v="0"/>
    <x v="138"/>
    <x v="24"/>
    <n v="44105"/>
    <s v="East"/>
    <s v="OFF-LA-10000973"/>
    <x v="1"/>
    <x v="2"/>
    <s v="Avery 502"/>
    <n v="5.04"/>
    <n v="2"/>
    <n v="0.2"/>
    <n v="1.764"/>
  </r>
  <r>
    <n v="6547"/>
    <x v="3254"/>
    <x v="3"/>
    <x v="304"/>
    <d v="2014-05-19T00:00:00"/>
    <s v="Standard Class"/>
    <s v="DP-13000"/>
    <s v="Darren Powers"/>
    <x v="0"/>
    <x v="0"/>
    <x v="138"/>
    <x v="24"/>
    <n v="44105"/>
    <s v="East"/>
    <s v="OFF-PA-10000483"/>
    <x v="1"/>
    <x v="10"/>
    <s v="Xerox 19"/>
    <n v="24.784000000000002"/>
    <n v="1"/>
    <n v="0.2"/>
    <n v="7.7449999999999983"/>
  </r>
  <r>
    <n v="6548"/>
    <x v="3255"/>
    <x v="2"/>
    <x v="72"/>
    <d v="2011-03-05T00:00:00"/>
    <s v="Standard Class"/>
    <s v="VF-21715"/>
    <s v="Vicky Freymann"/>
    <x v="2"/>
    <x v="0"/>
    <x v="308"/>
    <x v="10"/>
    <n v="60126"/>
    <s v="Central"/>
    <s v="FUR-CH-10000863"/>
    <x v="0"/>
    <x v="1"/>
    <s v="Novimex Swivel Fabric Task Chair"/>
    <n v="634.11599999999999"/>
    <n v="6"/>
    <n v="0.3"/>
    <n v="-172.11720000000003"/>
  </r>
  <r>
    <n v="6549"/>
    <x v="3255"/>
    <x v="2"/>
    <x v="72"/>
    <d v="2011-03-05T00:00:00"/>
    <s v="Standard Class"/>
    <s v="VF-21715"/>
    <s v="Vicky Freymann"/>
    <x v="2"/>
    <x v="0"/>
    <x v="308"/>
    <x v="10"/>
    <n v="60126"/>
    <s v="Central"/>
    <s v="OFF-PA-10003036"/>
    <x v="1"/>
    <x v="10"/>
    <s v="Black Print Carbonless 8 1/2&quot; x 8 1/4&quot; Rapid Memo Book"/>
    <n v="17.472000000000001"/>
    <n v="3"/>
    <n v="0.2"/>
    <n v="5.6783999999999981"/>
  </r>
  <r>
    <n v="6550"/>
    <x v="3256"/>
    <x v="1"/>
    <x v="117"/>
    <d v="2012-08-01T00:00:00"/>
    <s v="First Class"/>
    <s v="GH-14410"/>
    <s v="Gary Hansen"/>
    <x v="2"/>
    <x v="0"/>
    <x v="69"/>
    <x v="11"/>
    <n v="55044"/>
    <s v="Central"/>
    <s v="FUR-CH-10002304"/>
    <x v="0"/>
    <x v="1"/>
    <s v="Global Stack Chair without Arms, Black"/>
    <n v="155.88"/>
    <n v="6"/>
    <n v="0"/>
    <n v="38.970000000000006"/>
  </r>
  <r>
    <n v="6551"/>
    <x v="3257"/>
    <x v="1"/>
    <x v="549"/>
    <d v="2012-11-03T00:00:00"/>
    <s v="Second Class"/>
    <s v="JH-16180"/>
    <s v="Justin Hirsh"/>
    <x v="0"/>
    <x v="0"/>
    <x v="20"/>
    <x v="15"/>
    <n v="10035"/>
    <s v="East"/>
    <s v="FUR-CH-10000422"/>
    <x v="0"/>
    <x v="1"/>
    <s v="Global Highback Leather Tilter in Burgundy"/>
    <n v="327.56399999999996"/>
    <n v="4"/>
    <n v="0.1"/>
    <n v="21.837600000000023"/>
  </r>
  <r>
    <n v="6552"/>
    <x v="3258"/>
    <x v="3"/>
    <x v="819"/>
    <d v="2014-12-22T00:00:00"/>
    <s v="Second Class"/>
    <s v="RB-19465"/>
    <s v="Rick Bensley"/>
    <x v="2"/>
    <x v="0"/>
    <x v="1"/>
    <x v="1"/>
    <n v="90036"/>
    <s v="West"/>
    <s v="OFF-PA-10002986"/>
    <x v="1"/>
    <x v="10"/>
    <s v="Xerox 1898"/>
    <n v="13.36"/>
    <n v="2"/>
    <n v="0"/>
    <n v="6.4127999999999998"/>
  </r>
  <r>
    <n v="6553"/>
    <x v="3258"/>
    <x v="3"/>
    <x v="819"/>
    <d v="2014-12-22T00:00:00"/>
    <s v="Second Class"/>
    <s v="RB-19465"/>
    <s v="Rick Bensley"/>
    <x v="2"/>
    <x v="0"/>
    <x v="1"/>
    <x v="1"/>
    <n v="90036"/>
    <s v="West"/>
    <s v="OFF-ST-10002289"/>
    <x v="1"/>
    <x v="4"/>
    <s v="Safco Wire Cube Shelving System, For Use as 4 or 5 14&quot; Cubes, Black"/>
    <n v="158.9"/>
    <n v="5"/>
    <n v="0"/>
    <n v="7.9449999999999932"/>
  </r>
  <r>
    <n v="6554"/>
    <x v="3259"/>
    <x v="2"/>
    <x v="22"/>
    <d v="2011-10-22T00:00:00"/>
    <s v="Second Class"/>
    <s v="LS-16975"/>
    <s v="Lindsay Shagiari"/>
    <x v="2"/>
    <x v="0"/>
    <x v="22"/>
    <x v="10"/>
    <n v="60653"/>
    <s v="Central"/>
    <s v="TEC-AC-10001606"/>
    <x v="2"/>
    <x v="11"/>
    <s v="Logitech Wireless Performance Mouse MX for PC and Mac"/>
    <n v="319.96800000000002"/>
    <n v="4"/>
    <n v="0.2"/>
    <n v="71.992800000000003"/>
  </r>
  <r>
    <n v="6555"/>
    <x v="3259"/>
    <x v="2"/>
    <x v="22"/>
    <d v="2011-10-22T00:00:00"/>
    <s v="Second Class"/>
    <s v="LS-16975"/>
    <s v="Lindsay Shagiari"/>
    <x v="2"/>
    <x v="0"/>
    <x v="22"/>
    <x v="10"/>
    <n v="60653"/>
    <s v="Central"/>
    <s v="OFF-ST-10003805"/>
    <x v="1"/>
    <x v="4"/>
    <s v="24 Capacity Maxi Data Binder Racks, Pearl"/>
    <n v="505.32000000000005"/>
    <n v="3"/>
    <n v="0.2"/>
    <n v="31.582499999999953"/>
  </r>
  <r>
    <n v="6556"/>
    <x v="3259"/>
    <x v="2"/>
    <x v="22"/>
    <d v="2011-10-22T00:00:00"/>
    <s v="Second Class"/>
    <s v="LS-16975"/>
    <s v="Lindsay Shagiari"/>
    <x v="2"/>
    <x v="0"/>
    <x v="22"/>
    <x v="10"/>
    <n v="60653"/>
    <s v="Central"/>
    <s v="OFF-PA-10002109"/>
    <x v="1"/>
    <x v="10"/>
    <s v="Wirebound Voice Message Log Book"/>
    <n v="3.8079999999999998"/>
    <n v="1"/>
    <n v="0.2"/>
    <n v="1.2375999999999996"/>
  </r>
  <r>
    <n v="6557"/>
    <x v="3259"/>
    <x v="2"/>
    <x v="22"/>
    <d v="2011-10-22T00:00:00"/>
    <s v="Second Class"/>
    <s v="LS-16975"/>
    <s v="Lindsay Shagiari"/>
    <x v="2"/>
    <x v="0"/>
    <x v="22"/>
    <x v="10"/>
    <n v="60653"/>
    <s v="Central"/>
    <s v="OFF-BI-10000632"/>
    <x v="1"/>
    <x v="8"/>
    <s v="Satellite Sectional Post Binders"/>
    <n v="8.6819999999999968"/>
    <n v="1"/>
    <n v="0.8"/>
    <n v="-14.759400000000003"/>
  </r>
  <r>
    <n v="6558"/>
    <x v="3259"/>
    <x v="2"/>
    <x v="22"/>
    <d v="2011-10-22T00:00:00"/>
    <s v="Second Class"/>
    <s v="LS-16975"/>
    <s v="Lindsay Shagiari"/>
    <x v="2"/>
    <x v="0"/>
    <x v="22"/>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x v="1"/>
    <x v="0"/>
    <x v="198"/>
    <x v="15"/>
    <n v="14215"/>
    <s v="East"/>
    <s v="FUR-CH-10004997"/>
    <x v="0"/>
    <x v="1"/>
    <s v="Hon Every-Day Series Multi-Task Chairs"/>
    <n v="1522.6379999999999"/>
    <n v="9"/>
    <n v="0.1"/>
    <n v="169.18200000000004"/>
  </r>
  <r>
    <n v="6560"/>
    <x v="3261"/>
    <x v="0"/>
    <x v="658"/>
    <d v="2013-07-27T00:00:00"/>
    <s v="Standard Class"/>
    <s v="DK-12835"/>
    <s v="Damala Kotsonis"/>
    <x v="1"/>
    <x v="0"/>
    <x v="43"/>
    <x v="1"/>
    <n v="95661"/>
    <s v="West"/>
    <s v="OFF-EN-10003001"/>
    <x v="1"/>
    <x v="12"/>
    <s v="Ames Color-File Green Diamond Border X-ray Mailers"/>
    <n v="419.90000000000003"/>
    <n v="5"/>
    <n v="0"/>
    <n v="197.35299999999998"/>
  </r>
  <r>
    <n v="6561"/>
    <x v="3261"/>
    <x v="0"/>
    <x v="658"/>
    <d v="2013-07-27T00:00:00"/>
    <s v="Standard Class"/>
    <s v="DK-12835"/>
    <s v="Damala Kotsonis"/>
    <x v="1"/>
    <x v="0"/>
    <x v="43"/>
    <x v="1"/>
    <n v="95661"/>
    <s v="West"/>
    <s v="OFF-LA-10003766"/>
    <x v="1"/>
    <x v="2"/>
    <s v="Self-Adhesive Removable Labels"/>
    <n v="3.15"/>
    <n v="1"/>
    <n v="0"/>
    <n v="1.512"/>
  </r>
  <r>
    <n v="6562"/>
    <x v="3262"/>
    <x v="3"/>
    <x v="185"/>
    <d v="2014-04-03T00:00:00"/>
    <s v="First Class"/>
    <s v="SC-20260"/>
    <s v="Scott Cohen"/>
    <x v="1"/>
    <x v="0"/>
    <x v="81"/>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x v="0"/>
    <x v="0"/>
    <x v="104"/>
    <x v="31"/>
    <n v="1841"/>
    <s v="East"/>
    <s v="OFF-BI-10001078"/>
    <x v="1"/>
    <x v="8"/>
    <s v="Acco PRESSTEX Data Binder with Storage Hooks, Dark Blue, 14 7/8&quot; X 11&quot;"/>
    <n v="16.14"/>
    <n v="3"/>
    <n v="0"/>
    <n v="7.9085999999999999"/>
  </r>
  <r>
    <n v="6564"/>
    <x v="3263"/>
    <x v="2"/>
    <x v="1118"/>
    <d v="2011-05-12T00:00:00"/>
    <s v="Standard Class"/>
    <s v="CT-11995"/>
    <s v="Carol Triggs"/>
    <x v="0"/>
    <x v="0"/>
    <x v="104"/>
    <x v="31"/>
    <n v="1841"/>
    <s v="East"/>
    <s v="FUR-TA-10003469"/>
    <x v="0"/>
    <x v="3"/>
    <s v="Balt Split Level Computer Training Table"/>
    <n v="194.25"/>
    <n v="2"/>
    <n v="0.3"/>
    <n v="-38.849999999999994"/>
  </r>
  <r>
    <n v="6565"/>
    <x v="3263"/>
    <x v="2"/>
    <x v="1118"/>
    <d v="2011-05-12T00:00:00"/>
    <s v="Standard Class"/>
    <s v="CT-11995"/>
    <s v="Carol Triggs"/>
    <x v="0"/>
    <x v="0"/>
    <x v="104"/>
    <x v="31"/>
    <n v="1841"/>
    <s v="East"/>
    <s v="OFF-AR-10002578"/>
    <x v="1"/>
    <x v="6"/>
    <s v="Newell 335"/>
    <n v="8.64"/>
    <n v="3"/>
    <n v="0"/>
    <n v="2.5055999999999998"/>
  </r>
  <r>
    <n v="6566"/>
    <x v="3263"/>
    <x v="2"/>
    <x v="1118"/>
    <d v="2011-05-12T00:00:00"/>
    <s v="Standard Class"/>
    <s v="CT-11995"/>
    <s v="Carol Triggs"/>
    <x v="0"/>
    <x v="0"/>
    <x v="104"/>
    <x v="31"/>
    <n v="1841"/>
    <s v="East"/>
    <s v="FUR-CH-10004675"/>
    <x v="0"/>
    <x v="1"/>
    <s v="Lifetime Advantage Folding Chairs, 4/Carton"/>
    <n v="872.32"/>
    <n v="4"/>
    <n v="0"/>
    <n v="244.24959999999999"/>
  </r>
  <r>
    <n v="6567"/>
    <x v="3264"/>
    <x v="3"/>
    <x v="1119"/>
    <d v="2014-02-09T00:00:00"/>
    <s v="Second Class"/>
    <s v="CB-12025"/>
    <s v="Cassandra Brandow"/>
    <x v="0"/>
    <x v="0"/>
    <x v="435"/>
    <x v="5"/>
    <n v="76706"/>
    <s v="Central"/>
    <s v="OFF-BI-10004632"/>
    <x v="1"/>
    <x v="8"/>
    <s v="Ibico Hi-Tech Manual Binding System"/>
    <n v="243.99199999999996"/>
    <n v="4"/>
    <n v="0.8"/>
    <n v="-426.9860000000001"/>
  </r>
  <r>
    <n v="6568"/>
    <x v="3264"/>
    <x v="3"/>
    <x v="1119"/>
    <d v="2014-02-09T00:00:00"/>
    <s v="Second Class"/>
    <s v="CB-12025"/>
    <s v="Cassandra Brandow"/>
    <x v="0"/>
    <x v="0"/>
    <x v="435"/>
    <x v="5"/>
    <n v="76706"/>
    <s v="Central"/>
    <s v="OFF-AR-10003087"/>
    <x v="1"/>
    <x v="6"/>
    <s v="Staples"/>
    <n v="7.120000000000001"/>
    <n v="5"/>
    <n v="0.2"/>
    <n v="0.71199999999999974"/>
  </r>
  <r>
    <n v="6569"/>
    <x v="3265"/>
    <x v="2"/>
    <x v="891"/>
    <d v="2011-04-22T00:00:00"/>
    <s v="Standard Class"/>
    <s v="KM-16720"/>
    <s v="Kunst Miller"/>
    <x v="0"/>
    <x v="0"/>
    <x v="12"/>
    <x v="5"/>
    <n v="77095"/>
    <s v="Central"/>
    <s v="OFF-AR-10001868"/>
    <x v="1"/>
    <x v="6"/>
    <s v="Prang Dustless Chalk Sticks"/>
    <n v="2.6880000000000002"/>
    <n v="2"/>
    <n v="0.2"/>
    <n v="1.008"/>
  </r>
  <r>
    <n v="6570"/>
    <x v="3265"/>
    <x v="2"/>
    <x v="891"/>
    <d v="2011-04-22T00:00:00"/>
    <s v="Standard Class"/>
    <s v="KM-16720"/>
    <s v="Kunst Miller"/>
    <x v="0"/>
    <x v="0"/>
    <x v="12"/>
    <x v="5"/>
    <n v="77095"/>
    <s v="Central"/>
    <s v="FUR-CH-10002602"/>
    <x v="0"/>
    <x v="1"/>
    <s v="DMI Arturo Collection Mission-style Design Wood Chair"/>
    <n v="317.05799999999999"/>
    <n v="3"/>
    <n v="0.3"/>
    <n v="-18.117599999999996"/>
  </r>
  <r>
    <n v="6571"/>
    <x v="3265"/>
    <x v="2"/>
    <x v="891"/>
    <d v="2011-04-22T00:00:00"/>
    <s v="Standard Class"/>
    <s v="KM-16720"/>
    <s v="Kunst Miller"/>
    <x v="0"/>
    <x v="0"/>
    <x v="12"/>
    <x v="5"/>
    <n v="77095"/>
    <s v="Central"/>
    <s v="OFF-EN-10000056"/>
    <x v="1"/>
    <x v="12"/>
    <s v="Cameo Buff Policy Envelopes"/>
    <n v="149.352"/>
    <n v="3"/>
    <n v="0.2"/>
    <n v="50.40629999999998"/>
  </r>
  <r>
    <n v="6572"/>
    <x v="3265"/>
    <x v="2"/>
    <x v="891"/>
    <d v="2011-04-22T00:00:00"/>
    <s v="Standard Class"/>
    <s v="KM-16720"/>
    <s v="Kunst Miller"/>
    <x v="0"/>
    <x v="0"/>
    <x v="12"/>
    <x v="5"/>
    <n v="77095"/>
    <s v="Central"/>
    <s v="TEC-AC-10000474"/>
    <x v="2"/>
    <x v="11"/>
    <s v="Kensington Expert Mouse Optical USB Trackball for PC or Mac"/>
    <n v="227.976"/>
    <n v="3"/>
    <n v="0.2"/>
    <n v="28.496999999999957"/>
  </r>
  <r>
    <n v="6573"/>
    <x v="3266"/>
    <x v="0"/>
    <x v="1120"/>
    <d v="2013-05-17T00:00:00"/>
    <s v="Standard Class"/>
    <s v="RD-19720"/>
    <s v="Roger Demir"/>
    <x v="0"/>
    <x v="0"/>
    <x v="4"/>
    <x v="4"/>
    <n v="98105"/>
    <s v="West"/>
    <s v="OFF-PA-10003971"/>
    <x v="1"/>
    <x v="10"/>
    <s v="Xerox 1965"/>
    <n v="11.96"/>
    <n v="2"/>
    <n v="0"/>
    <n v="5.8604000000000003"/>
  </r>
  <r>
    <n v="6574"/>
    <x v="3267"/>
    <x v="0"/>
    <x v="881"/>
    <d v="2013-12-01T00:00:00"/>
    <s v="Standard Class"/>
    <s v="BP-11050"/>
    <s v="Barry Pond"/>
    <x v="1"/>
    <x v="0"/>
    <x v="135"/>
    <x v="30"/>
    <n v="7060"/>
    <s v="East"/>
    <s v="OFF-ST-10000689"/>
    <x v="1"/>
    <x v="4"/>
    <s v="Fellowes Strictly Business Drawer File, Letter/Legal Size"/>
    <n v="563.4"/>
    <n v="4"/>
    <n v="0"/>
    <n v="67.608000000000004"/>
  </r>
  <r>
    <n v="6575"/>
    <x v="3267"/>
    <x v="0"/>
    <x v="881"/>
    <d v="2013-12-01T00:00:00"/>
    <s v="Standard Class"/>
    <s v="BP-11050"/>
    <s v="Barry Pond"/>
    <x v="1"/>
    <x v="0"/>
    <x v="135"/>
    <x v="30"/>
    <n v="7060"/>
    <s v="East"/>
    <s v="TEC-MA-10004255"/>
    <x v="2"/>
    <x v="15"/>
    <s v="Konica Minolta magicolor 1690MF Multifunction Printer"/>
    <n v="319.92"/>
    <n v="8"/>
    <n v="0"/>
    <n v="118.37040000000002"/>
  </r>
  <r>
    <n v="6576"/>
    <x v="3268"/>
    <x v="3"/>
    <x v="448"/>
    <d v="2014-03-09T00:00:00"/>
    <s v="Standard Class"/>
    <s v="EJ-13720"/>
    <s v="Ed Jacobs"/>
    <x v="0"/>
    <x v="0"/>
    <x v="1"/>
    <x v="1"/>
    <n v="90008"/>
    <s v="West"/>
    <s v="TEC-AC-10000990"/>
    <x v="2"/>
    <x v="11"/>
    <s v="Imation Bio 2GB USB Flash Drive Imation Corp"/>
    <n v="1049.44"/>
    <n v="8"/>
    <n v="0"/>
    <n v="440.76480000000004"/>
  </r>
  <r>
    <n v="6577"/>
    <x v="3268"/>
    <x v="3"/>
    <x v="448"/>
    <d v="2014-03-09T00:00:00"/>
    <s v="Standard Class"/>
    <s v="EJ-13720"/>
    <s v="Ed Jacobs"/>
    <x v="0"/>
    <x v="0"/>
    <x v="1"/>
    <x v="1"/>
    <n v="90008"/>
    <s v="West"/>
    <s v="FUR-CH-10003968"/>
    <x v="0"/>
    <x v="1"/>
    <s v="Novimex Turbo Task Chair"/>
    <n v="170.35200000000003"/>
    <n v="3"/>
    <n v="0.2"/>
    <n v="-17.035200000000003"/>
  </r>
  <r>
    <n v="6578"/>
    <x v="3269"/>
    <x v="1"/>
    <x v="401"/>
    <d v="2012-12-11T00:00:00"/>
    <s v="Second Class"/>
    <s v="RO-19780"/>
    <s v="Rose O'Brian"/>
    <x v="0"/>
    <x v="0"/>
    <x v="81"/>
    <x v="17"/>
    <n v="22204"/>
    <s v="South"/>
    <s v="TEC-PH-10001615"/>
    <x v="2"/>
    <x v="7"/>
    <s v="AT&amp;T CL82213"/>
    <n v="173.94"/>
    <n v="6"/>
    <n v="0"/>
    <n v="50.442599999999977"/>
  </r>
  <r>
    <n v="6579"/>
    <x v="3270"/>
    <x v="2"/>
    <x v="55"/>
    <d v="2011-08-30T00:00:00"/>
    <s v="Standard Class"/>
    <s v="MW-18220"/>
    <s v="Mitch Webber"/>
    <x v="0"/>
    <x v="0"/>
    <x v="4"/>
    <x v="4"/>
    <n v="98103"/>
    <s v="West"/>
    <s v="TEC-PH-10000895"/>
    <x v="2"/>
    <x v="7"/>
    <s v="Polycom VVX 310 VoIP phone"/>
    <n v="1007.9440000000002"/>
    <n v="7"/>
    <n v="0.2"/>
    <n v="75.595799999999997"/>
  </r>
  <r>
    <n v="6580"/>
    <x v="3271"/>
    <x v="0"/>
    <x v="332"/>
    <d v="2013-10-23T00:00:00"/>
    <s v="Same Day"/>
    <s v="MS-17530"/>
    <s v="MaryBeth Skach"/>
    <x v="0"/>
    <x v="0"/>
    <x v="4"/>
    <x v="4"/>
    <n v="98105"/>
    <s v="West"/>
    <s v="OFF-PA-10003001"/>
    <x v="1"/>
    <x v="10"/>
    <s v="Xerox 1986"/>
    <n v="6.68"/>
    <n v="1"/>
    <n v="0"/>
    <n v="3.2063999999999999"/>
  </r>
  <r>
    <n v="6581"/>
    <x v="3271"/>
    <x v="0"/>
    <x v="332"/>
    <d v="2013-10-23T00:00:00"/>
    <s v="Same Day"/>
    <s v="MS-17530"/>
    <s v="MaryBeth Skach"/>
    <x v="0"/>
    <x v="0"/>
    <x v="4"/>
    <x v="4"/>
    <n v="98105"/>
    <s v="West"/>
    <s v="OFF-AR-10002766"/>
    <x v="1"/>
    <x v="6"/>
    <s v="Prang Drawing Pencil Set"/>
    <n v="8.34"/>
    <n v="3"/>
    <n v="0"/>
    <n v="2.2517999999999998"/>
  </r>
  <r>
    <n v="6582"/>
    <x v="3271"/>
    <x v="0"/>
    <x v="332"/>
    <d v="2013-10-23T00:00:00"/>
    <s v="Same Day"/>
    <s v="MS-17530"/>
    <s v="MaryBeth Skach"/>
    <x v="0"/>
    <x v="0"/>
    <x v="4"/>
    <x v="4"/>
    <n v="98105"/>
    <s v="West"/>
    <s v="FUR-FU-10003095"/>
    <x v="0"/>
    <x v="5"/>
    <s v="Linden 12&quot; Wall Clock With Oak Frame"/>
    <n v="101.94"/>
    <n v="3"/>
    <n v="0"/>
    <n v="30.581999999999987"/>
  </r>
  <r>
    <n v="6583"/>
    <x v="3272"/>
    <x v="0"/>
    <x v="1121"/>
    <d v="2013-08-12T00:00:00"/>
    <s v="Standard Class"/>
    <s v="DW-13585"/>
    <s v="Dorothy Wardle"/>
    <x v="1"/>
    <x v="0"/>
    <x v="156"/>
    <x v="4"/>
    <n v="98026"/>
    <s v="West"/>
    <s v="TEC-AC-10003610"/>
    <x v="2"/>
    <x v="11"/>
    <s v="Logitech Illuminated - Keyboard"/>
    <n v="179.97"/>
    <n v="3"/>
    <n v="0"/>
    <n v="86.385600000000011"/>
  </r>
  <r>
    <n v="6584"/>
    <x v="3273"/>
    <x v="3"/>
    <x v="246"/>
    <d v="2014-07-28T00:00:00"/>
    <s v="Standard Class"/>
    <s v="AM-10705"/>
    <s v="Anne McFarland"/>
    <x v="0"/>
    <x v="0"/>
    <x v="127"/>
    <x v="17"/>
    <n v="24153"/>
    <s v="South"/>
    <s v="OFF-AR-10003727"/>
    <x v="1"/>
    <x v="6"/>
    <s v="Berol Giant Pencil Sharpener"/>
    <n v="101.94"/>
    <n v="6"/>
    <n v="0"/>
    <n v="29.562599999999986"/>
  </r>
  <r>
    <n v="6585"/>
    <x v="3273"/>
    <x v="3"/>
    <x v="246"/>
    <d v="2014-07-28T00:00:00"/>
    <s v="Standard Class"/>
    <s v="AM-10705"/>
    <s v="Anne McFarland"/>
    <x v="0"/>
    <x v="0"/>
    <x v="127"/>
    <x v="17"/>
    <n v="24153"/>
    <s v="South"/>
    <s v="TEC-PH-10002660"/>
    <x v="2"/>
    <x v="7"/>
    <s v="Nortel Networks T7316 E Nt8 B27"/>
    <n v="271.95999999999998"/>
    <n v="4"/>
    <n v="0"/>
    <n v="67.990000000000009"/>
  </r>
  <r>
    <n v="6586"/>
    <x v="3273"/>
    <x v="3"/>
    <x v="246"/>
    <d v="2014-07-28T00:00:00"/>
    <s v="Standard Class"/>
    <s v="AM-10705"/>
    <s v="Anne McFarland"/>
    <x v="0"/>
    <x v="0"/>
    <x v="127"/>
    <x v="17"/>
    <n v="24153"/>
    <s v="South"/>
    <s v="FUR-FU-10003274"/>
    <x v="0"/>
    <x v="5"/>
    <s v="Regeneration Desk Collection"/>
    <n v="8.8000000000000007"/>
    <n v="5"/>
    <n v="0"/>
    <n v="3.8720000000000003"/>
  </r>
  <r>
    <n v="6587"/>
    <x v="3273"/>
    <x v="3"/>
    <x v="246"/>
    <d v="2014-07-28T00:00:00"/>
    <s v="Standard Class"/>
    <s v="AM-10705"/>
    <s v="Anne McFarland"/>
    <x v="0"/>
    <x v="0"/>
    <x v="127"/>
    <x v="17"/>
    <n v="24153"/>
    <s v="South"/>
    <s v="OFF-AR-10003829"/>
    <x v="1"/>
    <x v="6"/>
    <s v="Newell 35"/>
    <n v="19.68"/>
    <n v="6"/>
    <n v="0"/>
    <n v="5.7071999999999976"/>
  </r>
  <r>
    <n v="6588"/>
    <x v="3273"/>
    <x v="3"/>
    <x v="246"/>
    <d v="2014-07-28T00:00:00"/>
    <s v="Standard Class"/>
    <s v="AM-10705"/>
    <s v="Anne McFarland"/>
    <x v="0"/>
    <x v="0"/>
    <x v="127"/>
    <x v="17"/>
    <n v="24153"/>
    <s v="South"/>
    <s v="FUR-BO-10003441"/>
    <x v="0"/>
    <x v="0"/>
    <s v="Bush Westfield Collection Bookcases, Fully Assembled"/>
    <n v="302.94"/>
    <n v="3"/>
    <n v="0"/>
    <n v="69.67619999999998"/>
  </r>
  <r>
    <n v="6589"/>
    <x v="3273"/>
    <x v="3"/>
    <x v="246"/>
    <d v="2014-07-28T00:00:00"/>
    <s v="Standard Class"/>
    <s v="AM-10705"/>
    <s v="Anne McFarland"/>
    <x v="0"/>
    <x v="0"/>
    <x v="127"/>
    <x v="17"/>
    <n v="24153"/>
    <s v="South"/>
    <s v="OFF-BI-10003355"/>
    <x v="1"/>
    <x v="8"/>
    <s v="Cardinal Holdit Business Card Pockets"/>
    <n v="14.940000000000001"/>
    <n v="3"/>
    <n v="0"/>
    <n v="7.1712000000000007"/>
  </r>
  <r>
    <n v="6590"/>
    <x v="3273"/>
    <x v="3"/>
    <x v="246"/>
    <d v="2014-07-28T00:00:00"/>
    <s v="Standard Class"/>
    <s v="AM-10705"/>
    <s v="Anne McFarland"/>
    <x v="0"/>
    <x v="0"/>
    <x v="127"/>
    <x v="17"/>
    <n v="24153"/>
    <s v="South"/>
    <s v="OFF-SU-10003505"/>
    <x v="1"/>
    <x v="14"/>
    <s v="Premier Electric Letter Opener"/>
    <n v="231.72"/>
    <n v="2"/>
    <n v="0"/>
    <n v="11.585999999999984"/>
  </r>
  <r>
    <n v="6591"/>
    <x v="3274"/>
    <x v="2"/>
    <x v="893"/>
    <d v="2011-03-26T00:00:00"/>
    <s v="First Class"/>
    <s v="BG-11740"/>
    <s v="Bruce Geld"/>
    <x v="0"/>
    <x v="0"/>
    <x v="478"/>
    <x v="2"/>
    <n v="33445"/>
    <s v="South"/>
    <s v="OFF-LA-10004484"/>
    <x v="1"/>
    <x v="2"/>
    <s v="Avery 476"/>
    <n v="9.9120000000000008"/>
    <n v="3"/>
    <n v="0.2"/>
    <n v="3.2213999999999996"/>
  </r>
  <r>
    <n v="6592"/>
    <x v="3275"/>
    <x v="1"/>
    <x v="28"/>
    <d v="2012-05-06T00:00:00"/>
    <s v="Standard Class"/>
    <s v="KB-16585"/>
    <s v="Ken Black"/>
    <x v="1"/>
    <x v="0"/>
    <x v="8"/>
    <x v="1"/>
    <n v="94110"/>
    <s v="West"/>
    <s v="OFF-AR-10000658"/>
    <x v="1"/>
    <x v="6"/>
    <s v="Newell 324"/>
    <n v="34.650000000000006"/>
    <n v="3"/>
    <n v="0"/>
    <n v="9.702"/>
  </r>
  <r>
    <n v="6593"/>
    <x v="3275"/>
    <x v="1"/>
    <x v="28"/>
    <d v="2012-05-06T00:00:00"/>
    <s v="Standard Class"/>
    <s v="KB-16585"/>
    <s v="Ken Black"/>
    <x v="1"/>
    <x v="0"/>
    <x v="8"/>
    <x v="1"/>
    <n v="94110"/>
    <s v="West"/>
    <s v="TEC-PH-10000347"/>
    <x v="2"/>
    <x v="7"/>
    <s v="Cush Cases Heavy Duty Rugged Cover Case for Samsung Galaxy S5 - Purple"/>
    <n v="19.8"/>
    <n v="5"/>
    <n v="0.2"/>
    <n v="1.7324999999999999"/>
  </r>
  <r>
    <n v="6594"/>
    <x v="3276"/>
    <x v="0"/>
    <x v="900"/>
    <d v="2013-06-17T00:00:00"/>
    <s v="Second Class"/>
    <s v="GT-14710"/>
    <s v="Greg Tran"/>
    <x v="0"/>
    <x v="0"/>
    <x v="20"/>
    <x v="15"/>
    <n v="10024"/>
    <s v="East"/>
    <s v="OFF-BI-10001989"/>
    <x v="1"/>
    <x v="8"/>
    <s v="Premium Transparent Presentation Covers by GBC"/>
    <n v="33.568000000000005"/>
    <n v="2"/>
    <n v="0.2"/>
    <n v="11.748799999999997"/>
  </r>
  <r>
    <n v="6595"/>
    <x v="3277"/>
    <x v="1"/>
    <x v="124"/>
    <d v="2012-05-11T00:00:00"/>
    <s v="Standard Class"/>
    <s v="SV-20815"/>
    <s v="Stuart Van"/>
    <x v="1"/>
    <x v="0"/>
    <x v="245"/>
    <x v="14"/>
    <n v="46203"/>
    <s v="Central"/>
    <s v="OFF-AR-10001897"/>
    <x v="1"/>
    <x v="6"/>
    <s v="Model L Table or Wall-Mount Pencil Sharpener"/>
    <n v="125.92999999999999"/>
    <n v="7"/>
    <n v="0"/>
    <n v="35.260400000000004"/>
  </r>
  <r>
    <n v="6596"/>
    <x v="3278"/>
    <x v="3"/>
    <x v="756"/>
    <d v="2014-04-27T00:00:00"/>
    <s v="First Class"/>
    <s v="GG-14650"/>
    <s v="Greg Guthrie"/>
    <x v="1"/>
    <x v="0"/>
    <x v="38"/>
    <x v="24"/>
    <n v="43229"/>
    <s v="East"/>
    <s v="OFF-BI-10000285"/>
    <x v="1"/>
    <x v="8"/>
    <s v="XtraLife ClearVue Slant-D Ring Binders by Cardinal"/>
    <n v="11.760000000000002"/>
    <n v="5"/>
    <n v="0.7"/>
    <n v="-7.8399999999999963"/>
  </r>
  <r>
    <n v="6597"/>
    <x v="3278"/>
    <x v="3"/>
    <x v="756"/>
    <d v="2014-04-27T00:00:00"/>
    <s v="First Class"/>
    <s v="GG-14650"/>
    <s v="Greg Guthrie"/>
    <x v="1"/>
    <x v="0"/>
    <x v="38"/>
    <x v="24"/>
    <n v="43229"/>
    <s v="East"/>
    <s v="OFF-PA-10001804"/>
    <x v="1"/>
    <x v="10"/>
    <s v="Xerox 195"/>
    <n v="5.3440000000000003"/>
    <n v="1"/>
    <n v="0.2"/>
    <n v="1.8703999999999998"/>
  </r>
  <r>
    <n v="6598"/>
    <x v="3279"/>
    <x v="2"/>
    <x v="571"/>
    <d v="2011-06-12T00:00:00"/>
    <s v="Standard Class"/>
    <s v="SV-20785"/>
    <s v="Stewart Visinsky"/>
    <x v="0"/>
    <x v="0"/>
    <x v="108"/>
    <x v="2"/>
    <n v="32216"/>
    <s v="South"/>
    <s v="OFF-BI-10002557"/>
    <x v="1"/>
    <x v="8"/>
    <s v="Presstex Flexible Ring Binders"/>
    <n v="1.3650000000000002"/>
    <n v="1"/>
    <n v="0.7"/>
    <n v="-0.9099999999999997"/>
  </r>
  <r>
    <n v="6599"/>
    <x v="3279"/>
    <x v="2"/>
    <x v="571"/>
    <d v="2011-06-12T00:00:00"/>
    <s v="Standard Class"/>
    <s v="SV-20785"/>
    <s v="Stewart Visinsky"/>
    <x v="0"/>
    <x v="0"/>
    <x v="108"/>
    <x v="2"/>
    <n v="32216"/>
    <s v="South"/>
    <s v="OFF-PA-10002319"/>
    <x v="1"/>
    <x v="10"/>
    <s v="Xerox 1944"/>
    <n v="62.015999999999998"/>
    <n v="2"/>
    <n v="0.2"/>
    <n v="22.480800000000002"/>
  </r>
  <r>
    <n v="6600"/>
    <x v="3280"/>
    <x v="2"/>
    <x v="266"/>
    <d v="2011-12-07T00:00:00"/>
    <s v="Standard Class"/>
    <s v="ON-18715"/>
    <s v="Odella Nelson"/>
    <x v="1"/>
    <x v="0"/>
    <x v="183"/>
    <x v="39"/>
    <n v="20735"/>
    <s v="East"/>
    <s v="FUR-FU-10003849"/>
    <x v="0"/>
    <x v="5"/>
    <s v="DAX Metal Frame, Desktop, Stepped-Edge"/>
    <n v="60.72"/>
    <n v="3"/>
    <n v="0"/>
    <n v="23.680799999999998"/>
  </r>
  <r>
    <n v="6601"/>
    <x v="3280"/>
    <x v="2"/>
    <x v="266"/>
    <d v="2011-12-07T00:00:00"/>
    <s v="Standard Class"/>
    <s v="ON-18715"/>
    <s v="Odella Nelson"/>
    <x v="1"/>
    <x v="0"/>
    <x v="183"/>
    <x v="39"/>
    <n v="20735"/>
    <s v="East"/>
    <s v="OFF-PA-10002923"/>
    <x v="1"/>
    <x v="10"/>
    <s v="Xerox 1942"/>
    <n v="146.82"/>
    <n v="3"/>
    <n v="0"/>
    <n v="73.41"/>
  </r>
  <r>
    <n v="6602"/>
    <x v="3280"/>
    <x v="2"/>
    <x v="266"/>
    <d v="2011-12-07T00:00:00"/>
    <s v="Standard Class"/>
    <s v="ON-18715"/>
    <s v="Odella Nelson"/>
    <x v="1"/>
    <x v="0"/>
    <x v="183"/>
    <x v="39"/>
    <n v="20735"/>
    <s v="East"/>
    <s v="FUR-CH-10004754"/>
    <x v="0"/>
    <x v="1"/>
    <s v="Global Stack Chair with Arms, Black"/>
    <n v="239.84"/>
    <n v="8"/>
    <n v="0"/>
    <n v="64.756799999999998"/>
  </r>
  <r>
    <n v="6603"/>
    <x v="3280"/>
    <x v="2"/>
    <x v="266"/>
    <d v="2011-12-07T00:00:00"/>
    <s v="Standard Class"/>
    <s v="ON-18715"/>
    <s v="Odella Nelson"/>
    <x v="1"/>
    <x v="0"/>
    <x v="183"/>
    <x v="39"/>
    <n v="20735"/>
    <s v="East"/>
    <s v="OFF-LA-10000634"/>
    <x v="1"/>
    <x v="2"/>
    <s v="Avery 509"/>
    <n v="15.66"/>
    <n v="6"/>
    <n v="0"/>
    <n v="7.2035999999999998"/>
  </r>
  <r>
    <n v="6604"/>
    <x v="3281"/>
    <x v="3"/>
    <x v="46"/>
    <d v="2014-06-21T00:00:00"/>
    <s v="First Class"/>
    <s v="RA-19945"/>
    <s v="Ryan Akin"/>
    <x v="0"/>
    <x v="0"/>
    <x v="479"/>
    <x v="22"/>
    <n v="80022"/>
    <s v="West"/>
    <s v="OFF-ST-10001418"/>
    <x v="1"/>
    <x v="4"/>
    <s v="Carina Media Storage Towers in Natural &amp; Black"/>
    <n v="146.352"/>
    <n v="3"/>
    <n v="0.2"/>
    <n v="-32.929200000000002"/>
  </r>
  <r>
    <n v="6605"/>
    <x v="3282"/>
    <x v="0"/>
    <x v="439"/>
    <d v="2013-06-01T00:00:00"/>
    <s v="Standard Class"/>
    <s v="SV-20785"/>
    <s v="Stewart Visinsky"/>
    <x v="0"/>
    <x v="0"/>
    <x v="157"/>
    <x v="1"/>
    <n v="92704"/>
    <s v="West"/>
    <s v="OFF-FA-10003467"/>
    <x v="1"/>
    <x v="13"/>
    <s v="Alliance Big Bands Rubber Bands, 12/Pack"/>
    <n v="5.9399999999999995"/>
    <n v="3"/>
    <n v="0"/>
    <n v="0"/>
  </r>
  <r>
    <n v="6606"/>
    <x v="3282"/>
    <x v="0"/>
    <x v="439"/>
    <d v="2013-06-01T00:00:00"/>
    <s v="Standard Class"/>
    <s v="SV-20785"/>
    <s v="Stewart Visinsky"/>
    <x v="0"/>
    <x v="0"/>
    <x v="157"/>
    <x v="1"/>
    <n v="92704"/>
    <s v="West"/>
    <s v="OFF-PA-10001293"/>
    <x v="1"/>
    <x v="10"/>
    <s v="Xerox 1946"/>
    <n v="45.36"/>
    <n v="7"/>
    <n v="0"/>
    <n v="21.772800000000004"/>
  </r>
  <r>
    <n v="6607"/>
    <x v="3282"/>
    <x v="0"/>
    <x v="439"/>
    <d v="2013-06-01T00:00:00"/>
    <s v="Standard Class"/>
    <s v="SV-20785"/>
    <s v="Stewart Visinsky"/>
    <x v="0"/>
    <x v="0"/>
    <x v="157"/>
    <x v="1"/>
    <n v="92704"/>
    <s v="West"/>
    <s v="TEC-PH-10003885"/>
    <x v="2"/>
    <x v="7"/>
    <s v="Cisco SPA508G"/>
    <n v="211.16800000000001"/>
    <n v="4"/>
    <n v="0.2"/>
    <n v="23.756399999999985"/>
  </r>
  <r>
    <n v="6608"/>
    <x v="3282"/>
    <x v="0"/>
    <x v="439"/>
    <d v="2013-06-01T00:00:00"/>
    <s v="Standard Class"/>
    <s v="SV-20785"/>
    <s v="Stewart Visinsky"/>
    <x v="0"/>
    <x v="0"/>
    <x v="157"/>
    <x v="1"/>
    <n v="92704"/>
    <s v="West"/>
    <s v="FUR-CH-10004860"/>
    <x v="0"/>
    <x v="1"/>
    <s v="Global Low Back Tilter Chair"/>
    <n v="484.70400000000006"/>
    <n v="6"/>
    <n v="0.2"/>
    <n v="-84.823200000000071"/>
  </r>
  <r>
    <n v="6609"/>
    <x v="3282"/>
    <x v="0"/>
    <x v="439"/>
    <d v="2013-06-01T00:00:00"/>
    <s v="Standard Class"/>
    <s v="SV-20785"/>
    <s v="Stewart Visinsky"/>
    <x v="0"/>
    <x v="0"/>
    <x v="157"/>
    <x v="1"/>
    <n v="92704"/>
    <s v="West"/>
    <s v="TEC-MA-10002428"/>
    <x v="2"/>
    <x v="15"/>
    <s v="Fellowes Powershred HS-440 4-Sheet High Security Shredder"/>
    <n v="371.97600000000006"/>
    <n v="3"/>
    <n v="0.2"/>
    <n v="116.24249999999996"/>
  </r>
  <r>
    <n v="6610"/>
    <x v="3283"/>
    <x v="1"/>
    <x v="366"/>
    <d v="2012-03-10T00:00:00"/>
    <s v="Same Day"/>
    <s v="KB-16585"/>
    <s v="Ken Black"/>
    <x v="1"/>
    <x v="0"/>
    <x v="183"/>
    <x v="39"/>
    <n v="20735"/>
    <s v="East"/>
    <s v="OFF-ST-10002406"/>
    <x v="1"/>
    <x v="4"/>
    <s v="Pizazz Global Quick File"/>
    <n v="89.820000000000007"/>
    <n v="6"/>
    <n v="0"/>
    <n v="25.149600000000007"/>
  </r>
  <r>
    <n v="6611"/>
    <x v="3284"/>
    <x v="0"/>
    <x v="201"/>
    <d v="2013-10-23T00:00:00"/>
    <s v="First Class"/>
    <s v="AG-10495"/>
    <s v="Andrew Gjertsen"/>
    <x v="1"/>
    <x v="0"/>
    <x v="1"/>
    <x v="1"/>
    <n v="90049"/>
    <s v="West"/>
    <s v="OFF-BI-10004209"/>
    <x v="1"/>
    <x v="8"/>
    <s v="Fellowes Twister Kit, Gray/Clear, 3/pkg"/>
    <n v="19.295999999999999"/>
    <n v="3"/>
    <n v="0.2"/>
    <n v="6.0299999999999994"/>
  </r>
  <r>
    <n v="6612"/>
    <x v="3285"/>
    <x v="1"/>
    <x v="1122"/>
    <d v="2012-04-28T00:00:00"/>
    <s v="Standard Class"/>
    <s v="JK-16090"/>
    <s v="Juliana Krohn"/>
    <x v="0"/>
    <x v="0"/>
    <x v="103"/>
    <x v="0"/>
    <n v="40214"/>
    <s v="South"/>
    <s v="FUR-CH-10001891"/>
    <x v="0"/>
    <x v="1"/>
    <s v="Global Deluxe Office Fabric Chairs"/>
    <n v="191.96"/>
    <n v="2"/>
    <n v="0"/>
    <n v="51.829200000000014"/>
  </r>
  <r>
    <n v="6613"/>
    <x v="3285"/>
    <x v="1"/>
    <x v="1122"/>
    <d v="2012-04-28T00:00:00"/>
    <s v="Standard Class"/>
    <s v="JK-16090"/>
    <s v="Juliana Krohn"/>
    <x v="0"/>
    <x v="0"/>
    <x v="103"/>
    <x v="0"/>
    <n v="40214"/>
    <s v="South"/>
    <s v="OFF-BI-10002215"/>
    <x v="1"/>
    <x v="8"/>
    <s v="Wilson Jones Hanging View Binder, White, 1&quot;"/>
    <n v="21.299999999999997"/>
    <n v="3"/>
    <n v="0"/>
    <n v="9.7979999999999983"/>
  </r>
  <r>
    <n v="6614"/>
    <x v="3285"/>
    <x v="1"/>
    <x v="1122"/>
    <d v="2012-04-28T00:00:00"/>
    <s v="Standard Class"/>
    <s v="JK-16090"/>
    <s v="Juliana Krohn"/>
    <x v="0"/>
    <x v="0"/>
    <x v="103"/>
    <x v="0"/>
    <n v="40214"/>
    <s v="South"/>
    <s v="TEC-PH-10002103"/>
    <x v="2"/>
    <x v="7"/>
    <s v="Jabra SPEAK 410"/>
    <n v="469.95"/>
    <n v="5"/>
    <n v="0"/>
    <n v="131.58600000000001"/>
  </r>
  <r>
    <n v="6615"/>
    <x v="3285"/>
    <x v="1"/>
    <x v="1122"/>
    <d v="2012-04-28T00:00:00"/>
    <s v="Standard Class"/>
    <s v="JK-16090"/>
    <s v="Juliana Krohn"/>
    <x v="0"/>
    <x v="0"/>
    <x v="103"/>
    <x v="0"/>
    <n v="40214"/>
    <s v="South"/>
    <s v="FUR-FU-10003394"/>
    <x v="0"/>
    <x v="5"/>
    <s v="Tenex &quot;The Solids&quot; Textured Chair Mats"/>
    <n v="209.88"/>
    <n v="3"/>
    <n v="0"/>
    <n v="35.679599999999979"/>
  </r>
  <r>
    <n v="6616"/>
    <x v="3286"/>
    <x v="0"/>
    <x v="26"/>
    <d v="2013-06-20T00:00:00"/>
    <s v="First Class"/>
    <s v="MV-18190"/>
    <s v="Mike Vittorini"/>
    <x v="0"/>
    <x v="0"/>
    <x v="1"/>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x v="0"/>
    <x v="0"/>
    <x v="1"/>
    <x v="1"/>
    <n v="90045"/>
    <s v="West"/>
    <s v="OFF-LA-10000081"/>
    <x v="1"/>
    <x v="2"/>
    <s v="Avery 496"/>
    <n v="22.5"/>
    <n v="6"/>
    <n v="0"/>
    <n v="10.799999999999999"/>
  </r>
  <r>
    <n v="6618"/>
    <x v="3286"/>
    <x v="0"/>
    <x v="26"/>
    <d v="2013-06-20T00:00:00"/>
    <s v="First Class"/>
    <s v="MV-18190"/>
    <s v="Mike Vittorini"/>
    <x v="0"/>
    <x v="0"/>
    <x v="1"/>
    <x v="1"/>
    <n v="90045"/>
    <s v="West"/>
    <s v="OFF-PA-10001497"/>
    <x v="1"/>
    <x v="10"/>
    <s v="Xerox 1914"/>
    <n v="219.84"/>
    <n v="4"/>
    <n v="0"/>
    <n v="107.7216"/>
  </r>
  <r>
    <n v="6619"/>
    <x v="3287"/>
    <x v="3"/>
    <x v="1123"/>
    <d v="2014-01-19T00:00:00"/>
    <s v="Second Class"/>
    <s v="CP-12085"/>
    <s v="Cathy Prescott"/>
    <x v="1"/>
    <x v="0"/>
    <x v="24"/>
    <x v="25"/>
    <n v="65807"/>
    <s v="Central"/>
    <s v="OFF-PA-10004983"/>
    <x v="1"/>
    <x v="10"/>
    <s v="Xerox 23"/>
    <n v="32.400000000000006"/>
    <n v="5"/>
    <n v="0"/>
    <n v="15.552000000000001"/>
  </r>
  <r>
    <n v="6620"/>
    <x v="3287"/>
    <x v="3"/>
    <x v="1123"/>
    <d v="2014-01-19T00:00:00"/>
    <s v="Second Class"/>
    <s v="CP-12085"/>
    <s v="Cathy Prescott"/>
    <x v="1"/>
    <x v="0"/>
    <x v="24"/>
    <x v="25"/>
    <n v="65807"/>
    <s v="Central"/>
    <s v="OFF-AR-10004010"/>
    <x v="1"/>
    <x v="6"/>
    <s v="Hunt Boston Vacuum Mount KS Pencil Sharpener"/>
    <n v="209.94"/>
    <n v="6"/>
    <n v="0"/>
    <n v="54.584400000000002"/>
  </r>
  <r>
    <n v="6621"/>
    <x v="3287"/>
    <x v="3"/>
    <x v="1123"/>
    <d v="2014-01-19T00:00:00"/>
    <s v="Second Class"/>
    <s v="CP-12085"/>
    <s v="Cathy Prescott"/>
    <x v="1"/>
    <x v="0"/>
    <x v="24"/>
    <x v="25"/>
    <n v="65807"/>
    <s v="Central"/>
    <s v="OFF-SU-10002881"/>
    <x v="1"/>
    <x v="14"/>
    <s v="Martin Yale Chadless Opener Electric Letter Opener"/>
    <n v="4164.0499999999993"/>
    <n v="5"/>
    <n v="0"/>
    <n v="83.281000000000063"/>
  </r>
  <r>
    <n v="6622"/>
    <x v="3287"/>
    <x v="3"/>
    <x v="1123"/>
    <d v="2014-01-19T00:00:00"/>
    <s v="Second Class"/>
    <s v="CP-12085"/>
    <s v="Cathy Prescott"/>
    <x v="1"/>
    <x v="0"/>
    <x v="24"/>
    <x v="25"/>
    <n v="65807"/>
    <s v="Central"/>
    <s v="FUR-BO-10001608"/>
    <x v="0"/>
    <x v="0"/>
    <s v="Hon Metal Bookcases, Black"/>
    <n v="212.94"/>
    <n v="3"/>
    <n v="0"/>
    <n v="53.235000000000014"/>
  </r>
  <r>
    <n v="6623"/>
    <x v="3288"/>
    <x v="2"/>
    <x v="1124"/>
    <d v="2011-09-09T00:00:00"/>
    <s v="First Class"/>
    <s v="VP-21760"/>
    <s v="Victoria Pisteka"/>
    <x v="1"/>
    <x v="0"/>
    <x v="8"/>
    <x v="1"/>
    <n v="94109"/>
    <s v="West"/>
    <s v="FUR-FU-10001487"/>
    <x v="0"/>
    <x v="5"/>
    <s v="Eldon Expressions Wood and Plastic Desk Accessories, Cherry Wood"/>
    <n v="41.88"/>
    <n v="6"/>
    <n v="0"/>
    <n v="12.145199999999997"/>
  </r>
  <r>
    <n v="6624"/>
    <x v="3288"/>
    <x v="2"/>
    <x v="1124"/>
    <d v="2011-09-09T00:00:00"/>
    <s v="First Class"/>
    <s v="VP-21760"/>
    <s v="Victoria Pisteka"/>
    <x v="1"/>
    <x v="0"/>
    <x v="8"/>
    <x v="1"/>
    <n v="94109"/>
    <s v="West"/>
    <s v="OFF-LA-10001934"/>
    <x v="1"/>
    <x v="2"/>
    <s v="Avery 516"/>
    <n v="58.48"/>
    <n v="8"/>
    <n v="0"/>
    <n v="27.485599999999998"/>
  </r>
  <r>
    <n v="6625"/>
    <x v="3289"/>
    <x v="1"/>
    <x v="1125"/>
    <d v="2012-01-23T00:00:00"/>
    <s v="Standard Class"/>
    <s v="PM-18940"/>
    <s v="Paul MacIntyre"/>
    <x v="0"/>
    <x v="0"/>
    <x v="480"/>
    <x v="5"/>
    <n v="77590"/>
    <s v="Central"/>
    <s v="FUR-TA-10002855"/>
    <x v="0"/>
    <x v="3"/>
    <s v="Bevis Round Conference Table Top &amp; Single Column Base"/>
    <n v="102.438"/>
    <n v="1"/>
    <n v="0.3"/>
    <n v="-13.170600000000007"/>
  </r>
  <r>
    <n v="6626"/>
    <x v="3289"/>
    <x v="1"/>
    <x v="1125"/>
    <d v="2012-01-23T00:00:00"/>
    <s v="Standard Class"/>
    <s v="PM-18940"/>
    <s v="Paul MacIntyre"/>
    <x v="0"/>
    <x v="0"/>
    <x v="480"/>
    <x v="5"/>
    <n v="77590"/>
    <s v="Central"/>
    <s v="FUR-CH-10004875"/>
    <x v="0"/>
    <x v="1"/>
    <s v="Harbour Creations 67200 Series Stacking Chairs"/>
    <n v="199.304"/>
    <n v="4"/>
    <n v="0.3"/>
    <n v="-8.5416000000000025"/>
  </r>
  <r>
    <n v="6627"/>
    <x v="3290"/>
    <x v="2"/>
    <x v="637"/>
    <d v="2011-12-21T00:00:00"/>
    <s v="Standard Class"/>
    <s v="TB-21400"/>
    <s v="Tom Boeckenhauer"/>
    <x v="0"/>
    <x v="0"/>
    <x v="20"/>
    <x v="15"/>
    <n v="10024"/>
    <s v="East"/>
    <s v="TEC-MA-10001127"/>
    <x v="2"/>
    <x v="15"/>
    <s v="HP Designjet T520 Inkjet Large Format Printer - 24&quot; Color"/>
    <n v="6999.96"/>
    <n v="4"/>
    <n v="0"/>
    <n v="2239.9871999999996"/>
  </r>
  <r>
    <n v="6628"/>
    <x v="3291"/>
    <x v="2"/>
    <x v="235"/>
    <d v="2011-05-27T00:00:00"/>
    <s v="Standard Class"/>
    <s v="EH-13990"/>
    <s v="Erica Hackney"/>
    <x v="0"/>
    <x v="0"/>
    <x v="234"/>
    <x v="4"/>
    <n v="98006"/>
    <s v="West"/>
    <s v="OFF-PA-10003177"/>
    <x v="1"/>
    <x v="10"/>
    <s v="Xerox 1999"/>
    <n v="12.96"/>
    <n v="2"/>
    <n v="0"/>
    <n v="6.2208000000000006"/>
  </r>
  <r>
    <n v="6629"/>
    <x v="3292"/>
    <x v="1"/>
    <x v="444"/>
    <d v="2012-09-22T00:00:00"/>
    <s v="Second Class"/>
    <s v="GW-14605"/>
    <s v="Giulietta Weimer"/>
    <x v="0"/>
    <x v="0"/>
    <x v="20"/>
    <x v="15"/>
    <n v="10024"/>
    <s v="East"/>
    <s v="TEC-PH-10000011"/>
    <x v="2"/>
    <x v="7"/>
    <s v="PureGear Roll-On Screen Protector"/>
    <n v="279.85999999999996"/>
    <n v="14"/>
    <n v="0"/>
    <n v="134.33279999999996"/>
  </r>
  <r>
    <n v="6630"/>
    <x v="3293"/>
    <x v="1"/>
    <x v="653"/>
    <d v="2012-10-06T00:00:00"/>
    <s v="Standard Class"/>
    <s v="NP-18685"/>
    <s v="Nora Pelletier"/>
    <x v="2"/>
    <x v="0"/>
    <x v="481"/>
    <x v="3"/>
    <n v="27893"/>
    <s v="South"/>
    <s v="OFF-BI-10001757"/>
    <x v="1"/>
    <x v="8"/>
    <s v="Pressboard Hanging Data Binders for Unburst Sheets"/>
    <n v="7.3800000000000008"/>
    <n v="5"/>
    <n v="0.7"/>
    <n v="-5.4120000000000008"/>
  </r>
  <r>
    <n v="6631"/>
    <x v="3294"/>
    <x v="0"/>
    <x v="591"/>
    <d v="2013-12-31T00:00:00"/>
    <s v="Standard Class"/>
    <s v="JE-15715"/>
    <s v="Joe Elijah"/>
    <x v="0"/>
    <x v="0"/>
    <x v="4"/>
    <x v="4"/>
    <n v="98115"/>
    <s v="West"/>
    <s v="FUR-CH-10000847"/>
    <x v="0"/>
    <x v="1"/>
    <s v="Global Executive Mid-Back Manager's Chair"/>
    <n v="698.35200000000009"/>
    <n v="3"/>
    <n v="0.2"/>
    <n v="52.376399999999961"/>
  </r>
  <r>
    <n v="6632"/>
    <x v="3294"/>
    <x v="0"/>
    <x v="591"/>
    <d v="2013-12-31T00:00:00"/>
    <s v="Standard Class"/>
    <s v="JE-15715"/>
    <s v="Joe Elijah"/>
    <x v="0"/>
    <x v="0"/>
    <x v="4"/>
    <x v="4"/>
    <n v="98115"/>
    <s v="West"/>
    <s v="FUR-TA-10001307"/>
    <x v="0"/>
    <x v="3"/>
    <s v="SAFCO PlanMaster Heigh-Adjustable Drafting Table Base, 43w x 30d x 30-37h, Black"/>
    <n v="1747.25"/>
    <n v="5"/>
    <n v="0"/>
    <n v="629.01"/>
  </r>
  <r>
    <n v="6633"/>
    <x v="3295"/>
    <x v="0"/>
    <x v="715"/>
    <d v="2013-05-09T00:00:00"/>
    <s v="Second Class"/>
    <s v="BE-11455"/>
    <s v="Brad Eason"/>
    <x v="2"/>
    <x v="0"/>
    <x v="24"/>
    <x v="25"/>
    <n v="65807"/>
    <s v="Central"/>
    <s v="OFF-AP-10001205"/>
    <x v="1"/>
    <x v="9"/>
    <s v="Belkin 5 Outlet SurgeMaster Power Centers"/>
    <n v="54.48"/>
    <n v="1"/>
    <n v="0"/>
    <n v="15.254400000000004"/>
  </r>
  <r>
    <n v="6634"/>
    <x v="3296"/>
    <x v="0"/>
    <x v="1057"/>
    <d v="2013-10-25T00:00:00"/>
    <s v="Same Day"/>
    <s v="SS-20590"/>
    <s v="Sonia Sunley"/>
    <x v="0"/>
    <x v="0"/>
    <x v="8"/>
    <x v="1"/>
    <n v="94109"/>
    <s v="West"/>
    <s v="TEC-AC-10001838"/>
    <x v="2"/>
    <x v="11"/>
    <s v="Razer Tiamat Over Ear 7.1 Surround Sound PC Gaming Headset"/>
    <n v="199.99"/>
    <n v="1"/>
    <n v="0"/>
    <n v="85.995700000000014"/>
  </r>
  <r>
    <n v="6635"/>
    <x v="3297"/>
    <x v="3"/>
    <x v="636"/>
    <d v="2014-05-07T00:00:00"/>
    <s v="Same Day"/>
    <s v="MB-18085"/>
    <s v="Mick Brown"/>
    <x v="0"/>
    <x v="0"/>
    <x v="35"/>
    <x v="3"/>
    <n v="28205"/>
    <s v="South"/>
    <s v="OFF-BI-10003982"/>
    <x v="1"/>
    <x v="8"/>
    <s v="Wilson Jones Century Plastic Molded Ring Binders"/>
    <n v="68.541000000000011"/>
    <n v="11"/>
    <n v="0.7"/>
    <n v="-52.548099999999991"/>
  </r>
  <r>
    <n v="6636"/>
    <x v="3297"/>
    <x v="3"/>
    <x v="636"/>
    <d v="2014-05-07T00:00:00"/>
    <s v="Same Day"/>
    <s v="MB-18085"/>
    <s v="Mick Brown"/>
    <x v="0"/>
    <x v="0"/>
    <x v="35"/>
    <x v="3"/>
    <n v="28205"/>
    <s v="South"/>
    <s v="TEC-PH-10004977"/>
    <x v="2"/>
    <x v="7"/>
    <s v="GE 30524EE4"/>
    <n v="627.16800000000012"/>
    <n v="4"/>
    <n v="0.2"/>
    <n v="70.55639999999994"/>
  </r>
  <r>
    <n v="6637"/>
    <x v="3297"/>
    <x v="3"/>
    <x v="636"/>
    <d v="2014-05-07T00:00:00"/>
    <s v="Same Day"/>
    <s v="MB-18085"/>
    <s v="Mick Brown"/>
    <x v="0"/>
    <x v="0"/>
    <x v="35"/>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x v="0"/>
    <x v="0"/>
    <x v="20"/>
    <x v="15"/>
    <n v="10011"/>
    <s v="East"/>
    <s v="OFF-AR-10001573"/>
    <x v="1"/>
    <x v="6"/>
    <s v="American Pencil"/>
    <n v="6.99"/>
    <n v="3"/>
    <n v="0"/>
    <n v="2.027099999999999"/>
  </r>
  <r>
    <n v="6639"/>
    <x v="3298"/>
    <x v="3"/>
    <x v="344"/>
    <d v="2014-12-01T00:00:00"/>
    <s v="Second Class"/>
    <s v="RP-19390"/>
    <s v="Resi Pölking"/>
    <x v="0"/>
    <x v="0"/>
    <x v="20"/>
    <x v="15"/>
    <n v="10011"/>
    <s v="East"/>
    <s v="OFF-BI-10001196"/>
    <x v="1"/>
    <x v="8"/>
    <s v="Avery Flip-Chart Easel Binder, Black"/>
    <n v="107.42400000000001"/>
    <n v="6"/>
    <n v="0.2"/>
    <n v="36.255599999999994"/>
  </r>
  <r>
    <n v="6640"/>
    <x v="3299"/>
    <x v="2"/>
    <x v="656"/>
    <d v="2011-11-02T00:00:00"/>
    <s v="Second Class"/>
    <s v="AJ-10780"/>
    <s v="Anthony Jacobs"/>
    <x v="1"/>
    <x v="0"/>
    <x v="160"/>
    <x v="24"/>
    <n v="44052"/>
    <s v="East"/>
    <s v="FUR-TA-10003954"/>
    <x v="0"/>
    <x v="3"/>
    <s v="Hon 94000 Series Round Tables"/>
    <n v="1421.664"/>
    <n v="8"/>
    <n v="0.4"/>
    <n v="-734.52639999999997"/>
  </r>
  <r>
    <n v="6641"/>
    <x v="3300"/>
    <x v="3"/>
    <x v="485"/>
    <d v="2014-08-10T00:00:00"/>
    <s v="Standard Class"/>
    <s v="PO-18865"/>
    <s v="Patrick O'Donnell"/>
    <x v="0"/>
    <x v="0"/>
    <x v="245"/>
    <x v="14"/>
    <n v="46203"/>
    <s v="Central"/>
    <s v="OFF-BI-10001989"/>
    <x v="1"/>
    <x v="8"/>
    <s v="Premium Transparent Presentation Covers by GBC"/>
    <n v="125.88"/>
    <n v="6"/>
    <n v="0"/>
    <n v="60.422399999999996"/>
  </r>
  <r>
    <n v="6642"/>
    <x v="3300"/>
    <x v="3"/>
    <x v="485"/>
    <d v="2014-08-10T00:00:00"/>
    <s v="Standard Class"/>
    <s v="PO-18865"/>
    <s v="Patrick O'Donnell"/>
    <x v="0"/>
    <x v="0"/>
    <x v="245"/>
    <x v="14"/>
    <n v="46203"/>
    <s v="Central"/>
    <s v="TEC-AC-10001714"/>
    <x v="2"/>
    <x v="11"/>
    <s v="Logitech MX Performance Wireless Mouse"/>
    <n v="79.78"/>
    <n v="2"/>
    <n v="0"/>
    <n v="29.518599999999999"/>
  </r>
  <r>
    <n v="6643"/>
    <x v="3300"/>
    <x v="3"/>
    <x v="485"/>
    <d v="2014-08-10T00:00:00"/>
    <s v="Standard Class"/>
    <s v="PO-18865"/>
    <s v="Patrick O'Donnell"/>
    <x v="0"/>
    <x v="0"/>
    <x v="245"/>
    <x v="14"/>
    <n v="46203"/>
    <s v="Central"/>
    <s v="OFF-LA-10003498"/>
    <x v="1"/>
    <x v="2"/>
    <s v="Avery 475"/>
    <n v="133.20000000000002"/>
    <n v="9"/>
    <n v="0"/>
    <n v="66.600000000000009"/>
  </r>
  <r>
    <n v="6644"/>
    <x v="3301"/>
    <x v="1"/>
    <x v="544"/>
    <d v="2012-08-16T00:00:00"/>
    <s v="Standard Class"/>
    <s v="WB-21850"/>
    <s v="William Brown"/>
    <x v="0"/>
    <x v="0"/>
    <x v="252"/>
    <x v="21"/>
    <n v="97756"/>
    <s v="West"/>
    <s v="TEC-PH-10000576"/>
    <x v="2"/>
    <x v="7"/>
    <s v="AT&amp;T 1080 Corded phone"/>
    <n v="438.36800000000005"/>
    <n v="4"/>
    <n v="0.2"/>
    <n v="38.357200000000006"/>
  </r>
  <r>
    <n v="6645"/>
    <x v="3301"/>
    <x v="1"/>
    <x v="544"/>
    <d v="2012-08-16T00:00:00"/>
    <s v="Standard Class"/>
    <s v="WB-21850"/>
    <s v="William Brown"/>
    <x v="0"/>
    <x v="0"/>
    <x v="252"/>
    <x v="21"/>
    <n v="97756"/>
    <s v="West"/>
    <s v="TEC-PH-10004188"/>
    <x v="2"/>
    <x v="7"/>
    <s v="OtterBox Commuter Series Case - Samsung Galaxy S4"/>
    <n v="139.94400000000002"/>
    <n v="7"/>
    <n v="0.2"/>
    <n v="-31.487400000000001"/>
  </r>
  <r>
    <n v="6646"/>
    <x v="3301"/>
    <x v="1"/>
    <x v="544"/>
    <d v="2012-08-16T00:00:00"/>
    <s v="Standard Class"/>
    <s v="WB-21850"/>
    <s v="William Brown"/>
    <x v="0"/>
    <x v="0"/>
    <x v="252"/>
    <x v="21"/>
    <n v="97756"/>
    <s v="West"/>
    <s v="OFF-AP-10001469"/>
    <x v="1"/>
    <x v="9"/>
    <s v="Fellowes 8 Outlet Superior Workstation Surge Protector"/>
    <n v="133.47200000000001"/>
    <n v="4"/>
    <n v="0.2"/>
    <n v="15.015599999999985"/>
  </r>
  <r>
    <n v="6647"/>
    <x v="3302"/>
    <x v="0"/>
    <x v="272"/>
    <d v="2013-12-22T00:00:00"/>
    <s v="Standard Class"/>
    <s v="MP-18175"/>
    <s v="Mike Pelletier"/>
    <x v="2"/>
    <x v="0"/>
    <x v="24"/>
    <x v="21"/>
    <n v="97477"/>
    <s v="West"/>
    <s v="FUR-TA-10003473"/>
    <x v="0"/>
    <x v="3"/>
    <s v="Bretford Rectangular Conference Table Tops"/>
    <n v="564.19499999999994"/>
    <n v="3"/>
    <n v="0.5"/>
    <n v="-304.66529999999989"/>
  </r>
  <r>
    <n v="6648"/>
    <x v="3302"/>
    <x v="0"/>
    <x v="272"/>
    <d v="2013-12-22T00:00:00"/>
    <s v="Standard Class"/>
    <s v="MP-18175"/>
    <s v="Mike Pelletier"/>
    <x v="2"/>
    <x v="0"/>
    <x v="24"/>
    <x v="21"/>
    <n v="97477"/>
    <s v="West"/>
    <s v="OFF-AP-10001205"/>
    <x v="1"/>
    <x v="9"/>
    <s v="Belkin 5 Outlet SurgeMaster Power Centers"/>
    <n v="87.168000000000006"/>
    <n v="2"/>
    <n v="0.2"/>
    <n v="8.7168000000000063"/>
  </r>
  <r>
    <n v="6649"/>
    <x v="3303"/>
    <x v="3"/>
    <x v="565"/>
    <d v="2014-09-12T00:00:00"/>
    <s v="First Class"/>
    <s v="BF-11020"/>
    <s v="Barry Französisch"/>
    <x v="1"/>
    <x v="0"/>
    <x v="81"/>
    <x v="5"/>
    <n v="76017"/>
    <s v="Central"/>
    <s v="OFF-BI-10002429"/>
    <x v="1"/>
    <x v="8"/>
    <s v="Premier Elliptical Ring Binder, Black"/>
    <n v="42.615999999999993"/>
    <n v="7"/>
    <n v="0.8"/>
    <n v="-68.185600000000022"/>
  </r>
  <r>
    <n v="6650"/>
    <x v="3303"/>
    <x v="3"/>
    <x v="565"/>
    <d v="2014-09-12T00:00:00"/>
    <s v="First Class"/>
    <s v="BF-11020"/>
    <s v="Barry Französisch"/>
    <x v="1"/>
    <x v="0"/>
    <x v="81"/>
    <x v="5"/>
    <n v="76017"/>
    <s v="Central"/>
    <s v="TEC-CO-10001943"/>
    <x v="2"/>
    <x v="16"/>
    <s v="Canon PC-428 Personal Copier"/>
    <n v="319.98400000000004"/>
    <n v="2"/>
    <n v="0.2"/>
    <n v="107.99459999999999"/>
  </r>
  <r>
    <n v="6651"/>
    <x v="3303"/>
    <x v="3"/>
    <x v="565"/>
    <d v="2014-09-12T00:00:00"/>
    <s v="First Class"/>
    <s v="BF-11020"/>
    <s v="Barry Französisch"/>
    <x v="1"/>
    <x v="0"/>
    <x v="81"/>
    <x v="5"/>
    <n v="76017"/>
    <s v="Central"/>
    <s v="OFF-FA-10004854"/>
    <x v="1"/>
    <x v="13"/>
    <s v="Vinyl Coated Wire Paper Clips in Organizer Box, 800/Box"/>
    <n v="45.92"/>
    <n v="5"/>
    <n v="0.2"/>
    <n v="15.498000000000001"/>
  </r>
  <r>
    <n v="6652"/>
    <x v="3303"/>
    <x v="3"/>
    <x v="565"/>
    <d v="2014-09-12T00:00:00"/>
    <s v="First Class"/>
    <s v="BF-11020"/>
    <s v="Barry Französisch"/>
    <x v="1"/>
    <x v="0"/>
    <x v="81"/>
    <x v="5"/>
    <n v="76017"/>
    <s v="Central"/>
    <s v="FUR-FU-10001095"/>
    <x v="0"/>
    <x v="5"/>
    <s v="DAX Black Cherry Wood-Tone Poster Frame"/>
    <n v="21.184000000000001"/>
    <n v="2"/>
    <n v="0.6"/>
    <n v="-11.651199999999999"/>
  </r>
  <r>
    <n v="6653"/>
    <x v="3303"/>
    <x v="3"/>
    <x v="565"/>
    <d v="2014-09-12T00:00:00"/>
    <s v="First Class"/>
    <s v="BF-11020"/>
    <s v="Barry Französisch"/>
    <x v="1"/>
    <x v="0"/>
    <x v="81"/>
    <x v="5"/>
    <n v="76017"/>
    <s v="Central"/>
    <s v="OFF-PA-10000061"/>
    <x v="1"/>
    <x v="10"/>
    <s v="Xerox 205"/>
    <n v="20.736000000000004"/>
    <n v="4"/>
    <n v="0.2"/>
    <n v="7.2576000000000001"/>
  </r>
  <r>
    <n v="6654"/>
    <x v="3303"/>
    <x v="3"/>
    <x v="565"/>
    <d v="2014-09-12T00:00:00"/>
    <s v="First Class"/>
    <s v="BF-11020"/>
    <s v="Barry Französisch"/>
    <x v="1"/>
    <x v="0"/>
    <x v="81"/>
    <x v="5"/>
    <n v="76017"/>
    <s v="Central"/>
    <s v="FUR-CH-10003535"/>
    <x v="0"/>
    <x v="1"/>
    <s v="Global Armless Task Chair, Royal Blue"/>
    <n v="213.42999999999995"/>
    <n v="5"/>
    <n v="0.3"/>
    <n v="-39.636999999999993"/>
  </r>
  <r>
    <n v="6655"/>
    <x v="3304"/>
    <x v="3"/>
    <x v="297"/>
    <d v="2014-02-28T00:00:00"/>
    <s v="Standard Class"/>
    <s v="KM-16375"/>
    <s v="Katherine Murray"/>
    <x v="2"/>
    <x v="0"/>
    <x v="23"/>
    <x v="16"/>
    <n v="85234"/>
    <s v="West"/>
    <s v="TEC-PH-10004447"/>
    <x v="2"/>
    <x v="7"/>
    <s v="Toshiba IPT2010-SD IP Telephone"/>
    <n v="333.57600000000002"/>
    <n v="3"/>
    <n v="0.2"/>
    <n v="25.018199999999993"/>
  </r>
  <r>
    <n v="6656"/>
    <x v="3304"/>
    <x v="3"/>
    <x v="297"/>
    <d v="2014-02-28T00:00:00"/>
    <s v="Standard Class"/>
    <s v="KM-16375"/>
    <s v="Katherine Murray"/>
    <x v="2"/>
    <x v="0"/>
    <x v="23"/>
    <x v="16"/>
    <n v="85234"/>
    <s v="West"/>
    <s v="TEC-AC-10001114"/>
    <x v="2"/>
    <x v="11"/>
    <s v="Microsoft Wireless Mobile Mouse 4000"/>
    <n v="31.992000000000004"/>
    <n v="1"/>
    <n v="0.2"/>
    <n v="4.7987999999999964"/>
  </r>
  <r>
    <n v="6657"/>
    <x v="3304"/>
    <x v="3"/>
    <x v="297"/>
    <d v="2014-02-28T00:00:00"/>
    <s v="Standard Class"/>
    <s v="KM-16375"/>
    <s v="Katherine Murray"/>
    <x v="2"/>
    <x v="0"/>
    <x v="23"/>
    <x v="16"/>
    <n v="85234"/>
    <s v="West"/>
    <s v="OFF-ST-10000563"/>
    <x v="1"/>
    <x v="4"/>
    <s v="Fellowes Bankers Box Stor/Drawer Steel Plus"/>
    <n v="51.168000000000006"/>
    <n v="2"/>
    <n v="0.2"/>
    <n v="-6.3960000000000008"/>
  </r>
  <r>
    <n v="6658"/>
    <x v="3304"/>
    <x v="3"/>
    <x v="297"/>
    <d v="2014-02-28T00:00:00"/>
    <s v="Standard Class"/>
    <s v="KM-16375"/>
    <s v="Katherine Murray"/>
    <x v="2"/>
    <x v="0"/>
    <x v="23"/>
    <x v="16"/>
    <n v="85234"/>
    <s v="West"/>
    <s v="OFF-EN-10004846"/>
    <x v="1"/>
    <x v="12"/>
    <s v="Letter or Legal Size Expandable Poly String Tie Envelopes"/>
    <n v="10.64"/>
    <n v="5"/>
    <n v="0.2"/>
    <n v="3.8570000000000002"/>
  </r>
  <r>
    <n v="6659"/>
    <x v="3304"/>
    <x v="3"/>
    <x v="297"/>
    <d v="2014-02-28T00:00:00"/>
    <s v="Standard Class"/>
    <s v="KM-16375"/>
    <s v="Katherine Murray"/>
    <x v="2"/>
    <x v="0"/>
    <x v="23"/>
    <x v="16"/>
    <n v="85234"/>
    <s v="West"/>
    <s v="FUR-FU-10002253"/>
    <x v="0"/>
    <x v="5"/>
    <s v="Howard Miller 13&quot; Diameter Pewter Finish Round Wall Clock"/>
    <n v="68.703999999999994"/>
    <n v="2"/>
    <n v="0.2"/>
    <n v="16.317200000000003"/>
  </r>
  <r>
    <n v="6660"/>
    <x v="3304"/>
    <x v="3"/>
    <x v="297"/>
    <d v="2014-02-28T00:00:00"/>
    <s v="Standard Class"/>
    <s v="KM-16375"/>
    <s v="Katherine Murray"/>
    <x v="2"/>
    <x v="0"/>
    <x v="23"/>
    <x v="16"/>
    <n v="85234"/>
    <s v="West"/>
    <s v="FUR-TA-10001039"/>
    <x v="0"/>
    <x v="3"/>
    <s v="KI Adjustable-Height Table"/>
    <n v="386.91"/>
    <n v="9"/>
    <n v="0.5"/>
    <n v="-185.71679999999998"/>
  </r>
  <r>
    <n v="6661"/>
    <x v="3305"/>
    <x v="1"/>
    <x v="816"/>
    <d v="2012-08-10T00:00:00"/>
    <s v="Second Class"/>
    <s v="DB-13405"/>
    <s v="Denny Blanton"/>
    <x v="0"/>
    <x v="0"/>
    <x v="104"/>
    <x v="31"/>
    <n v="1841"/>
    <s v="East"/>
    <s v="OFF-AR-10004587"/>
    <x v="1"/>
    <x v="6"/>
    <s v="Boston 1827 Commercial Additional Cutter, Drive Gear &amp; Gear Rack for 1606"/>
    <n v="39.659999999999997"/>
    <n v="2"/>
    <n v="0"/>
    <n v="11.897999999999996"/>
  </r>
  <r>
    <n v="6662"/>
    <x v="3305"/>
    <x v="1"/>
    <x v="816"/>
    <d v="2012-08-10T00:00:00"/>
    <s v="Second Class"/>
    <s v="DB-13405"/>
    <s v="Denny Blanton"/>
    <x v="0"/>
    <x v="0"/>
    <x v="104"/>
    <x v="31"/>
    <n v="1841"/>
    <s v="East"/>
    <s v="OFF-AP-10004336"/>
    <x v="1"/>
    <x v="9"/>
    <s v="Conquest 14 Commercial Heavy-Duty Upright Vacuum, Collection System, Accessory Kit"/>
    <n v="113.92"/>
    <n v="2"/>
    <n v="0"/>
    <n v="33.036799999999985"/>
  </r>
  <r>
    <n v="6663"/>
    <x v="3305"/>
    <x v="1"/>
    <x v="816"/>
    <d v="2012-08-10T00:00:00"/>
    <s v="Second Class"/>
    <s v="DB-13405"/>
    <s v="Denny Blanton"/>
    <x v="0"/>
    <x v="0"/>
    <x v="104"/>
    <x v="31"/>
    <n v="1841"/>
    <s v="East"/>
    <s v="OFF-BI-10001718"/>
    <x v="1"/>
    <x v="8"/>
    <s v="GBC DocuBind P50 Personal Binding Machine"/>
    <n v="447.85999999999996"/>
    <n v="7"/>
    <n v="0"/>
    <n v="210.49419999999998"/>
  </r>
  <r>
    <n v="6664"/>
    <x v="3306"/>
    <x v="3"/>
    <x v="40"/>
    <d v="2014-11-02T00:00:00"/>
    <s v="Standard Class"/>
    <s v="OT-18730"/>
    <s v="Olvera Toch"/>
    <x v="0"/>
    <x v="0"/>
    <x v="173"/>
    <x v="17"/>
    <n v="23464"/>
    <s v="South"/>
    <s v="FUR-TA-10001520"/>
    <x v="0"/>
    <x v="3"/>
    <s v="Lesro Sheffield Collection Coffee Table, End Table, Center Table, Corner Table"/>
    <n v="356.85"/>
    <n v="5"/>
    <n v="0"/>
    <n v="60.664499999999961"/>
  </r>
  <r>
    <n v="6665"/>
    <x v="3306"/>
    <x v="3"/>
    <x v="40"/>
    <d v="2014-11-02T00:00:00"/>
    <s v="Standard Class"/>
    <s v="OT-18730"/>
    <s v="Olvera Toch"/>
    <x v="0"/>
    <x v="0"/>
    <x v="173"/>
    <x v="17"/>
    <n v="23464"/>
    <s v="South"/>
    <s v="OFF-EN-10002831"/>
    <x v="1"/>
    <x v="12"/>
    <s v="Tyvek  Top-Opening Peel &amp; Seel  Envelopes, Gray"/>
    <n v="251.57999999999998"/>
    <n v="7"/>
    <n v="0"/>
    <n v="113.21099999999998"/>
  </r>
  <r>
    <n v="6666"/>
    <x v="3307"/>
    <x v="0"/>
    <x v="216"/>
    <d v="2013-07-19T00:00:00"/>
    <s v="Second Class"/>
    <s v="JS-15880"/>
    <s v="John Stevenson"/>
    <x v="0"/>
    <x v="0"/>
    <x v="218"/>
    <x v="5"/>
    <n v="75061"/>
    <s v="Central"/>
    <s v="OFF-PA-10001497"/>
    <x v="1"/>
    <x v="10"/>
    <s v="Xerox 1914"/>
    <n v="219.84000000000003"/>
    <n v="5"/>
    <n v="0.2"/>
    <n v="79.691999999999979"/>
  </r>
  <r>
    <n v="6667"/>
    <x v="3308"/>
    <x v="3"/>
    <x v="605"/>
    <d v="2014-05-15T00:00:00"/>
    <s v="Second Class"/>
    <s v="CA-12775"/>
    <s v="Cynthia Arntzen"/>
    <x v="0"/>
    <x v="0"/>
    <x v="219"/>
    <x v="30"/>
    <n v="8360"/>
    <s v="East"/>
    <s v="FUR-FU-10000719"/>
    <x v="0"/>
    <x v="5"/>
    <s v="DAX Cubicle Frames, 8-1/2 x 11"/>
    <n v="42.85"/>
    <n v="5"/>
    <n v="0"/>
    <n v="15.426000000000002"/>
  </r>
  <r>
    <n v="6668"/>
    <x v="3308"/>
    <x v="3"/>
    <x v="605"/>
    <d v="2014-05-15T00:00:00"/>
    <s v="Second Class"/>
    <s v="CA-12775"/>
    <s v="Cynthia Arntzen"/>
    <x v="0"/>
    <x v="0"/>
    <x v="219"/>
    <x v="30"/>
    <n v="8360"/>
    <s v="East"/>
    <s v="OFF-LA-10002271"/>
    <x v="1"/>
    <x v="2"/>
    <s v="Smead Alpha-Z Color-Coded Second Alphabetical Labels and Starter Set"/>
    <n v="6.16"/>
    <n v="2"/>
    <n v="0"/>
    <n v="2.9567999999999999"/>
  </r>
  <r>
    <n v="6669"/>
    <x v="3308"/>
    <x v="3"/>
    <x v="605"/>
    <d v="2014-05-15T00:00:00"/>
    <s v="Second Class"/>
    <s v="CA-12775"/>
    <s v="Cynthia Arntzen"/>
    <x v="0"/>
    <x v="0"/>
    <x v="219"/>
    <x v="30"/>
    <n v="8360"/>
    <s v="East"/>
    <s v="OFF-SU-10004661"/>
    <x v="1"/>
    <x v="14"/>
    <s v="Acme Titanium Bonded Scissors"/>
    <n v="17"/>
    <n v="2"/>
    <n v="0"/>
    <n v="4.42"/>
  </r>
  <r>
    <n v="6670"/>
    <x v="3308"/>
    <x v="3"/>
    <x v="605"/>
    <d v="2014-05-15T00:00:00"/>
    <s v="Second Class"/>
    <s v="CA-12775"/>
    <s v="Cynthia Arntzen"/>
    <x v="0"/>
    <x v="0"/>
    <x v="219"/>
    <x v="30"/>
    <n v="8360"/>
    <s v="East"/>
    <s v="TEC-AC-10004859"/>
    <x v="2"/>
    <x v="11"/>
    <s v="Maxell Pro 80 Minute CD-R, 10/Pack"/>
    <n v="87.4"/>
    <n v="5"/>
    <n v="0"/>
    <n v="34.960000000000008"/>
  </r>
  <r>
    <n v="6671"/>
    <x v="3309"/>
    <x v="3"/>
    <x v="1126"/>
    <d v="2014-05-30T00:00:00"/>
    <s v="Standard Class"/>
    <s v="MH-18115"/>
    <s v="Mick Hernandez"/>
    <x v="2"/>
    <x v="0"/>
    <x v="38"/>
    <x v="32"/>
    <n v="31907"/>
    <s v="South"/>
    <s v="OFF-BI-10002824"/>
    <x v="1"/>
    <x v="8"/>
    <s v="Recycled Easel Ring Binders"/>
    <n v="29.84"/>
    <n v="2"/>
    <n v="0"/>
    <n v="13.427999999999997"/>
  </r>
  <r>
    <n v="6672"/>
    <x v="3310"/>
    <x v="2"/>
    <x v="709"/>
    <d v="2011-08-27T00:00:00"/>
    <s v="Second Class"/>
    <s v="RB-19645"/>
    <s v="Robert Barroso"/>
    <x v="1"/>
    <x v="0"/>
    <x v="1"/>
    <x v="1"/>
    <n v="90032"/>
    <s v="West"/>
    <s v="OFF-BI-10001575"/>
    <x v="1"/>
    <x v="8"/>
    <s v="GBC Linen Binding Covers"/>
    <n v="49.568000000000005"/>
    <n v="2"/>
    <n v="0.2"/>
    <n v="17.348799999999997"/>
  </r>
  <r>
    <n v="6673"/>
    <x v="3311"/>
    <x v="1"/>
    <x v="861"/>
    <d v="2012-09-16T00:00:00"/>
    <s v="Standard Class"/>
    <s v="SB-20290"/>
    <s v="Sean Braxton"/>
    <x v="1"/>
    <x v="0"/>
    <x v="70"/>
    <x v="1"/>
    <n v="92024"/>
    <s v="West"/>
    <s v="OFF-AR-10000380"/>
    <x v="1"/>
    <x v="6"/>
    <s v="Hunt PowerHouse Electric Pencil Sharpener, Blue"/>
    <n v="265.85999999999996"/>
    <n v="7"/>
    <n v="0"/>
    <n v="79.757999999999967"/>
  </r>
  <r>
    <n v="6674"/>
    <x v="3312"/>
    <x v="1"/>
    <x v="577"/>
    <d v="2012-09-12T00:00:00"/>
    <s v="Standard Class"/>
    <s v="TW-21025"/>
    <s v="Tamara Willingham"/>
    <x v="2"/>
    <x v="0"/>
    <x v="262"/>
    <x v="17"/>
    <n v="22901"/>
    <s v="South"/>
    <s v="FUR-FU-10000820"/>
    <x v="0"/>
    <x v="5"/>
    <s v="Tensor Brushed Steel Torchiere Floor Lamp"/>
    <n v="67.959999999999994"/>
    <n v="4"/>
    <n v="0"/>
    <n v="12.232799999999997"/>
  </r>
  <r>
    <n v="6675"/>
    <x v="3313"/>
    <x v="1"/>
    <x v="82"/>
    <d v="2012-11-23T00:00:00"/>
    <s v="Second Class"/>
    <s v="DL-13330"/>
    <s v="Denise Leinenbach"/>
    <x v="0"/>
    <x v="0"/>
    <x v="104"/>
    <x v="14"/>
    <n v="46226"/>
    <s v="Central"/>
    <s v="OFF-AR-10003759"/>
    <x v="1"/>
    <x v="6"/>
    <s v="Crayola Anti Dust Chalk, 12/Pack"/>
    <n v="10.92"/>
    <n v="6"/>
    <n v="0"/>
    <n v="4.9139999999999997"/>
  </r>
  <r>
    <n v="6676"/>
    <x v="3313"/>
    <x v="1"/>
    <x v="82"/>
    <d v="2012-11-23T00:00:00"/>
    <s v="Second Class"/>
    <s v="DL-13330"/>
    <s v="Denise Leinenbach"/>
    <x v="0"/>
    <x v="0"/>
    <x v="104"/>
    <x v="14"/>
    <n v="46226"/>
    <s v="Central"/>
    <s v="TEC-MA-10002930"/>
    <x v="2"/>
    <x v="15"/>
    <s v="Ricoh - Ink Collector Unit for GX3000 Series Printers"/>
    <n v="83.9"/>
    <n v="2"/>
    <n v="0"/>
    <n v="22.653000000000006"/>
  </r>
  <r>
    <n v="6677"/>
    <x v="3313"/>
    <x v="1"/>
    <x v="82"/>
    <d v="2012-11-23T00:00:00"/>
    <s v="Second Class"/>
    <s v="DL-13330"/>
    <s v="Denise Leinenbach"/>
    <x v="0"/>
    <x v="0"/>
    <x v="104"/>
    <x v="14"/>
    <n v="46226"/>
    <s v="Central"/>
    <s v="OFF-AP-10004052"/>
    <x v="1"/>
    <x v="9"/>
    <s v="Hoover Replacement Belts For Soft Guard &amp; Commercial Ltweight Upright Vacs, 2/Pk"/>
    <n v="19.75"/>
    <n v="5"/>
    <n v="0"/>
    <n v="5.1350000000000007"/>
  </r>
  <r>
    <n v="6678"/>
    <x v="3313"/>
    <x v="1"/>
    <x v="82"/>
    <d v="2012-11-23T00:00:00"/>
    <s v="Second Class"/>
    <s v="DL-13330"/>
    <s v="Denise Leinenbach"/>
    <x v="0"/>
    <x v="0"/>
    <x v="104"/>
    <x v="14"/>
    <n v="46226"/>
    <s v="Central"/>
    <s v="TEC-AC-10000990"/>
    <x v="2"/>
    <x v="11"/>
    <s v="Imation Bio 2GB USB Flash Drive Imation Corp"/>
    <n v="393.54"/>
    <n v="3"/>
    <n v="0"/>
    <n v="165.28680000000003"/>
  </r>
  <r>
    <n v="6679"/>
    <x v="3314"/>
    <x v="2"/>
    <x v="982"/>
    <d v="2011-10-14T00:00:00"/>
    <s v="Standard Class"/>
    <s v="SD-20485"/>
    <s v="Shirley Daniels"/>
    <x v="2"/>
    <x v="0"/>
    <x v="42"/>
    <x v="16"/>
    <n v="85023"/>
    <s v="West"/>
    <s v="FUR-FU-10003724"/>
    <x v="0"/>
    <x v="5"/>
    <s v="Westinghouse Clip-On Gooseneck Lamps"/>
    <n v="46.872"/>
    <n v="7"/>
    <n v="0.2"/>
    <n v="3.5153999999999979"/>
  </r>
  <r>
    <n v="6680"/>
    <x v="3315"/>
    <x v="3"/>
    <x v="264"/>
    <d v="2014-09-08T00:00:00"/>
    <s v="Second Class"/>
    <s v="TB-21055"/>
    <s v="Ted Butterfield"/>
    <x v="0"/>
    <x v="0"/>
    <x v="255"/>
    <x v="29"/>
    <n v="6450"/>
    <s v="East"/>
    <s v="OFF-ST-10000918"/>
    <x v="1"/>
    <x v="4"/>
    <s v="Crate-A-Files"/>
    <n v="10.9"/>
    <n v="1"/>
    <n v="0"/>
    <n v="2.8339999999999996"/>
  </r>
  <r>
    <n v="6681"/>
    <x v="3315"/>
    <x v="3"/>
    <x v="264"/>
    <d v="2014-09-08T00:00:00"/>
    <s v="Second Class"/>
    <s v="TB-21055"/>
    <s v="Ted Butterfield"/>
    <x v="0"/>
    <x v="0"/>
    <x v="255"/>
    <x v="29"/>
    <n v="6450"/>
    <s v="East"/>
    <s v="OFF-PA-10000157"/>
    <x v="1"/>
    <x v="10"/>
    <s v="Xerox 191"/>
    <n v="79.92"/>
    <n v="4"/>
    <n v="0"/>
    <n v="37.562399999999997"/>
  </r>
  <r>
    <n v="6682"/>
    <x v="3315"/>
    <x v="3"/>
    <x v="264"/>
    <d v="2014-09-08T00:00:00"/>
    <s v="Second Class"/>
    <s v="TB-21055"/>
    <s v="Ted Butterfield"/>
    <x v="0"/>
    <x v="0"/>
    <x v="255"/>
    <x v="29"/>
    <n v="6450"/>
    <s v="East"/>
    <s v="OFF-PA-10002499"/>
    <x v="1"/>
    <x v="10"/>
    <s v="Xerox 1890"/>
    <n v="146.82"/>
    <n v="3"/>
    <n v="0"/>
    <n v="73.41"/>
  </r>
  <r>
    <n v="6683"/>
    <x v="3316"/>
    <x v="3"/>
    <x v="314"/>
    <d v="2014-01-03T00:00:00"/>
    <s v="First Class"/>
    <s v="DP-13390"/>
    <s v="Dennis Pardue"/>
    <x v="2"/>
    <x v="0"/>
    <x v="47"/>
    <x v="6"/>
    <n v="53132"/>
    <s v="Central"/>
    <s v="OFF-BI-10002012"/>
    <x v="1"/>
    <x v="8"/>
    <s v="Wilson Jones Easy Flow II Sheet Lifters"/>
    <n v="3.6"/>
    <n v="2"/>
    <n v="0"/>
    <n v="1.728"/>
  </r>
  <r>
    <n v="6684"/>
    <x v="3317"/>
    <x v="2"/>
    <x v="1127"/>
    <d v="2011-11-10T00:00:00"/>
    <s v="Standard Class"/>
    <s v="DE-13255"/>
    <s v="Deanra Eno"/>
    <x v="2"/>
    <x v="0"/>
    <x v="1"/>
    <x v="1"/>
    <n v="90008"/>
    <s v="West"/>
    <s v="FUR-FU-10000320"/>
    <x v="0"/>
    <x v="5"/>
    <s v="OIC Stacking Trays"/>
    <n v="20.04"/>
    <n v="6"/>
    <n v="0"/>
    <n v="8.8176000000000023"/>
  </r>
  <r>
    <n v="6685"/>
    <x v="3318"/>
    <x v="1"/>
    <x v="997"/>
    <d v="2012-12-22T00:00:00"/>
    <s v="Standard Class"/>
    <s v="MC-18100"/>
    <s v="Mick Crebagga"/>
    <x v="0"/>
    <x v="0"/>
    <x v="41"/>
    <x v="10"/>
    <n v="61701"/>
    <s v="Central"/>
    <s v="OFF-ST-10003716"/>
    <x v="1"/>
    <x v="4"/>
    <s v="Tennsco Double-Tier Lockers"/>
    <n v="180.01600000000002"/>
    <n v="1"/>
    <n v="0.2"/>
    <n v="-15.751400000000004"/>
  </r>
  <r>
    <n v="6686"/>
    <x v="3318"/>
    <x v="1"/>
    <x v="997"/>
    <d v="2012-12-22T00:00:00"/>
    <s v="Standard Class"/>
    <s v="MC-18100"/>
    <s v="Mick Crebagga"/>
    <x v="0"/>
    <x v="0"/>
    <x v="41"/>
    <x v="10"/>
    <n v="61701"/>
    <s v="Central"/>
    <s v="FUR-FU-10000965"/>
    <x v="0"/>
    <x v="5"/>
    <s v="Howard Miller 11-1/2&quot; Diameter Ridgewood Wall Clock"/>
    <n v="41.552"/>
    <n v="2"/>
    <n v="0.6"/>
    <n v="-19.737199999999994"/>
  </r>
  <r>
    <n v="6687"/>
    <x v="3318"/>
    <x v="1"/>
    <x v="997"/>
    <d v="2012-12-22T00:00:00"/>
    <s v="Standard Class"/>
    <s v="MC-18100"/>
    <s v="Mick Crebagga"/>
    <x v="0"/>
    <x v="0"/>
    <x v="41"/>
    <x v="10"/>
    <n v="61701"/>
    <s v="Central"/>
    <s v="OFF-AR-10003829"/>
    <x v="1"/>
    <x v="6"/>
    <s v="Newell 35"/>
    <n v="13.120000000000001"/>
    <n v="5"/>
    <n v="0.2"/>
    <n v="1.4759999999999982"/>
  </r>
  <r>
    <n v="6688"/>
    <x v="3319"/>
    <x v="1"/>
    <x v="263"/>
    <d v="2012-05-21T00:00:00"/>
    <s v="Standard Class"/>
    <s v="HG-15025"/>
    <s v="Hunter Glantz"/>
    <x v="0"/>
    <x v="0"/>
    <x v="1"/>
    <x v="1"/>
    <n v="90032"/>
    <s v="West"/>
    <s v="OFF-ST-10003470"/>
    <x v="1"/>
    <x v="4"/>
    <s v="Tennsco Snap-Together Open Shelving Units, Starter Sets and Add-On Units"/>
    <n v="1117.92"/>
    <n v="4"/>
    <n v="0"/>
    <n v="55.895999999999958"/>
  </r>
  <r>
    <n v="6689"/>
    <x v="3320"/>
    <x v="3"/>
    <x v="434"/>
    <d v="2014-03-16T00:00:00"/>
    <s v="Second Class"/>
    <s v="CM-11815"/>
    <s v="Candace McMahon"/>
    <x v="1"/>
    <x v="0"/>
    <x v="8"/>
    <x v="1"/>
    <n v="94109"/>
    <s v="West"/>
    <s v="TEC-AC-10004568"/>
    <x v="2"/>
    <x v="11"/>
    <s v="Maxell LTO Ultrium - 800 GB"/>
    <n v="111.96"/>
    <n v="4"/>
    <n v="0"/>
    <n v="21.27239999999999"/>
  </r>
  <r>
    <n v="6690"/>
    <x v="3321"/>
    <x v="3"/>
    <x v="574"/>
    <d v="2014-12-10T00:00:00"/>
    <s v="Standard Class"/>
    <s v="RP-19855"/>
    <s v="Roy Phan"/>
    <x v="1"/>
    <x v="0"/>
    <x v="12"/>
    <x v="5"/>
    <n v="77095"/>
    <s v="Central"/>
    <s v="OFF-AR-10000817"/>
    <x v="1"/>
    <x v="6"/>
    <s v="Manco Dry-Lighter Erasable Highlighter"/>
    <n v="12.160000000000002"/>
    <n v="5"/>
    <n v="0.2"/>
    <n v="2.1279999999999988"/>
  </r>
  <r>
    <n v="6691"/>
    <x v="3322"/>
    <x v="3"/>
    <x v="689"/>
    <d v="2014-08-06T00:00:00"/>
    <s v="Standard Class"/>
    <s v="LS-17200"/>
    <s v="Luke Schmidt"/>
    <x v="1"/>
    <x v="0"/>
    <x v="158"/>
    <x v="6"/>
    <n v="53209"/>
    <s v="Central"/>
    <s v="OFF-BI-10003460"/>
    <x v="1"/>
    <x v="8"/>
    <s v="Acco 3-Hole Punch"/>
    <n v="17.52"/>
    <n v="4"/>
    <n v="0"/>
    <n v="8.4095999999999993"/>
  </r>
  <r>
    <n v="6692"/>
    <x v="3322"/>
    <x v="3"/>
    <x v="689"/>
    <d v="2014-08-06T00:00:00"/>
    <s v="Standard Class"/>
    <s v="LS-17200"/>
    <s v="Luke Schmidt"/>
    <x v="1"/>
    <x v="0"/>
    <x v="158"/>
    <x v="6"/>
    <n v="53209"/>
    <s v="Central"/>
    <s v="OFF-AP-10002472"/>
    <x v="1"/>
    <x v="9"/>
    <s v="3M Office Air Cleaner"/>
    <n v="155.88"/>
    <n v="6"/>
    <n v="0"/>
    <n v="54.558"/>
  </r>
  <r>
    <n v="6693"/>
    <x v="3323"/>
    <x v="3"/>
    <x v="938"/>
    <d v="2014-08-14T00:00:00"/>
    <s v="Second Class"/>
    <s v="DR-12940"/>
    <s v="Daniel Raglin"/>
    <x v="2"/>
    <x v="0"/>
    <x v="335"/>
    <x v="28"/>
    <n v="70601"/>
    <s v="South"/>
    <s v="OFF-BI-10000632"/>
    <x v="1"/>
    <x v="8"/>
    <s v="Satellite Sectional Post Binders"/>
    <n v="477.51"/>
    <n v="11"/>
    <n v="0"/>
    <n v="219.65459999999999"/>
  </r>
  <r>
    <n v="6694"/>
    <x v="3324"/>
    <x v="3"/>
    <x v="1033"/>
    <d v="2014-10-03T00:00:00"/>
    <s v="Second Class"/>
    <s v="CC-12475"/>
    <s v="Cindy Chapman"/>
    <x v="0"/>
    <x v="0"/>
    <x v="248"/>
    <x v="39"/>
    <n v="21215"/>
    <s v="East"/>
    <s v="OFF-PA-10000062"/>
    <x v="1"/>
    <x v="10"/>
    <s v="Green Bar Computer Printout Paper"/>
    <n v="164.88"/>
    <n v="3"/>
    <n v="0"/>
    <n v="80.791200000000003"/>
  </r>
  <r>
    <n v="6695"/>
    <x v="3325"/>
    <x v="0"/>
    <x v="370"/>
    <d v="2013-08-31T00:00:00"/>
    <s v="Standard Class"/>
    <s v="SS-20515"/>
    <s v="Shirley Schmidt"/>
    <x v="2"/>
    <x v="0"/>
    <x v="47"/>
    <x v="6"/>
    <n v="53132"/>
    <s v="Central"/>
    <s v="TEC-AC-10002006"/>
    <x v="2"/>
    <x v="11"/>
    <s v="Memorex Micro Travel Drive 16 GB"/>
    <n v="47.97"/>
    <n v="3"/>
    <n v="0"/>
    <n v="14.870699999999998"/>
  </r>
  <r>
    <n v="6696"/>
    <x v="3326"/>
    <x v="0"/>
    <x v="499"/>
    <d v="2013-12-08T00:00:00"/>
    <s v="Standard Class"/>
    <s v="JF-15190"/>
    <s v="Jamie Frazer"/>
    <x v="0"/>
    <x v="0"/>
    <x v="20"/>
    <x v="15"/>
    <n v="10024"/>
    <s v="East"/>
    <s v="OFF-BI-10004318"/>
    <x v="1"/>
    <x v="8"/>
    <s v="Ibico EB-19 Dual Function Manual Binding System"/>
    <n v="415.17600000000004"/>
    <n v="3"/>
    <n v="0.2"/>
    <n v="134.93219999999999"/>
  </r>
  <r>
    <n v="6697"/>
    <x v="3326"/>
    <x v="0"/>
    <x v="499"/>
    <d v="2013-12-08T00:00:00"/>
    <s v="Standard Class"/>
    <s v="JF-15190"/>
    <s v="Jamie Frazer"/>
    <x v="0"/>
    <x v="0"/>
    <x v="20"/>
    <x v="15"/>
    <n v="10024"/>
    <s v="East"/>
    <s v="OFF-BI-10004236"/>
    <x v="1"/>
    <x v="8"/>
    <s v="XtraLife ClearVue Slant-D Ring Binder, White, 3&quot;"/>
    <n v="35.231999999999999"/>
    <n v="3"/>
    <n v="0.2"/>
    <n v="11.450399999999998"/>
  </r>
  <r>
    <n v="6698"/>
    <x v="3326"/>
    <x v="0"/>
    <x v="499"/>
    <d v="2013-12-08T00:00:00"/>
    <s v="Standard Class"/>
    <s v="JF-15190"/>
    <s v="Jamie Frazer"/>
    <x v="0"/>
    <x v="0"/>
    <x v="20"/>
    <x v="15"/>
    <n v="10024"/>
    <s v="East"/>
    <s v="OFF-PA-10000062"/>
    <x v="1"/>
    <x v="10"/>
    <s v="Green Bar Computer Printout Paper"/>
    <n v="54.96"/>
    <n v="1"/>
    <n v="0"/>
    <n v="26.930399999999999"/>
  </r>
  <r>
    <n v="6699"/>
    <x v="3327"/>
    <x v="3"/>
    <x v="246"/>
    <d v="2014-07-26T00:00:00"/>
    <s v="Standard Class"/>
    <s v="SW-20455"/>
    <s v="Shaun Weien"/>
    <x v="0"/>
    <x v="0"/>
    <x v="70"/>
    <x v="1"/>
    <n v="92024"/>
    <s v="West"/>
    <s v="OFF-PA-10003205"/>
    <x v="1"/>
    <x v="10"/>
    <s v="Wirebound Message Forms, Four 2 3/4 x 5 Forms per Page, Pink Paper"/>
    <n v="16.34"/>
    <n v="2"/>
    <n v="0"/>
    <n v="7.6798000000000002"/>
  </r>
  <r>
    <n v="6700"/>
    <x v="3327"/>
    <x v="3"/>
    <x v="246"/>
    <d v="2014-07-26T00:00:00"/>
    <s v="Standard Class"/>
    <s v="SW-20455"/>
    <s v="Shaun Weien"/>
    <x v="0"/>
    <x v="0"/>
    <x v="70"/>
    <x v="1"/>
    <n v="92024"/>
    <s v="West"/>
    <s v="FUR-CH-10000988"/>
    <x v="0"/>
    <x v="1"/>
    <s v="Hon Olson Stacker Stools"/>
    <n v="225.29600000000002"/>
    <n v="2"/>
    <n v="0.2"/>
    <n v="22.529599999999995"/>
  </r>
  <r>
    <n v="6701"/>
    <x v="3327"/>
    <x v="3"/>
    <x v="246"/>
    <d v="2014-07-26T00:00:00"/>
    <s v="Standard Class"/>
    <s v="SW-20455"/>
    <s v="Shaun Weien"/>
    <x v="0"/>
    <x v="0"/>
    <x v="70"/>
    <x v="1"/>
    <n v="92024"/>
    <s v="West"/>
    <s v="OFF-BI-10001524"/>
    <x v="1"/>
    <x v="8"/>
    <s v="GBC Premium Transparent Covers with Diagonal Lined Pattern"/>
    <n v="50.352000000000004"/>
    <n v="3"/>
    <n v="0.2"/>
    <n v="17.623199999999997"/>
  </r>
  <r>
    <n v="6702"/>
    <x v="3328"/>
    <x v="1"/>
    <x v="1128"/>
    <d v="2012-05-24T00:00:00"/>
    <s v="Standard Class"/>
    <s v="SG-20470"/>
    <s v="Sheri Gordon"/>
    <x v="0"/>
    <x v="0"/>
    <x v="481"/>
    <x v="3"/>
    <n v="27893"/>
    <s v="South"/>
    <s v="FUR-FU-10001986"/>
    <x v="0"/>
    <x v="5"/>
    <s v="Dana Fluorescent Magnifying Lamp, White, 36&quot;"/>
    <n v="163.136"/>
    <n v="4"/>
    <n v="0.2"/>
    <n v="20.391999999999989"/>
  </r>
  <r>
    <n v="6703"/>
    <x v="3328"/>
    <x v="1"/>
    <x v="1128"/>
    <d v="2012-05-24T00:00:00"/>
    <s v="Standard Class"/>
    <s v="SG-20470"/>
    <s v="Sheri Gordon"/>
    <x v="0"/>
    <x v="0"/>
    <x v="481"/>
    <x v="3"/>
    <n v="27893"/>
    <s v="South"/>
    <s v="OFF-BI-10001031"/>
    <x v="1"/>
    <x v="8"/>
    <s v="Pressboard Data Binders by Wilson Jones"/>
    <n v="6.4080000000000004"/>
    <n v="4"/>
    <n v="0.7"/>
    <n v="-4.9127999999999989"/>
  </r>
  <r>
    <n v="6704"/>
    <x v="3329"/>
    <x v="1"/>
    <x v="537"/>
    <d v="2012-06-28T00:00:00"/>
    <s v="Standard Class"/>
    <s v="CS-12355"/>
    <s v="Christine Sundaresam"/>
    <x v="0"/>
    <x v="0"/>
    <x v="85"/>
    <x v="1"/>
    <n v="90805"/>
    <s v="West"/>
    <s v="TEC-PH-10002468"/>
    <x v="2"/>
    <x v="7"/>
    <s v="Plantronics CS 50-USB - headset - Convertible, Monaural"/>
    <n v="217.58400000000003"/>
    <n v="2"/>
    <n v="0.2"/>
    <n v="19.03860000000001"/>
  </r>
  <r>
    <n v="6705"/>
    <x v="3329"/>
    <x v="1"/>
    <x v="537"/>
    <d v="2012-06-28T00:00:00"/>
    <s v="Standard Class"/>
    <s v="CS-12355"/>
    <s v="Christine Sundaresam"/>
    <x v="0"/>
    <x v="0"/>
    <x v="85"/>
    <x v="1"/>
    <n v="90805"/>
    <s v="West"/>
    <s v="OFF-FA-10003059"/>
    <x v="1"/>
    <x v="13"/>
    <s v="Assorted Color Push Pins"/>
    <n v="5.43"/>
    <n v="3"/>
    <n v="0"/>
    <n v="1.7918999999999998"/>
  </r>
  <r>
    <n v="6706"/>
    <x v="3329"/>
    <x v="1"/>
    <x v="537"/>
    <d v="2012-06-28T00:00:00"/>
    <s v="Standard Class"/>
    <s v="CS-12355"/>
    <s v="Christine Sundaresam"/>
    <x v="0"/>
    <x v="0"/>
    <x v="85"/>
    <x v="1"/>
    <n v="90805"/>
    <s v="West"/>
    <s v="TEC-PH-10003931"/>
    <x v="2"/>
    <x v="7"/>
    <s v="JBL Micro Wireless Portable Bluetooth Speaker"/>
    <n v="143.976"/>
    <n v="3"/>
    <n v="0.2"/>
    <n v="8.998500000000007"/>
  </r>
  <r>
    <n v="6707"/>
    <x v="3330"/>
    <x v="0"/>
    <x v="545"/>
    <d v="2013-09-16T00:00:00"/>
    <s v="Standard Class"/>
    <s v="SC-20695"/>
    <s v="Steve Chapman"/>
    <x v="1"/>
    <x v="0"/>
    <x v="2"/>
    <x v="2"/>
    <n v="33311"/>
    <s v="South"/>
    <s v="TEC-PH-10003505"/>
    <x v="2"/>
    <x v="7"/>
    <s v="Geemarc AmpliPOWER60"/>
    <n v="519.67999999999995"/>
    <n v="7"/>
    <n v="0.2"/>
    <n v="58.46399999999997"/>
  </r>
  <r>
    <n v="6708"/>
    <x v="3331"/>
    <x v="2"/>
    <x v="138"/>
    <d v="2011-04-18T00:00:00"/>
    <s v="Standard Class"/>
    <s v="BF-11170"/>
    <s v="Ben Ferrer"/>
    <x v="2"/>
    <x v="0"/>
    <x v="248"/>
    <x v="39"/>
    <n v="21215"/>
    <s v="East"/>
    <s v="OFF-LA-10002368"/>
    <x v="1"/>
    <x v="2"/>
    <s v="Avery 479"/>
    <n v="7.83"/>
    <n v="3"/>
    <n v="0"/>
    <n v="3.6017999999999999"/>
  </r>
  <r>
    <n v="6709"/>
    <x v="3332"/>
    <x v="1"/>
    <x v="717"/>
    <d v="2012-11-19T00:00:00"/>
    <s v="Standard Class"/>
    <s v="GZ-14470"/>
    <s v="Gary Zandusky"/>
    <x v="0"/>
    <x v="0"/>
    <x v="482"/>
    <x v="27"/>
    <n v="87124"/>
    <s v="West"/>
    <s v="FUR-CH-10004287"/>
    <x v="0"/>
    <x v="1"/>
    <s v="SAFCO Arco Folding Chair"/>
    <n v="883.84"/>
    <n v="4"/>
    <n v="0.2"/>
    <n v="99.431999999999931"/>
  </r>
  <r>
    <n v="6710"/>
    <x v="3332"/>
    <x v="1"/>
    <x v="717"/>
    <d v="2012-11-19T00:00:00"/>
    <s v="Standard Class"/>
    <s v="GZ-14470"/>
    <s v="Gary Zandusky"/>
    <x v="0"/>
    <x v="0"/>
    <x v="482"/>
    <x v="27"/>
    <n v="87124"/>
    <s v="West"/>
    <s v="FUR-CH-10001891"/>
    <x v="0"/>
    <x v="1"/>
    <s v="Global Deluxe Office Fabric Chairs"/>
    <n v="230.35200000000003"/>
    <n v="3"/>
    <n v="0.2"/>
    <n v="20.155800000000013"/>
  </r>
  <r>
    <n v="6711"/>
    <x v="3333"/>
    <x v="0"/>
    <x v="10"/>
    <d v="2013-12-13T00:00:00"/>
    <s v="First Class"/>
    <s v="SP-20650"/>
    <s v="Stephanie Phelps"/>
    <x v="1"/>
    <x v="0"/>
    <x v="280"/>
    <x v="1"/>
    <n v="95207"/>
    <s v="West"/>
    <s v="OFF-BI-10002133"/>
    <x v="1"/>
    <x v="8"/>
    <s v="Wilson Jones Elliptical Ring 3 1/2&quot; Capacity Binders, 800 sheets"/>
    <n v="273.92"/>
    <n v="8"/>
    <n v="0.2"/>
    <n v="99.295999999999978"/>
  </r>
  <r>
    <n v="6712"/>
    <x v="3334"/>
    <x v="3"/>
    <x v="238"/>
    <d v="2014-08-22T00:00:00"/>
    <s v="Second Class"/>
    <s v="PJ-19015"/>
    <s v="Pauline Johnson"/>
    <x v="0"/>
    <x v="0"/>
    <x v="38"/>
    <x v="24"/>
    <n v="43229"/>
    <s v="East"/>
    <s v="OFF-AR-10001419"/>
    <x v="1"/>
    <x v="6"/>
    <s v="Newell 325"/>
    <n v="9.9120000000000008"/>
    <n v="3"/>
    <n v="0.2"/>
    <n v="1.2389999999999994"/>
  </r>
  <r>
    <n v="6713"/>
    <x v="3335"/>
    <x v="3"/>
    <x v="817"/>
    <d v="2014-12-15T00:00:00"/>
    <s v="Same Day"/>
    <s v="DB-13060"/>
    <s v="Dave Brooks"/>
    <x v="0"/>
    <x v="0"/>
    <x v="242"/>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x v="0"/>
    <x v="0"/>
    <x v="242"/>
    <x v="10"/>
    <n v="60076"/>
    <s v="Central"/>
    <s v="FUR-FU-10004091"/>
    <x v="0"/>
    <x v="5"/>
    <s v="Howard Miller 13&quot; Diameter Goldtone Round Wall Clock"/>
    <n v="56.328000000000003"/>
    <n v="3"/>
    <n v="0.6"/>
    <n v="-26.755799999999994"/>
  </r>
  <r>
    <n v="6715"/>
    <x v="3335"/>
    <x v="3"/>
    <x v="817"/>
    <d v="2014-12-15T00:00:00"/>
    <s v="Same Day"/>
    <s v="DB-13060"/>
    <s v="Dave Brooks"/>
    <x v="0"/>
    <x v="0"/>
    <x v="242"/>
    <x v="10"/>
    <n v="60076"/>
    <s v="Central"/>
    <s v="TEC-AC-10004510"/>
    <x v="2"/>
    <x v="11"/>
    <s v="Logitech Desktop MK120 Mouse and keyboard Combo"/>
    <n v="39.264000000000003"/>
    <n v="3"/>
    <n v="0.2"/>
    <n v="-4.908000000000003"/>
  </r>
  <r>
    <n v="6716"/>
    <x v="3335"/>
    <x v="3"/>
    <x v="817"/>
    <d v="2014-12-15T00:00:00"/>
    <s v="Same Day"/>
    <s v="DB-13060"/>
    <s v="Dave Brooks"/>
    <x v="0"/>
    <x v="0"/>
    <x v="242"/>
    <x v="10"/>
    <n v="60076"/>
    <s v="Central"/>
    <s v="OFF-AR-10002987"/>
    <x v="1"/>
    <x v="6"/>
    <s v="Prismacolor Color Pencil Set"/>
    <n v="95.231999999999999"/>
    <n v="6"/>
    <n v="0.2"/>
    <n v="24.998400000000011"/>
  </r>
  <r>
    <n v="6717"/>
    <x v="3336"/>
    <x v="0"/>
    <x v="143"/>
    <d v="2013-04-16T00:00:00"/>
    <s v="Standard Class"/>
    <s v="CK-12325"/>
    <s v="Christine Kargatis"/>
    <x v="2"/>
    <x v="0"/>
    <x v="322"/>
    <x v="36"/>
    <n v="71901"/>
    <s v="South"/>
    <s v="OFF-FA-10002280"/>
    <x v="1"/>
    <x v="13"/>
    <s v="Advantus Plastic Paper Clips"/>
    <n v="30"/>
    <n v="6"/>
    <n v="0"/>
    <n v="14.399999999999999"/>
  </r>
  <r>
    <n v="6718"/>
    <x v="3336"/>
    <x v="0"/>
    <x v="143"/>
    <d v="2013-04-16T00:00:00"/>
    <s v="Standard Class"/>
    <s v="CK-12325"/>
    <s v="Christine Kargatis"/>
    <x v="2"/>
    <x v="0"/>
    <x v="322"/>
    <x v="36"/>
    <n v="71901"/>
    <s v="South"/>
    <s v="OFF-PA-10001934"/>
    <x v="1"/>
    <x v="10"/>
    <s v="Xerox 1993"/>
    <n v="25.92"/>
    <n v="4"/>
    <n v="0"/>
    <n v="12.700800000000001"/>
  </r>
  <r>
    <n v="6719"/>
    <x v="3336"/>
    <x v="0"/>
    <x v="143"/>
    <d v="2013-04-16T00:00:00"/>
    <s v="Standard Class"/>
    <s v="CK-12325"/>
    <s v="Christine Kargatis"/>
    <x v="2"/>
    <x v="0"/>
    <x v="322"/>
    <x v="36"/>
    <n v="71901"/>
    <s v="South"/>
    <s v="FUR-FU-10003268"/>
    <x v="0"/>
    <x v="5"/>
    <s v="Eldon Radial Chair Mat for Low to Medium Pile Carpets"/>
    <n v="159.91999999999999"/>
    <n v="4"/>
    <n v="0"/>
    <n v="31.983999999999995"/>
  </r>
  <r>
    <n v="6720"/>
    <x v="3337"/>
    <x v="0"/>
    <x v="186"/>
    <d v="2013-12-20T00:00:00"/>
    <s v="First Class"/>
    <s v="SF-20065"/>
    <s v="Sandra Flanagan"/>
    <x v="0"/>
    <x v="0"/>
    <x v="483"/>
    <x v="3"/>
    <n v="27534"/>
    <s v="South"/>
    <s v="OFF-AP-10004859"/>
    <x v="1"/>
    <x v="9"/>
    <s v="Acco 6 Outlet Guardian Premium Surge Suppressor"/>
    <n v="34.944000000000003"/>
    <n v="3"/>
    <n v="0.2"/>
    <n v="3.0576000000000008"/>
  </r>
  <r>
    <n v="6721"/>
    <x v="3338"/>
    <x v="3"/>
    <x v="20"/>
    <d v="2014-09-25T00:00:00"/>
    <s v="Standard Class"/>
    <s v="DP-13105"/>
    <s v="Dave Poirier"/>
    <x v="1"/>
    <x v="0"/>
    <x v="1"/>
    <x v="1"/>
    <n v="90032"/>
    <s v="West"/>
    <s v="TEC-AC-10000057"/>
    <x v="2"/>
    <x v="11"/>
    <s v="Microsoft Natural Ergonomic Keyboard 4000"/>
    <n v="149.94999999999999"/>
    <n v="5"/>
    <n v="0"/>
    <n v="31.489499999999992"/>
  </r>
  <r>
    <n v="6722"/>
    <x v="3338"/>
    <x v="3"/>
    <x v="20"/>
    <d v="2014-09-25T00:00:00"/>
    <s v="Standard Class"/>
    <s v="DP-13105"/>
    <s v="Dave Poirier"/>
    <x v="1"/>
    <x v="0"/>
    <x v="1"/>
    <x v="1"/>
    <n v="90032"/>
    <s v="West"/>
    <s v="OFF-AR-10000914"/>
    <x v="1"/>
    <x v="6"/>
    <s v="Boston 16765 Mini Stand Up Battery Pencil Sharpener"/>
    <n v="23.32"/>
    <n v="2"/>
    <n v="0"/>
    <n v="6.0632000000000019"/>
  </r>
  <r>
    <n v="6723"/>
    <x v="3338"/>
    <x v="3"/>
    <x v="20"/>
    <d v="2014-09-25T00:00:00"/>
    <s v="Standard Class"/>
    <s v="DP-13105"/>
    <s v="Dave Poirier"/>
    <x v="1"/>
    <x v="0"/>
    <x v="1"/>
    <x v="1"/>
    <n v="90032"/>
    <s v="West"/>
    <s v="OFF-AR-10004956"/>
    <x v="1"/>
    <x v="6"/>
    <s v="Newell 33"/>
    <n v="16.740000000000002"/>
    <n v="3"/>
    <n v="0"/>
    <n v="4.8545999999999978"/>
  </r>
  <r>
    <n v="6724"/>
    <x v="3339"/>
    <x v="3"/>
    <x v="507"/>
    <d v="2014-09-07T00:00:00"/>
    <s v="Second Class"/>
    <s v="VM-21835"/>
    <s v="Vivian Mathis"/>
    <x v="0"/>
    <x v="0"/>
    <x v="462"/>
    <x v="38"/>
    <n v="3060"/>
    <s v="East"/>
    <s v="OFF-FA-10001843"/>
    <x v="1"/>
    <x v="13"/>
    <s v="Staples"/>
    <n v="14.82"/>
    <n v="6"/>
    <n v="0"/>
    <n v="6.9654000000000007"/>
  </r>
  <r>
    <n v="6725"/>
    <x v="3340"/>
    <x v="0"/>
    <x v="126"/>
    <d v="2013-09-17T00:00:00"/>
    <s v="Standard Class"/>
    <s v="SF-20200"/>
    <s v="Sarah Foster"/>
    <x v="0"/>
    <x v="0"/>
    <x v="4"/>
    <x v="4"/>
    <n v="98103"/>
    <s v="West"/>
    <s v="OFF-FA-10000585"/>
    <x v="1"/>
    <x v="13"/>
    <s v="OIC Bulk Pack Metal Binder Clips"/>
    <n v="10.47"/>
    <n v="3"/>
    <n v="0"/>
    <n v="4.8162000000000003"/>
  </r>
  <r>
    <n v="6726"/>
    <x v="3340"/>
    <x v="0"/>
    <x v="126"/>
    <d v="2013-09-17T00:00:00"/>
    <s v="Standard Class"/>
    <s v="SF-20200"/>
    <s v="Sarah Foster"/>
    <x v="0"/>
    <x v="0"/>
    <x v="4"/>
    <x v="4"/>
    <n v="98103"/>
    <s v="West"/>
    <s v="OFF-LA-10003720"/>
    <x v="1"/>
    <x v="2"/>
    <s v="Avery 487"/>
    <n v="11.07"/>
    <n v="3"/>
    <n v="0"/>
    <n v="5.2028999999999996"/>
  </r>
  <r>
    <n v="6727"/>
    <x v="3340"/>
    <x v="0"/>
    <x v="126"/>
    <d v="2013-09-17T00:00:00"/>
    <s v="Standard Class"/>
    <s v="SF-20200"/>
    <s v="Sarah Foster"/>
    <x v="0"/>
    <x v="0"/>
    <x v="4"/>
    <x v="4"/>
    <n v="98103"/>
    <s v="West"/>
    <s v="OFF-BI-10000301"/>
    <x v="1"/>
    <x v="8"/>
    <s v="GBC Instant Report Kit"/>
    <n v="20.704000000000001"/>
    <n v="4"/>
    <n v="0.2"/>
    <n v="7.7639999999999993"/>
  </r>
  <r>
    <n v="6728"/>
    <x v="3341"/>
    <x v="3"/>
    <x v="682"/>
    <d v="2014-08-16T00:00:00"/>
    <s v="Second Class"/>
    <s v="SC-20695"/>
    <s v="Steve Chapman"/>
    <x v="1"/>
    <x v="0"/>
    <x v="102"/>
    <x v="14"/>
    <n v="47374"/>
    <s v="Central"/>
    <s v="OFF-PA-10003302"/>
    <x v="1"/>
    <x v="10"/>
    <s v="Xerox 1906"/>
    <n v="177.2"/>
    <n v="5"/>
    <n v="0"/>
    <n v="83.283999999999992"/>
  </r>
  <r>
    <n v="6729"/>
    <x v="3342"/>
    <x v="0"/>
    <x v="254"/>
    <d v="2013-11-10T00:00:00"/>
    <s v="Standard Class"/>
    <s v="MF-17665"/>
    <s v="Maureen Fritzler"/>
    <x v="1"/>
    <x v="0"/>
    <x v="100"/>
    <x v="2"/>
    <n v="33180"/>
    <s v="South"/>
    <s v="FUR-FU-10001889"/>
    <x v="0"/>
    <x v="5"/>
    <s v="Ultra Door Pull Handle"/>
    <n v="50.496000000000002"/>
    <n v="6"/>
    <n v="0.2"/>
    <n v="8.2055999999999987"/>
  </r>
  <r>
    <n v="6730"/>
    <x v="3343"/>
    <x v="1"/>
    <x v="652"/>
    <d v="2012-06-20T00:00:00"/>
    <s v="First Class"/>
    <s v="BV-11245"/>
    <s v="Benjamin Venier"/>
    <x v="1"/>
    <x v="0"/>
    <x v="214"/>
    <x v="18"/>
    <n v="37167"/>
    <s v="South"/>
    <s v="OFF-BI-10002982"/>
    <x v="1"/>
    <x v="8"/>
    <s v="Avery Self-Adhesive Photo Pockets for Polaroid Photos"/>
    <n v="6.1290000000000004"/>
    <n v="3"/>
    <n v="0.7"/>
    <n v="-4.4945999999999984"/>
  </r>
  <r>
    <n v="6731"/>
    <x v="3343"/>
    <x v="1"/>
    <x v="652"/>
    <d v="2012-06-20T00:00:00"/>
    <s v="First Class"/>
    <s v="BV-11245"/>
    <s v="Benjamin Venier"/>
    <x v="1"/>
    <x v="0"/>
    <x v="214"/>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x v="1"/>
    <x v="0"/>
    <x v="214"/>
    <x v="18"/>
    <n v="37167"/>
    <s v="South"/>
    <s v="OFF-PA-10001937"/>
    <x v="1"/>
    <x v="10"/>
    <s v="Xerox 21"/>
    <n v="20.736000000000004"/>
    <n v="4"/>
    <n v="0.2"/>
    <n v="7.2576000000000001"/>
  </r>
  <r>
    <n v="6733"/>
    <x v="3344"/>
    <x v="2"/>
    <x v="1129"/>
    <d v="2011-07-07T00:00:00"/>
    <s v="First Class"/>
    <s v="KE-16420"/>
    <s v="Katrina Edelman"/>
    <x v="1"/>
    <x v="0"/>
    <x v="34"/>
    <x v="22"/>
    <n v="80013"/>
    <s v="West"/>
    <s v="OFF-PA-10001977"/>
    <x v="1"/>
    <x v="10"/>
    <s v="Xerox 194"/>
    <n v="177.536"/>
    <n v="4"/>
    <n v="0.2"/>
    <n v="62.137599999999992"/>
  </r>
  <r>
    <n v="6734"/>
    <x v="3344"/>
    <x v="2"/>
    <x v="1129"/>
    <d v="2011-07-07T00:00:00"/>
    <s v="First Class"/>
    <s v="KE-16420"/>
    <s v="Katrina Edelman"/>
    <x v="1"/>
    <x v="0"/>
    <x v="34"/>
    <x v="22"/>
    <n v="80013"/>
    <s v="West"/>
    <s v="OFF-AP-10000692"/>
    <x v="1"/>
    <x v="9"/>
    <s v="Fellowes Mighty 8 Compact Surge Protector"/>
    <n v="32.432000000000002"/>
    <n v="2"/>
    <n v="0.2"/>
    <n v="3.2432000000000016"/>
  </r>
  <r>
    <n v="6735"/>
    <x v="3345"/>
    <x v="1"/>
    <x v="139"/>
    <d v="2012-12-25T00:00:00"/>
    <s v="Standard Class"/>
    <s v="EM-14200"/>
    <s v="Evan Minnotte"/>
    <x v="2"/>
    <x v="0"/>
    <x v="100"/>
    <x v="2"/>
    <n v="33142"/>
    <s v="South"/>
    <s v="OFF-LA-10004093"/>
    <x v="1"/>
    <x v="2"/>
    <s v="Avery 486"/>
    <n v="11.696"/>
    <n v="2"/>
    <n v="0.2"/>
    <n v="3.9473999999999996"/>
  </r>
  <r>
    <n v="6736"/>
    <x v="3346"/>
    <x v="0"/>
    <x v="342"/>
    <d v="2013-04-18T00:00:00"/>
    <s v="Standard Class"/>
    <s v="BT-11680"/>
    <s v="Brian Thompson"/>
    <x v="0"/>
    <x v="0"/>
    <x v="8"/>
    <x v="1"/>
    <n v="94122"/>
    <s v="West"/>
    <s v="OFF-AP-10004980"/>
    <x v="1"/>
    <x v="9"/>
    <s v="3M Replacement Filter for Office Air Cleaner for 20' x 33' Room"/>
    <n v="113.76"/>
    <n v="3"/>
    <n v="0"/>
    <n v="44.366400000000006"/>
  </r>
  <r>
    <n v="6737"/>
    <x v="3346"/>
    <x v="0"/>
    <x v="342"/>
    <d v="2013-04-18T00:00:00"/>
    <s v="Standard Class"/>
    <s v="BT-11680"/>
    <s v="Brian Thompson"/>
    <x v="0"/>
    <x v="0"/>
    <x v="8"/>
    <x v="1"/>
    <n v="94122"/>
    <s v="West"/>
    <s v="OFF-ST-10001932"/>
    <x v="1"/>
    <x v="4"/>
    <s v="Fellowes Staxonsteel Drawer Files"/>
    <n v="579.51"/>
    <n v="3"/>
    <n v="0"/>
    <n v="81.131400000000014"/>
  </r>
  <r>
    <n v="6738"/>
    <x v="3346"/>
    <x v="0"/>
    <x v="342"/>
    <d v="2013-04-18T00:00:00"/>
    <s v="Standard Class"/>
    <s v="BT-11680"/>
    <s v="Brian Thompson"/>
    <x v="0"/>
    <x v="0"/>
    <x v="8"/>
    <x v="1"/>
    <n v="94122"/>
    <s v="West"/>
    <s v="OFF-ST-10000636"/>
    <x v="1"/>
    <x v="4"/>
    <s v="Rogers Profile Extra Capacity Storage Tub"/>
    <n v="150.66"/>
    <n v="9"/>
    <n v="0"/>
    <n v="6.0263999999999918"/>
  </r>
  <r>
    <n v="6739"/>
    <x v="3346"/>
    <x v="0"/>
    <x v="342"/>
    <d v="2013-04-18T00:00:00"/>
    <s v="Standard Class"/>
    <s v="BT-11680"/>
    <s v="Brian Thompson"/>
    <x v="0"/>
    <x v="0"/>
    <x v="8"/>
    <x v="1"/>
    <n v="94122"/>
    <s v="West"/>
    <s v="OFF-BI-10000069"/>
    <x v="1"/>
    <x v="8"/>
    <s v="GBC Prepunched Paper, 19-Hole, for Binding Systems, 24-lb"/>
    <n v="48.032000000000004"/>
    <n v="4"/>
    <n v="0.2"/>
    <n v="15.610399999999993"/>
  </r>
  <r>
    <n v="6740"/>
    <x v="3347"/>
    <x v="2"/>
    <x v="542"/>
    <d v="2011-05-31T00:00:00"/>
    <s v="Standard Class"/>
    <s v="MM-18055"/>
    <s v="Michelle Moray"/>
    <x v="0"/>
    <x v="0"/>
    <x v="22"/>
    <x v="10"/>
    <n v="60623"/>
    <s v="Central"/>
    <s v="OFF-ST-10001837"/>
    <x v="1"/>
    <x v="4"/>
    <s v="SAFCO Mobile Desk Side File, Wire Frame"/>
    <n v="102.624"/>
    <n v="3"/>
    <n v="0.2"/>
    <n v="7.6968000000000032"/>
  </r>
  <r>
    <n v="6741"/>
    <x v="3347"/>
    <x v="2"/>
    <x v="542"/>
    <d v="2011-05-31T00:00:00"/>
    <s v="Standard Class"/>
    <s v="MM-18055"/>
    <s v="Michelle Moray"/>
    <x v="0"/>
    <x v="0"/>
    <x v="22"/>
    <x v="10"/>
    <n v="60623"/>
    <s v="Central"/>
    <s v="FUR-CH-10003981"/>
    <x v="0"/>
    <x v="1"/>
    <s v="Global Commerce Series Low-Back Swivel/Tilt Chairs"/>
    <n v="359.77199999999999"/>
    <n v="2"/>
    <n v="0.3"/>
    <n v="-5.1396000000000583"/>
  </r>
  <r>
    <n v="6742"/>
    <x v="3347"/>
    <x v="2"/>
    <x v="542"/>
    <d v="2011-05-31T00:00:00"/>
    <s v="Standard Class"/>
    <s v="MM-18055"/>
    <s v="Michelle Moray"/>
    <x v="0"/>
    <x v="0"/>
    <x v="22"/>
    <x v="10"/>
    <n v="60623"/>
    <s v="Central"/>
    <s v="OFF-AR-10000716"/>
    <x v="1"/>
    <x v="6"/>
    <s v="DIXON Ticonderoga Erasable Checking Pencils"/>
    <n v="13.392000000000001"/>
    <n v="3"/>
    <n v="0.2"/>
    <n v="3.1806000000000005"/>
  </r>
  <r>
    <n v="6743"/>
    <x v="3348"/>
    <x v="3"/>
    <x v="91"/>
    <d v="2014-07-12T00:00:00"/>
    <s v="Standard Class"/>
    <s v="PO-18850"/>
    <s v="Patrick O'Brill"/>
    <x v="0"/>
    <x v="0"/>
    <x v="1"/>
    <x v="1"/>
    <n v="90008"/>
    <s v="West"/>
    <s v="FUR-CH-10001146"/>
    <x v="0"/>
    <x v="1"/>
    <s v="Global Task Chair, Black"/>
    <n v="122.13600000000001"/>
    <n v="3"/>
    <n v="0.2"/>
    <n v="-13.740299999999994"/>
  </r>
  <r>
    <n v="6744"/>
    <x v="3349"/>
    <x v="1"/>
    <x v="1130"/>
    <d v="2012-02-20T00:00:00"/>
    <s v="Standard Class"/>
    <s v="SP-20860"/>
    <s v="Sung Pak"/>
    <x v="1"/>
    <x v="0"/>
    <x v="18"/>
    <x v="38"/>
    <n v="3820"/>
    <s v="East"/>
    <s v="OFF-PA-10002751"/>
    <x v="1"/>
    <x v="10"/>
    <s v="Xerox 1920"/>
    <n v="35.880000000000003"/>
    <n v="6"/>
    <n v="0"/>
    <n v="16.146000000000001"/>
  </r>
  <r>
    <n v="6745"/>
    <x v="3350"/>
    <x v="3"/>
    <x v="114"/>
    <d v="2014-06-19T00:00:00"/>
    <s v="Second Class"/>
    <s v="CS-12355"/>
    <s v="Christine Sundaresam"/>
    <x v="0"/>
    <x v="0"/>
    <x v="65"/>
    <x v="24"/>
    <n v="43017"/>
    <s v="East"/>
    <s v="TEC-AC-10001606"/>
    <x v="2"/>
    <x v="11"/>
    <s v="Logitech Wireless Performance Mouse MX for PC and Mac"/>
    <n v="479.952"/>
    <n v="6"/>
    <n v="0.2"/>
    <n v="107.98920000000001"/>
  </r>
  <r>
    <n v="6746"/>
    <x v="3350"/>
    <x v="3"/>
    <x v="114"/>
    <d v="2014-06-19T00:00:00"/>
    <s v="Second Class"/>
    <s v="CS-12355"/>
    <s v="Christine Sundaresam"/>
    <x v="0"/>
    <x v="0"/>
    <x v="65"/>
    <x v="24"/>
    <n v="43017"/>
    <s v="East"/>
    <s v="OFF-AR-10001427"/>
    <x v="1"/>
    <x v="6"/>
    <s v="Newell 330"/>
    <n v="23.92"/>
    <n v="5"/>
    <n v="0.2"/>
    <n v="1.7940000000000005"/>
  </r>
  <r>
    <n v="6747"/>
    <x v="3351"/>
    <x v="3"/>
    <x v="38"/>
    <d v="2014-11-17T00:00:00"/>
    <s v="First Class"/>
    <s v="KB-16600"/>
    <s v="Ken Brennan"/>
    <x v="1"/>
    <x v="0"/>
    <x v="20"/>
    <x v="15"/>
    <n v="10009"/>
    <s v="East"/>
    <s v="TEC-PH-10004389"/>
    <x v="2"/>
    <x v="7"/>
    <s v="Nokia Lumia 925"/>
    <n v="629.94999999999993"/>
    <n v="5"/>
    <n v="0"/>
    <n v="163.78700000000003"/>
  </r>
  <r>
    <n v="6748"/>
    <x v="3352"/>
    <x v="3"/>
    <x v="157"/>
    <d v="2014-12-16T00:00:00"/>
    <s v="Standard Class"/>
    <s v="AA-10375"/>
    <s v="Allen Armold"/>
    <x v="0"/>
    <x v="0"/>
    <x v="20"/>
    <x v="15"/>
    <n v="10035"/>
    <s v="East"/>
    <s v="OFF-BI-10002498"/>
    <x v="1"/>
    <x v="8"/>
    <s v="Clear Mylar Reinforcing Strips"/>
    <n v="14.952000000000002"/>
    <n v="1"/>
    <n v="0.2"/>
    <n v="5.0462999999999996"/>
  </r>
  <r>
    <n v="6749"/>
    <x v="3352"/>
    <x v="3"/>
    <x v="157"/>
    <d v="2014-12-16T00:00:00"/>
    <s v="Standard Class"/>
    <s v="AA-10375"/>
    <s v="Allen Armold"/>
    <x v="0"/>
    <x v="0"/>
    <x v="20"/>
    <x v="15"/>
    <n v="10035"/>
    <s v="East"/>
    <s v="OFF-PA-10002245"/>
    <x v="1"/>
    <x v="10"/>
    <s v="Xerox 1895"/>
    <n v="17.940000000000001"/>
    <n v="3"/>
    <n v="0"/>
    <n v="8.0730000000000004"/>
  </r>
  <r>
    <n v="6750"/>
    <x v="3352"/>
    <x v="3"/>
    <x v="157"/>
    <d v="2014-12-16T00:00:00"/>
    <s v="Standard Class"/>
    <s v="AA-10375"/>
    <s v="Allen Armold"/>
    <x v="0"/>
    <x v="0"/>
    <x v="20"/>
    <x v="15"/>
    <n v="10035"/>
    <s v="East"/>
    <s v="TEC-PH-10004522"/>
    <x v="2"/>
    <x v="7"/>
    <s v="Dexim XPower Skin Super-Thin Power Case for iPhone 5 - Black"/>
    <n v="116.98"/>
    <n v="2"/>
    <n v="0"/>
    <n v="29.245000000000005"/>
  </r>
  <r>
    <n v="6751"/>
    <x v="3353"/>
    <x v="0"/>
    <x v="931"/>
    <d v="2013-07-01T00:00:00"/>
    <s v="Second Class"/>
    <s v="BP-11155"/>
    <s v="Becky Pak"/>
    <x v="0"/>
    <x v="0"/>
    <x v="267"/>
    <x v="30"/>
    <n v="7501"/>
    <s v="East"/>
    <s v="FUR-CH-10003535"/>
    <x v="0"/>
    <x v="1"/>
    <s v="Global Armless Task Chair, Royal Blue"/>
    <n v="121.96"/>
    <n v="2"/>
    <n v="0"/>
    <n v="20.733199999999997"/>
  </r>
  <r>
    <n v="6752"/>
    <x v="3353"/>
    <x v="0"/>
    <x v="931"/>
    <d v="2013-07-01T00:00:00"/>
    <s v="Second Class"/>
    <s v="BP-11155"/>
    <s v="Becky Pak"/>
    <x v="0"/>
    <x v="0"/>
    <x v="267"/>
    <x v="30"/>
    <n v="7501"/>
    <s v="East"/>
    <s v="OFF-AP-10000595"/>
    <x v="1"/>
    <x v="9"/>
    <s v="Disposable Triple-Filter Dust Bags"/>
    <n v="8.74"/>
    <n v="2"/>
    <n v="0"/>
    <n v="2.2724000000000002"/>
  </r>
  <r>
    <n v="6753"/>
    <x v="3353"/>
    <x v="0"/>
    <x v="931"/>
    <d v="2013-07-01T00:00:00"/>
    <s v="Second Class"/>
    <s v="BP-11155"/>
    <s v="Becky Pak"/>
    <x v="0"/>
    <x v="0"/>
    <x v="267"/>
    <x v="30"/>
    <n v="7501"/>
    <s v="East"/>
    <s v="OFF-PA-10003039"/>
    <x v="1"/>
    <x v="10"/>
    <s v="Xerox 1960"/>
    <n v="61.96"/>
    <n v="2"/>
    <n v="0"/>
    <n v="27.881999999999998"/>
  </r>
  <r>
    <n v="6754"/>
    <x v="3353"/>
    <x v="0"/>
    <x v="931"/>
    <d v="2013-07-01T00:00:00"/>
    <s v="Second Class"/>
    <s v="BP-11155"/>
    <s v="Becky Pak"/>
    <x v="0"/>
    <x v="0"/>
    <x v="267"/>
    <x v="30"/>
    <n v="7501"/>
    <s v="East"/>
    <s v="OFF-BI-10002003"/>
    <x v="1"/>
    <x v="8"/>
    <s v="Ibico Presentation Index for Binding Systems"/>
    <n v="7.96"/>
    <n v="2"/>
    <n v="0"/>
    <n v="3.7412000000000001"/>
  </r>
  <r>
    <n v="6755"/>
    <x v="3353"/>
    <x v="0"/>
    <x v="931"/>
    <d v="2013-07-01T00:00:00"/>
    <s v="Second Class"/>
    <s v="BP-11155"/>
    <s v="Becky Pak"/>
    <x v="0"/>
    <x v="0"/>
    <x v="267"/>
    <x v="30"/>
    <n v="7501"/>
    <s v="East"/>
    <s v="OFF-AP-10002311"/>
    <x v="1"/>
    <x v="9"/>
    <s v="Holmes Replacement Filter for HEPA Air Cleaner, Very Large Room, HEPA Filter"/>
    <n v="275.24"/>
    <n v="4"/>
    <n v="0"/>
    <n v="121.10560000000001"/>
  </r>
  <r>
    <n v="6756"/>
    <x v="3354"/>
    <x v="3"/>
    <x v="175"/>
    <d v="2014-09-20T00:00:00"/>
    <s v="Standard Class"/>
    <s v="TC-21145"/>
    <s v="Theresa Coyne"/>
    <x v="1"/>
    <x v="0"/>
    <x v="80"/>
    <x v="30"/>
    <n v="8701"/>
    <s v="East"/>
    <s v="FUR-FU-10002445"/>
    <x v="0"/>
    <x v="5"/>
    <s v="DAX Two-Tone Rosewood/Black Document Frame, Desktop, 5 x 7"/>
    <n v="47.400000000000006"/>
    <n v="5"/>
    <n v="0"/>
    <n v="18.960000000000004"/>
  </r>
  <r>
    <n v="6757"/>
    <x v="3354"/>
    <x v="3"/>
    <x v="175"/>
    <d v="2014-09-20T00:00:00"/>
    <s v="Standard Class"/>
    <s v="TC-21145"/>
    <s v="Theresa Coyne"/>
    <x v="1"/>
    <x v="0"/>
    <x v="80"/>
    <x v="30"/>
    <n v="8701"/>
    <s v="East"/>
    <s v="FUR-CH-10003606"/>
    <x v="0"/>
    <x v="1"/>
    <s v="SAFCO Folding Chair Trolley"/>
    <n v="512.96"/>
    <n v="4"/>
    <n v="0"/>
    <n v="143.62880000000001"/>
  </r>
  <r>
    <n v="6758"/>
    <x v="3354"/>
    <x v="3"/>
    <x v="175"/>
    <d v="2014-09-20T00:00:00"/>
    <s v="Standard Class"/>
    <s v="TC-21145"/>
    <s v="Theresa Coyne"/>
    <x v="1"/>
    <x v="0"/>
    <x v="80"/>
    <x v="30"/>
    <n v="8701"/>
    <s v="East"/>
    <s v="TEC-PH-10002115"/>
    <x v="2"/>
    <x v="7"/>
    <s v="Plantronics 81402"/>
    <n v="395.93999999999994"/>
    <n v="6"/>
    <n v="0"/>
    <n v="102.94440000000002"/>
  </r>
  <r>
    <n v="6759"/>
    <x v="3354"/>
    <x v="3"/>
    <x v="175"/>
    <d v="2014-09-20T00:00:00"/>
    <s v="Standard Class"/>
    <s v="TC-21145"/>
    <s v="Theresa Coyne"/>
    <x v="1"/>
    <x v="0"/>
    <x v="80"/>
    <x v="30"/>
    <n v="8701"/>
    <s v="East"/>
    <s v="OFF-ST-10000934"/>
    <x v="1"/>
    <x v="4"/>
    <s v="Contico 72&quot;H Heavy-Duty Storage System"/>
    <n v="81.96"/>
    <n v="2"/>
    <n v="0"/>
    <n v="0"/>
  </r>
  <r>
    <n v="6760"/>
    <x v="3355"/>
    <x v="3"/>
    <x v="574"/>
    <d v="2014-12-09T00:00:00"/>
    <s v="Standard Class"/>
    <s v="BG-11035"/>
    <s v="Barry Gonzalez"/>
    <x v="0"/>
    <x v="0"/>
    <x v="247"/>
    <x v="3"/>
    <n v="27405"/>
    <s v="South"/>
    <s v="OFF-AR-10003903"/>
    <x v="1"/>
    <x v="6"/>
    <s v="Sanford 52201 APSCO Electric Pencil Sharpener"/>
    <n v="32.776000000000003"/>
    <n v="1"/>
    <n v="0.2"/>
    <n v="2.4581999999999997"/>
  </r>
  <r>
    <n v="6761"/>
    <x v="3356"/>
    <x v="3"/>
    <x v="335"/>
    <d v="2014-07-01T00:00:00"/>
    <s v="Standard Class"/>
    <s v="DO-13435"/>
    <s v="Denny Ordway"/>
    <x v="0"/>
    <x v="0"/>
    <x v="20"/>
    <x v="15"/>
    <n v="10035"/>
    <s v="East"/>
    <s v="OFF-ST-10004123"/>
    <x v="1"/>
    <x v="4"/>
    <s v="Safco Industrial Wire Shelving System"/>
    <n v="272.94"/>
    <n v="3"/>
    <n v="0"/>
    <n v="0"/>
  </r>
  <r>
    <n v="6762"/>
    <x v="3357"/>
    <x v="0"/>
    <x v="1131"/>
    <d v="2013-07-27T00:00:00"/>
    <s v="Second Class"/>
    <s v="DB-12970"/>
    <s v="Darren Budd"/>
    <x v="1"/>
    <x v="0"/>
    <x v="20"/>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x v="0"/>
    <x v="0"/>
    <x v="22"/>
    <x v="10"/>
    <n v="60623"/>
    <s v="Central"/>
    <s v="OFF-LA-10000240"/>
    <x v="1"/>
    <x v="2"/>
    <s v="Self-Adhesive Address Labels for Typewriters by Universal"/>
    <n v="29.24"/>
    <n v="5"/>
    <n v="0.2"/>
    <n v="9.8685000000000009"/>
  </r>
  <r>
    <n v="6764"/>
    <x v="3358"/>
    <x v="0"/>
    <x v="476"/>
    <d v="2013-09-09T00:00:00"/>
    <s v="Standard Class"/>
    <s v="RL-19615"/>
    <s v="Rob Lucas"/>
    <x v="0"/>
    <x v="0"/>
    <x v="22"/>
    <x v="10"/>
    <n v="60623"/>
    <s v="Central"/>
    <s v="OFF-ST-10002485"/>
    <x v="1"/>
    <x v="4"/>
    <s v="Rogers Deluxe File Chest"/>
    <n v="35.167999999999999"/>
    <n v="2"/>
    <n v="0.2"/>
    <n v="-8.3524000000000012"/>
  </r>
  <r>
    <n v="6765"/>
    <x v="3358"/>
    <x v="0"/>
    <x v="476"/>
    <d v="2013-09-09T00:00:00"/>
    <s v="Standard Class"/>
    <s v="RL-19615"/>
    <s v="Rob Lucas"/>
    <x v="0"/>
    <x v="0"/>
    <x v="22"/>
    <x v="10"/>
    <n v="60623"/>
    <s v="Central"/>
    <s v="TEC-MA-10003230"/>
    <x v="2"/>
    <x v="15"/>
    <s v="Okidata C610n Printer"/>
    <n v="1362.8999999999999"/>
    <n v="3"/>
    <n v="0.3"/>
    <n v="-19.470000000000141"/>
  </r>
  <r>
    <n v="6766"/>
    <x v="3359"/>
    <x v="3"/>
    <x v="693"/>
    <d v="2014-04-25T00:00:00"/>
    <s v="Standard Class"/>
    <s v="SJ-20215"/>
    <s v="Sarah Jordon"/>
    <x v="0"/>
    <x v="0"/>
    <x v="22"/>
    <x v="10"/>
    <n v="60653"/>
    <s v="Central"/>
    <s v="FUR-CH-10002602"/>
    <x v="0"/>
    <x v="1"/>
    <s v="DMI Arturo Collection Mission-style Design Wood Chair"/>
    <n v="317.05799999999999"/>
    <n v="3"/>
    <n v="0.3"/>
    <n v="-18.117599999999996"/>
  </r>
  <r>
    <n v="6767"/>
    <x v="3359"/>
    <x v="3"/>
    <x v="693"/>
    <d v="2014-04-25T00:00:00"/>
    <s v="Standard Class"/>
    <s v="SJ-20215"/>
    <s v="Sarah Jordon"/>
    <x v="0"/>
    <x v="0"/>
    <x v="22"/>
    <x v="10"/>
    <n v="60653"/>
    <s v="Central"/>
    <s v="OFF-AR-10001683"/>
    <x v="1"/>
    <x v="6"/>
    <s v="Lumber Crayons"/>
    <n v="15.76"/>
    <n v="2"/>
    <n v="0.2"/>
    <n v="3.5460000000000007"/>
  </r>
  <r>
    <n v="6768"/>
    <x v="3359"/>
    <x v="3"/>
    <x v="693"/>
    <d v="2014-04-25T00:00:00"/>
    <s v="Standard Class"/>
    <s v="SJ-20215"/>
    <s v="Sarah Jordon"/>
    <x v="0"/>
    <x v="0"/>
    <x v="22"/>
    <x v="10"/>
    <n v="60653"/>
    <s v="Central"/>
    <s v="FUR-FU-10002456"/>
    <x v="0"/>
    <x v="5"/>
    <s v="Master Caster Door Stop, Large Neon Orange"/>
    <n v="14.560000000000002"/>
    <n v="5"/>
    <n v="0.6"/>
    <n v="-6.1879999999999988"/>
  </r>
  <r>
    <n v="6769"/>
    <x v="3360"/>
    <x v="2"/>
    <x v="1132"/>
    <d v="2011-08-16T00:00:00"/>
    <s v="Standard Class"/>
    <s v="CS-12175"/>
    <s v="Charles Sheldon"/>
    <x v="1"/>
    <x v="0"/>
    <x v="80"/>
    <x v="30"/>
    <n v="8701"/>
    <s v="East"/>
    <s v="OFF-BI-10002854"/>
    <x v="1"/>
    <x v="8"/>
    <s v="Performers Binder/Pad Holder, Black"/>
    <n v="196.21"/>
    <n v="7"/>
    <n v="0"/>
    <n v="98.105000000000004"/>
  </r>
  <r>
    <n v="6770"/>
    <x v="3361"/>
    <x v="3"/>
    <x v="20"/>
    <d v="2014-09-24T00:00:00"/>
    <s v="Standard Class"/>
    <s v="JP-16135"/>
    <s v="Julie Prescott"/>
    <x v="2"/>
    <x v="0"/>
    <x v="38"/>
    <x v="32"/>
    <n v="31907"/>
    <s v="South"/>
    <s v="OFF-AR-10002445"/>
    <x v="1"/>
    <x v="6"/>
    <s v="SANFORD Major Accent Highlighters"/>
    <n v="35.4"/>
    <n v="5"/>
    <n v="0"/>
    <n v="13.452000000000002"/>
  </r>
  <r>
    <n v="6771"/>
    <x v="3362"/>
    <x v="3"/>
    <x v="34"/>
    <d v="2014-12-14T00:00:00"/>
    <s v="Standard Class"/>
    <s v="NC-18535"/>
    <s v="Nick Crebassa"/>
    <x v="1"/>
    <x v="0"/>
    <x v="42"/>
    <x v="16"/>
    <n v="85023"/>
    <s v="West"/>
    <s v="OFF-PA-10004359"/>
    <x v="1"/>
    <x v="10"/>
    <s v="Multicolor Computer Printout Paper"/>
    <n v="419.4"/>
    <n v="5"/>
    <n v="0.2"/>
    <n v="146.79"/>
  </r>
  <r>
    <n v="6772"/>
    <x v="3362"/>
    <x v="3"/>
    <x v="34"/>
    <d v="2014-12-14T00:00:00"/>
    <s v="Standard Class"/>
    <s v="NC-18535"/>
    <s v="Nick Crebassa"/>
    <x v="1"/>
    <x v="0"/>
    <x v="42"/>
    <x v="16"/>
    <n v="85023"/>
    <s v="West"/>
    <s v="OFF-BI-10000279"/>
    <x v="1"/>
    <x v="8"/>
    <s v="Acco Recycled 2&quot; Capacity Laser Printer Hanging Data Binders"/>
    <n v="13.005000000000003"/>
    <n v="3"/>
    <n v="0.7"/>
    <n v="-9.9704999999999977"/>
  </r>
  <r>
    <n v="6773"/>
    <x v="3363"/>
    <x v="0"/>
    <x v="254"/>
    <d v="2013-11-09T00:00:00"/>
    <s v="Standard Class"/>
    <s v="CW-11905"/>
    <s v="Carl Weiss"/>
    <x v="2"/>
    <x v="0"/>
    <x v="1"/>
    <x v="1"/>
    <n v="90004"/>
    <s v="West"/>
    <s v="OFF-BI-10003314"/>
    <x v="1"/>
    <x v="8"/>
    <s v="Tuff Stuff Recycled Round Ring Binders"/>
    <n v="7.7120000000000006"/>
    <n v="2"/>
    <n v="0.2"/>
    <n v="2.7956000000000003"/>
  </r>
  <r>
    <n v="6774"/>
    <x v="3363"/>
    <x v="0"/>
    <x v="254"/>
    <d v="2013-11-09T00:00:00"/>
    <s v="Standard Class"/>
    <s v="CW-11905"/>
    <s v="Carl Weiss"/>
    <x v="2"/>
    <x v="0"/>
    <x v="1"/>
    <x v="1"/>
    <n v="90004"/>
    <s v="West"/>
    <s v="OFF-BI-10000494"/>
    <x v="1"/>
    <x v="8"/>
    <s v="Acco Economy Flexible Poly Round Ring Binder"/>
    <n v="4.1760000000000002"/>
    <n v="1"/>
    <n v="0.2"/>
    <n v="1.3049999999999997"/>
  </r>
  <r>
    <n v="6775"/>
    <x v="3363"/>
    <x v="0"/>
    <x v="254"/>
    <d v="2013-11-09T00:00:00"/>
    <s v="Standard Class"/>
    <s v="CW-11905"/>
    <s v="Carl Weiss"/>
    <x v="2"/>
    <x v="0"/>
    <x v="1"/>
    <x v="1"/>
    <n v="90004"/>
    <s v="West"/>
    <s v="OFF-PA-10000295"/>
    <x v="1"/>
    <x v="10"/>
    <s v="Xerox 229"/>
    <n v="38.880000000000003"/>
    <n v="6"/>
    <n v="0"/>
    <n v="18.662400000000002"/>
  </r>
  <r>
    <n v="6776"/>
    <x v="3364"/>
    <x v="1"/>
    <x v="368"/>
    <d v="2012-04-04T00:00:00"/>
    <s v="Standard Class"/>
    <s v="CM-12115"/>
    <s v="Chad McGuire"/>
    <x v="0"/>
    <x v="0"/>
    <x v="20"/>
    <x v="15"/>
    <n v="10024"/>
    <s v="East"/>
    <s v="OFF-PA-10002615"/>
    <x v="1"/>
    <x v="10"/>
    <s v="Ampad Gold Fibre Wirebound Steno Books, 6&quot; x 9&quot;, Gregg Ruled"/>
    <n v="17.64"/>
    <n v="4"/>
    <n v="0"/>
    <n v="8.1143999999999998"/>
  </r>
  <r>
    <n v="6777"/>
    <x v="3365"/>
    <x v="0"/>
    <x v="64"/>
    <d v="2013-09-12T00:00:00"/>
    <s v="Standard Class"/>
    <s v="PT-19090"/>
    <s v="Pete Takahito"/>
    <x v="0"/>
    <x v="0"/>
    <x v="52"/>
    <x v="5"/>
    <n v="78207"/>
    <s v="Central"/>
    <s v="OFF-ST-10003479"/>
    <x v="1"/>
    <x v="4"/>
    <s v="Eldon Base for stackable storage shelf, platinum"/>
    <n v="93.456000000000003"/>
    <n v="3"/>
    <n v="0.2"/>
    <n v="-17.523000000000014"/>
  </r>
  <r>
    <n v="6778"/>
    <x v="3366"/>
    <x v="3"/>
    <x v="480"/>
    <d v="2014-02-02T00:00:00"/>
    <s v="Standard Class"/>
    <s v="CL-12700"/>
    <s v="Craig Leslie"/>
    <x v="2"/>
    <x v="0"/>
    <x v="20"/>
    <x v="15"/>
    <n v="10009"/>
    <s v="East"/>
    <s v="TEC-AC-10002800"/>
    <x v="2"/>
    <x v="11"/>
    <s v="Plantronics Audio 478 Stereo USB Headset"/>
    <n v="449.91"/>
    <n v="9"/>
    <n v="0"/>
    <n v="157.46849999999998"/>
  </r>
  <r>
    <n v="6779"/>
    <x v="3367"/>
    <x v="0"/>
    <x v="323"/>
    <d v="2013-09-09T00:00:00"/>
    <s v="Second Class"/>
    <s v="HF-14995"/>
    <s v="Herbert Flentye"/>
    <x v="0"/>
    <x v="0"/>
    <x v="248"/>
    <x v="39"/>
    <n v="21215"/>
    <s v="East"/>
    <s v="FUR-BO-10003159"/>
    <x v="0"/>
    <x v="0"/>
    <s v="Sauder Camden County Collection Libraries, Planked Cherry Finish"/>
    <n v="344.94"/>
    <n v="3"/>
    <n v="0"/>
    <n v="31.044599999999974"/>
  </r>
  <r>
    <n v="6780"/>
    <x v="3367"/>
    <x v="0"/>
    <x v="323"/>
    <d v="2013-09-09T00:00:00"/>
    <s v="Second Class"/>
    <s v="HF-14995"/>
    <s v="Herbert Flentye"/>
    <x v="0"/>
    <x v="0"/>
    <x v="248"/>
    <x v="39"/>
    <n v="21215"/>
    <s v="East"/>
    <s v="FUR-FU-10002364"/>
    <x v="0"/>
    <x v="5"/>
    <s v="Eldon Expressions Wood Desk Accessories, Oak"/>
    <n v="14.76"/>
    <n v="2"/>
    <n v="0"/>
    <n v="4.2803999999999984"/>
  </r>
  <r>
    <n v="6781"/>
    <x v="3367"/>
    <x v="0"/>
    <x v="323"/>
    <d v="2013-09-09T00:00:00"/>
    <s v="Second Class"/>
    <s v="HF-14995"/>
    <s v="Herbert Flentye"/>
    <x v="0"/>
    <x v="0"/>
    <x v="248"/>
    <x v="39"/>
    <n v="21215"/>
    <s v="East"/>
    <s v="OFF-BI-10003350"/>
    <x v="1"/>
    <x v="8"/>
    <s v="Acco Expandable Hanging Binders"/>
    <n v="12.76"/>
    <n v="2"/>
    <n v="0"/>
    <n v="5.8695999999999993"/>
  </r>
  <r>
    <n v="6782"/>
    <x v="3367"/>
    <x v="0"/>
    <x v="323"/>
    <d v="2013-09-09T00:00:00"/>
    <s v="Second Class"/>
    <s v="HF-14995"/>
    <s v="Herbert Flentye"/>
    <x v="0"/>
    <x v="0"/>
    <x v="248"/>
    <x v="39"/>
    <n v="21215"/>
    <s v="East"/>
    <s v="OFF-LA-10004093"/>
    <x v="1"/>
    <x v="2"/>
    <s v="Avery 486"/>
    <n v="58.48"/>
    <n v="8"/>
    <n v="0"/>
    <n v="27.485599999999998"/>
  </r>
  <r>
    <n v="6783"/>
    <x v="3368"/>
    <x v="3"/>
    <x v="800"/>
    <d v="2014-07-29T00:00:00"/>
    <s v="Second Class"/>
    <s v="JC-15775"/>
    <s v="John Castell"/>
    <x v="0"/>
    <x v="0"/>
    <x v="10"/>
    <x v="9"/>
    <n v="19143"/>
    <s v="East"/>
    <s v="FUR-FU-10000732"/>
    <x v="0"/>
    <x v="5"/>
    <s v="Eldon 200 Class Desk Accessories"/>
    <n v="20.096000000000004"/>
    <n v="4"/>
    <n v="0.2"/>
    <n v="3.0143999999999984"/>
  </r>
  <r>
    <n v="6784"/>
    <x v="3368"/>
    <x v="3"/>
    <x v="800"/>
    <d v="2014-07-29T00:00:00"/>
    <s v="Second Class"/>
    <s v="JC-15775"/>
    <s v="John Castell"/>
    <x v="0"/>
    <x v="0"/>
    <x v="10"/>
    <x v="9"/>
    <n v="19143"/>
    <s v="East"/>
    <s v="OFF-SU-10004884"/>
    <x v="1"/>
    <x v="14"/>
    <s v="Acme Galleria Hot Forged Steel Scissors with Colored Handles"/>
    <n v="37.752000000000002"/>
    <n v="3"/>
    <n v="0.2"/>
    <n v="4.2470999999999943"/>
  </r>
  <r>
    <n v="6785"/>
    <x v="3368"/>
    <x v="3"/>
    <x v="800"/>
    <d v="2014-07-29T00:00:00"/>
    <s v="Second Class"/>
    <s v="JC-15775"/>
    <s v="John Castell"/>
    <x v="0"/>
    <x v="0"/>
    <x v="10"/>
    <x v="9"/>
    <n v="19143"/>
    <s v="East"/>
    <s v="FUR-TA-10001771"/>
    <x v="0"/>
    <x v="3"/>
    <s v="Bush Cubix Conference Tables, Fully Assembled"/>
    <n v="138.58799999999999"/>
    <n v="1"/>
    <n v="0.4"/>
    <n v="-34.646999999999991"/>
  </r>
  <r>
    <n v="6786"/>
    <x v="3368"/>
    <x v="3"/>
    <x v="800"/>
    <d v="2014-07-29T00:00:00"/>
    <s v="Second Class"/>
    <s v="JC-15775"/>
    <s v="John Castell"/>
    <x v="0"/>
    <x v="0"/>
    <x v="10"/>
    <x v="9"/>
    <n v="19143"/>
    <s v="East"/>
    <s v="OFF-ST-10000060"/>
    <x v="1"/>
    <x v="4"/>
    <s v="Fellowes Bankers Box Staxonsteel Drawer File/Stacking System"/>
    <n v="259.92000000000007"/>
    <n v="5"/>
    <n v="0.2"/>
    <n v="-25.992000000000004"/>
  </r>
  <r>
    <n v="6787"/>
    <x v="3368"/>
    <x v="3"/>
    <x v="800"/>
    <d v="2014-07-29T00:00:00"/>
    <s v="Second Class"/>
    <s v="JC-15775"/>
    <s v="John Castell"/>
    <x v="0"/>
    <x v="0"/>
    <x v="10"/>
    <x v="9"/>
    <n v="19143"/>
    <s v="East"/>
    <s v="OFF-PA-10004100"/>
    <x v="1"/>
    <x v="10"/>
    <s v="Xerox 216"/>
    <n v="20.736000000000004"/>
    <n v="4"/>
    <n v="0.2"/>
    <n v="7.2576000000000001"/>
  </r>
  <r>
    <n v="6788"/>
    <x v="3369"/>
    <x v="1"/>
    <x v="1023"/>
    <d v="2012-09-20T00:00:00"/>
    <s v="Standard Class"/>
    <s v="JH-15910"/>
    <s v="Jonathan Howell"/>
    <x v="0"/>
    <x v="0"/>
    <x v="118"/>
    <x v="32"/>
    <n v="30318"/>
    <s v="South"/>
    <s v="FUR-FU-10003975"/>
    <x v="0"/>
    <x v="5"/>
    <s v="Eldon Advantage Chair Mats for Low to Medium Pile Carpets"/>
    <n v="129.93"/>
    <n v="3"/>
    <n v="0"/>
    <n v="12.992999999999988"/>
  </r>
  <r>
    <n v="6789"/>
    <x v="3369"/>
    <x v="1"/>
    <x v="1023"/>
    <d v="2012-09-20T00:00:00"/>
    <s v="Standard Class"/>
    <s v="JH-15910"/>
    <s v="Jonathan Howell"/>
    <x v="0"/>
    <x v="0"/>
    <x v="118"/>
    <x v="32"/>
    <n v="30318"/>
    <s v="South"/>
    <s v="OFF-PA-10001712"/>
    <x v="1"/>
    <x v="10"/>
    <s v="Xerox 1948"/>
    <n v="69.930000000000007"/>
    <n v="7"/>
    <n v="0"/>
    <n v="31.468499999999999"/>
  </r>
  <r>
    <n v="6790"/>
    <x v="3370"/>
    <x v="1"/>
    <x v="67"/>
    <d v="2012-09-09T00:00:00"/>
    <s v="Second Class"/>
    <s v="CC-12610"/>
    <s v="Corey Catlett"/>
    <x v="1"/>
    <x v="0"/>
    <x v="28"/>
    <x v="3"/>
    <n v="27707"/>
    <s v="South"/>
    <s v="OFF-AR-10001953"/>
    <x v="1"/>
    <x v="6"/>
    <s v="Boston 1645 Deluxe Heavier-Duty Electric Pencil Sharpener"/>
    <n v="140.73599999999999"/>
    <n v="4"/>
    <n v="0.2"/>
    <n v="12.314400000000006"/>
  </r>
  <r>
    <n v="6791"/>
    <x v="3371"/>
    <x v="0"/>
    <x v="76"/>
    <d v="2013-11-18T00:00:00"/>
    <s v="First Class"/>
    <s v="IM-15055"/>
    <s v="Ionia McGrath"/>
    <x v="0"/>
    <x v="0"/>
    <x v="43"/>
    <x v="1"/>
    <n v="95661"/>
    <s v="West"/>
    <s v="OFF-BI-10004967"/>
    <x v="1"/>
    <x v="8"/>
    <s v="Round Ring Binders"/>
    <n v="8.32"/>
    <n v="5"/>
    <n v="0.2"/>
    <n v="2.8079999999999998"/>
  </r>
  <r>
    <n v="6792"/>
    <x v="3372"/>
    <x v="0"/>
    <x v="338"/>
    <d v="2013-11-16T00:00:00"/>
    <s v="Standard Class"/>
    <s v="BF-11170"/>
    <s v="Ben Ferrer"/>
    <x v="2"/>
    <x v="0"/>
    <x v="301"/>
    <x v="1"/>
    <n v="95823"/>
    <s v="West"/>
    <s v="FUR-FU-10003731"/>
    <x v="0"/>
    <x v="5"/>
    <s v="Eldon Expressions Wood and Plastic Desk Accessories, Oak"/>
    <n v="9.98"/>
    <n v="1"/>
    <n v="0"/>
    <n v="2.7944000000000004"/>
  </r>
  <r>
    <n v="6793"/>
    <x v="3373"/>
    <x v="2"/>
    <x v="860"/>
    <d v="2011-08-18T00:00:00"/>
    <s v="First Class"/>
    <s v="CS-12355"/>
    <s v="Christine Sundaresam"/>
    <x v="0"/>
    <x v="0"/>
    <x v="54"/>
    <x v="29"/>
    <n v="6824"/>
    <s v="East"/>
    <s v="OFF-BI-10001989"/>
    <x v="1"/>
    <x v="8"/>
    <s v="Premium Transparent Presentation Covers by GBC"/>
    <n v="62.94"/>
    <n v="3"/>
    <n v="0"/>
    <n v="30.211199999999998"/>
  </r>
  <r>
    <n v="6794"/>
    <x v="3374"/>
    <x v="1"/>
    <x v="547"/>
    <d v="2012-11-20T00:00:00"/>
    <s v="Standard Class"/>
    <s v="MC-17605"/>
    <s v="Matt Connell"/>
    <x v="1"/>
    <x v="0"/>
    <x v="22"/>
    <x v="10"/>
    <n v="60610"/>
    <s v="Central"/>
    <s v="OFF-ST-10000344"/>
    <x v="1"/>
    <x v="4"/>
    <s v="Neat Ideas Personal Hanging Folder Files, Black"/>
    <n v="21.488"/>
    <n v="2"/>
    <n v="0.2"/>
    <n v="1.6115999999999993"/>
  </r>
  <r>
    <n v="6795"/>
    <x v="3374"/>
    <x v="1"/>
    <x v="547"/>
    <d v="2012-11-20T00:00:00"/>
    <s v="Standard Class"/>
    <s v="MC-17605"/>
    <s v="Matt Connell"/>
    <x v="1"/>
    <x v="0"/>
    <x v="22"/>
    <x v="10"/>
    <n v="60610"/>
    <s v="Central"/>
    <s v="TEC-PH-10001051"/>
    <x v="2"/>
    <x v="7"/>
    <s v="HTC One"/>
    <n v="239.976"/>
    <n v="3"/>
    <n v="0.2"/>
    <n v="26.997299999999967"/>
  </r>
  <r>
    <n v="6796"/>
    <x v="3374"/>
    <x v="1"/>
    <x v="547"/>
    <d v="2012-11-20T00:00:00"/>
    <s v="Standard Class"/>
    <s v="MC-17605"/>
    <s v="Matt Connell"/>
    <x v="1"/>
    <x v="0"/>
    <x v="22"/>
    <x v="10"/>
    <n v="60610"/>
    <s v="Central"/>
    <s v="FUR-FU-10001215"/>
    <x v="0"/>
    <x v="5"/>
    <s v="Howard Miller 11-1/2&quot; Diameter Brentwood Wall Clock"/>
    <n v="34.504000000000005"/>
    <n v="2"/>
    <n v="0.6"/>
    <n v="-15.526799999999994"/>
  </r>
  <r>
    <n v="6797"/>
    <x v="3375"/>
    <x v="1"/>
    <x v="767"/>
    <d v="2012-08-25T00:00:00"/>
    <s v="Same Day"/>
    <s v="MC-18100"/>
    <s v="Mick Crebagga"/>
    <x v="0"/>
    <x v="0"/>
    <x v="12"/>
    <x v="5"/>
    <n v="77041"/>
    <s v="Central"/>
    <s v="FUR-FU-10001473"/>
    <x v="0"/>
    <x v="5"/>
    <s v="Eldon Executive Woodline II Desk Accessories, Mahogany"/>
    <n v="20.103999999999999"/>
    <n v="2"/>
    <n v="0.6"/>
    <n v="-16.585799999999999"/>
  </r>
  <r>
    <n v="6798"/>
    <x v="3375"/>
    <x v="1"/>
    <x v="767"/>
    <d v="2012-08-25T00:00:00"/>
    <s v="Same Day"/>
    <s v="MC-18100"/>
    <s v="Mick Crebagga"/>
    <x v="0"/>
    <x v="0"/>
    <x v="12"/>
    <x v="5"/>
    <n v="77041"/>
    <s v="Central"/>
    <s v="OFF-BI-10000315"/>
    <x v="1"/>
    <x v="8"/>
    <s v="Poly Designer Cover &amp; Back"/>
    <n v="3.7979999999999987"/>
    <n v="1"/>
    <n v="0.8"/>
    <n v="-6.0768000000000004"/>
  </r>
  <r>
    <n v="6799"/>
    <x v="3375"/>
    <x v="1"/>
    <x v="767"/>
    <d v="2012-08-25T00:00:00"/>
    <s v="Same Day"/>
    <s v="MC-18100"/>
    <s v="Mick Crebagga"/>
    <x v="0"/>
    <x v="0"/>
    <x v="12"/>
    <x v="5"/>
    <n v="77041"/>
    <s v="Central"/>
    <s v="FUR-FU-10002240"/>
    <x v="0"/>
    <x v="5"/>
    <s v="Nu-Dell EZ-Mount Plastic Wall Frames"/>
    <n v="7.8800000000000008"/>
    <n v="5"/>
    <n v="0.6"/>
    <n v="-3.9399999999999995"/>
  </r>
  <r>
    <n v="6800"/>
    <x v="3376"/>
    <x v="0"/>
    <x v="591"/>
    <d v="2014-01-02T00:00:00"/>
    <s v="Standard Class"/>
    <s v="LW-16825"/>
    <s v="Laurel Workman"/>
    <x v="1"/>
    <x v="0"/>
    <x v="42"/>
    <x v="16"/>
    <n v="85023"/>
    <s v="West"/>
    <s v="FUR-TA-10002607"/>
    <x v="0"/>
    <x v="3"/>
    <s v="KI Conference Tables"/>
    <n v="35.445"/>
    <n v="1"/>
    <n v="0.5"/>
    <n v="-24.102599999999995"/>
  </r>
  <r>
    <n v="6801"/>
    <x v="3376"/>
    <x v="0"/>
    <x v="591"/>
    <d v="2014-01-02T00:00:00"/>
    <s v="Standard Class"/>
    <s v="LW-16825"/>
    <s v="Laurel Workman"/>
    <x v="1"/>
    <x v="0"/>
    <x v="42"/>
    <x v="16"/>
    <n v="85023"/>
    <s v="West"/>
    <s v="TEC-MA-10003356"/>
    <x v="2"/>
    <x v="15"/>
    <s v="Panasonic KX MC6040 Color Laser Multifunction Printer"/>
    <n v="269.97000000000003"/>
    <n v="2"/>
    <n v="0.7"/>
    <n v="-386.95699999999999"/>
  </r>
  <r>
    <n v="6802"/>
    <x v="3376"/>
    <x v="0"/>
    <x v="591"/>
    <d v="2014-01-02T00:00:00"/>
    <s v="Standard Class"/>
    <s v="LW-16825"/>
    <s v="Laurel Workman"/>
    <x v="1"/>
    <x v="0"/>
    <x v="42"/>
    <x v="16"/>
    <n v="85023"/>
    <s v="West"/>
    <s v="TEC-AC-10002217"/>
    <x v="2"/>
    <x v="11"/>
    <s v="Imation Clip USB flash drive - 8 GB"/>
    <n v="45.120000000000005"/>
    <n v="3"/>
    <n v="0.2"/>
    <n v="-7.8960000000000008"/>
  </r>
  <r>
    <n v="6803"/>
    <x v="3376"/>
    <x v="0"/>
    <x v="591"/>
    <d v="2014-01-02T00:00:00"/>
    <s v="Standard Class"/>
    <s v="LW-16825"/>
    <s v="Laurel Workman"/>
    <x v="1"/>
    <x v="0"/>
    <x v="42"/>
    <x v="16"/>
    <n v="85023"/>
    <s v="West"/>
    <s v="TEC-AC-10004353"/>
    <x v="2"/>
    <x v="11"/>
    <s v="Hypercom P1300 Pinpad"/>
    <n v="100.80000000000001"/>
    <n v="2"/>
    <n v="0.2"/>
    <n v="21.42"/>
  </r>
  <r>
    <n v="6804"/>
    <x v="3376"/>
    <x v="0"/>
    <x v="591"/>
    <d v="2014-01-02T00:00:00"/>
    <s v="Standard Class"/>
    <s v="LW-16825"/>
    <s v="Laurel Workman"/>
    <x v="1"/>
    <x v="0"/>
    <x v="42"/>
    <x v="16"/>
    <n v="85023"/>
    <s v="West"/>
    <s v="FUR-CH-10004754"/>
    <x v="0"/>
    <x v="1"/>
    <s v="Global Stack Chair with Arms, Black"/>
    <n v="47.968000000000004"/>
    <n v="2"/>
    <n v="0.2"/>
    <n v="4.1971999999999987"/>
  </r>
  <r>
    <n v="6805"/>
    <x v="3377"/>
    <x v="2"/>
    <x v="1082"/>
    <d v="2011-10-06T00:00:00"/>
    <s v="First Class"/>
    <s v="KH-16510"/>
    <s v="Keith Herrera"/>
    <x v="0"/>
    <x v="0"/>
    <x v="225"/>
    <x v="1"/>
    <n v="91767"/>
    <s v="West"/>
    <s v="TEC-AC-10002800"/>
    <x v="2"/>
    <x v="11"/>
    <s v="Plantronics Audio 478 Stereo USB Headset"/>
    <n v="99.98"/>
    <n v="2"/>
    <n v="0"/>
    <n v="34.992999999999995"/>
  </r>
  <r>
    <n v="6806"/>
    <x v="3378"/>
    <x v="2"/>
    <x v="754"/>
    <d v="2011-11-25T00:00:00"/>
    <s v="First Class"/>
    <s v="RB-19645"/>
    <s v="Robert Barroso"/>
    <x v="1"/>
    <x v="0"/>
    <x v="118"/>
    <x v="32"/>
    <n v="30318"/>
    <s v="South"/>
    <s v="OFF-PA-10001752"/>
    <x v="1"/>
    <x v="10"/>
    <s v="Hammermill CopyPlus Copy Paper (20Lb. and 84 Bright)"/>
    <n v="9.9600000000000009"/>
    <n v="2"/>
    <n v="0"/>
    <n v="4.8804000000000007"/>
  </r>
  <r>
    <n v="6807"/>
    <x v="3379"/>
    <x v="3"/>
    <x v="53"/>
    <d v="2014-12-30T00:00:00"/>
    <s v="Standard Class"/>
    <s v="GD-14590"/>
    <s v="Giulietta Dortch"/>
    <x v="1"/>
    <x v="0"/>
    <x v="231"/>
    <x v="4"/>
    <n v="98208"/>
    <s v="West"/>
    <s v="OFF-BI-10003314"/>
    <x v="1"/>
    <x v="8"/>
    <s v="Tuff Stuff Recycled Round Ring Binders"/>
    <n v="3.8560000000000003"/>
    <n v="1"/>
    <n v="0.2"/>
    <n v="1.3978000000000002"/>
  </r>
  <r>
    <n v="6808"/>
    <x v="3380"/>
    <x v="1"/>
    <x v="1052"/>
    <d v="2012-04-05T00:00:00"/>
    <s v="Standard Class"/>
    <s v="EB-13705"/>
    <s v="Ed Braxton"/>
    <x v="1"/>
    <x v="0"/>
    <x v="12"/>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x v="1"/>
    <x v="0"/>
    <x v="12"/>
    <x v="5"/>
    <n v="77095"/>
    <s v="Central"/>
    <s v="FUR-FU-10001085"/>
    <x v="0"/>
    <x v="5"/>
    <s v="3M Polarizing Light Filter Sleeves"/>
    <n v="22.38"/>
    <n v="3"/>
    <n v="0.6"/>
    <n v="-7.8330000000000055"/>
  </r>
  <r>
    <n v="6810"/>
    <x v="3381"/>
    <x v="3"/>
    <x v="32"/>
    <d v="2014-09-16T00:00:00"/>
    <s v="First Class"/>
    <s v="PS-18760"/>
    <s v="Pamela Stobb"/>
    <x v="0"/>
    <x v="0"/>
    <x v="10"/>
    <x v="9"/>
    <n v="19140"/>
    <s v="East"/>
    <s v="OFF-BI-10000301"/>
    <x v="1"/>
    <x v="8"/>
    <s v="GBC Instant Report Kit"/>
    <n v="3.8820000000000006"/>
    <n v="2"/>
    <n v="0.7"/>
    <n v="-2.5880000000000001"/>
  </r>
  <r>
    <n v="6811"/>
    <x v="3381"/>
    <x v="3"/>
    <x v="32"/>
    <d v="2014-09-16T00:00:00"/>
    <s v="First Class"/>
    <s v="PS-18760"/>
    <s v="Pamela Stobb"/>
    <x v="0"/>
    <x v="0"/>
    <x v="10"/>
    <x v="9"/>
    <n v="19140"/>
    <s v="East"/>
    <s v="TEC-MA-10002930"/>
    <x v="2"/>
    <x v="15"/>
    <s v="Ricoh - Ink Collector Unit for GX3000 Series Printers"/>
    <n v="12.585000000000003"/>
    <n v="1"/>
    <n v="0.7"/>
    <n v="-18.038499999999996"/>
  </r>
  <r>
    <n v="6812"/>
    <x v="3381"/>
    <x v="3"/>
    <x v="32"/>
    <d v="2014-09-16T00:00:00"/>
    <s v="First Class"/>
    <s v="PS-18760"/>
    <s v="Pamela Stobb"/>
    <x v="0"/>
    <x v="0"/>
    <x v="10"/>
    <x v="9"/>
    <n v="19140"/>
    <s v="East"/>
    <s v="FUR-CH-10002372"/>
    <x v="0"/>
    <x v="1"/>
    <s v="Office Star - Ergonomically Designed Knee Chair"/>
    <n v="113.372"/>
    <n v="2"/>
    <n v="0.3"/>
    <n v="-29.152799999999992"/>
  </r>
  <r>
    <n v="6813"/>
    <x v="3381"/>
    <x v="3"/>
    <x v="32"/>
    <d v="2014-09-16T00:00:00"/>
    <s v="First Class"/>
    <s v="PS-18760"/>
    <s v="Pamela Stobb"/>
    <x v="0"/>
    <x v="0"/>
    <x v="10"/>
    <x v="9"/>
    <n v="19140"/>
    <s v="East"/>
    <s v="OFF-BI-10003707"/>
    <x v="1"/>
    <x v="8"/>
    <s v="Aluminum Screw Posts"/>
    <n v="18.312000000000001"/>
    <n v="4"/>
    <n v="0.7"/>
    <n v="-12.207999999999995"/>
  </r>
  <r>
    <n v="6814"/>
    <x v="3381"/>
    <x v="3"/>
    <x v="32"/>
    <d v="2014-09-16T00:00:00"/>
    <s v="First Class"/>
    <s v="PS-18760"/>
    <s v="Pamela Stobb"/>
    <x v="0"/>
    <x v="0"/>
    <x v="10"/>
    <x v="9"/>
    <n v="19140"/>
    <s v="East"/>
    <s v="FUR-FU-10001057"/>
    <x v="0"/>
    <x v="5"/>
    <s v="Tensor Track Tree Floor Lamp"/>
    <n v="127.93599999999999"/>
    <n v="8"/>
    <n v="0.2"/>
    <n v="4.7975999999999992"/>
  </r>
  <r>
    <n v="6815"/>
    <x v="3381"/>
    <x v="3"/>
    <x v="32"/>
    <d v="2014-09-16T00:00:00"/>
    <s v="First Class"/>
    <s v="PS-18760"/>
    <s v="Pamela Stobb"/>
    <x v="0"/>
    <x v="0"/>
    <x v="10"/>
    <x v="9"/>
    <n v="19140"/>
    <s v="East"/>
    <s v="TEC-MA-10001681"/>
    <x v="2"/>
    <x v="15"/>
    <s v="Lexmark MarkNet N8150 Wireless Print Server"/>
    <n v="241.17000000000002"/>
    <n v="2"/>
    <n v="0.7"/>
    <n v="-168.8189999999999"/>
  </r>
  <r>
    <n v="6816"/>
    <x v="3382"/>
    <x v="2"/>
    <x v="1103"/>
    <d v="2011-06-21T00:00:00"/>
    <s v="Standard Class"/>
    <s v="GH-14425"/>
    <s v="Gary Hwang"/>
    <x v="0"/>
    <x v="0"/>
    <x v="4"/>
    <x v="4"/>
    <n v="98105"/>
    <s v="West"/>
    <s v="FUR-FU-10003981"/>
    <x v="0"/>
    <x v="5"/>
    <s v="Eldon Wave Desk Accessories"/>
    <n v="6.24"/>
    <n v="3"/>
    <n v="0"/>
    <n v="2.6208000000000005"/>
  </r>
  <r>
    <n v="6817"/>
    <x v="3382"/>
    <x v="2"/>
    <x v="1103"/>
    <d v="2011-06-21T00:00:00"/>
    <s v="Standard Class"/>
    <s v="GH-14425"/>
    <s v="Gary Hwang"/>
    <x v="0"/>
    <x v="0"/>
    <x v="4"/>
    <x v="4"/>
    <n v="98105"/>
    <s v="West"/>
    <s v="OFF-FA-10000624"/>
    <x v="1"/>
    <x v="13"/>
    <s v="OIC Binder Clips"/>
    <n v="17.899999999999999"/>
    <n v="5"/>
    <n v="0"/>
    <n v="8.9499999999999993"/>
  </r>
  <r>
    <n v="6818"/>
    <x v="3382"/>
    <x v="2"/>
    <x v="1103"/>
    <d v="2011-06-21T00:00:00"/>
    <s v="Standard Class"/>
    <s v="GH-14425"/>
    <s v="Gary Hwang"/>
    <x v="0"/>
    <x v="0"/>
    <x v="4"/>
    <x v="4"/>
    <n v="98105"/>
    <s v="West"/>
    <s v="OFF-BI-10004995"/>
    <x v="1"/>
    <x v="8"/>
    <s v="GBC DocuBind P400 Electric Binding System"/>
    <n v="3266.3760000000002"/>
    <n v="3"/>
    <n v="0.2"/>
    <n v="1061.5721999999998"/>
  </r>
  <r>
    <n v="6819"/>
    <x v="3383"/>
    <x v="3"/>
    <x v="116"/>
    <d v="2015-01-02T00:00:00"/>
    <s v="Standard Class"/>
    <s v="LO-17170"/>
    <s v="Lori Olson"/>
    <x v="1"/>
    <x v="0"/>
    <x v="97"/>
    <x v="10"/>
    <n v="61604"/>
    <s v="Central"/>
    <s v="OFF-BI-10003784"/>
    <x v="1"/>
    <x v="8"/>
    <s v="Computer Printout Index Tabs"/>
    <n v="1.6799999999999995"/>
    <n v="5"/>
    <n v="0.8"/>
    <n v="-2.6880000000000015"/>
  </r>
  <r>
    <n v="6820"/>
    <x v="3383"/>
    <x v="3"/>
    <x v="116"/>
    <d v="2015-01-02T00:00:00"/>
    <s v="Standard Class"/>
    <s v="LO-17170"/>
    <s v="Lori Olson"/>
    <x v="1"/>
    <x v="0"/>
    <x v="97"/>
    <x v="10"/>
    <n v="61604"/>
    <s v="Central"/>
    <s v="FUR-FU-10004586"/>
    <x v="0"/>
    <x v="5"/>
    <s v="G.E. Longer-Life Indoor Recessed Floodlight Bulbs"/>
    <n v="7.968"/>
    <n v="3"/>
    <n v="0.6"/>
    <n v="-2.3903999999999996"/>
  </r>
  <r>
    <n v="6821"/>
    <x v="3383"/>
    <x v="3"/>
    <x v="116"/>
    <d v="2015-01-02T00:00:00"/>
    <s v="Standard Class"/>
    <s v="LO-17170"/>
    <s v="Lori Olson"/>
    <x v="1"/>
    <x v="0"/>
    <x v="97"/>
    <x v="10"/>
    <n v="61604"/>
    <s v="Central"/>
    <s v="FUR-CH-10004698"/>
    <x v="0"/>
    <x v="1"/>
    <s v="Padded Folding Chairs, Black, 4/Carton"/>
    <n v="113.372"/>
    <n v="2"/>
    <n v="0.3"/>
    <n v="-3.2391999999999896"/>
  </r>
  <r>
    <n v="6822"/>
    <x v="3383"/>
    <x v="3"/>
    <x v="116"/>
    <d v="2015-01-02T00:00:00"/>
    <s v="Standard Class"/>
    <s v="LO-17170"/>
    <s v="Lori Olson"/>
    <x v="1"/>
    <x v="0"/>
    <x v="97"/>
    <x v="10"/>
    <n v="61604"/>
    <s v="Central"/>
    <s v="FUR-FU-10001935"/>
    <x v="0"/>
    <x v="5"/>
    <s v="3M Hangers With Command Adhesive"/>
    <n v="2.9600000000000004"/>
    <n v="2"/>
    <n v="0.6"/>
    <n v="-1.4059999999999997"/>
  </r>
  <r>
    <n v="6823"/>
    <x v="3384"/>
    <x v="3"/>
    <x v="808"/>
    <d v="2014-11-08T00:00:00"/>
    <s v="Standard Class"/>
    <s v="CS-12505"/>
    <s v="Cindy Stewart"/>
    <x v="0"/>
    <x v="0"/>
    <x v="1"/>
    <x v="1"/>
    <n v="90036"/>
    <s v="West"/>
    <s v="OFF-AP-10003040"/>
    <x v="1"/>
    <x v="9"/>
    <s v="Fellowes 8 Outlet Superior Workstation Surge Protector w/o Phone/Fax/Modem Protection"/>
    <n v="168.1"/>
    <n v="5"/>
    <n v="0"/>
    <n v="43.705999999999996"/>
  </r>
  <r>
    <n v="6824"/>
    <x v="3385"/>
    <x v="1"/>
    <x v="395"/>
    <d v="2012-07-29T00:00:00"/>
    <s v="Standard Class"/>
    <s v="YS-21880"/>
    <s v="Yana Sorensen"/>
    <x v="1"/>
    <x v="0"/>
    <x v="122"/>
    <x v="19"/>
    <n v="36116"/>
    <s v="South"/>
    <s v="OFF-EN-10001335"/>
    <x v="1"/>
    <x v="12"/>
    <s v="White Business Envelopes with Contemporary Seam, Recycled White Business Envelopes"/>
    <n v="98.46"/>
    <n v="9"/>
    <n v="0"/>
    <n v="49.23"/>
  </r>
  <r>
    <n v="6825"/>
    <x v="3385"/>
    <x v="1"/>
    <x v="395"/>
    <d v="2012-07-29T00:00:00"/>
    <s v="Standard Class"/>
    <s v="YS-21880"/>
    <s v="Yana Sorensen"/>
    <x v="1"/>
    <x v="0"/>
    <x v="122"/>
    <x v="19"/>
    <n v="36116"/>
    <s v="South"/>
    <s v="FUR-TA-10002041"/>
    <x v="0"/>
    <x v="3"/>
    <s v="Bevis Round Conference Table Top, X-Base"/>
    <n v="358.58"/>
    <n v="2"/>
    <n v="0"/>
    <n v="39.44380000000001"/>
  </r>
  <r>
    <n v="6826"/>
    <x v="3386"/>
    <x v="0"/>
    <x v="824"/>
    <d v="2013-10-10T00:00:00"/>
    <s v="Standard Class"/>
    <s v="TC-20980"/>
    <s v="Tamara Chand"/>
    <x v="1"/>
    <x v="0"/>
    <x v="240"/>
    <x v="14"/>
    <n v="47905"/>
    <s v="Central"/>
    <s v="OFF-ST-10001558"/>
    <x v="1"/>
    <x v="4"/>
    <s v="Acco Perma 4000 Stacking Storage Drawers"/>
    <n v="32.479999999999997"/>
    <n v="2"/>
    <n v="0"/>
    <n v="4.8719999999999999"/>
  </r>
  <r>
    <n v="6827"/>
    <x v="3386"/>
    <x v="0"/>
    <x v="824"/>
    <d v="2013-10-10T00:00:00"/>
    <s v="Standard Class"/>
    <s v="TC-20980"/>
    <s v="Tamara Chand"/>
    <x v="1"/>
    <x v="0"/>
    <x v="240"/>
    <x v="14"/>
    <n v="47905"/>
    <s v="Central"/>
    <s v="TEC-CO-10004722"/>
    <x v="2"/>
    <x v="16"/>
    <s v="Canon imageCLASS 2200 Advanced Copier"/>
    <n v="17499.949999999997"/>
    <n v="5"/>
    <n v="0"/>
    <n v="8399.9759999999987"/>
  </r>
  <r>
    <n v="6828"/>
    <x v="3386"/>
    <x v="0"/>
    <x v="824"/>
    <d v="2013-10-10T00:00:00"/>
    <s v="Standard Class"/>
    <s v="TC-20980"/>
    <s v="Tamara Chand"/>
    <x v="1"/>
    <x v="0"/>
    <x v="240"/>
    <x v="14"/>
    <n v="47905"/>
    <s v="Central"/>
    <s v="OFF-BI-10004600"/>
    <x v="1"/>
    <x v="8"/>
    <s v="Ibico Ibimaster 300 Manual Binding System"/>
    <n v="735.98"/>
    <n v="2"/>
    <n v="0"/>
    <n v="331.19099999999997"/>
  </r>
  <r>
    <n v="6829"/>
    <x v="3386"/>
    <x v="0"/>
    <x v="824"/>
    <d v="2013-10-10T00:00:00"/>
    <s v="Standard Class"/>
    <s v="TC-20980"/>
    <s v="Tamara Chand"/>
    <x v="1"/>
    <x v="0"/>
    <x v="240"/>
    <x v="14"/>
    <n v="47905"/>
    <s v="Central"/>
    <s v="OFF-BI-10003712"/>
    <x v="1"/>
    <x v="8"/>
    <s v="Acco Pressboard Covers with Storage Hooks, 14 7/8&quot; x 11&quot;, Light Blue"/>
    <n v="34.370000000000005"/>
    <n v="7"/>
    <n v="0"/>
    <n v="16.8413"/>
  </r>
  <r>
    <n v="6830"/>
    <x v="3386"/>
    <x v="0"/>
    <x v="824"/>
    <d v="2013-10-10T00:00:00"/>
    <s v="Standard Class"/>
    <s v="TC-20980"/>
    <s v="Tamara Chand"/>
    <x v="1"/>
    <x v="0"/>
    <x v="240"/>
    <x v="14"/>
    <n v="47905"/>
    <s v="Central"/>
    <s v="OFF-AR-10001958"/>
    <x v="1"/>
    <x v="6"/>
    <s v="Stanley Bostitch Contemporary Electric Pencil Sharpeners"/>
    <n v="33.96"/>
    <n v="2"/>
    <n v="0"/>
    <n v="9.5088000000000008"/>
  </r>
  <r>
    <n v="6831"/>
    <x v="3387"/>
    <x v="0"/>
    <x v="435"/>
    <d v="2013-12-28T00:00:00"/>
    <s v="Second Class"/>
    <s v="PW-19030"/>
    <s v="Pauline Webber"/>
    <x v="1"/>
    <x v="0"/>
    <x v="20"/>
    <x v="15"/>
    <n v="10009"/>
    <s v="East"/>
    <s v="TEC-PH-10001750"/>
    <x v="2"/>
    <x v="7"/>
    <s v="Samsung Rugby III"/>
    <n v="197.96999999999997"/>
    <n v="3"/>
    <n v="0"/>
    <n v="53.451900000000009"/>
  </r>
  <r>
    <n v="6832"/>
    <x v="3388"/>
    <x v="3"/>
    <x v="246"/>
    <d v="2014-07-28T00:00:00"/>
    <s v="Standard Class"/>
    <s v="CS-11860"/>
    <s v="Cari Schnelling"/>
    <x v="0"/>
    <x v="0"/>
    <x v="20"/>
    <x v="15"/>
    <n v="10024"/>
    <s v="East"/>
    <s v="OFF-AP-10002287"/>
    <x v="1"/>
    <x v="9"/>
    <s v="Eureka Sanitaire  Multi-Pro Heavy-Duty Upright, Disposable Bags"/>
    <n v="17.48"/>
    <n v="4"/>
    <n v="0"/>
    <n v="4.5448000000000004"/>
  </r>
  <r>
    <n v="6833"/>
    <x v="3389"/>
    <x v="1"/>
    <x v="998"/>
    <d v="2012-10-17T00:00:00"/>
    <s v="Standard Class"/>
    <s v="DP-13165"/>
    <s v="David Philippe"/>
    <x v="0"/>
    <x v="0"/>
    <x v="22"/>
    <x v="10"/>
    <n v="60610"/>
    <s v="Central"/>
    <s v="OFF-AR-10003183"/>
    <x v="1"/>
    <x v="6"/>
    <s v="Avery Fluorescent Highlighter Four-Color Set"/>
    <n v="8.016"/>
    <n v="3"/>
    <n v="0.2"/>
    <n v="1.0019999999999993"/>
  </r>
  <r>
    <n v="6834"/>
    <x v="3390"/>
    <x v="0"/>
    <x v="162"/>
    <d v="2013-09-09T00:00:00"/>
    <s v="Same Day"/>
    <s v="PJ-19015"/>
    <s v="Pauline Johnson"/>
    <x v="0"/>
    <x v="0"/>
    <x v="157"/>
    <x v="1"/>
    <n v="92704"/>
    <s v="West"/>
    <s v="FUR-TA-10003008"/>
    <x v="0"/>
    <x v="3"/>
    <s v="Lesro Round Back Collection Coffee Table, End Table"/>
    <n v="146.04000000000002"/>
    <n v="1"/>
    <n v="0.2"/>
    <n v="-12.778499999999994"/>
  </r>
  <r>
    <n v="6835"/>
    <x v="3391"/>
    <x v="0"/>
    <x v="73"/>
    <d v="2013-11-25T00:00:00"/>
    <s v="Standard Class"/>
    <s v="BM-11575"/>
    <s v="Brendan Murry"/>
    <x v="1"/>
    <x v="0"/>
    <x v="484"/>
    <x v="1"/>
    <n v="90640"/>
    <s v="West"/>
    <s v="TEC-AC-10004803"/>
    <x v="2"/>
    <x v="11"/>
    <s v="Sony Micro Vault Click 4 GB USB 2.0 Flash Drive"/>
    <n v="27.88"/>
    <n v="2"/>
    <n v="0"/>
    <n v="3.9032000000000018"/>
  </r>
  <r>
    <n v="6836"/>
    <x v="3392"/>
    <x v="3"/>
    <x v="453"/>
    <d v="2014-10-21T00:00:00"/>
    <s v="Standard Class"/>
    <s v="DL-13495"/>
    <s v="Dionis Lloyd"/>
    <x v="1"/>
    <x v="0"/>
    <x v="302"/>
    <x v="1"/>
    <n v="91360"/>
    <s v="West"/>
    <s v="OFF-LA-10003510"/>
    <x v="1"/>
    <x v="2"/>
    <s v="Avery 4027 File Folder Labels for Dot Matrix Printers, 5000 Labels per Box, White"/>
    <n v="152.65"/>
    <n v="5"/>
    <n v="0"/>
    <n v="70.219000000000008"/>
  </r>
  <r>
    <n v="6837"/>
    <x v="3392"/>
    <x v="3"/>
    <x v="453"/>
    <d v="2014-10-21T00:00:00"/>
    <s v="Standard Class"/>
    <s v="DL-13495"/>
    <s v="Dionis Lloyd"/>
    <x v="1"/>
    <x v="0"/>
    <x v="302"/>
    <x v="1"/>
    <n v="91360"/>
    <s v="West"/>
    <s v="FUR-FU-10000087"/>
    <x v="0"/>
    <x v="5"/>
    <s v="Executive Impressions 14&quot; Two-Color Numerals Wall Clock"/>
    <n v="22.72"/>
    <n v="1"/>
    <n v="0"/>
    <n v="9.3152000000000008"/>
  </r>
  <r>
    <n v="6838"/>
    <x v="3393"/>
    <x v="1"/>
    <x v="380"/>
    <d v="2012-07-12T00:00:00"/>
    <s v="Standard Class"/>
    <s v="BF-10975"/>
    <s v="Barbara Fisher"/>
    <x v="1"/>
    <x v="0"/>
    <x v="219"/>
    <x v="30"/>
    <n v="8360"/>
    <s v="East"/>
    <s v="OFF-AR-10003732"/>
    <x v="1"/>
    <x v="6"/>
    <s v="Newell 333"/>
    <n v="11.12"/>
    <n v="4"/>
    <n v="0"/>
    <n v="2.8911999999999995"/>
  </r>
  <r>
    <n v="6839"/>
    <x v="3394"/>
    <x v="3"/>
    <x v="1119"/>
    <d v="2014-02-10T00:00:00"/>
    <s v="Standard Class"/>
    <s v="FC-14335"/>
    <s v="Fred Chung"/>
    <x v="1"/>
    <x v="0"/>
    <x v="170"/>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x v="1"/>
    <x v="0"/>
    <x v="170"/>
    <x v="1"/>
    <n v="90503"/>
    <s v="West"/>
    <s v="TEC-PH-10003505"/>
    <x v="2"/>
    <x v="7"/>
    <s v="Geemarc AmpliPOWER60"/>
    <n v="371.2"/>
    <n v="5"/>
    <n v="0.2"/>
    <n v="41.759999999999948"/>
  </r>
  <r>
    <n v="6841"/>
    <x v="3395"/>
    <x v="1"/>
    <x v="401"/>
    <d v="2012-12-07T00:00:00"/>
    <s v="First Class"/>
    <s v="MP-18175"/>
    <s v="Mike Pelletier"/>
    <x v="2"/>
    <x v="0"/>
    <x v="21"/>
    <x v="24"/>
    <n v="45373"/>
    <s v="East"/>
    <s v="OFF-BI-10002852"/>
    <x v="1"/>
    <x v="8"/>
    <s v="Ibico Standard Transparent Covers"/>
    <n v="14.832000000000003"/>
    <n v="3"/>
    <n v="0.7"/>
    <n v="-10.382399999999997"/>
  </r>
  <r>
    <n v="6842"/>
    <x v="3396"/>
    <x v="0"/>
    <x v="126"/>
    <d v="2013-09-18T00:00:00"/>
    <s v="Standard Class"/>
    <s v="AJ-10795"/>
    <s v="Anthony Johnson"/>
    <x v="1"/>
    <x v="0"/>
    <x v="24"/>
    <x v="17"/>
    <n v="22153"/>
    <s v="South"/>
    <s v="TEC-AC-10004877"/>
    <x v="2"/>
    <x v="11"/>
    <s v="Imation 30456 USB Flash Drive 8GB"/>
    <n v="20.700000000000003"/>
    <n v="3"/>
    <n v="0"/>
    <n v="1.6559999999999988"/>
  </r>
  <r>
    <n v="6843"/>
    <x v="3396"/>
    <x v="0"/>
    <x v="126"/>
    <d v="2013-09-18T00:00:00"/>
    <s v="Standard Class"/>
    <s v="AJ-10795"/>
    <s v="Anthony Johnson"/>
    <x v="1"/>
    <x v="0"/>
    <x v="24"/>
    <x v="17"/>
    <n v="22153"/>
    <s v="South"/>
    <s v="OFF-FA-10002975"/>
    <x v="1"/>
    <x v="13"/>
    <s v="Staples"/>
    <n v="11.34"/>
    <n v="3"/>
    <n v="0"/>
    <n v="5.2164000000000001"/>
  </r>
  <r>
    <n v="6844"/>
    <x v="3396"/>
    <x v="0"/>
    <x v="126"/>
    <d v="2013-09-18T00:00:00"/>
    <s v="Standard Class"/>
    <s v="AJ-10795"/>
    <s v="Anthony Johnson"/>
    <x v="1"/>
    <x v="0"/>
    <x v="24"/>
    <x v="17"/>
    <n v="22153"/>
    <s v="South"/>
    <s v="OFF-ST-10000419"/>
    <x v="1"/>
    <x v="4"/>
    <s v="Rogers Jumbo File, Granite"/>
    <n v="67.900000000000006"/>
    <n v="5"/>
    <n v="0"/>
    <n v="0.67899999999999849"/>
  </r>
  <r>
    <n v="6845"/>
    <x v="3396"/>
    <x v="0"/>
    <x v="126"/>
    <d v="2013-09-18T00:00:00"/>
    <s v="Standard Class"/>
    <s v="AJ-10795"/>
    <s v="Anthony Johnson"/>
    <x v="1"/>
    <x v="0"/>
    <x v="24"/>
    <x v="17"/>
    <n v="22153"/>
    <s v="South"/>
    <s v="FUR-CH-10002073"/>
    <x v="0"/>
    <x v="1"/>
    <s v="Hon Olson Stacker Chairs"/>
    <n v="1059.1199999999999"/>
    <n v="4"/>
    <n v="0"/>
    <n v="307.14479999999992"/>
  </r>
  <r>
    <n v="6846"/>
    <x v="3397"/>
    <x v="2"/>
    <x v="522"/>
    <d v="2011-07-12T00:00:00"/>
    <s v="Standard Class"/>
    <s v="BC-11125"/>
    <s v="Becky Castell"/>
    <x v="2"/>
    <x v="0"/>
    <x v="485"/>
    <x v="1"/>
    <n v="92020"/>
    <s v="West"/>
    <s v="FUR-CH-10000155"/>
    <x v="0"/>
    <x v="1"/>
    <s v="Global Comet Stacking Armless Chair"/>
    <n v="478.48"/>
    <n v="2"/>
    <n v="0.2"/>
    <n v="47.848000000000013"/>
  </r>
  <r>
    <n v="6847"/>
    <x v="3398"/>
    <x v="0"/>
    <x v="195"/>
    <d v="2013-05-15T00:00:00"/>
    <s v="Standard Class"/>
    <s v="RS-19420"/>
    <s v="Ricardo Sperren"/>
    <x v="1"/>
    <x v="0"/>
    <x v="1"/>
    <x v="1"/>
    <n v="90036"/>
    <s v="West"/>
    <s v="OFF-PA-10001260"/>
    <x v="1"/>
    <x v="10"/>
    <s v="TOPS Money Receipt Book, Consecutively Numbered in Red,"/>
    <n v="32.04"/>
    <n v="4"/>
    <n v="0"/>
    <n v="14.417999999999999"/>
  </r>
  <r>
    <n v="6848"/>
    <x v="3399"/>
    <x v="0"/>
    <x v="427"/>
    <d v="2013-07-23T00:00:00"/>
    <s v="Standard Class"/>
    <s v="NP-18670"/>
    <s v="Nora Paige"/>
    <x v="0"/>
    <x v="0"/>
    <x v="42"/>
    <x v="16"/>
    <n v="85023"/>
    <s v="West"/>
    <s v="TEC-PH-10001924"/>
    <x v="2"/>
    <x v="7"/>
    <s v="iHome FM Clock Radio with Lightning Dock"/>
    <n v="55.991999999999997"/>
    <n v="1"/>
    <n v="0.2"/>
    <n v="3.4995000000000029"/>
  </r>
  <r>
    <n v="6849"/>
    <x v="3400"/>
    <x v="0"/>
    <x v="1133"/>
    <d v="2013-06-22T00:00:00"/>
    <s v="First Class"/>
    <s v="BT-11440"/>
    <s v="Bobby Trafton"/>
    <x v="0"/>
    <x v="0"/>
    <x v="436"/>
    <x v="10"/>
    <n v="60423"/>
    <s v="Central"/>
    <s v="OFF-PA-10003134"/>
    <x v="1"/>
    <x v="10"/>
    <s v="Xerox 1937"/>
    <n v="76.864000000000004"/>
    <n v="2"/>
    <n v="0.2"/>
    <n v="26.902399999999993"/>
  </r>
  <r>
    <n v="6850"/>
    <x v="3401"/>
    <x v="2"/>
    <x v="1017"/>
    <d v="2011-04-25T00:00:00"/>
    <s v="Standard Class"/>
    <s v="BP-11230"/>
    <s v="Benjamin Patterson"/>
    <x v="0"/>
    <x v="0"/>
    <x v="1"/>
    <x v="1"/>
    <n v="90045"/>
    <s v="West"/>
    <s v="FUR-FU-10000409"/>
    <x v="0"/>
    <x v="5"/>
    <s v="GE 4 Foot Flourescent Tube, 40 Watt"/>
    <n v="59.92"/>
    <n v="4"/>
    <n v="0"/>
    <n v="27.563200000000002"/>
  </r>
  <r>
    <n v="6851"/>
    <x v="3402"/>
    <x v="0"/>
    <x v="1134"/>
    <d v="2013-01-12T00:00:00"/>
    <s v="Standard Class"/>
    <s v="JO-15145"/>
    <s v="Jack O'Briant"/>
    <x v="1"/>
    <x v="0"/>
    <x v="47"/>
    <x v="6"/>
    <n v="53132"/>
    <s v="Central"/>
    <s v="FUR-BO-10002545"/>
    <x v="0"/>
    <x v="0"/>
    <s v="Atlantic Metals Mobile 3-Shelf Bookcases, Custom Colors"/>
    <n v="1565.88"/>
    <n v="6"/>
    <n v="0"/>
    <n v="407.12880000000007"/>
  </r>
  <r>
    <n v="6852"/>
    <x v="3402"/>
    <x v="0"/>
    <x v="1134"/>
    <d v="2013-01-12T00:00:00"/>
    <s v="Standard Class"/>
    <s v="JO-15145"/>
    <s v="Jack O'Briant"/>
    <x v="1"/>
    <x v="0"/>
    <x v="47"/>
    <x v="6"/>
    <n v="53132"/>
    <s v="Central"/>
    <s v="OFF-BI-10001460"/>
    <x v="1"/>
    <x v="8"/>
    <s v="Plastic Binding Combs"/>
    <n v="106.05"/>
    <n v="7"/>
    <n v="0"/>
    <n v="49.843499999999999"/>
  </r>
  <r>
    <n v="6853"/>
    <x v="3403"/>
    <x v="3"/>
    <x v="331"/>
    <d v="2014-12-29T00:00:00"/>
    <s v="Second Class"/>
    <s v="MF-18250"/>
    <s v="Monica Federle"/>
    <x v="1"/>
    <x v="0"/>
    <x v="290"/>
    <x v="36"/>
    <n v="72209"/>
    <s v="South"/>
    <s v="OFF-ST-10001328"/>
    <x v="1"/>
    <x v="4"/>
    <s v="Personal Filing Tote with Lid, Black/Gray"/>
    <n v="62.04"/>
    <n v="4"/>
    <n v="0"/>
    <n v="17.371200000000002"/>
  </r>
  <r>
    <n v="6854"/>
    <x v="3403"/>
    <x v="3"/>
    <x v="331"/>
    <d v="2014-12-29T00:00:00"/>
    <s v="Second Class"/>
    <s v="MF-18250"/>
    <s v="Monica Federle"/>
    <x v="1"/>
    <x v="0"/>
    <x v="290"/>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x v="290"/>
    <x v="36"/>
    <n v="72209"/>
    <s v="South"/>
    <s v="OFF-ST-10001522"/>
    <x v="1"/>
    <x v="4"/>
    <s v="Gould Plastics 18-Pocket Panel Bin, 34w x 5-1/4d x 20-1/2h"/>
    <n v="367.96"/>
    <n v="4"/>
    <n v="0"/>
    <n v="14.718399999999974"/>
  </r>
  <r>
    <n v="6856"/>
    <x v="3403"/>
    <x v="3"/>
    <x v="331"/>
    <d v="2014-12-29T00:00:00"/>
    <s v="Second Class"/>
    <s v="MF-18250"/>
    <s v="Monica Federle"/>
    <x v="1"/>
    <x v="0"/>
    <x v="290"/>
    <x v="36"/>
    <n v="72209"/>
    <s v="South"/>
    <s v="OFF-PA-10001994"/>
    <x v="1"/>
    <x v="10"/>
    <s v="Ink Jet Note and Greeting Cards, 8-1/2&quot; x 5-1/2&quot; Card Size"/>
    <n v="44.96"/>
    <n v="2"/>
    <n v="0"/>
    <n v="20.6816"/>
  </r>
  <r>
    <n v="6857"/>
    <x v="3403"/>
    <x v="3"/>
    <x v="331"/>
    <d v="2014-12-29T00:00:00"/>
    <s v="Second Class"/>
    <s v="MF-18250"/>
    <s v="Monica Federle"/>
    <x v="1"/>
    <x v="0"/>
    <x v="290"/>
    <x v="36"/>
    <n v="72209"/>
    <s v="South"/>
    <s v="OFF-EN-10001453"/>
    <x v="1"/>
    <x v="12"/>
    <s v="Tyvek Interoffice Envelopes, 9 1/2&quot; x 12 1/2&quot;, 100/Box"/>
    <n v="182.94"/>
    <n v="3"/>
    <n v="0"/>
    <n v="85.981799999999993"/>
  </r>
  <r>
    <n v="6858"/>
    <x v="3404"/>
    <x v="3"/>
    <x v="827"/>
    <d v="2014-04-23T00:00:00"/>
    <s v="Standard Class"/>
    <s v="PS-18760"/>
    <s v="Pamela Stobb"/>
    <x v="0"/>
    <x v="0"/>
    <x v="1"/>
    <x v="1"/>
    <n v="90008"/>
    <s v="West"/>
    <s v="OFF-PA-10004911"/>
    <x v="1"/>
    <x v="10"/>
    <s v="Rediform S.O.S. 1-Up Phone Message Bk, 4-1/4x3-1/16 Bk, 1 Form/Pg, 40 Messages/Bk, 3/Pk"/>
    <n v="28.14"/>
    <n v="3"/>
    <n v="0"/>
    <n v="13.507200000000001"/>
  </r>
  <r>
    <n v="6859"/>
    <x v="3404"/>
    <x v="3"/>
    <x v="827"/>
    <d v="2014-04-23T00:00:00"/>
    <s v="Standard Class"/>
    <s v="PS-18760"/>
    <s v="Pamela Stobb"/>
    <x v="0"/>
    <x v="0"/>
    <x v="1"/>
    <x v="1"/>
    <n v="90008"/>
    <s v="West"/>
    <s v="OFF-LA-10001404"/>
    <x v="1"/>
    <x v="2"/>
    <s v="Avery 517"/>
    <n v="7.38"/>
    <n v="2"/>
    <n v="0"/>
    <n v="3.4685999999999999"/>
  </r>
  <r>
    <n v="6860"/>
    <x v="3404"/>
    <x v="3"/>
    <x v="827"/>
    <d v="2014-04-23T00:00:00"/>
    <s v="Standard Class"/>
    <s v="PS-18760"/>
    <s v="Pamela Stobb"/>
    <x v="0"/>
    <x v="0"/>
    <x v="1"/>
    <x v="1"/>
    <n v="90008"/>
    <s v="West"/>
    <s v="OFF-FA-10001561"/>
    <x v="1"/>
    <x v="13"/>
    <s v="Stockwell Push Pins"/>
    <n v="10.9"/>
    <n v="5"/>
    <n v="0"/>
    <n v="3.5970000000000004"/>
  </r>
  <r>
    <n v="6861"/>
    <x v="3404"/>
    <x v="3"/>
    <x v="827"/>
    <d v="2014-04-23T00:00:00"/>
    <s v="Standard Class"/>
    <s v="PS-18760"/>
    <s v="Pamela Stobb"/>
    <x v="0"/>
    <x v="0"/>
    <x v="1"/>
    <x v="1"/>
    <n v="90008"/>
    <s v="West"/>
    <s v="TEC-AC-10001383"/>
    <x v="2"/>
    <x v="11"/>
    <s v="Logitech Wireless Touch Keyboard K400"/>
    <n v="274.89"/>
    <n v="11"/>
    <n v="0"/>
    <n v="46.731299999999962"/>
  </r>
  <r>
    <n v="6862"/>
    <x v="3404"/>
    <x v="3"/>
    <x v="827"/>
    <d v="2014-04-23T00:00:00"/>
    <s v="Standard Class"/>
    <s v="PS-18760"/>
    <s v="Pamela Stobb"/>
    <x v="0"/>
    <x v="0"/>
    <x v="1"/>
    <x v="1"/>
    <n v="90008"/>
    <s v="West"/>
    <s v="OFF-LA-10003190"/>
    <x v="1"/>
    <x v="2"/>
    <s v="Avery 474"/>
    <n v="23.04"/>
    <n v="8"/>
    <n v="0"/>
    <n v="11.2896"/>
  </r>
  <r>
    <n v="6863"/>
    <x v="3404"/>
    <x v="3"/>
    <x v="827"/>
    <d v="2014-04-23T00:00:00"/>
    <s v="Standard Class"/>
    <s v="PS-18760"/>
    <s v="Pamela Stobb"/>
    <x v="0"/>
    <x v="0"/>
    <x v="1"/>
    <x v="1"/>
    <n v="90008"/>
    <s v="West"/>
    <s v="FUR-CH-10003774"/>
    <x v="0"/>
    <x v="1"/>
    <s v="Global Wood Trimmed Manager's Task Chair, Khaki"/>
    <n v="218.35200000000003"/>
    <n v="3"/>
    <n v="0.2"/>
    <n v="-19.105800000000016"/>
  </r>
  <r>
    <n v="6864"/>
    <x v="3405"/>
    <x v="3"/>
    <x v="96"/>
    <d v="2014-12-09T00:00:00"/>
    <s v="Standard Class"/>
    <s v="MY-17380"/>
    <s v="Maribeth Yedwab"/>
    <x v="1"/>
    <x v="0"/>
    <x v="52"/>
    <x v="5"/>
    <n v="78207"/>
    <s v="Central"/>
    <s v="OFF-PA-10000520"/>
    <x v="1"/>
    <x v="10"/>
    <s v="Xerox 201"/>
    <n v="10.368000000000002"/>
    <n v="2"/>
    <n v="0.2"/>
    <n v="3.6288"/>
  </r>
  <r>
    <n v="6865"/>
    <x v="3406"/>
    <x v="0"/>
    <x v="1036"/>
    <d v="2013-08-29T00:00:00"/>
    <s v="Standard Class"/>
    <s v="SC-20230"/>
    <s v="Scot Coram"/>
    <x v="1"/>
    <x v="0"/>
    <x v="1"/>
    <x v="1"/>
    <n v="90004"/>
    <s v="West"/>
    <s v="OFF-BI-10004465"/>
    <x v="1"/>
    <x v="8"/>
    <s v="Avery Durable Slant Ring Binders"/>
    <n v="12.672000000000001"/>
    <n v="2"/>
    <n v="0.2"/>
    <n v="4.7519999999999998"/>
  </r>
  <r>
    <n v="6866"/>
    <x v="3406"/>
    <x v="0"/>
    <x v="1036"/>
    <d v="2013-08-29T00:00:00"/>
    <s v="Standard Class"/>
    <s v="SC-20230"/>
    <s v="Scot Coram"/>
    <x v="1"/>
    <x v="0"/>
    <x v="1"/>
    <x v="1"/>
    <n v="90004"/>
    <s v="West"/>
    <s v="TEC-PH-10003555"/>
    <x v="2"/>
    <x v="7"/>
    <s v="Motorola HK250 Universal Bluetooth Headset"/>
    <n v="91.96"/>
    <n v="5"/>
    <n v="0.2"/>
    <n v="-20.690999999999992"/>
  </r>
  <r>
    <n v="6867"/>
    <x v="3406"/>
    <x v="0"/>
    <x v="1036"/>
    <d v="2013-08-29T00:00:00"/>
    <s v="Standard Class"/>
    <s v="SC-20230"/>
    <s v="Scot Coram"/>
    <x v="1"/>
    <x v="0"/>
    <x v="1"/>
    <x v="1"/>
    <n v="90004"/>
    <s v="West"/>
    <s v="TEC-AC-10000844"/>
    <x v="2"/>
    <x v="11"/>
    <s v="Logitech Gaming G510s - Keyboard"/>
    <n v="254.96999999999997"/>
    <n v="3"/>
    <n v="0"/>
    <n v="91.789199999999994"/>
  </r>
  <r>
    <n v="6868"/>
    <x v="3406"/>
    <x v="0"/>
    <x v="1036"/>
    <d v="2013-08-29T00:00:00"/>
    <s v="Standard Class"/>
    <s v="SC-20230"/>
    <s v="Scot Coram"/>
    <x v="1"/>
    <x v="0"/>
    <x v="1"/>
    <x v="1"/>
    <n v="90004"/>
    <s v="West"/>
    <s v="TEC-PH-10003187"/>
    <x v="2"/>
    <x v="7"/>
    <s v="Anker Astro Mini 3000mAh Ultra-Compact Portable Charger"/>
    <n v="31.983999999999998"/>
    <n v="2"/>
    <n v="0.2"/>
    <n v="-7.9959999999999996"/>
  </r>
  <r>
    <n v="6869"/>
    <x v="3406"/>
    <x v="0"/>
    <x v="1036"/>
    <d v="2013-08-29T00:00:00"/>
    <s v="Standard Class"/>
    <s v="SC-20230"/>
    <s v="Scot Coram"/>
    <x v="1"/>
    <x v="0"/>
    <x v="1"/>
    <x v="1"/>
    <n v="90004"/>
    <s v="West"/>
    <s v="FUR-TA-10003569"/>
    <x v="0"/>
    <x v="3"/>
    <s v="Bretford CR8500 Series Meeting Room Furniture"/>
    <n v="2887.0560000000005"/>
    <n v="9"/>
    <n v="0.2"/>
    <n v="180.44099999999992"/>
  </r>
  <r>
    <n v="6870"/>
    <x v="3406"/>
    <x v="0"/>
    <x v="1036"/>
    <d v="2013-08-29T00:00:00"/>
    <s v="Standard Class"/>
    <s v="SC-20230"/>
    <s v="Scot Coram"/>
    <x v="1"/>
    <x v="0"/>
    <x v="1"/>
    <x v="1"/>
    <n v="90004"/>
    <s v="West"/>
    <s v="OFF-PA-10003848"/>
    <x v="1"/>
    <x v="10"/>
    <s v="Xerox 1997"/>
    <n v="12.96"/>
    <n v="2"/>
    <n v="0"/>
    <n v="6.2208000000000006"/>
  </r>
  <r>
    <n v="6871"/>
    <x v="3406"/>
    <x v="0"/>
    <x v="1036"/>
    <d v="2013-08-29T00:00:00"/>
    <s v="Standard Class"/>
    <s v="SC-20230"/>
    <s v="Scot Coram"/>
    <x v="1"/>
    <x v="0"/>
    <x v="1"/>
    <x v="1"/>
    <n v="90004"/>
    <s v="West"/>
    <s v="OFF-PA-10002606"/>
    <x v="1"/>
    <x v="10"/>
    <s v="Xerox 1928"/>
    <n v="47.52"/>
    <n v="9"/>
    <n v="0"/>
    <n v="21.384"/>
  </r>
  <r>
    <n v="6872"/>
    <x v="3407"/>
    <x v="0"/>
    <x v="5"/>
    <d v="2013-12-09T00:00:00"/>
    <s v="Second Class"/>
    <s v="RF-19345"/>
    <s v="Randy Ferguson"/>
    <x v="1"/>
    <x v="0"/>
    <x v="22"/>
    <x v="10"/>
    <n v="60610"/>
    <s v="Central"/>
    <s v="OFF-LA-10004853"/>
    <x v="1"/>
    <x v="2"/>
    <s v="Avery 483"/>
    <n v="11.952000000000002"/>
    <n v="3"/>
    <n v="0.2"/>
    <n v="3.8843999999999994"/>
  </r>
  <r>
    <n v="6873"/>
    <x v="3408"/>
    <x v="1"/>
    <x v="1135"/>
    <d v="2012-12-19T00:00:00"/>
    <s v="First Class"/>
    <s v="SG-20080"/>
    <s v="Sandra Glassco"/>
    <x v="0"/>
    <x v="0"/>
    <x v="4"/>
    <x v="4"/>
    <n v="98105"/>
    <s v="West"/>
    <s v="OFF-PA-10004948"/>
    <x v="1"/>
    <x v="10"/>
    <s v="Xerox 190"/>
    <n v="4.9800000000000004"/>
    <n v="1"/>
    <n v="0"/>
    <n v="2.3406000000000002"/>
  </r>
  <r>
    <n v="6874"/>
    <x v="3409"/>
    <x v="2"/>
    <x v="1136"/>
    <d v="2011-10-22T00:00:00"/>
    <s v="Second Class"/>
    <s v="TB-21520"/>
    <s v="Tracy Blumstein"/>
    <x v="0"/>
    <x v="0"/>
    <x v="486"/>
    <x v="5"/>
    <n v="77705"/>
    <s v="Central"/>
    <s v="OFF-BI-10003676"/>
    <x v="1"/>
    <x v="8"/>
    <s v="GBC Standard Recycled Report Covers, Clear Plastic Sheets"/>
    <n v="10.779999999999996"/>
    <n v="5"/>
    <n v="0.8"/>
    <n v="-17.248000000000008"/>
  </r>
  <r>
    <n v="6875"/>
    <x v="3409"/>
    <x v="2"/>
    <x v="1136"/>
    <d v="2011-10-22T00:00:00"/>
    <s v="Second Class"/>
    <s v="TB-21520"/>
    <s v="Tracy Blumstein"/>
    <x v="0"/>
    <x v="0"/>
    <x v="486"/>
    <x v="5"/>
    <n v="77705"/>
    <s v="Central"/>
    <s v="TEC-AC-10001314"/>
    <x v="2"/>
    <x v="11"/>
    <s v="Case Logic 2.4GHz Wireless Keyboard"/>
    <n v="119.97600000000001"/>
    <n v="3"/>
    <n v="0.2"/>
    <n v="-17.996400000000019"/>
  </r>
  <r>
    <n v="6876"/>
    <x v="3410"/>
    <x v="0"/>
    <x v="64"/>
    <d v="2013-09-11T00:00:00"/>
    <s v="Standard Class"/>
    <s v="MM-17920"/>
    <s v="Michael Moore"/>
    <x v="0"/>
    <x v="0"/>
    <x v="269"/>
    <x v="17"/>
    <n v="23320"/>
    <s v="South"/>
    <s v="OFF-LA-10004545"/>
    <x v="1"/>
    <x v="2"/>
    <s v="Avery 50"/>
    <n v="25.06"/>
    <n v="2"/>
    <n v="0"/>
    <n v="11.778199999999998"/>
  </r>
  <r>
    <n v="6877"/>
    <x v="3410"/>
    <x v="0"/>
    <x v="64"/>
    <d v="2013-09-11T00:00:00"/>
    <s v="Standard Class"/>
    <s v="MM-17920"/>
    <s v="Michael Moore"/>
    <x v="0"/>
    <x v="0"/>
    <x v="269"/>
    <x v="17"/>
    <n v="23320"/>
    <s v="South"/>
    <s v="FUR-TA-10003238"/>
    <x v="0"/>
    <x v="3"/>
    <s v="Chromcraft Bull-Nose Wood 48&quot; x 96&quot; Rectangular Conference Tables"/>
    <n v="1652.94"/>
    <n v="3"/>
    <n v="0"/>
    <n v="314.05859999999996"/>
  </r>
  <r>
    <n v="6878"/>
    <x v="3411"/>
    <x v="1"/>
    <x v="52"/>
    <d v="2012-10-15T00:00:00"/>
    <s v="Same Day"/>
    <s v="CG-12520"/>
    <s v="Claire Gute"/>
    <x v="0"/>
    <x v="0"/>
    <x v="61"/>
    <x v="5"/>
    <n v="75217"/>
    <s v="Central"/>
    <s v="FUR-FU-10004952"/>
    <x v="0"/>
    <x v="5"/>
    <s v="C-Line Cubicle Keepers Polyproplyene Holder w/Velcro Back, 8-1/2x11, 25/Bx"/>
    <n v="131.376"/>
    <n v="6"/>
    <n v="0.6"/>
    <n v="-95.24760000000002"/>
  </r>
  <r>
    <n v="6879"/>
    <x v="3411"/>
    <x v="1"/>
    <x v="52"/>
    <d v="2012-10-15T00:00:00"/>
    <s v="Same Day"/>
    <s v="CG-12520"/>
    <s v="Claire Gute"/>
    <x v="0"/>
    <x v="0"/>
    <x v="61"/>
    <x v="5"/>
    <n v="75217"/>
    <s v="Central"/>
    <s v="OFF-PA-10003001"/>
    <x v="1"/>
    <x v="10"/>
    <s v="Xerox 1986"/>
    <n v="5.3440000000000003"/>
    <n v="1"/>
    <n v="0.2"/>
    <n v="1.8703999999999998"/>
  </r>
  <r>
    <n v="6880"/>
    <x v="3412"/>
    <x v="1"/>
    <x v="494"/>
    <d v="2012-12-05T00:00:00"/>
    <s v="Second Class"/>
    <s v="TW-21025"/>
    <s v="Tamara Willingham"/>
    <x v="2"/>
    <x v="0"/>
    <x v="4"/>
    <x v="4"/>
    <n v="98105"/>
    <s v="West"/>
    <s v="FUR-CH-10001215"/>
    <x v="0"/>
    <x v="1"/>
    <s v="Global Troy Executive Leather Low-Back Tilter"/>
    <n v="2003.9200000000003"/>
    <n v="5"/>
    <n v="0.2"/>
    <n v="125.24499999999995"/>
  </r>
  <r>
    <n v="6881"/>
    <x v="3412"/>
    <x v="1"/>
    <x v="494"/>
    <d v="2012-12-05T00:00:00"/>
    <s v="Second Class"/>
    <s v="TW-21025"/>
    <s v="Tamara Willingham"/>
    <x v="2"/>
    <x v="0"/>
    <x v="4"/>
    <x v="4"/>
    <n v="98105"/>
    <s v="West"/>
    <s v="OFF-PA-10004255"/>
    <x v="1"/>
    <x v="10"/>
    <s v="Xerox 219"/>
    <n v="32.400000000000006"/>
    <n v="5"/>
    <n v="0"/>
    <n v="15.552000000000001"/>
  </r>
  <r>
    <n v="6882"/>
    <x v="3412"/>
    <x v="1"/>
    <x v="494"/>
    <d v="2012-12-05T00:00:00"/>
    <s v="Second Class"/>
    <s v="TW-21025"/>
    <s v="Tamara Willingham"/>
    <x v="2"/>
    <x v="0"/>
    <x v="4"/>
    <x v="4"/>
    <n v="98105"/>
    <s v="West"/>
    <s v="FUR-TA-10001705"/>
    <x v="0"/>
    <x v="3"/>
    <s v="Bush Advantage Collection Round Conference Table"/>
    <n v="1913.3999999999999"/>
    <n v="9"/>
    <n v="0"/>
    <n v="401.81399999999985"/>
  </r>
  <r>
    <n v="6883"/>
    <x v="3412"/>
    <x v="1"/>
    <x v="494"/>
    <d v="2012-12-05T00:00:00"/>
    <s v="Second Class"/>
    <s v="TW-21025"/>
    <s v="Tamara Willingham"/>
    <x v="2"/>
    <x v="0"/>
    <x v="4"/>
    <x v="4"/>
    <n v="98105"/>
    <s v="West"/>
    <s v="OFF-ST-10002554"/>
    <x v="1"/>
    <x v="4"/>
    <s v="Tennsco Industrial Shelving"/>
    <n v="146.72999999999999"/>
    <n v="3"/>
    <n v="0"/>
    <n v="2.9346000000000032"/>
  </r>
  <r>
    <n v="6884"/>
    <x v="3412"/>
    <x v="1"/>
    <x v="494"/>
    <d v="2012-12-05T00:00:00"/>
    <s v="Second Class"/>
    <s v="TW-21025"/>
    <s v="Tamara Willingham"/>
    <x v="2"/>
    <x v="0"/>
    <x v="4"/>
    <x v="4"/>
    <n v="98105"/>
    <s v="West"/>
    <s v="OFF-PA-10002222"/>
    <x v="1"/>
    <x v="10"/>
    <s v="Xerox Color Copier Paper, 11&quot; x 17&quot;, Ream"/>
    <n v="114.2"/>
    <n v="5"/>
    <n v="0"/>
    <n v="52.531999999999996"/>
  </r>
  <r>
    <n v="6885"/>
    <x v="3413"/>
    <x v="1"/>
    <x v="70"/>
    <d v="2012-06-04T00:00:00"/>
    <s v="Standard Class"/>
    <s v="BD-11320"/>
    <s v="Bill Donatelli"/>
    <x v="0"/>
    <x v="0"/>
    <x v="31"/>
    <x v="11"/>
    <n v="55407"/>
    <s v="Central"/>
    <s v="FUR-CH-10002320"/>
    <x v="0"/>
    <x v="1"/>
    <s v="Hon Pagoda Stacking Chairs"/>
    <n v="2567.84"/>
    <n v="8"/>
    <n v="0"/>
    <n v="770.35199999999986"/>
  </r>
  <r>
    <n v="6886"/>
    <x v="3414"/>
    <x v="3"/>
    <x v="18"/>
    <d v="2014-09-18T00:00:00"/>
    <s v="Standard Class"/>
    <s v="HA-14905"/>
    <s v="Helen Abelman"/>
    <x v="0"/>
    <x v="0"/>
    <x v="24"/>
    <x v="24"/>
    <n v="45503"/>
    <s v="East"/>
    <s v="TEC-AC-10003499"/>
    <x v="2"/>
    <x v="11"/>
    <s v="Memorex Mini Travel Drive 8 GB USB 2.0 Flash Drive"/>
    <n v="37.056000000000004"/>
    <n v="4"/>
    <n v="0.2"/>
    <n v="8.8008000000000006"/>
  </r>
  <r>
    <n v="6887"/>
    <x v="3414"/>
    <x v="3"/>
    <x v="18"/>
    <d v="2014-09-18T00:00:00"/>
    <s v="Standard Class"/>
    <s v="HA-14905"/>
    <s v="Helen Abelman"/>
    <x v="0"/>
    <x v="0"/>
    <x v="24"/>
    <x v="24"/>
    <n v="45503"/>
    <s v="East"/>
    <s v="TEC-PH-10003580"/>
    <x v="2"/>
    <x v="7"/>
    <s v="Cisco IP Phone 7961G-GE VoIP phone"/>
    <n v="259.89600000000002"/>
    <n v="2"/>
    <n v="0.4"/>
    <n v="-56.310799999999972"/>
  </r>
  <r>
    <n v="6888"/>
    <x v="3415"/>
    <x v="3"/>
    <x v="1016"/>
    <d v="2014-05-03T00:00:00"/>
    <s v="Standard Class"/>
    <s v="LL-16840"/>
    <s v="Lauren Leatherbury"/>
    <x v="0"/>
    <x v="0"/>
    <x v="1"/>
    <x v="1"/>
    <n v="90032"/>
    <s v="West"/>
    <s v="OFF-PA-10004675"/>
    <x v="1"/>
    <x v="10"/>
    <s v="Telephone Message Books with Fax/Mobile Section, 5 1/2&quot; x 3 3/16&quot;"/>
    <n v="19.049999999999997"/>
    <n v="3"/>
    <n v="0"/>
    <n v="8.7629999999999999"/>
  </r>
  <r>
    <n v="6889"/>
    <x v="3415"/>
    <x v="3"/>
    <x v="1016"/>
    <d v="2014-05-03T00:00:00"/>
    <s v="Standard Class"/>
    <s v="LL-16840"/>
    <s v="Lauren Leatherbury"/>
    <x v="0"/>
    <x v="0"/>
    <x v="1"/>
    <x v="1"/>
    <n v="90032"/>
    <s v="West"/>
    <s v="OFF-BI-10000666"/>
    <x v="1"/>
    <x v="8"/>
    <s v="Surelock Post Binders"/>
    <n v="73.343999999999994"/>
    <n v="3"/>
    <n v="0.2"/>
    <n v="27.503999999999998"/>
  </r>
  <r>
    <n v="6890"/>
    <x v="3416"/>
    <x v="3"/>
    <x v="65"/>
    <d v="2014-09-23T00:00:00"/>
    <s v="Standard Class"/>
    <s v="SS-20140"/>
    <s v="Saphhira Shifley"/>
    <x v="1"/>
    <x v="0"/>
    <x v="38"/>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x v="38"/>
    <x v="32"/>
    <n v="31907"/>
    <s v="South"/>
    <s v="OFF-PA-10000673"/>
    <x v="1"/>
    <x v="10"/>
    <s v="Post-it “Important Message” Note Pad, Neon Colors, 50 Sheets/Pad"/>
    <n v="50.96"/>
    <n v="7"/>
    <n v="0"/>
    <n v="24.460800000000003"/>
  </r>
  <r>
    <n v="6892"/>
    <x v="3416"/>
    <x v="3"/>
    <x v="65"/>
    <d v="2014-09-23T00:00:00"/>
    <s v="Standard Class"/>
    <s v="SS-20140"/>
    <s v="Saphhira Shifley"/>
    <x v="1"/>
    <x v="0"/>
    <x v="38"/>
    <x v="32"/>
    <n v="31907"/>
    <s v="South"/>
    <s v="OFF-AR-10000380"/>
    <x v="1"/>
    <x v="6"/>
    <s v="Hunt PowerHouse Electric Pencil Sharpener, Blue"/>
    <n v="113.94"/>
    <n v="3"/>
    <n v="0"/>
    <n v="34.181999999999988"/>
  </r>
  <r>
    <n v="6893"/>
    <x v="3416"/>
    <x v="3"/>
    <x v="65"/>
    <d v="2014-09-23T00:00:00"/>
    <s v="Standard Class"/>
    <s v="SS-20140"/>
    <s v="Saphhira Shifley"/>
    <x v="1"/>
    <x v="0"/>
    <x v="38"/>
    <x v="32"/>
    <n v="31907"/>
    <s v="South"/>
    <s v="OFF-PA-10003848"/>
    <x v="1"/>
    <x v="10"/>
    <s v="Xerox 1997"/>
    <n v="25.92"/>
    <n v="4"/>
    <n v="0"/>
    <n v="12.441600000000001"/>
  </r>
  <r>
    <n v="6894"/>
    <x v="3416"/>
    <x v="3"/>
    <x v="65"/>
    <d v="2014-09-23T00:00:00"/>
    <s v="Standard Class"/>
    <s v="SS-20140"/>
    <s v="Saphhira Shifley"/>
    <x v="1"/>
    <x v="0"/>
    <x v="38"/>
    <x v="32"/>
    <n v="31907"/>
    <s v="South"/>
    <s v="FUR-FU-10002963"/>
    <x v="0"/>
    <x v="5"/>
    <s v="Master Caster Door Stop, Gray"/>
    <n v="20.32"/>
    <n v="4"/>
    <n v="0"/>
    <n v="6.9087999999999994"/>
  </r>
  <r>
    <n v="6895"/>
    <x v="3416"/>
    <x v="3"/>
    <x v="65"/>
    <d v="2014-09-23T00:00:00"/>
    <s v="Standard Class"/>
    <s v="SS-20140"/>
    <s v="Saphhira Shifley"/>
    <x v="1"/>
    <x v="0"/>
    <x v="38"/>
    <x v="32"/>
    <n v="31907"/>
    <s v="South"/>
    <s v="TEC-PH-10002447"/>
    <x v="2"/>
    <x v="7"/>
    <s v="AT&amp;T CL83451 4-Handset Telephone"/>
    <n v="411.98"/>
    <n v="2"/>
    <n v="0"/>
    <n v="119.4742"/>
  </r>
  <r>
    <n v="6896"/>
    <x v="3416"/>
    <x v="3"/>
    <x v="65"/>
    <d v="2014-09-23T00:00:00"/>
    <s v="Standard Class"/>
    <s v="SS-20140"/>
    <s v="Saphhira Shifley"/>
    <x v="1"/>
    <x v="0"/>
    <x v="38"/>
    <x v="32"/>
    <n v="31907"/>
    <s v="South"/>
    <s v="OFF-SU-10004261"/>
    <x v="1"/>
    <x v="14"/>
    <s v="Fiskars 8&quot; Scissors, 2/Pack"/>
    <n v="34.479999999999997"/>
    <n v="2"/>
    <n v="0"/>
    <n v="9.9991999999999948"/>
  </r>
  <r>
    <n v="6897"/>
    <x v="3416"/>
    <x v="3"/>
    <x v="65"/>
    <d v="2014-09-23T00:00:00"/>
    <s v="Standard Class"/>
    <s v="SS-20140"/>
    <s v="Saphhira Shifley"/>
    <x v="1"/>
    <x v="0"/>
    <x v="38"/>
    <x v="32"/>
    <n v="31907"/>
    <s v="South"/>
    <s v="OFF-PA-10003228"/>
    <x v="1"/>
    <x v="10"/>
    <s v="Xerox 1917"/>
    <n v="244.54999999999998"/>
    <n v="5"/>
    <n v="0"/>
    <n v="114.93849999999998"/>
  </r>
  <r>
    <n v="6898"/>
    <x v="3417"/>
    <x v="3"/>
    <x v="238"/>
    <d v="2014-08-26T00:00:00"/>
    <s v="Standard Class"/>
    <s v="CK-12205"/>
    <s v="Chloris Kastensmidt"/>
    <x v="0"/>
    <x v="0"/>
    <x v="80"/>
    <x v="24"/>
    <n v="44107"/>
    <s v="East"/>
    <s v="OFF-BI-10004817"/>
    <x v="1"/>
    <x v="8"/>
    <s v="GBC Personal VeloBind Strips"/>
    <n v="10.782000000000002"/>
    <n v="3"/>
    <n v="0.7"/>
    <n v="-7.9067999999999969"/>
  </r>
  <r>
    <n v="6899"/>
    <x v="3418"/>
    <x v="1"/>
    <x v="1137"/>
    <d v="2012-05-26T00:00:00"/>
    <s v="Second Class"/>
    <s v="VS-21820"/>
    <s v="Vivek Sundaresam"/>
    <x v="0"/>
    <x v="0"/>
    <x v="14"/>
    <x v="10"/>
    <n v="60540"/>
    <s v="Central"/>
    <s v="FUR-CH-10002880"/>
    <x v="0"/>
    <x v="1"/>
    <s v="Global High-Back Leather Tilter, Burgundy"/>
    <n v="602.65099999999995"/>
    <n v="7"/>
    <n v="0.3"/>
    <n v="-163.57670000000005"/>
  </r>
  <r>
    <n v="6900"/>
    <x v="3418"/>
    <x v="1"/>
    <x v="1137"/>
    <d v="2012-05-26T00:00:00"/>
    <s v="Second Class"/>
    <s v="VS-21820"/>
    <s v="Vivek Sundaresam"/>
    <x v="0"/>
    <x v="0"/>
    <x v="14"/>
    <x v="10"/>
    <n v="60540"/>
    <s v="Central"/>
    <s v="OFF-BI-10001249"/>
    <x v="1"/>
    <x v="8"/>
    <s v="Avery Heavy-Duty EZD View Binder with Locking Rings"/>
    <n v="7.6559999999999988"/>
    <n v="6"/>
    <n v="0.8"/>
    <n v="-13.015200000000004"/>
  </r>
  <r>
    <n v="6901"/>
    <x v="3419"/>
    <x v="1"/>
    <x v="67"/>
    <d v="2012-09-11T00:00:00"/>
    <s v="Standard Class"/>
    <s v="TN-21040"/>
    <s v="Tanja Norvell"/>
    <x v="2"/>
    <x v="0"/>
    <x v="20"/>
    <x v="15"/>
    <n v="10009"/>
    <s v="East"/>
    <s v="TEC-AC-10002402"/>
    <x v="2"/>
    <x v="11"/>
    <s v="Razer Kraken PRO Over Ear PC and Music Headset"/>
    <n v="559.92999999999995"/>
    <n v="7"/>
    <n v="0"/>
    <n v="167.97899999999996"/>
  </r>
  <r>
    <n v="6902"/>
    <x v="3420"/>
    <x v="3"/>
    <x v="1138"/>
    <d v="2014-07-25T00:00:00"/>
    <s v="Same Day"/>
    <s v="HR-14830"/>
    <s v="Harold Ryan"/>
    <x v="1"/>
    <x v="0"/>
    <x v="101"/>
    <x v="1"/>
    <n v="92646"/>
    <s v="West"/>
    <s v="TEC-CO-10001449"/>
    <x v="2"/>
    <x v="16"/>
    <s v="Hewlett Packard LaserJet 3310 Copier"/>
    <n v="2399.96"/>
    <n v="5"/>
    <n v="0.2"/>
    <n v="839.9860000000001"/>
  </r>
  <r>
    <n v="6903"/>
    <x v="3421"/>
    <x v="3"/>
    <x v="264"/>
    <d v="2014-09-09T00:00:00"/>
    <s v="Standard Class"/>
    <s v="JS-15595"/>
    <s v="Jill Stevenson"/>
    <x v="1"/>
    <x v="0"/>
    <x v="22"/>
    <x v="10"/>
    <n v="60653"/>
    <s v="Central"/>
    <s v="OFF-FA-10002280"/>
    <x v="1"/>
    <x v="13"/>
    <s v="Advantus Plastic Paper Clips"/>
    <n v="16"/>
    <n v="4"/>
    <n v="0.2"/>
    <n v="5.6"/>
  </r>
  <r>
    <n v="6904"/>
    <x v="3421"/>
    <x v="3"/>
    <x v="264"/>
    <d v="2014-09-09T00:00:00"/>
    <s v="Standard Class"/>
    <s v="JS-15595"/>
    <s v="Jill Stevenson"/>
    <x v="1"/>
    <x v="0"/>
    <x v="22"/>
    <x v="10"/>
    <n v="60653"/>
    <s v="Central"/>
    <s v="OFF-AP-10003278"/>
    <x v="1"/>
    <x v="9"/>
    <s v="Belkin 7-Outlet SurgeMaster Home Series"/>
    <n v="5.5879999999999992"/>
    <n v="2"/>
    <n v="0.8"/>
    <n v="-15.087600000000002"/>
  </r>
  <r>
    <n v="6905"/>
    <x v="3421"/>
    <x v="3"/>
    <x v="264"/>
    <d v="2014-09-09T00:00:00"/>
    <s v="Standard Class"/>
    <s v="JS-15595"/>
    <s v="Jill Stevenson"/>
    <x v="1"/>
    <x v="0"/>
    <x v="22"/>
    <x v="10"/>
    <n v="60653"/>
    <s v="Central"/>
    <s v="OFF-ST-10003994"/>
    <x v="1"/>
    <x v="4"/>
    <s v="Belkin 19&quot; Center-Weighted Shelf, Gray"/>
    <n v="235.92"/>
    <n v="5"/>
    <n v="0.2"/>
    <n v="-44.235000000000007"/>
  </r>
  <r>
    <n v="6906"/>
    <x v="3422"/>
    <x v="3"/>
    <x v="1139"/>
    <d v="2014-12-09T00:00:00"/>
    <s v="Second Class"/>
    <s v="BN-11470"/>
    <s v="Brad Norvell"/>
    <x v="1"/>
    <x v="0"/>
    <x v="71"/>
    <x v="1"/>
    <n v="94513"/>
    <s v="West"/>
    <s v="OFF-ST-10003221"/>
    <x v="1"/>
    <x v="4"/>
    <s v="Staples"/>
    <n v="10.68"/>
    <n v="1"/>
    <n v="0"/>
    <n v="2.8836000000000004"/>
  </r>
  <r>
    <n v="6907"/>
    <x v="3423"/>
    <x v="3"/>
    <x v="968"/>
    <d v="2014-05-21T00:00:00"/>
    <s v="Same Day"/>
    <s v="AR-10405"/>
    <s v="Allen Rosenblatt"/>
    <x v="1"/>
    <x v="0"/>
    <x v="149"/>
    <x v="12"/>
    <n v="48183"/>
    <s v="Central"/>
    <s v="OFF-BI-10002225"/>
    <x v="1"/>
    <x v="8"/>
    <s v="Square Ring Data Binders, Rigid 75 Pt. Covers, 11&quot; x 14-7/8&quot;"/>
    <n v="41.28"/>
    <n v="2"/>
    <n v="0"/>
    <n v="19.814399999999999"/>
  </r>
  <r>
    <n v="6908"/>
    <x v="3424"/>
    <x v="0"/>
    <x v="720"/>
    <d v="2013-10-04T00:00:00"/>
    <s v="Standard Class"/>
    <s v="SW-20455"/>
    <s v="Shaun Weien"/>
    <x v="0"/>
    <x v="0"/>
    <x v="4"/>
    <x v="4"/>
    <n v="98103"/>
    <s v="West"/>
    <s v="TEC-PH-10002584"/>
    <x v="2"/>
    <x v="7"/>
    <s v="Samsung Galaxy S4"/>
    <n v="1001.5840000000001"/>
    <n v="2"/>
    <n v="0.2"/>
    <n v="125.19799999999992"/>
  </r>
  <r>
    <n v="6909"/>
    <x v="3425"/>
    <x v="3"/>
    <x v="389"/>
    <d v="2014-12-16T00:00:00"/>
    <s v="Standard Class"/>
    <s v="JE-16165"/>
    <s v="Justin Ellison"/>
    <x v="1"/>
    <x v="0"/>
    <x v="310"/>
    <x v="20"/>
    <n v="29406"/>
    <s v="South"/>
    <s v="FUR-FU-10002364"/>
    <x v="0"/>
    <x v="5"/>
    <s v="Eldon Expressions Wood Desk Accessories, Oak"/>
    <n v="14.76"/>
    <n v="2"/>
    <n v="0"/>
    <n v="4.2803999999999984"/>
  </r>
  <r>
    <n v="6910"/>
    <x v="3426"/>
    <x v="2"/>
    <x v="103"/>
    <d v="2011-09-18T00:00:00"/>
    <s v="Second Class"/>
    <s v="LH-16900"/>
    <s v="Lena Hernandez"/>
    <x v="0"/>
    <x v="0"/>
    <x v="38"/>
    <x v="24"/>
    <n v="43229"/>
    <s v="East"/>
    <s v="OFF-BI-10004022"/>
    <x v="1"/>
    <x v="8"/>
    <s v="Acco Suede Grain Vinyl Round Ring Binder"/>
    <n v="2.5020000000000002"/>
    <n v="3"/>
    <n v="0.7"/>
    <n v="-2.0015999999999998"/>
  </r>
  <r>
    <n v="6911"/>
    <x v="3427"/>
    <x v="3"/>
    <x v="570"/>
    <d v="2014-08-03T00:00:00"/>
    <s v="Standard Class"/>
    <s v="VG-21790"/>
    <s v="Vivek Gonzalez"/>
    <x v="0"/>
    <x v="0"/>
    <x v="4"/>
    <x v="4"/>
    <n v="98103"/>
    <s v="West"/>
    <s v="FUR-BO-10004709"/>
    <x v="0"/>
    <x v="0"/>
    <s v="Bush Westfield Collection Bookcases, Medium Cherry Finish"/>
    <n v="115.96"/>
    <n v="2"/>
    <n v="0"/>
    <n v="25.511200000000002"/>
  </r>
  <r>
    <n v="6912"/>
    <x v="3428"/>
    <x v="3"/>
    <x v="378"/>
    <d v="2014-08-06T00:00:00"/>
    <s v="Second Class"/>
    <s v="EM-13960"/>
    <s v="Eric Murdock"/>
    <x v="0"/>
    <x v="0"/>
    <x v="8"/>
    <x v="1"/>
    <n v="94109"/>
    <s v="West"/>
    <s v="OFF-ST-10004340"/>
    <x v="1"/>
    <x v="4"/>
    <s v="Fellowes Mobile File Cart, Black"/>
    <n v="186.54"/>
    <n v="3"/>
    <n v="0"/>
    <n v="50.365800000000007"/>
  </r>
  <r>
    <n v="6913"/>
    <x v="3429"/>
    <x v="3"/>
    <x v="743"/>
    <d v="2014-05-06T00:00:00"/>
    <s v="Second Class"/>
    <s v="EM-13825"/>
    <s v="Elizabeth Moffitt"/>
    <x v="1"/>
    <x v="0"/>
    <x v="1"/>
    <x v="1"/>
    <n v="90049"/>
    <s v="West"/>
    <s v="TEC-AC-10001714"/>
    <x v="2"/>
    <x v="11"/>
    <s v="Logitech MX Performance Wireless Mouse"/>
    <n v="159.56"/>
    <n v="4"/>
    <n v="0"/>
    <n v="59.037199999999999"/>
  </r>
  <r>
    <n v="6914"/>
    <x v="3430"/>
    <x v="1"/>
    <x v="821"/>
    <d v="2012-06-16T00:00:00"/>
    <s v="Standard Class"/>
    <s v="JH-15910"/>
    <s v="Jonathan Howell"/>
    <x v="0"/>
    <x v="0"/>
    <x v="487"/>
    <x v="2"/>
    <n v="33407"/>
    <s v="South"/>
    <s v="TEC-PH-10002844"/>
    <x v="2"/>
    <x v="7"/>
    <s v="Speck Products Candyshell Flip Case"/>
    <n v="55.984000000000009"/>
    <n v="2"/>
    <n v="0.2"/>
    <n v="4.1987999999999985"/>
  </r>
  <r>
    <n v="6915"/>
    <x v="3431"/>
    <x v="2"/>
    <x v="1091"/>
    <d v="2011-12-29T00:00:00"/>
    <s v="Standard Class"/>
    <s v="NP-18700"/>
    <s v="Nora Preis"/>
    <x v="0"/>
    <x v="0"/>
    <x v="22"/>
    <x v="10"/>
    <n v="60623"/>
    <s v="Central"/>
    <s v="OFF-ST-10000585"/>
    <x v="1"/>
    <x v="4"/>
    <s v="Economy Rollaway Files"/>
    <n v="132.16"/>
    <n v="1"/>
    <n v="0.2"/>
    <n v="9.911999999999999"/>
  </r>
  <r>
    <n v="6916"/>
    <x v="3431"/>
    <x v="2"/>
    <x v="1091"/>
    <d v="2011-12-29T00:00:00"/>
    <s v="Standard Class"/>
    <s v="NP-18700"/>
    <s v="Nora Preis"/>
    <x v="0"/>
    <x v="0"/>
    <x v="22"/>
    <x v="10"/>
    <n v="60623"/>
    <s v="Central"/>
    <s v="OFF-BI-10002824"/>
    <x v="1"/>
    <x v="8"/>
    <s v="Recycled Easel Ring Binders"/>
    <n v="17.903999999999996"/>
    <n v="6"/>
    <n v="0.8"/>
    <n v="-31.332000000000008"/>
  </r>
  <r>
    <n v="6917"/>
    <x v="3431"/>
    <x v="2"/>
    <x v="1091"/>
    <d v="2011-12-29T00:00:00"/>
    <s v="Standard Class"/>
    <s v="NP-18700"/>
    <s v="Nora Preis"/>
    <x v="0"/>
    <x v="0"/>
    <x v="22"/>
    <x v="10"/>
    <n v="60623"/>
    <s v="Central"/>
    <s v="OFF-PA-10001289"/>
    <x v="1"/>
    <x v="10"/>
    <s v="White Computer Printout Paper by Universal"/>
    <n v="124.032"/>
    <n v="4"/>
    <n v="0.2"/>
    <n v="44.961600000000004"/>
  </r>
  <r>
    <n v="6918"/>
    <x v="3432"/>
    <x v="2"/>
    <x v="757"/>
    <d v="2011-12-21T00:00:00"/>
    <s v="Standard Class"/>
    <s v="SH-20635"/>
    <s v="Stefanie Holloman"/>
    <x v="1"/>
    <x v="0"/>
    <x v="301"/>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x v="0"/>
    <x v="0"/>
    <x v="4"/>
    <x v="4"/>
    <n v="98115"/>
    <s v="West"/>
    <s v="OFF-SU-10003567"/>
    <x v="1"/>
    <x v="14"/>
    <s v="Stiletto Hand Letter Openers"/>
    <n v="28.799999999999997"/>
    <n v="3"/>
    <n v="0"/>
    <n v="0.86400000000000077"/>
  </r>
  <r>
    <n v="6920"/>
    <x v="3434"/>
    <x v="1"/>
    <x v="1031"/>
    <d v="2012-05-28T00:00:00"/>
    <s v="Standard Class"/>
    <s v="HG-14965"/>
    <s v="Henry Goldwyn"/>
    <x v="1"/>
    <x v="0"/>
    <x v="10"/>
    <x v="9"/>
    <n v="19143"/>
    <s v="East"/>
    <s v="OFF-BI-10001597"/>
    <x v="1"/>
    <x v="8"/>
    <s v="Wilson Jones Ledger-Size, Piano-Hinge Binder, 2&quot;, Blue"/>
    <n v="24.588000000000001"/>
    <n v="2"/>
    <n v="0.7"/>
    <n v="-18.031199999999998"/>
  </r>
  <r>
    <n v="6921"/>
    <x v="3435"/>
    <x v="3"/>
    <x v="425"/>
    <d v="2014-03-03T00:00:00"/>
    <s v="Standard Class"/>
    <s v="BM-11140"/>
    <s v="Becky Martin"/>
    <x v="0"/>
    <x v="0"/>
    <x v="443"/>
    <x v="1"/>
    <n v="93101"/>
    <s v="West"/>
    <s v="OFF-AP-10003287"/>
    <x v="1"/>
    <x v="9"/>
    <s v="Tripp Lite TLP810NET Broadband Surge for Modem/Fax"/>
    <n v="356.78999999999996"/>
    <n v="7"/>
    <n v="0"/>
    <n v="99.901199999999989"/>
  </r>
  <r>
    <n v="6922"/>
    <x v="3436"/>
    <x v="3"/>
    <x v="1095"/>
    <d v="2014-04-11T00:00:00"/>
    <s v="Standard Class"/>
    <s v="PS-19045"/>
    <s v="Penelope Sewall"/>
    <x v="2"/>
    <x v="0"/>
    <x v="20"/>
    <x v="15"/>
    <n v="10011"/>
    <s v="East"/>
    <s v="OFF-EN-10001532"/>
    <x v="1"/>
    <x v="12"/>
    <s v="Brown Kraft Recycled Envelopes"/>
    <n v="16.98"/>
    <n v="1"/>
    <n v="0"/>
    <n v="8.49"/>
  </r>
  <r>
    <n v="6923"/>
    <x v="3437"/>
    <x v="1"/>
    <x v="199"/>
    <d v="2012-03-19T00:00:00"/>
    <s v="Second Class"/>
    <s v="MS-17710"/>
    <s v="Maurice Satty"/>
    <x v="0"/>
    <x v="0"/>
    <x v="109"/>
    <x v="19"/>
    <n v="36830"/>
    <s v="South"/>
    <s v="OFF-LA-10003930"/>
    <x v="1"/>
    <x v="2"/>
    <s v="Dot Matrix Printer Tape Reel Labels, White, 5000/Box"/>
    <n v="491.55"/>
    <n v="5"/>
    <n v="0"/>
    <n v="240.8595"/>
  </r>
  <r>
    <n v="6924"/>
    <x v="3437"/>
    <x v="1"/>
    <x v="199"/>
    <d v="2012-03-19T00:00:00"/>
    <s v="Second Class"/>
    <s v="MS-17710"/>
    <s v="Maurice Satty"/>
    <x v="0"/>
    <x v="0"/>
    <x v="109"/>
    <x v="19"/>
    <n v="36830"/>
    <s v="South"/>
    <s v="OFF-EN-10003845"/>
    <x v="1"/>
    <x v="12"/>
    <s v="Colored Envelopes"/>
    <n v="7.38"/>
    <n v="2"/>
    <n v="0"/>
    <n v="3.3947999999999996"/>
  </r>
  <r>
    <n v="6925"/>
    <x v="3438"/>
    <x v="1"/>
    <x v="672"/>
    <d v="2012-12-04T00:00:00"/>
    <s v="Standard Class"/>
    <s v="JL-15235"/>
    <s v="Janet Lee"/>
    <x v="0"/>
    <x v="0"/>
    <x v="20"/>
    <x v="15"/>
    <n v="10035"/>
    <s v="East"/>
    <s v="OFF-PA-10002659"/>
    <x v="1"/>
    <x v="10"/>
    <s v="Avoid Verbal Orders Carbonless Minifold Book"/>
    <n v="23.66"/>
    <n v="7"/>
    <n v="0"/>
    <n v="10.883599999999998"/>
  </r>
  <r>
    <n v="6926"/>
    <x v="3438"/>
    <x v="1"/>
    <x v="672"/>
    <d v="2012-12-04T00:00:00"/>
    <s v="Standard Class"/>
    <s v="JL-15235"/>
    <s v="Janet Lee"/>
    <x v="0"/>
    <x v="0"/>
    <x v="20"/>
    <x v="15"/>
    <n v="10035"/>
    <s v="East"/>
    <s v="FUR-BO-10001608"/>
    <x v="0"/>
    <x v="0"/>
    <s v="Hon Metal Bookcases, Black"/>
    <n v="681.40800000000013"/>
    <n v="12"/>
    <n v="0.2"/>
    <n v="42.588000000000022"/>
  </r>
  <r>
    <n v="6927"/>
    <x v="3439"/>
    <x v="0"/>
    <x v="1062"/>
    <d v="2013-08-04T00:00:00"/>
    <s v="Standard Class"/>
    <s v="KM-16660"/>
    <s v="Khloe Miller"/>
    <x v="0"/>
    <x v="0"/>
    <x v="1"/>
    <x v="1"/>
    <n v="90032"/>
    <s v="West"/>
    <s v="OFF-LA-10000305"/>
    <x v="1"/>
    <x v="2"/>
    <s v="Avery 495"/>
    <n v="18.899999999999999"/>
    <n v="3"/>
    <n v="0"/>
    <n v="8.6939999999999991"/>
  </r>
  <r>
    <n v="6928"/>
    <x v="3440"/>
    <x v="0"/>
    <x v="661"/>
    <d v="2013-06-26T00:00:00"/>
    <s v="Second Class"/>
    <s v="RD-19900"/>
    <s v="Ruben Dartt"/>
    <x v="0"/>
    <x v="0"/>
    <x v="8"/>
    <x v="1"/>
    <n v="94109"/>
    <s v="West"/>
    <s v="OFF-ST-10003638"/>
    <x v="1"/>
    <x v="4"/>
    <s v="Mobile Personal File Cube"/>
    <n v="93.68"/>
    <n v="4"/>
    <n v="0"/>
    <n v="25.293599999999998"/>
  </r>
  <r>
    <n v="6929"/>
    <x v="3440"/>
    <x v="0"/>
    <x v="661"/>
    <d v="2013-06-26T00:00:00"/>
    <s v="Second Class"/>
    <s v="RD-19900"/>
    <s v="Ruben Dartt"/>
    <x v="0"/>
    <x v="0"/>
    <x v="8"/>
    <x v="1"/>
    <n v="94109"/>
    <s v="West"/>
    <s v="OFF-LA-10001934"/>
    <x v="1"/>
    <x v="2"/>
    <s v="Avery 516"/>
    <n v="21.93"/>
    <n v="3"/>
    <n v="0"/>
    <n v="10.307099999999998"/>
  </r>
  <r>
    <n v="6930"/>
    <x v="3440"/>
    <x v="0"/>
    <x v="661"/>
    <d v="2013-06-26T00:00:00"/>
    <s v="Second Class"/>
    <s v="RD-19900"/>
    <s v="Ruben Dartt"/>
    <x v="0"/>
    <x v="0"/>
    <x v="8"/>
    <x v="1"/>
    <n v="94109"/>
    <s v="West"/>
    <s v="TEC-PH-10003012"/>
    <x v="2"/>
    <x v="7"/>
    <s v="Nortel Meridian M3904 Professional Digital phone"/>
    <n v="862.34400000000005"/>
    <n v="7"/>
    <n v="0.2"/>
    <n v="97.013699999999858"/>
  </r>
  <r>
    <n v="6931"/>
    <x v="3440"/>
    <x v="0"/>
    <x v="661"/>
    <d v="2013-06-26T00:00:00"/>
    <s v="Second Class"/>
    <s v="RD-19900"/>
    <s v="Ruben Dartt"/>
    <x v="0"/>
    <x v="0"/>
    <x v="8"/>
    <x v="1"/>
    <n v="94109"/>
    <s v="West"/>
    <s v="OFF-PA-10001019"/>
    <x v="1"/>
    <x v="10"/>
    <s v="Xerox 1884"/>
    <n v="19.98"/>
    <n v="1"/>
    <n v="0"/>
    <n v="9.3905999999999992"/>
  </r>
  <r>
    <n v="6932"/>
    <x v="3441"/>
    <x v="2"/>
    <x v="686"/>
    <d v="2011-07-18T00:00:00"/>
    <s v="Standard Class"/>
    <s v="ST-20530"/>
    <s v="Shui Tom"/>
    <x v="0"/>
    <x v="0"/>
    <x v="10"/>
    <x v="9"/>
    <n v="19140"/>
    <s v="East"/>
    <s v="TEC-PH-10002070"/>
    <x v="2"/>
    <x v="7"/>
    <s v="Griffin GC36547 PowerJolt SE Lightning Charger"/>
    <n v="13.493999999999998"/>
    <n v="1"/>
    <n v="0.4"/>
    <n v="-2.2490000000000023"/>
  </r>
  <r>
    <n v="6933"/>
    <x v="3441"/>
    <x v="2"/>
    <x v="686"/>
    <d v="2011-07-18T00:00:00"/>
    <s v="Standard Class"/>
    <s v="ST-20530"/>
    <s v="Shui Tom"/>
    <x v="0"/>
    <x v="0"/>
    <x v="10"/>
    <x v="9"/>
    <n v="19140"/>
    <s v="East"/>
    <s v="TEC-PH-10002583"/>
    <x v="2"/>
    <x v="7"/>
    <s v="iOttie HLCRIO102 Car Mount"/>
    <n v="23.987999999999996"/>
    <n v="2"/>
    <n v="0.4"/>
    <n v="-13.993000000000004"/>
  </r>
  <r>
    <n v="6934"/>
    <x v="3441"/>
    <x v="2"/>
    <x v="686"/>
    <d v="2011-07-18T00:00:00"/>
    <s v="Standard Class"/>
    <s v="ST-20530"/>
    <s v="Shui Tom"/>
    <x v="0"/>
    <x v="0"/>
    <x v="10"/>
    <x v="9"/>
    <n v="19140"/>
    <s v="East"/>
    <s v="FUR-FU-10001057"/>
    <x v="0"/>
    <x v="5"/>
    <s v="Tensor Track Tree Floor Lamp"/>
    <n v="31.983999999999998"/>
    <n v="2"/>
    <n v="0.2"/>
    <n v="1.1993999999999998"/>
  </r>
  <r>
    <n v="6935"/>
    <x v="3441"/>
    <x v="2"/>
    <x v="686"/>
    <d v="2011-07-18T00:00:00"/>
    <s v="Standard Class"/>
    <s v="ST-20530"/>
    <s v="Shui Tom"/>
    <x v="0"/>
    <x v="0"/>
    <x v="10"/>
    <x v="9"/>
    <n v="19140"/>
    <s v="East"/>
    <s v="OFF-AR-10001044"/>
    <x v="1"/>
    <x v="6"/>
    <s v="BOSTON Ranger #55 Pencil Sharpener, Black"/>
    <n v="41.584000000000003"/>
    <n v="2"/>
    <n v="0.2"/>
    <n v="4.6781999999999968"/>
  </r>
  <r>
    <n v="6936"/>
    <x v="3442"/>
    <x v="3"/>
    <x v="329"/>
    <d v="2014-12-04T00:00:00"/>
    <s v="Second Class"/>
    <s v="BP-11095"/>
    <s v="Bart Pistole"/>
    <x v="1"/>
    <x v="0"/>
    <x v="236"/>
    <x v="5"/>
    <n v="79907"/>
    <s v="Central"/>
    <s v="TEC-AC-10001767"/>
    <x v="2"/>
    <x v="11"/>
    <s v="SanDisk Ultra 64 GB MicroSDHC Class 10 Memory Card"/>
    <n v="95.976000000000013"/>
    <n v="3"/>
    <n v="0.2"/>
    <n v="-10.797300000000011"/>
  </r>
  <r>
    <n v="6937"/>
    <x v="3443"/>
    <x v="0"/>
    <x v="476"/>
    <d v="2013-09-05T00:00:00"/>
    <s v="First Class"/>
    <s v="TA-21385"/>
    <s v="Tom Ashbrook"/>
    <x v="2"/>
    <x v="0"/>
    <x v="22"/>
    <x v="10"/>
    <n v="60653"/>
    <s v="Central"/>
    <s v="FUR-FU-10000277"/>
    <x v="0"/>
    <x v="5"/>
    <s v="Deflect-o DuraMat Antistatic Studded Beveled Mat for Medium Pile Carpeting"/>
    <n v="84.272000000000006"/>
    <n v="2"/>
    <n v="0.6"/>
    <n v="-75.844800000000006"/>
  </r>
  <r>
    <n v="6938"/>
    <x v="3444"/>
    <x v="2"/>
    <x v="345"/>
    <d v="2011-06-15T00:00:00"/>
    <s v="Same Day"/>
    <s v="PS-18760"/>
    <s v="Pamela Stobb"/>
    <x v="0"/>
    <x v="0"/>
    <x v="236"/>
    <x v="5"/>
    <n v="79907"/>
    <s v="Central"/>
    <s v="OFF-PA-10001952"/>
    <x v="1"/>
    <x v="10"/>
    <s v="Xerox 1902"/>
    <n v="36.544000000000004"/>
    <n v="2"/>
    <n v="0.2"/>
    <n v="11.876799999999998"/>
  </r>
  <r>
    <n v="6939"/>
    <x v="3445"/>
    <x v="0"/>
    <x v="732"/>
    <d v="2013-11-10T00:00:00"/>
    <s v="Standard Class"/>
    <s v="NP-18700"/>
    <s v="Nora Preis"/>
    <x v="0"/>
    <x v="0"/>
    <x v="4"/>
    <x v="4"/>
    <n v="98105"/>
    <s v="West"/>
    <s v="TEC-AC-10004420"/>
    <x v="2"/>
    <x v="11"/>
    <s v="Cherry 142-key Programmable Keyboard"/>
    <n v="479.72"/>
    <n v="4"/>
    <n v="0"/>
    <n v="52.769200000000012"/>
  </r>
  <r>
    <n v="6940"/>
    <x v="3446"/>
    <x v="3"/>
    <x v="335"/>
    <d v="2014-07-01T00:00:00"/>
    <s v="Standard Class"/>
    <s v="SC-20260"/>
    <s v="Scott Cohen"/>
    <x v="1"/>
    <x v="0"/>
    <x v="20"/>
    <x v="15"/>
    <n v="10009"/>
    <s v="East"/>
    <s v="OFF-BI-10001071"/>
    <x v="1"/>
    <x v="8"/>
    <s v="GBC ProClick Punch Binding System"/>
    <n v="102.36799999999999"/>
    <n v="2"/>
    <n v="0.2"/>
    <n v="37.108400000000003"/>
  </r>
  <r>
    <n v="6941"/>
    <x v="3446"/>
    <x v="3"/>
    <x v="335"/>
    <d v="2014-07-01T00:00:00"/>
    <s v="Standard Class"/>
    <s v="SC-20260"/>
    <s v="Scott Cohen"/>
    <x v="1"/>
    <x v="0"/>
    <x v="20"/>
    <x v="15"/>
    <n v="10009"/>
    <s v="East"/>
    <s v="OFF-SU-10002503"/>
    <x v="1"/>
    <x v="14"/>
    <s v="Acme Preferred Stainless Steel Scissors"/>
    <n v="28.4"/>
    <n v="5"/>
    <n v="0"/>
    <n v="8.2359999999999989"/>
  </r>
  <r>
    <n v="6942"/>
    <x v="3446"/>
    <x v="3"/>
    <x v="335"/>
    <d v="2014-07-01T00:00:00"/>
    <s v="Standard Class"/>
    <s v="SC-20260"/>
    <s v="Scott Cohen"/>
    <x v="1"/>
    <x v="0"/>
    <x v="20"/>
    <x v="15"/>
    <n v="10009"/>
    <s v="East"/>
    <s v="OFF-ST-10001490"/>
    <x v="1"/>
    <x v="4"/>
    <s v="Hot File 7-Pocket, Floor Stand"/>
    <n v="713.88"/>
    <n v="4"/>
    <n v="0"/>
    <n v="214.16399999999993"/>
  </r>
  <r>
    <n v="6943"/>
    <x v="3446"/>
    <x v="3"/>
    <x v="335"/>
    <d v="2014-07-01T00:00:00"/>
    <s v="Standard Class"/>
    <s v="SC-20260"/>
    <s v="Scott Cohen"/>
    <x v="1"/>
    <x v="0"/>
    <x v="20"/>
    <x v="15"/>
    <n v="10009"/>
    <s v="East"/>
    <s v="OFF-PA-10003790"/>
    <x v="1"/>
    <x v="10"/>
    <s v="Xerox 1991"/>
    <n v="68.52"/>
    <n v="3"/>
    <n v="0"/>
    <n v="31.519199999999998"/>
  </r>
  <r>
    <n v="6944"/>
    <x v="3447"/>
    <x v="1"/>
    <x v="395"/>
    <d v="2012-07-30T00:00:00"/>
    <s v="Standard Class"/>
    <s v="RD-19930"/>
    <s v="Russell D'Ascenzo"/>
    <x v="0"/>
    <x v="0"/>
    <x v="1"/>
    <x v="1"/>
    <n v="90032"/>
    <s v="West"/>
    <s v="TEC-PH-10004094"/>
    <x v="2"/>
    <x v="7"/>
    <s v="Motorola L703CM"/>
    <n v="623.96"/>
    <n v="5"/>
    <n v="0.2"/>
    <n v="38.997500000000002"/>
  </r>
  <r>
    <n v="6945"/>
    <x v="3448"/>
    <x v="2"/>
    <x v="865"/>
    <d v="2011-09-27T00:00:00"/>
    <s v="Standard Class"/>
    <s v="TH-21115"/>
    <s v="Thea Hudgings"/>
    <x v="1"/>
    <x v="0"/>
    <x v="46"/>
    <x v="13"/>
    <n v="19711"/>
    <s v="East"/>
    <s v="OFF-BI-10004876"/>
    <x v="1"/>
    <x v="8"/>
    <s v="Wilson Jones Suede Grain Vinyl Binders"/>
    <n v="11.12"/>
    <n v="4"/>
    <n v="0"/>
    <n v="5.4487999999999994"/>
  </r>
  <r>
    <n v="6946"/>
    <x v="3449"/>
    <x v="0"/>
    <x v="955"/>
    <d v="2013-10-05T00:00:00"/>
    <s v="Standard Class"/>
    <s v="GM-14680"/>
    <s v="Greg Matthias"/>
    <x v="0"/>
    <x v="0"/>
    <x v="20"/>
    <x v="15"/>
    <n v="10011"/>
    <s v="East"/>
    <s v="FUR-BO-10003034"/>
    <x v="0"/>
    <x v="0"/>
    <s v="O'Sullivan Elevations Bookcase, Cherry Finish"/>
    <n v="523.91999999999996"/>
    <n v="5"/>
    <n v="0.2"/>
    <n v="-26.195999999999984"/>
  </r>
  <r>
    <n v="6947"/>
    <x v="3450"/>
    <x v="1"/>
    <x v="529"/>
    <d v="2012-11-13T00:00:00"/>
    <s v="Standard Class"/>
    <s v="JO-15550"/>
    <s v="Jesus Ocampo"/>
    <x v="2"/>
    <x v="0"/>
    <x v="43"/>
    <x v="1"/>
    <n v="95661"/>
    <s v="West"/>
    <s v="OFF-FA-10000490"/>
    <x v="1"/>
    <x v="13"/>
    <s v="OIC Binder Clips, Mini, 1/4&quot; Capacity, Black"/>
    <n v="2.48"/>
    <n v="2"/>
    <n v="0"/>
    <n v="1.1656"/>
  </r>
  <r>
    <n v="6948"/>
    <x v="3451"/>
    <x v="1"/>
    <x v="334"/>
    <d v="2012-04-29T00:00:00"/>
    <s v="Standard Class"/>
    <s v="ZC-21910"/>
    <s v="Zuschuss Carroll"/>
    <x v="0"/>
    <x v="0"/>
    <x v="34"/>
    <x v="10"/>
    <n v="60505"/>
    <s v="Central"/>
    <s v="OFF-ST-10002574"/>
    <x v="1"/>
    <x v="4"/>
    <s v="SAFCO Commercial Wire Shelving, Black"/>
    <n v="221.024"/>
    <n v="2"/>
    <n v="0.2"/>
    <n v="-55.256"/>
  </r>
  <r>
    <n v="6949"/>
    <x v="3451"/>
    <x v="1"/>
    <x v="334"/>
    <d v="2012-04-29T00:00:00"/>
    <s v="Standard Class"/>
    <s v="ZC-21910"/>
    <s v="Zuschuss Carroll"/>
    <x v="0"/>
    <x v="0"/>
    <x v="34"/>
    <x v="10"/>
    <n v="60505"/>
    <s v="Central"/>
    <s v="FUR-CH-10003535"/>
    <x v="0"/>
    <x v="1"/>
    <s v="Global Armless Task Chair, Royal Blue"/>
    <n v="128.05799999999999"/>
    <n v="3"/>
    <n v="0.3"/>
    <n v="-23.782199999999996"/>
  </r>
  <r>
    <n v="6950"/>
    <x v="3452"/>
    <x v="3"/>
    <x v="123"/>
    <d v="2014-11-20T00:00:00"/>
    <s v="Same Day"/>
    <s v="AP-10720"/>
    <s v="Anne Pryor"/>
    <x v="2"/>
    <x v="0"/>
    <x v="20"/>
    <x v="15"/>
    <n v="10011"/>
    <s v="East"/>
    <s v="OFF-BI-10001628"/>
    <x v="1"/>
    <x v="8"/>
    <s v="Acco Data Flex Cable Posts For Top &amp; Bottom Load Binders, 6&quot; Capacity"/>
    <n v="58.407999999999994"/>
    <n v="7"/>
    <n v="0.2"/>
    <n v="18.252499999999998"/>
  </r>
  <r>
    <n v="6951"/>
    <x v="3452"/>
    <x v="3"/>
    <x v="123"/>
    <d v="2014-11-20T00:00:00"/>
    <s v="Same Day"/>
    <s v="AP-10720"/>
    <s v="Anne Pryor"/>
    <x v="2"/>
    <x v="0"/>
    <x v="20"/>
    <x v="15"/>
    <n v="10011"/>
    <s v="East"/>
    <s v="FUR-TA-10001676"/>
    <x v="0"/>
    <x v="3"/>
    <s v="Hon 61000 Series Interactive Training Tables"/>
    <n v="79.97399999999999"/>
    <n v="3"/>
    <n v="0.4"/>
    <n v="-29.323800000000006"/>
  </r>
  <r>
    <n v="6952"/>
    <x v="3453"/>
    <x v="1"/>
    <x v="312"/>
    <d v="2012-11-24T00:00:00"/>
    <s v="Standard Class"/>
    <s v="GK-14620"/>
    <s v="Grace Kelly"/>
    <x v="1"/>
    <x v="0"/>
    <x v="61"/>
    <x v="5"/>
    <n v="75217"/>
    <s v="Central"/>
    <s v="TEC-MA-10002790"/>
    <x v="2"/>
    <x v="15"/>
    <s v="NeatDesk Desktop Scanner &amp; Digital Filing System"/>
    <n v="479.988"/>
    <n v="2"/>
    <n v="0.4"/>
    <n v="55.998599999999954"/>
  </r>
  <r>
    <n v="6953"/>
    <x v="3454"/>
    <x v="1"/>
    <x v="653"/>
    <d v="2012-10-03T00:00:00"/>
    <s v="First Class"/>
    <s v="HM-14980"/>
    <s v="Henry MacAllister"/>
    <x v="0"/>
    <x v="0"/>
    <x v="1"/>
    <x v="1"/>
    <n v="90008"/>
    <s v="West"/>
    <s v="OFF-BI-10001757"/>
    <x v="1"/>
    <x v="8"/>
    <s v="Pressboard Hanging Data Binders for Unburst Sheets"/>
    <n v="11.808"/>
    <n v="3"/>
    <n v="0.2"/>
    <n v="4.1327999999999996"/>
  </r>
  <r>
    <n v="6954"/>
    <x v="3454"/>
    <x v="1"/>
    <x v="653"/>
    <d v="2012-10-03T00:00:00"/>
    <s v="First Class"/>
    <s v="HM-14980"/>
    <s v="Henry MacAllister"/>
    <x v="0"/>
    <x v="0"/>
    <x v="1"/>
    <x v="1"/>
    <n v="90008"/>
    <s v="West"/>
    <s v="OFF-BI-10004828"/>
    <x v="1"/>
    <x v="8"/>
    <s v="GBC Poly Designer Binding Covers"/>
    <n v="53.567999999999998"/>
    <n v="4"/>
    <n v="0.2"/>
    <n v="19.418399999999995"/>
  </r>
  <r>
    <n v="6955"/>
    <x v="3454"/>
    <x v="1"/>
    <x v="653"/>
    <d v="2012-10-03T00:00:00"/>
    <s v="First Class"/>
    <s v="HM-14980"/>
    <s v="Henry MacAllister"/>
    <x v="0"/>
    <x v="0"/>
    <x v="1"/>
    <x v="1"/>
    <n v="90008"/>
    <s v="West"/>
    <s v="TEC-PH-10000369"/>
    <x v="2"/>
    <x v="7"/>
    <s v="HTC One Mini"/>
    <n v="503.96000000000004"/>
    <n v="5"/>
    <n v="0.2"/>
    <n v="50.396000000000015"/>
  </r>
  <r>
    <n v="6956"/>
    <x v="3455"/>
    <x v="1"/>
    <x v="334"/>
    <d v="2012-05-02T00:00:00"/>
    <s v="Standard Class"/>
    <s v="LS-16945"/>
    <s v="Linda Southworth"/>
    <x v="1"/>
    <x v="0"/>
    <x v="1"/>
    <x v="1"/>
    <n v="90004"/>
    <s v="West"/>
    <s v="OFF-EN-10003862"/>
    <x v="1"/>
    <x v="12"/>
    <s v="Laser &amp; Ink Jet Business Envelopes"/>
    <n v="21.34"/>
    <n v="2"/>
    <n v="0"/>
    <n v="9.8163999999999998"/>
  </r>
  <r>
    <n v="6957"/>
    <x v="3456"/>
    <x v="0"/>
    <x v="216"/>
    <d v="2013-07-20T00:00:00"/>
    <s v="Standard Class"/>
    <s v="AR-10570"/>
    <s v="Anemone Ratner"/>
    <x v="0"/>
    <x v="0"/>
    <x v="38"/>
    <x v="32"/>
    <n v="31907"/>
    <s v="South"/>
    <s v="OFF-BI-10003963"/>
    <x v="1"/>
    <x v="8"/>
    <s v="Cardinal Holdit Data Disk Pockets"/>
    <n v="36.4"/>
    <n v="5"/>
    <n v="0"/>
    <n v="17.107999999999997"/>
  </r>
  <r>
    <n v="6958"/>
    <x v="3456"/>
    <x v="0"/>
    <x v="216"/>
    <d v="2013-07-20T00:00:00"/>
    <s v="Standard Class"/>
    <s v="AR-10570"/>
    <s v="Anemone Ratner"/>
    <x v="0"/>
    <x v="0"/>
    <x v="38"/>
    <x v="32"/>
    <n v="31907"/>
    <s v="South"/>
    <s v="FUR-FU-10004848"/>
    <x v="0"/>
    <x v="5"/>
    <s v="Howard Miller 13-3/4&quot; Diameter Brushed Chrome Round Wall Clock"/>
    <n v="51.75"/>
    <n v="1"/>
    <n v="0"/>
    <n v="15.524999999999999"/>
  </r>
  <r>
    <n v="6959"/>
    <x v="3457"/>
    <x v="1"/>
    <x v="874"/>
    <d v="2012-09-29T00:00:00"/>
    <s v="Second Class"/>
    <s v="RH-19510"/>
    <s v="Rick Huthwaite"/>
    <x v="2"/>
    <x v="0"/>
    <x v="8"/>
    <x v="1"/>
    <n v="94110"/>
    <s v="West"/>
    <s v="OFF-ST-10001328"/>
    <x v="1"/>
    <x v="4"/>
    <s v="Personal Filing Tote with Lid, Black/Gray"/>
    <n v="15.51"/>
    <n v="1"/>
    <n v="0"/>
    <n v="4.3428000000000004"/>
  </r>
  <r>
    <n v="6960"/>
    <x v="3457"/>
    <x v="1"/>
    <x v="874"/>
    <d v="2012-09-29T00:00:00"/>
    <s v="Second Class"/>
    <s v="RH-19510"/>
    <s v="Rick Huthwaite"/>
    <x v="2"/>
    <x v="0"/>
    <x v="8"/>
    <x v="1"/>
    <n v="94110"/>
    <s v="West"/>
    <s v="OFF-PA-10002377"/>
    <x v="1"/>
    <x v="10"/>
    <s v="Xerox 1916"/>
    <n v="146.82"/>
    <n v="3"/>
    <n v="0"/>
    <n v="73.41"/>
  </r>
  <r>
    <n v="6961"/>
    <x v="3457"/>
    <x v="1"/>
    <x v="874"/>
    <d v="2012-09-29T00:00:00"/>
    <s v="Second Class"/>
    <s v="RH-19510"/>
    <s v="Rick Huthwaite"/>
    <x v="2"/>
    <x v="0"/>
    <x v="8"/>
    <x v="1"/>
    <n v="94110"/>
    <s v="West"/>
    <s v="OFF-PA-10003441"/>
    <x v="1"/>
    <x v="10"/>
    <s v="Xerox 226"/>
    <n v="12.96"/>
    <n v="2"/>
    <n v="0"/>
    <n v="6.2208000000000006"/>
  </r>
  <r>
    <n v="6962"/>
    <x v="3458"/>
    <x v="3"/>
    <x v="468"/>
    <d v="2014-11-11T00:00:00"/>
    <s v="Same Day"/>
    <s v="TB-21190"/>
    <s v="Thomas Brumley"/>
    <x v="2"/>
    <x v="0"/>
    <x v="169"/>
    <x v="1"/>
    <n v="92503"/>
    <s v="West"/>
    <s v="OFF-AR-10002221"/>
    <x v="1"/>
    <x v="6"/>
    <s v="12 Colored Short Pencils"/>
    <n v="7.8000000000000007"/>
    <n v="3"/>
    <n v="0"/>
    <n v="2.1060000000000008"/>
  </r>
  <r>
    <n v="6963"/>
    <x v="3459"/>
    <x v="0"/>
    <x v="87"/>
    <d v="2013-07-21T00:00:00"/>
    <s v="Second Class"/>
    <s v="JD-15895"/>
    <s v="Jonathan Doherty"/>
    <x v="1"/>
    <x v="0"/>
    <x v="29"/>
    <x v="20"/>
    <n v="29203"/>
    <s v="South"/>
    <s v="OFF-EN-10001509"/>
    <x v="1"/>
    <x v="12"/>
    <s v="Poly String Tie Envelopes"/>
    <n v="10.199999999999999"/>
    <n v="5"/>
    <n v="0"/>
    <n v="4.7939999999999996"/>
  </r>
  <r>
    <n v="6964"/>
    <x v="3459"/>
    <x v="0"/>
    <x v="87"/>
    <d v="2013-07-21T00:00:00"/>
    <s v="Second Class"/>
    <s v="JD-15895"/>
    <s v="Jonathan Doherty"/>
    <x v="1"/>
    <x v="0"/>
    <x v="29"/>
    <x v="20"/>
    <n v="29203"/>
    <s v="South"/>
    <s v="OFF-AR-10003338"/>
    <x v="1"/>
    <x v="6"/>
    <s v="Eberhard Faber 3 1/2&quot; Golf Pencils"/>
    <n v="22.32"/>
    <n v="3"/>
    <n v="0"/>
    <n v="5.580000000000001"/>
  </r>
  <r>
    <n v="6965"/>
    <x v="3459"/>
    <x v="0"/>
    <x v="87"/>
    <d v="2013-07-21T00:00:00"/>
    <s v="Second Class"/>
    <s v="JD-15895"/>
    <s v="Jonathan Doherty"/>
    <x v="1"/>
    <x v="0"/>
    <x v="29"/>
    <x v="20"/>
    <n v="29203"/>
    <s v="South"/>
    <s v="OFF-BI-10004728"/>
    <x v="1"/>
    <x v="8"/>
    <s v="Wilson Jones Turn Tabs Binder Tool for Ring Binders"/>
    <n v="24.1"/>
    <n v="5"/>
    <n v="0"/>
    <n v="11.086"/>
  </r>
  <r>
    <n v="6966"/>
    <x v="3459"/>
    <x v="0"/>
    <x v="87"/>
    <d v="2013-07-21T00:00:00"/>
    <s v="Second Class"/>
    <s v="JD-15895"/>
    <s v="Jonathan Doherty"/>
    <x v="1"/>
    <x v="0"/>
    <x v="29"/>
    <x v="20"/>
    <n v="29203"/>
    <s v="South"/>
    <s v="TEC-AC-10000358"/>
    <x v="2"/>
    <x v="11"/>
    <s v="Imation Secure Drive + Hardware Encrypted USB flash drive - 16 GB"/>
    <n v="75.98"/>
    <n v="2"/>
    <n v="0"/>
    <n v="18.235199999999999"/>
  </r>
  <r>
    <n v="6967"/>
    <x v="3459"/>
    <x v="0"/>
    <x v="87"/>
    <d v="2013-07-21T00:00:00"/>
    <s v="Second Class"/>
    <s v="JD-15895"/>
    <s v="Jonathan Doherty"/>
    <x v="1"/>
    <x v="0"/>
    <x v="29"/>
    <x v="20"/>
    <n v="29203"/>
    <s v="South"/>
    <s v="OFF-BI-10002764"/>
    <x v="1"/>
    <x v="8"/>
    <s v="Recycled Pressboard Report Cover with Reinforced Top Hinge"/>
    <n v="6.46"/>
    <n v="2"/>
    <n v="0"/>
    <n v="3.1654"/>
  </r>
  <r>
    <n v="6968"/>
    <x v="3459"/>
    <x v="0"/>
    <x v="87"/>
    <d v="2013-07-21T00:00:00"/>
    <s v="Second Class"/>
    <s v="JD-15895"/>
    <s v="Jonathan Doherty"/>
    <x v="1"/>
    <x v="0"/>
    <x v="29"/>
    <x v="20"/>
    <n v="29203"/>
    <s v="South"/>
    <s v="OFF-PA-10001461"/>
    <x v="1"/>
    <x v="10"/>
    <s v="HP Office Paper (20Lb. and 87 Bright)"/>
    <n v="60.12"/>
    <n v="9"/>
    <n v="0"/>
    <n v="28.857599999999998"/>
  </r>
  <r>
    <n v="6969"/>
    <x v="3460"/>
    <x v="1"/>
    <x v="1140"/>
    <d v="2012-10-20T00:00:00"/>
    <s v="Second Class"/>
    <s v="MP-17965"/>
    <s v="Michael Paige"/>
    <x v="1"/>
    <x v="0"/>
    <x v="20"/>
    <x v="15"/>
    <n v="10011"/>
    <s v="East"/>
    <s v="TEC-PH-10004165"/>
    <x v="2"/>
    <x v="7"/>
    <s v="Mitel MiVoice 5330e IP Phone"/>
    <n v="824.97"/>
    <n v="3"/>
    <n v="0"/>
    <n v="214.4922"/>
  </r>
  <r>
    <n v="6970"/>
    <x v="3461"/>
    <x v="0"/>
    <x v="994"/>
    <d v="2013-01-13T00:00:00"/>
    <s v="Second Class"/>
    <s v="JB-16000"/>
    <s v="Joy Bell-"/>
    <x v="0"/>
    <x v="0"/>
    <x v="468"/>
    <x v="4"/>
    <n v="98632"/>
    <s v="West"/>
    <s v="FUR-FU-10000010"/>
    <x v="0"/>
    <x v="5"/>
    <s v="DAX Value U-Channel Document Frames, Easel Back"/>
    <n v="24.849999999999998"/>
    <n v="5"/>
    <n v="0"/>
    <n v="7.7034999999999982"/>
  </r>
  <r>
    <n v="6971"/>
    <x v="3462"/>
    <x v="3"/>
    <x v="20"/>
    <d v="2014-09-26T00:00:00"/>
    <s v="Standard Class"/>
    <s v="AB-10105"/>
    <s v="Adrian Barton"/>
    <x v="0"/>
    <x v="0"/>
    <x v="42"/>
    <x v="16"/>
    <n v="85023"/>
    <s v="West"/>
    <s v="OFF-ST-10000321"/>
    <x v="1"/>
    <x v="4"/>
    <s v="Akro Stacking Bins"/>
    <n v="12.624000000000001"/>
    <n v="2"/>
    <n v="0.2"/>
    <n v="-2.5248000000000022"/>
  </r>
  <r>
    <n v="6972"/>
    <x v="3462"/>
    <x v="3"/>
    <x v="20"/>
    <d v="2014-09-26T00:00:00"/>
    <s v="Standard Class"/>
    <s v="AB-10105"/>
    <s v="Adrian Barton"/>
    <x v="0"/>
    <x v="0"/>
    <x v="42"/>
    <x v="16"/>
    <n v="85023"/>
    <s v="West"/>
    <s v="TEC-AC-10000109"/>
    <x v="2"/>
    <x v="11"/>
    <s v="Sony Micro Vault Click 16 GB USB 2.0 Flash Drive"/>
    <n v="89.584000000000003"/>
    <n v="2"/>
    <n v="0.2"/>
    <n v="4.4792000000000058"/>
  </r>
  <r>
    <n v="6973"/>
    <x v="3462"/>
    <x v="3"/>
    <x v="20"/>
    <d v="2014-09-26T00:00:00"/>
    <s v="Standard Class"/>
    <s v="AB-10105"/>
    <s v="Adrian Barton"/>
    <x v="0"/>
    <x v="0"/>
    <x v="42"/>
    <x v="16"/>
    <n v="85023"/>
    <s v="West"/>
    <s v="TEC-PH-10002415"/>
    <x v="2"/>
    <x v="7"/>
    <s v="Polycom VoiceStation 500 Conference phone"/>
    <n v="471.92"/>
    <n v="2"/>
    <n v="0.2"/>
    <n v="29.495000000000019"/>
  </r>
  <r>
    <n v="6974"/>
    <x v="3462"/>
    <x v="3"/>
    <x v="20"/>
    <d v="2014-09-26T00:00:00"/>
    <s v="Standard Class"/>
    <s v="AB-10105"/>
    <s v="Adrian Barton"/>
    <x v="0"/>
    <x v="0"/>
    <x v="42"/>
    <x v="16"/>
    <n v="85023"/>
    <s v="West"/>
    <s v="OFF-BI-10001460"/>
    <x v="1"/>
    <x v="8"/>
    <s v="Plastic Binding Combs"/>
    <n v="18.180000000000003"/>
    <n v="4"/>
    <n v="0.7"/>
    <n v="-13.938000000000002"/>
  </r>
  <r>
    <n v="6975"/>
    <x v="3463"/>
    <x v="3"/>
    <x v="175"/>
    <d v="2014-09-20T00:00:00"/>
    <s v="Standard Class"/>
    <s v="CC-12145"/>
    <s v="Charles Crestani"/>
    <x v="0"/>
    <x v="0"/>
    <x v="12"/>
    <x v="5"/>
    <n v="77095"/>
    <s v="Central"/>
    <s v="OFF-AR-10002987"/>
    <x v="1"/>
    <x v="6"/>
    <s v="Prismacolor Color Pencil Set"/>
    <n v="31.744"/>
    <n v="2"/>
    <n v="0.2"/>
    <n v="8.3328000000000024"/>
  </r>
  <r>
    <n v="6976"/>
    <x v="3464"/>
    <x v="1"/>
    <x v="1141"/>
    <d v="2012-07-02T00:00:00"/>
    <s v="Standard Class"/>
    <s v="CY-12745"/>
    <s v="Craig Yedwab"/>
    <x v="1"/>
    <x v="0"/>
    <x v="23"/>
    <x v="16"/>
    <n v="85234"/>
    <s v="West"/>
    <s v="OFF-LA-10000443"/>
    <x v="1"/>
    <x v="2"/>
    <s v="Avery 501"/>
    <n v="5.9039999999999999"/>
    <n v="2"/>
    <n v="0.2"/>
    <n v="1.9925999999999999"/>
  </r>
  <r>
    <n v="6977"/>
    <x v="3464"/>
    <x v="1"/>
    <x v="1141"/>
    <d v="2012-07-02T00:00:00"/>
    <s v="Standard Class"/>
    <s v="CY-12745"/>
    <s v="Craig Yedwab"/>
    <x v="1"/>
    <x v="0"/>
    <x v="23"/>
    <x v="16"/>
    <n v="85234"/>
    <s v="West"/>
    <s v="FUR-FU-10004306"/>
    <x v="0"/>
    <x v="5"/>
    <s v="Electrix Halogen Magnifier Lamp"/>
    <n v="621.7600000000001"/>
    <n v="4"/>
    <n v="0.2"/>
    <n v="46.631999999999977"/>
  </r>
  <r>
    <n v="6978"/>
    <x v="3465"/>
    <x v="0"/>
    <x v="881"/>
    <d v="2013-11-29T00:00:00"/>
    <s v="First Class"/>
    <s v="EP-13915"/>
    <s v="Emily Phan"/>
    <x v="0"/>
    <x v="0"/>
    <x v="186"/>
    <x v="36"/>
    <n v="72401"/>
    <s v="South"/>
    <s v="TEC-PH-10002564"/>
    <x v="2"/>
    <x v="7"/>
    <s v="OtterBox Defender Series Case - Samsung Galaxy S4"/>
    <n v="59.98"/>
    <n v="2"/>
    <n v="0"/>
    <n v="17.993999999999993"/>
  </r>
  <r>
    <n v="6979"/>
    <x v="3466"/>
    <x v="3"/>
    <x v="920"/>
    <d v="2014-11-30T00:00:00"/>
    <s v="Second Class"/>
    <s v="DL-13315"/>
    <s v="Delfina Latchford"/>
    <x v="0"/>
    <x v="0"/>
    <x v="118"/>
    <x v="32"/>
    <n v="30318"/>
    <s v="South"/>
    <s v="OFF-PA-10003724"/>
    <x v="1"/>
    <x v="10"/>
    <s v="Wirebound Message Book, 4 per Page"/>
    <n v="48.87"/>
    <n v="9"/>
    <n v="0"/>
    <n v="23.946299999999997"/>
  </r>
  <r>
    <n v="6980"/>
    <x v="3467"/>
    <x v="3"/>
    <x v="424"/>
    <d v="2014-01-20T00:00:00"/>
    <s v="Standard Class"/>
    <s v="SO-20335"/>
    <s v="Sean O'Donnell"/>
    <x v="0"/>
    <x v="0"/>
    <x v="1"/>
    <x v="1"/>
    <n v="90036"/>
    <s v="West"/>
    <s v="OFF-PA-10000483"/>
    <x v="1"/>
    <x v="10"/>
    <s v="Xerox 19"/>
    <n v="154.9"/>
    <n v="5"/>
    <n v="0"/>
    <n v="69.704999999999998"/>
  </r>
  <r>
    <n v="6981"/>
    <x v="3468"/>
    <x v="2"/>
    <x v="845"/>
    <d v="2011-11-08T00:00:00"/>
    <s v="First Class"/>
    <s v="BP-11095"/>
    <s v="Bart Pistole"/>
    <x v="1"/>
    <x v="0"/>
    <x v="20"/>
    <x v="15"/>
    <n v="10024"/>
    <s v="East"/>
    <s v="OFF-FA-10000611"/>
    <x v="1"/>
    <x v="13"/>
    <s v="Binder Clips by OIC"/>
    <n v="5.92"/>
    <n v="4"/>
    <n v="0"/>
    <n v="2.8415999999999997"/>
  </r>
  <r>
    <n v="6982"/>
    <x v="3468"/>
    <x v="2"/>
    <x v="845"/>
    <d v="2011-11-08T00:00:00"/>
    <s v="First Class"/>
    <s v="BP-11095"/>
    <s v="Bart Pistole"/>
    <x v="1"/>
    <x v="0"/>
    <x v="20"/>
    <x v="15"/>
    <n v="10024"/>
    <s v="East"/>
    <s v="OFF-PA-10000246"/>
    <x v="1"/>
    <x v="10"/>
    <s v="Riverleaf Stik-Withit Designer Note Cubes"/>
    <n v="30.18"/>
    <n v="3"/>
    <n v="0"/>
    <n v="13.8828"/>
  </r>
  <r>
    <n v="6983"/>
    <x v="3469"/>
    <x v="0"/>
    <x v="142"/>
    <d v="2013-09-06T00:00:00"/>
    <s v="Standard Class"/>
    <s v="JA-15970"/>
    <s v="Joseph Airdo"/>
    <x v="0"/>
    <x v="0"/>
    <x v="66"/>
    <x v="12"/>
    <n v="48227"/>
    <s v="Central"/>
    <s v="OFF-BI-10004728"/>
    <x v="1"/>
    <x v="8"/>
    <s v="Wilson Jones Turn Tabs Binder Tool for Ring Binders"/>
    <n v="24.1"/>
    <n v="5"/>
    <n v="0"/>
    <n v="11.086"/>
  </r>
  <r>
    <n v="6984"/>
    <x v="3469"/>
    <x v="0"/>
    <x v="142"/>
    <d v="2013-09-06T00:00:00"/>
    <s v="Standard Class"/>
    <s v="JA-15970"/>
    <s v="Joseph Airdo"/>
    <x v="0"/>
    <x v="0"/>
    <x v="66"/>
    <x v="12"/>
    <n v="48227"/>
    <s v="Central"/>
    <s v="TEC-PH-10002365"/>
    <x v="2"/>
    <x v="7"/>
    <s v="Belkin Grip Candy Sheer Case / Cover for iPhone 5 and 5S"/>
    <n v="8.7799999999999994"/>
    <n v="1"/>
    <n v="0"/>
    <n v="2.2827999999999999"/>
  </r>
  <r>
    <n v="6985"/>
    <x v="3469"/>
    <x v="0"/>
    <x v="142"/>
    <d v="2013-09-06T00:00:00"/>
    <s v="Standard Class"/>
    <s v="JA-15970"/>
    <s v="Joseph Airdo"/>
    <x v="0"/>
    <x v="0"/>
    <x v="66"/>
    <x v="12"/>
    <n v="48227"/>
    <s v="Central"/>
    <s v="OFF-AP-10002457"/>
    <x v="1"/>
    <x v="9"/>
    <s v="Eureka The Boss Plus 12-Amp Hard Box Upright Vacuum, Red"/>
    <n v="376.74"/>
    <n v="4"/>
    <n v="0.1"/>
    <n v="71.161999999999978"/>
  </r>
  <r>
    <n v="6986"/>
    <x v="3469"/>
    <x v="0"/>
    <x v="142"/>
    <d v="2013-09-06T00:00:00"/>
    <s v="Standard Class"/>
    <s v="JA-15970"/>
    <s v="Joseph Airdo"/>
    <x v="0"/>
    <x v="0"/>
    <x v="66"/>
    <x v="12"/>
    <n v="48227"/>
    <s v="Central"/>
    <s v="OFF-BI-10000320"/>
    <x v="1"/>
    <x v="8"/>
    <s v="GBC Plastic Binding Combs"/>
    <n v="29.52"/>
    <n v="4"/>
    <n v="0"/>
    <n v="14.4648"/>
  </r>
  <r>
    <n v="6987"/>
    <x v="3469"/>
    <x v="0"/>
    <x v="142"/>
    <d v="2013-09-06T00:00:00"/>
    <s v="Standard Class"/>
    <s v="JA-15970"/>
    <s v="Joseph Airdo"/>
    <x v="0"/>
    <x v="0"/>
    <x v="66"/>
    <x v="12"/>
    <n v="48227"/>
    <s v="Central"/>
    <s v="OFF-AR-10004999"/>
    <x v="1"/>
    <x v="6"/>
    <s v="Newell 315"/>
    <n v="11.96"/>
    <n v="2"/>
    <n v="0"/>
    <n v="2.99"/>
  </r>
  <r>
    <n v="6988"/>
    <x v="3469"/>
    <x v="0"/>
    <x v="142"/>
    <d v="2013-09-06T00:00:00"/>
    <s v="Standard Class"/>
    <s v="JA-15970"/>
    <s v="Joseph Airdo"/>
    <x v="0"/>
    <x v="0"/>
    <x v="66"/>
    <x v="12"/>
    <n v="48227"/>
    <s v="Central"/>
    <s v="OFF-BI-10001116"/>
    <x v="1"/>
    <x v="8"/>
    <s v="Wilson Jones 1&quot; Hanging DublLock Ring Binders"/>
    <n v="26.400000000000002"/>
    <n v="5"/>
    <n v="0"/>
    <n v="12.672000000000001"/>
  </r>
  <r>
    <n v="6989"/>
    <x v="3470"/>
    <x v="3"/>
    <x v="343"/>
    <d v="2014-11-17T00:00:00"/>
    <s v="Second Class"/>
    <s v="BB-11545"/>
    <s v="Brenda Bowman"/>
    <x v="1"/>
    <x v="0"/>
    <x v="2"/>
    <x v="2"/>
    <n v="33311"/>
    <s v="South"/>
    <s v="OFF-AP-10002651"/>
    <x v="1"/>
    <x v="9"/>
    <s v="Hoover Upright Vacuum With Dirt Cup"/>
    <n v="1158.1199999999999"/>
    <n v="5"/>
    <n v="0.2"/>
    <n v="130.28849999999983"/>
  </r>
  <r>
    <n v="6990"/>
    <x v="3471"/>
    <x v="3"/>
    <x v="157"/>
    <d v="2014-12-14T00:00:00"/>
    <s v="First Class"/>
    <s v="DK-13375"/>
    <s v="Dennis Kane"/>
    <x v="0"/>
    <x v="0"/>
    <x v="488"/>
    <x v="5"/>
    <n v="79605"/>
    <s v="Central"/>
    <s v="OFF-AP-10001634"/>
    <x v="1"/>
    <x v="9"/>
    <s v="Hoover Commercial Lightweight Upright Vacuum"/>
    <n v="1.3919999999999997"/>
    <n v="2"/>
    <n v="0.8"/>
    <n v="-3.7584000000000009"/>
  </r>
  <r>
    <n v="6991"/>
    <x v="3472"/>
    <x v="1"/>
    <x v="627"/>
    <d v="2012-11-13T00:00:00"/>
    <s v="Second Class"/>
    <s v="RH-19600"/>
    <s v="Rob Haberlin"/>
    <x v="0"/>
    <x v="0"/>
    <x v="409"/>
    <x v="17"/>
    <n v="23666"/>
    <s v="South"/>
    <s v="OFF-AP-10003266"/>
    <x v="1"/>
    <x v="9"/>
    <s v="Holmes Replacement Filter for HEPA Air Cleaner, Large Room"/>
    <n v="44.43"/>
    <n v="3"/>
    <n v="0"/>
    <n v="18.660600000000002"/>
  </r>
  <r>
    <n v="6992"/>
    <x v="3472"/>
    <x v="1"/>
    <x v="627"/>
    <d v="2012-11-13T00:00:00"/>
    <s v="Second Class"/>
    <s v="RH-19600"/>
    <s v="Rob Haberlin"/>
    <x v="0"/>
    <x v="0"/>
    <x v="409"/>
    <x v="17"/>
    <n v="23666"/>
    <s v="South"/>
    <s v="TEC-PH-10002890"/>
    <x v="2"/>
    <x v="7"/>
    <s v="AT&amp;T 17929 Lendline Telephone"/>
    <n v="226.20000000000002"/>
    <n v="5"/>
    <n v="0"/>
    <n v="58.811999999999998"/>
  </r>
  <r>
    <n v="6993"/>
    <x v="3472"/>
    <x v="1"/>
    <x v="627"/>
    <d v="2012-11-13T00:00:00"/>
    <s v="Second Class"/>
    <s v="RH-19600"/>
    <s v="Rob Haberlin"/>
    <x v="0"/>
    <x v="0"/>
    <x v="409"/>
    <x v="17"/>
    <n v="23666"/>
    <s v="South"/>
    <s v="FUR-FU-10000308"/>
    <x v="0"/>
    <x v="5"/>
    <s v="Deflect-o Glass Clear Studded Chair Mats"/>
    <n v="186.54"/>
    <n v="3"/>
    <n v="0"/>
    <n v="41.038800000000002"/>
  </r>
  <r>
    <n v="6994"/>
    <x v="3472"/>
    <x v="1"/>
    <x v="627"/>
    <d v="2012-11-13T00:00:00"/>
    <s v="Second Class"/>
    <s v="RH-19600"/>
    <s v="Rob Haberlin"/>
    <x v="0"/>
    <x v="0"/>
    <x v="409"/>
    <x v="17"/>
    <n v="23666"/>
    <s v="South"/>
    <s v="OFF-AR-10000380"/>
    <x v="1"/>
    <x v="6"/>
    <s v="Hunt PowerHouse Electric Pencil Sharpener, Blue"/>
    <n v="265.85999999999996"/>
    <n v="7"/>
    <n v="0"/>
    <n v="79.757999999999967"/>
  </r>
  <r>
    <n v="6995"/>
    <x v="3472"/>
    <x v="1"/>
    <x v="627"/>
    <d v="2012-11-13T00:00:00"/>
    <s v="Second Class"/>
    <s v="RH-19600"/>
    <s v="Rob Haberlin"/>
    <x v="0"/>
    <x v="0"/>
    <x v="409"/>
    <x v="17"/>
    <n v="23666"/>
    <s v="South"/>
    <s v="OFF-AR-10000122"/>
    <x v="1"/>
    <x v="6"/>
    <s v="Newell 314"/>
    <n v="27.9"/>
    <n v="5"/>
    <n v="0"/>
    <n v="6.9749999999999979"/>
  </r>
  <r>
    <n v="6996"/>
    <x v="3473"/>
    <x v="1"/>
    <x v="902"/>
    <d v="2012-11-26T00:00:00"/>
    <s v="Standard Class"/>
    <s v="AG-10300"/>
    <s v="Aleksandra Gannaway"/>
    <x v="1"/>
    <x v="0"/>
    <x v="98"/>
    <x v="33"/>
    <n v="89115"/>
    <s v="West"/>
    <s v="OFF-AP-10004868"/>
    <x v="1"/>
    <x v="9"/>
    <s v="Hoover Commercial Soft Guard Upright Vacuum And Disposable Filtration Bags"/>
    <n v="31.08"/>
    <n v="4"/>
    <n v="0"/>
    <n v="8.3916000000000004"/>
  </r>
  <r>
    <n v="6997"/>
    <x v="3474"/>
    <x v="3"/>
    <x v="331"/>
    <d v="2014-12-26T00:00:00"/>
    <s v="Second Class"/>
    <s v="JB-15400"/>
    <s v="Jennifer Braxton"/>
    <x v="1"/>
    <x v="0"/>
    <x v="179"/>
    <x v="10"/>
    <n v="61107"/>
    <s v="Central"/>
    <s v="OFF-BI-10004002"/>
    <x v="1"/>
    <x v="8"/>
    <s v="Wilson Jones International Size A4 Ring Binders"/>
    <n v="13.839999999999998"/>
    <n v="4"/>
    <n v="0.8"/>
    <n v="-22.144000000000005"/>
  </r>
  <r>
    <n v="6998"/>
    <x v="3474"/>
    <x v="3"/>
    <x v="331"/>
    <d v="2014-12-26T00:00:00"/>
    <s v="Second Class"/>
    <s v="JB-15400"/>
    <s v="Jennifer Braxton"/>
    <x v="1"/>
    <x v="0"/>
    <x v="179"/>
    <x v="10"/>
    <n v="61107"/>
    <s v="Central"/>
    <s v="OFF-PA-10004475"/>
    <x v="1"/>
    <x v="10"/>
    <s v="Xerox 1940"/>
    <n v="175.87200000000001"/>
    <n v="4"/>
    <n v="0.2"/>
    <n v="63.753599999999992"/>
  </r>
  <r>
    <n v="6999"/>
    <x v="3475"/>
    <x v="0"/>
    <x v="1142"/>
    <d v="2013-09-23T00:00:00"/>
    <s v="Standard Class"/>
    <s v="BC-11125"/>
    <s v="Becky Castell"/>
    <x v="2"/>
    <x v="0"/>
    <x v="229"/>
    <x v="1"/>
    <n v="92677"/>
    <s v="West"/>
    <s v="OFF-PA-10002195"/>
    <x v="1"/>
    <x v="10"/>
    <s v="Xerox 1966"/>
    <n v="12.96"/>
    <n v="2"/>
    <n v="0"/>
    <n v="6.3504000000000005"/>
  </r>
  <r>
    <n v="7000"/>
    <x v="3476"/>
    <x v="3"/>
    <x v="1143"/>
    <d v="2014-05-30T00:00:00"/>
    <s v="First Class"/>
    <s v="KC-16675"/>
    <s v="Kimberly Carter"/>
    <x v="1"/>
    <x v="0"/>
    <x v="103"/>
    <x v="0"/>
    <n v="40214"/>
    <s v="South"/>
    <s v="OFF-AP-10002670"/>
    <x v="1"/>
    <x v="9"/>
    <s v="Belkin 8-Outlet Premiere SurgeMaster II Surge Protectors"/>
    <n v="208.44"/>
    <n v="3"/>
    <n v="0"/>
    <n v="62.531999999999982"/>
  </r>
  <r>
    <n v="7001"/>
    <x v="3476"/>
    <x v="3"/>
    <x v="1143"/>
    <d v="2014-05-30T00:00:00"/>
    <s v="First Class"/>
    <s v="KC-16675"/>
    <s v="Kimberly Carter"/>
    <x v="1"/>
    <x v="0"/>
    <x v="103"/>
    <x v="0"/>
    <n v="40214"/>
    <s v="South"/>
    <s v="OFF-SU-10004498"/>
    <x v="1"/>
    <x v="14"/>
    <s v="Martin-Yale Premier Letter Opener"/>
    <n v="25.76"/>
    <n v="2"/>
    <n v="0"/>
    <n v="0.77280000000000015"/>
  </r>
  <r>
    <n v="7002"/>
    <x v="3477"/>
    <x v="1"/>
    <x v="1110"/>
    <d v="2012-04-03T00:00:00"/>
    <s v="Standard Class"/>
    <s v="DR-12940"/>
    <s v="Daniel Raglin"/>
    <x v="2"/>
    <x v="0"/>
    <x v="489"/>
    <x v="10"/>
    <n v="61761"/>
    <s v="Central"/>
    <s v="FUR-CH-10003298"/>
    <x v="0"/>
    <x v="1"/>
    <s v="Office Star - Contemporary Task Swivel chair with Loop Arms, Charcoal"/>
    <n v="366.74399999999997"/>
    <n v="4"/>
    <n v="0.3"/>
    <n v="-110.02320000000003"/>
  </r>
  <r>
    <n v="7003"/>
    <x v="3478"/>
    <x v="2"/>
    <x v="710"/>
    <d v="2011-08-21T00:00:00"/>
    <s v="Second Class"/>
    <s v="DW-13195"/>
    <s v="David Wiener"/>
    <x v="1"/>
    <x v="0"/>
    <x v="1"/>
    <x v="1"/>
    <n v="90045"/>
    <s v="West"/>
    <s v="FUR-FU-10000723"/>
    <x v="0"/>
    <x v="5"/>
    <s v="Deflect-o EconoMat Studded, No Bevel Mat for Low Pile Carpeting"/>
    <n v="289.24"/>
    <n v="7"/>
    <n v="0"/>
    <n v="26.031600000000012"/>
  </r>
  <r>
    <n v="7004"/>
    <x v="3478"/>
    <x v="2"/>
    <x v="710"/>
    <d v="2011-08-21T00:00:00"/>
    <s v="Second Class"/>
    <s v="DW-13195"/>
    <s v="David Wiener"/>
    <x v="1"/>
    <x v="0"/>
    <x v="1"/>
    <x v="1"/>
    <n v="90045"/>
    <s v="West"/>
    <s v="OFF-BI-10000632"/>
    <x v="1"/>
    <x v="8"/>
    <s v="Satellite Sectional Post Binders"/>
    <n v="69.456000000000003"/>
    <n v="2"/>
    <n v="0.2"/>
    <n v="22.573199999999996"/>
  </r>
  <r>
    <n v="7005"/>
    <x v="3479"/>
    <x v="2"/>
    <x v="851"/>
    <d v="2011-12-28T00:00:00"/>
    <s v="Standard Class"/>
    <s v="ME-18010"/>
    <s v="Michelle Ellison"/>
    <x v="1"/>
    <x v="0"/>
    <x v="396"/>
    <x v="5"/>
    <n v="77642"/>
    <s v="Central"/>
    <s v="OFF-PA-10000223"/>
    <x v="1"/>
    <x v="10"/>
    <s v="Xerox 2000"/>
    <n v="5.1840000000000011"/>
    <n v="1"/>
    <n v="0.2"/>
    <n v="1.8144"/>
  </r>
  <r>
    <n v="7006"/>
    <x v="3480"/>
    <x v="1"/>
    <x v="549"/>
    <d v="2012-11-05T00:00:00"/>
    <s v="Standard Class"/>
    <s v="JF-15490"/>
    <s v="Jeremy Farry"/>
    <x v="0"/>
    <x v="0"/>
    <x v="20"/>
    <x v="15"/>
    <n v="10009"/>
    <s v="East"/>
    <s v="FUR-CH-10001545"/>
    <x v="0"/>
    <x v="1"/>
    <s v="Hon Comfortask Task/Swivel Chairs"/>
    <n v="205.16400000000002"/>
    <n v="2"/>
    <n v="0.1"/>
    <n v="13.677600000000002"/>
  </r>
  <r>
    <n v="7007"/>
    <x v="3481"/>
    <x v="2"/>
    <x v="534"/>
    <d v="2011-12-21T00:00:00"/>
    <s v="Standard Class"/>
    <s v="SP-20860"/>
    <s v="Sung Pak"/>
    <x v="1"/>
    <x v="0"/>
    <x v="22"/>
    <x v="10"/>
    <n v="60623"/>
    <s v="Central"/>
    <s v="FUR-FU-10001546"/>
    <x v="0"/>
    <x v="5"/>
    <s v="Dana Swing-Arm Lamps"/>
    <n v="8.5440000000000005"/>
    <n v="2"/>
    <n v="0.6"/>
    <n v="-7.4759999999999991"/>
  </r>
  <r>
    <n v="7008"/>
    <x v="3482"/>
    <x v="1"/>
    <x v="291"/>
    <d v="2012-08-25T00:00:00"/>
    <s v="Standard Class"/>
    <s v="KN-16390"/>
    <s v="Katherine Nockton"/>
    <x v="1"/>
    <x v="0"/>
    <x v="24"/>
    <x v="24"/>
    <n v="45503"/>
    <s v="East"/>
    <s v="OFF-BI-10001098"/>
    <x v="1"/>
    <x v="8"/>
    <s v="Acco D-Ring Binder w/DublLock"/>
    <n v="12.828000000000001"/>
    <n v="2"/>
    <n v="0.7"/>
    <n v="-8.9795999999999978"/>
  </r>
  <r>
    <n v="7009"/>
    <x v="3482"/>
    <x v="1"/>
    <x v="291"/>
    <d v="2012-08-25T00:00:00"/>
    <s v="Standard Class"/>
    <s v="KN-16390"/>
    <s v="Katherine Nockton"/>
    <x v="1"/>
    <x v="0"/>
    <x v="24"/>
    <x v="24"/>
    <n v="45503"/>
    <s v="East"/>
    <s v="FUR-CH-10003379"/>
    <x v="0"/>
    <x v="1"/>
    <s v="Global Commerce Series High-Back Swivel/Tilt Chairs"/>
    <n v="598.45799999999997"/>
    <n v="3"/>
    <n v="0.3"/>
    <n v="-42.746999999999957"/>
  </r>
  <r>
    <n v="7010"/>
    <x v="3482"/>
    <x v="1"/>
    <x v="291"/>
    <d v="2012-08-25T00:00:00"/>
    <s v="Standard Class"/>
    <s v="KN-16390"/>
    <s v="Katherine Nockton"/>
    <x v="1"/>
    <x v="0"/>
    <x v="24"/>
    <x v="24"/>
    <n v="45503"/>
    <s v="East"/>
    <s v="FUR-FU-10000193"/>
    <x v="0"/>
    <x v="5"/>
    <s v="Tenex Chairmats For Use with Hard Floors"/>
    <n v="25.983999999999998"/>
    <n v="1"/>
    <n v="0.2"/>
    <n v="-3.8976000000000015"/>
  </r>
  <r>
    <n v="7011"/>
    <x v="3483"/>
    <x v="2"/>
    <x v="235"/>
    <d v="2011-05-27T00:00:00"/>
    <s v="Standard Class"/>
    <s v="GT-14710"/>
    <s v="Greg Tran"/>
    <x v="0"/>
    <x v="0"/>
    <x v="20"/>
    <x v="15"/>
    <n v="10035"/>
    <s v="East"/>
    <s v="OFF-BI-10000829"/>
    <x v="1"/>
    <x v="8"/>
    <s v="Avery Non-Stick Binders"/>
    <n v="17.96"/>
    <n v="5"/>
    <n v="0.2"/>
    <n v="5.8369999999999997"/>
  </r>
  <r>
    <n v="7012"/>
    <x v="3483"/>
    <x v="2"/>
    <x v="235"/>
    <d v="2011-05-27T00:00:00"/>
    <s v="Standard Class"/>
    <s v="GT-14710"/>
    <s v="Greg Tran"/>
    <x v="0"/>
    <x v="0"/>
    <x v="20"/>
    <x v="15"/>
    <n v="10035"/>
    <s v="East"/>
    <s v="OFF-SU-10003002"/>
    <x v="1"/>
    <x v="14"/>
    <s v="Letter Slitter"/>
    <n v="5.04"/>
    <n v="2"/>
    <n v="0"/>
    <n v="0.15120000000000022"/>
  </r>
  <r>
    <n v="7013"/>
    <x v="3483"/>
    <x v="2"/>
    <x v="235"/>
    <d v="2011-05-27T00:00:00"/>
    <s v="Standard Class"/>
    <s v="GT-14710"/>
    <s v="Greg Tran"/>
    <x v="0"/>
    <x v="0"/>
    <x v="20"/>
    <x v="15"/>
    <n v="10035"/>
    <s v="East"/>
    <s v="OFF-AP-10002118"/>
    <x v="1"/>
    <x v="9"/>
    <s v="1.7 Cubic Foot Compact &quot;Cube&quot; Office Refrigerators"/>
    <n v="208.16"/>
    <n v="1"/>
    <n v="0"/>
    <n v="56.20320000000001"/>
  </r>
  <r>
    <n v="7014"/>
    <x v="3484"/>
    <x v="3"/>
    <x v="34"/>
    <d v="2014-12-12T00:00:00"/>
    <s v="Second Class"/>
    <s v="DB-12910"/>
    <s v="Daniel Byrd"/>
    <x v="2"/>
    <x v="0"/>
    <x v="162"/>
    <x v="1"/>
    <n v="93905"/>
    <s v="West"/>
    <s v="FUR-BO-10001519"/>
    <x v="0"/>
    <x v="0"/>
    <s v="O'Sullivan 3-Shelf Heavy-Duty Bookcases"/>
    <n v="148.25700000000001"/>
    <n v="3"/>
    <n v="0.15"/>
    <n v="15.697800000000004"/>
  </r>
  <r>
    <n v="7015"/>
    <x v="3485"/>
    <x v="2"/>
    <x v="518"/>
    <d v="2011-03-13T00:00:00"/>
    <s v="Second Class"/>
    <s v="FM-14215"/>
    <s v="Filia McAdams"/>
    <x v="1"/>
    <x v="0"/>
    <x v="102"/>
    <x v="0"/>
    <n v="40475"/>
    <s v="South"/>
    <s v="OFF-AP-10002578"/>
    <x v="1"/>
    <x v="9"/>
    <s v="Fellowes Premier Superior Surge Suppressor, 10-Outlet, With Phone and Remote"/>
    <n v="146.76"/>
    <n v="3"/>
    <n v="0"/>
    <n v="38.157600000000002"/>
  </r>
  <r>
    <n v="7016"/>
    <x v="3485"/>
    <x v="2"/>
    <x v="518"/>
    <d v="2011-03-13T00:00:00"/>
    <s v="Second Class"/>
    <s v="FM-14215"/>
    <s v="Filia McAdams"/>
    <x v="1"/>
    <x v="0"/>
    <x v="102"/>
    <x v="0"/>
    <n v="40475"/>
    <s v="South"/>
    <s v="TEC-AC-10000710"/>
    <x v="2"/>
    <x v="11"/>
    <s v="Maxell DVD-RAM Discs"/>
    <n v="32.96"/>
    <n v="2"/>
    <n v="0"/>
    <n v="14.172800000000002"/>
  </r>
  <r>
    <n v="7017"/>
    <x v="3485"/>
    <x v="2"/>
    <x v="518"/>
    <d v="2011-03-13T00:00:00"/>
    <s v="Second Class"/>
    <s v="FM-14215"/>
    <s v="Filia McAdams"/>
    <x v="1"/>
    <x v="0"/>
    <x v="102"/>
    <x v="0"/>
    <n v="40475"/>
    <s v="South"/>
    <s v="TEC-PH-10000984"/>
    <x v="2"/>
    <x v="7"/>
    <s v="Panasonic KX-TG9471B"/>
    <n v="587.97"/>
    <n v="3"/>
    <n v="0"/>
    <n v="164.63160000000005"/>
  </r>
  <r>
    <n v="7018"/>
    <x v="3485"/>
    <x v="2"/>
    <x v="518"/>
    <d v="2011-03-13T00:00:00"/>
    <s v="Second Class"/>
    <s v="FM-14215"/>
    <s v="Filia McAdams"/>
    <x v="1"/>
    <x v="0"/>
    <x v="102"/>
    <x v="0"/>
    <n v="40475"/>
    <s v="South"/>
    <s v="OFF-PA-10000213"/>
    <x v="1"/>
    <x v="10"/>
    <s v="Xerox 198"/>
    <n v="14.940000000000001"/>
    <n v="3"/>
    <n v="0"/>
    <n v="7.0218000000000007"/>
  </r>
  <r>
    <n v="7019"/>
    <x v="3486"/>
    <x v="0"/>
    <x v="661"/>
    <d v="2013-06-28T00:00:00"/>
    <s v="Second Class"/>
    <s v="SM-20005"/>
    <s v="Sally Matthias"/>
    <x v="0"/>
    <x v="0"/>
    <x v="20"/>
    <x v="15"/>
    <n v="10035"/>
    <s v="East"/>
    <s v="OFF-LA-10003720"/>
    <x v="1"/>
    <x v="2"/>
    <s v="Avery 487"/>
    <n v="25.83"/>
    <n v="7"/>
    <n v="0"/>
    <n v="12.1401"/>
  </r>
  <r>
    <n v="7020"/>
    <x v="3487"/>
    <x v="2"/>
    <x v="709"/>
    <d v="2011-08-27T00:00:00"/>
    <s v="Standard Class"/>
    <s v="AP-10915"/>
    <s v="Arthur Prichep"/>
    <x v="0"/>
    <x v="0"/>
    <x v="60"/>
    <x v="22"/>
    <n v="80219"/>
    <s v="West"/>
    <s v="OFF-PA-10001837"/>
    <x v="1"/>
    <x v="10"/>
    <s v="Xerox 1976"/>
    <n v="15.552000000000003"/>
    <n v="3"/>
    <n v="0.2"/>
    <n v="5.4432"/>
  </r>
  <r>
    <n v="7021"/>
    <x v="3487"/>
    <x v="2"/>
    <x v="709"/>
    <d v="2011-08-27T00:00:00"/>
    <s v="Standard Class"/>
    <s v="AP-10915"/>
    <s v="Arthur Prichep"/>
    <x v="0"/>
    <x v="0"/>
    <x v="60"/>
    <x v="22"/>
    <n v="80219"/>
    <s v="West"/>
    <s v="OFF-SU-10004661"/>
    <x v="1"/>
    <x v="14"/>
    <s v="Acme Titanium Bonded Scissors"/>
    <n v="6.8000000000000007"/>
    <n v="1"/>
    <n v="0.2"/>
    <n v="0.50999999999999979"/>
  </r>
  <r>
    <n v="7022"/>
    <x v="3487"/>
    <x v="2"/>
    <x v="709"/>
    <d v="2011-08-27T00:00:00"/>
    <s v="Standard Class"/>
    <s v="AP-10915"/>
    <s v="Arthur Prichep"/>
    <x v="0"/>
    <x v="0"/>
    <x v="60"/>
    <x v="22"/>
    <n v="80219"/>
    <s v="West"/>
    <s v="FUR-FU-10003274"/>
    <x v="0"/>
    <x v="5"/>
    <s v="Regeneration Desk Collection"/>
    <n v="4.2240000000000002"/>
    <n v="3"/>
    <n v="0.2"/>
    <n v="1.2672000000000003"/>
  </r>
  <r>
    <n v="7023"/>
    <x v="3487"/>
    <x v="2"/>
    <x v="709"/>
    <d v="2011-08-27T00:00:00"/>
    <s v="Standard Class"/>
    <s v="AP-10915"/>
    <s v="Arthur Prichep"/>
    <x v="0"/>
    <x v="0"/>
    <x v="60"/>
    <x v="22"/>
    <n v="80219"/>
    <s v="West"/>
    <s v="TEC-PH-10000149"/>
    <x v="2"/>
    <x v="7"/>
    <s v="Cisco SPA525G2 IP Phone - Wireless"/>
    <n v="143.64000000000001"/>
    <n v="9"/>
    <n v="0.2"/>
    <n v="10.772999999999989"/>
  </r>
  <r>
    <n v="7024"/>
    <x v="3487"/>
    <x v="2"/>
    <x v="709"/>
    <d v="2011-08-27T00:00:00"/>
    <s v="Standard Class"/>
    <s v="AP-10915"/>
    <s v="Arthur Prichep"/>
    <x v="0"/>
    <x v="0"/>
    <x v="60"/>
    <x v="22"/>
    <n v="80219"/>
    <s v="West"/>
    <s v="OFF-PA-10000019"/>
    <x v="1"/>
    <x v="10"/>
    <s v="Xerox 1931"/>
    <n v="31.104000000000006"/>
    <n v="6"/>
    <n v="0.2"/>
    <n v="10.8864"/>
  </r>
  <r>
    <n v="7025"/>
    <x v="3487"/>
    <x v="2"/>
    <x v="709"/>
    <d v="2011-08-27T00:00:00"/>
    <s v="Standard Class"/>
    <s v="AP-10915"/>
    <s v="Arthur Prichep"/>
    <x v="0"/>
    <x v="0"/>
    <x v="60"/>
    <x v="22"/>
    <n v="80219"/>
    <s v="West"/>
    <s v="OFF-PA-10001125"/>
    <x v="1"/>
    <x v="10"/>
    <s v="Xerox 1988"/>
    <n v="223.05600000000001"/>
    <n v="9"/>
    <n v="0.2"/>
    <n v="69.704999999999984"/>
  </r>
  <r>
    <n v="7026"/>
    <x v="3488"/>
    <x v="3"/>
    <x v="695"/>
    <d v="2014-02-13T00:00:00"/>
    <s v="Standard Class"/>
    <s v="SP-20545"/>
    <s v="Sibella Parks"/>
    <x v="1"/>
    <x v="0"/>
    <x v="20"/>
    <x v="15"/>
    <n v="10024"/>
    <s v="East"/>
    <s v="TEC-PH-10002538"/>
    <x v="2"/>
    <x v="7"/>
    <s v="Grandstream GXP1160 VoIP phone"/>
    <n v="227.45999999999998"/>
    <n v="6"/>
    <n v="0"/>
    <n v="65.963399999999979"/>
  </r>
  <r>
    <n v="7027"/>
    <x v="3488"/>
    <x v="3"/>
    <x v="695"/>
    <d v="2014-02-13T00:00:00"/>
    <s v="Standard Class"/>
    <s v="SP-20545"/>
    <s v="Sibella Parks"/>
    <x v="1"/>
    <x v="0"/>
    <x v="20"/>
    <x v="15"/>
    <n v="10024"/>
    <s v="East"/>
    <s v="OFF-BI-10000279"/>
    <x v="1"/>
    <x v="8"/>
    <s v="Acco Recycled 2&quot; Capacity Laser Printer Hanging Data Binders"/>
    <n v="46.24"/>
    <n v="4"/>
    <n v="0.2"/>
    <n v="15.605999999999996"/>
  </r>
  <r>
    <n v="7028"/>
    <x v="3489"/>
    <x v="3"/>
    <x v="926"/>
    <d v="2014-02-06T00:00:00"/>
    <s v="Standard Class"/>
    <s v="RD-19585"/>
    <s v="Rob Dowd"/>
    <x v="0"/>
    <x v="0"/>
    <x v="20"/>
    <x v="15"/>
    <n v="10011"/>
    <s v="East"/>
    <s v="OFF-LA-10001045"/>
    <x v="1"/>
    <x v="2"/>
    <s v="Permanent Self-Adhesive File Folder Labels for Typewriters by Universal"/>
    <n v="5.22"/>
    <n v="2"/>
    <n v="0"/>
    <n v="2.4011999999999998"/>
  </r>
  <r>
    <n v="7029"/>
    <x v="3490"/>
    <x v="0"/>
    <x v="887"/>
    <d v="2013-12-24T00:00:00"/>
    <s v="Second Class"/>
    <s v="MC-17575"/>
    <s v="Matt Collins"/>
    <x v="0"/>
    <x v="0"/>
    <x v="9"/>
    <x v="8"/>
    <n v="68025"/>
    <s v="Central"/>
    <s v="OFF-PA-10003673"/>
    <x v="1"/>
    <x v="10"/>
    <s v="Strathmore Photo Mount Cards"/>
    <n v="33.9"/>
    <n v="5"/>
    <n v="0"/>
    <n v="15.593999999999999"/>
  </r>
  <r>
    <n v="7030"/>
    <x v="3491"/>
    <x v="0"/>
    <x v="583"/>
    <d v="2013-11-17T00:00:00"/>
    <s v="Standard Class"/>
    <s v="EB-13750"/>
    <s v="Edward Becker"/>
    <x v="1"/>
    <x v="0"/>
    <x v="20"/>
    <x v="15"/>
    <n v="10011"/>
    <s v="East"/>
    <s v="OFF-ST-10002562"/>
    <x v="1"/>
    <x v="4"/>
    <s v="Staples"/>
    <n v="28.14"/>
    <n v="3"/>
    <n v="0"/>
    <n v="7.8792000000000009"/>
  </r>
  <r>
    <n v="7031"/>
    <x v="3491"/>
    <x v="0"/>
    <x v="583"/>
    <d v="2013-11-17T00:00:00"/>
    <s v="Standard Class"/>
    <s v="EB-13750"/>
    <s v="Edward Becker"/>
    <x v="1"/>
    <x v="0"/>
    <x v="20"/>
    <x v="15"/>
    <n v="10011"/>
    <s v="East"/>
    <s v="TEC-AC-10002305"/>
    <x v="2"/>
    <x v="11"/>
    <s v="KeyTronic E03601U1 - Keyboard - Beige"/>
    <n v="36"/>
    <n v="2"/>
    <n v="0"/>
    <n v="6.4799999999999969"/>
  </r>
  <r>
    <n v="7032"/>
    <x v="3491"/>
    <x v="0"/>
    <x v="583"/>
    <d v="2013-11-17T00:00:00"/>
    <s v="Standard Class"/>
    <s v="EB-13750"/>
    <s v="Edward Becker"/>
    <x v="1"/>
    <x v="0"/>
    <x v="20"/>
    <x v="15"/>
    <n v="10011"/>
    <s v="East"/>
    <s v="OFF-AR-10003373"/>
    <x v="1"/>
    <x v="6"/>
    <s v="Boston School Pro Electric Pencil Sharpener, 1670"/>
    <n v="92.94"/>
    <n v="3"/>
    <n v="0"/>
    <n v="25.093799999999998"/>
  </r>
  <r>
    <n v="7033"/>
    <x v="3491"/>
    <x v="0"/>
    <x v="583"/>
    <d v="2013-11-17T00:00:00"/>
    <s v="Standard Class"/>
    <s v="EB-13750"/>
    <s v="Edward Becker"/>
    <x v="1"/>
    <x v="0"/>
    <x v="20"/>
    <x v="15"/>
    <n v="10011"/>
    <s v="East"/>
    <s v="FUR-CH-10003774"/>
    <x v="0"/>
    <x v="1"/>
    <s v="Global Wood Trimmed Manager's Task Chair, Khaki"/>
    <n v="245.64600000000002"/>
    <n v="3"/>
    <n v="0.1"/>
    <n v="8.1881999999999877"/>
  </r>
  <r>
    <n v="7034"/>
    <x v="3491"/>
    <x v="0"/>
    <x v="583"/>
    <d v="2013-11-17T00:00:00"/>
    <s v="Standard Class"/>
    <s v="EB-13750"/>
    <s v="Edward Becker"/>
    <x v="1"/>
    <x v="0"/>
    <x v="20"/>
    <x v="15"/>
    <n v="10011"/>
    <s v="East"/>
    <s v="OFF-BI-10001510"/>
    <x v="1"/>
    <x v="8"/>
    <s v="Deluxe Heavy-Duty Vinyl Round Ring Binder"/>
    <n v="55.00800000000001"/>
    <n v="3"/>
    <n v="0.2"/>
    <n v="17.189999999999998"/>
  </r>
  <r>
    <n v="7035"/>
    <x v="3491"/>
    <x v="0"/>
    <x v="583"/>
    <d v="2013-11-17T00:00:00"/>
    <s v="Standard Class"/>
    <s v="EB-13750"/>
    <s v="Edward Becker"/>
    <x v="1"/>
    <x v="0"/>
    <x v="20"/>
    <x v="15"/>
    <n v="10011"/>
    <s v="East"/>
    <s v="OFF-BI-10004236"/>
    <x v="1"/>
    <x v="8"/>
    <s v="XtraLife ClearVue Slant-D Ring Binder, White, 3&quot;"/>
    <n v="35.231999999999999"/>
    <n v="3"/>
    <n v="0.2"/>
    <n v="11.450399999999998"/>
  </r>
  <r>
    <n v="7036"/>
    <x v="3492"/>
    <x v="3"/>
    <x v="45"/>
    <d v="2014-11-14T00:00:00"/>
    <s v="Standard Class"/>
    <s v="JE-15610"/>
    <s v="Jim Epp"/>
    <x v="1"/>
    <x v="0"/>
    <x v="70"/>
    <x v="1"/>
    <n v="92105"/>
    <s v="West"/>
    <s v="FUR-CH-10004675"/>
    <x v="0"/>
    <x v="1"/>
    <s v="Lifetime Advantage Folding Chairs, 4/Carton"/>
    <n v="523.39200000000005"/>
    <n v="3"/>
    <n v="0.2"/>
    <n v="52.339199999999977"/>
  </r>
  <r>
    <n v="7037"/>
    <x v="3493"/>
    <x v="2"/>
    <x v="1073"/>
    <d v="2011-05-04T00:00:00"/>
    <s v="Second Class"/>
    <s v="CS-11860"/>
    <s v="Cari Schnelling"/>
    <x v="0"/>
    <x v="0"/>
    <x v="121"/>
    <x v="2"/>
    <n v="33801"/>
    <s v="South"/>
    <s v="TEC-CO-10004202"/>
    <x v="2"/>
    <x v="16"/>
    <s v="Brother DCP1000 Digital 3 in 1 Multifunction Machine"/>
    <n v="479.98400000000004"/>
    <n v="2"/>
    <n v="0.2"/>
    <n v="89.996999999999986"/>
  </r>
  <r>
    <n v="7038"/>
    <x v="3494"/>
    <x v="3"/>
    <x v="585"/>
    <d v="2014-09-28T00:00:00"/>
    <s v="Standard Class"/>
    <s v="PB-19105"/>
    <s v="Peter Bühler"/>
    <x v="0"/>
    <x v="0"/>
    <x v="214"/>
    <x v="32"/>
    <n v="30080"/>
    <s v="South"/>
    <s v="OFF-PA-10004255"/>
    <x v="1"/>
    <x v="10"/>
    <s v="Xerox 219"/>
    <n v="12.96"/>
    <n v="2"/>
    <n v="0"/>
    <n v="6.2208000000000006"/>
  </r>
  <r>
    <n v="7039"/>
    <x v="3494"/>
    <x v="3"/>
    <x v="585"/>
    <d v="2014-09-28T00:00:00"/>
    <s v="Standard Class"/>
    <s v="PB-19105"/>
    <s v="Peter Bühler"/>
    <x v="0"/>
    <x v="0"/>
    <x v="214"/>
    <x v="32"/>
    <n v="30080"/>
    <s v="South"/>
    <s v="OFF-AR-10003896"/>
    <x v="1"/>
    <x v="6"/>
    <s v="Stride Job 150 Highlighters, Chisel Tip, Assorted Colors"/>
    <n v="17.940000000000001"/>
    <n v="3"/>
    <n v="0"/>
    <n v="6.4584000000000001"/>
  </r>
  <r>
    <n v="7040"/>
    <x v="3495"/>
    <x v="3"/>
    <x v="94"/>
    <d v="2014-12-24T00:00:00"/>
    <s v="Standard Class"/>
    <s v="AT-10735"/>
    <s v="Annie Thurman"/>
    <x v="0"/>
    <x v="0"/>
    <x v="20"/>
    <x v="15"/>
    <n v="10009"/>
    <s v="East"/>
    <s v="OFF-ST-10002276"/>
    <x v="1"/>
    <x v="4"/>
    <s v="Safco Steel Mobile File Cart"/>
    <n v="166.72"/>
    <n v="2"/>
    <n v="0"/>
    <n v="41.680000000000007"/>
  </r>
  <r>
    <n v="7041"/>
    <x v="3495"/>
    <x v="3"/>
    <x v="94"/>
    <d v="2014-12-24T00:00:00"/>
    <s v="Standard Class"/>
    <s v="AT-10735"/>
    <s v="Annie Thurman"/>
    <x v="0"/>
    <x v="0"/>
    <x v="20"/>
    <x v="15"/>
    <n v="10009"/>
    <s v="East"/>
    <s v="OFF-BI-10001617"/>
    <x v="1"/>
    <x v="8"/>
    <s v="GBC Wire Binding Combs"/>
    <n v="24.816000000000003"/>
    <n v="3"/>
    <n v="0.2"/>
    <n v="8.3753999999999991"/>
  </r>
  <r>
    <n v="7042"/>
    <x v="3495"/>
    <x v="3"/>
    <x v="94"/>
    <d v="2014-12-24T00:00:00"/>
    <s v="Standard Class"/>
    <s v="AT-10735"/>
    <s v="Annie Thurman"/>
    <x v="0"/>
    <x v="0"/>
    <x v="20"/>
    <x v="15"/>
    <n v="10009"/>
    <s v="East"/>
    <s v="FUR-FU-10000308"/>
    <x v="0"/>
    <x v="5"/>
    <s v="Deflect-o Glass Clear Studded Chair Mats"/>
    <n v="124.36"/>
    <n v="2"/>
    <n v="0"/>
    <n v="27.359200000000001"/>
  </r>
  <r>
    <n v="7043"/>
    <x v="3496"/>
    <x v="3"/>
    <x v="930"/>
    <d v="2014-07-24T00:00:00"/>
    <s v="Standard Class"/>
    <s v="SV-20365"/>
    <s v="Seth Vernon"/>
    <x v="0"/>
    <x v="0"/>
    <x v="10"/>
    <x v="9"/>
    <n v="19134"/>
    <s v="East"/>
    <s v="TEC-CO-10001943"/>
    <x v="2"/>
    <x v="16"/>
    <s v="Canon PC-428 Personal Copier"/>
    <n v="599.97"/>
    <n v="5"/>
    <n v="0.4"/>
    <n v="69.996499999999969"/>
  </r>
  <r>
    <n v="7044"/>
    <x v="3496"/>
    <x v="3"/>
    <x v="930"/>
    <d v="2014-07-24T00:00:00"/>
    <s v="Standard Class"/>
    <s v="SV-20365"/>
    <s v="Seth Vernon"/>
    <x v="0"/>
    <x v="0"/>
    <x v="10"/>
    <x v="9"/>
    <n v="19134"/>
    <s v="East"/>
    <s v="FUR-CH-10002647"/>
    <x v="0"/>
    <x v="1"/>
    <s v="Situations Contoured Folding Chairs, 4/Set"/>
    <n v="198.744"/>
    <n v="4"/>
    <n v="0.3"/>
    <n v="-14.195999999999984"/>
  </r>
  <r>
    <n v="7045"/>
    <x v="3496"/>
    <x v="3"/>
    <x v="930"/>
    <d v="2014-07-24T00:00:00"/>
    <s v="Standard Class"/>
    <s v="SV-20365"/>
    <s v="Seth Vernon"/>
    <x v="0"/>
    <x v="0"/>
    <x v="10"/>
    <x v="9"/>
    <n v="19134"/>
    <s v="East"/>
    <s v="OFF-SU-10004768"/>
    <x v="1"/>
    <x v="14"/>
    <s v="Acme Kleencut Forged Steel Scissors"/>
    <n v="9.1840000000000011"/>
    <n v="2"/>
    <n v="0.2"/>
    <n v="1.1479999999999988"/>
  </r>
  <r>
    <n v="7046"/>
    <x v="3497"/>
    <x v="0"/>
    <x v="54"/>
    <d v="2013-11-10T00:00:00"/>
    <s v="Standard Class"/>
    <s v="PJ-18835"/>
    <s v="Patrick Jones"/>
    <x v="1"/>
    <x v="0"/>
    <x v="61"/>
    <x v="5"/>
    <n v="75217"/>
    <s v="Central"/>
    <s v="OFF-PA-10002160"/>
    <x v="1"/>
    <x v="10"/>
    <s v="Xerox 1978"/>
    <n v="9.2480000000000011"/>
    <n v="2"/>
    <n v="0.2"/>
    <n v="3.3524000000000003"/>
  </r>
  <r>
    <n v="7047"/>
    <x v="3498"/>
    <x v="2"/>
    <x v="918"/>
    <d v="2011-04-12T00:00:00"/>
    <s v="Standard Class"/>
    <s v="NM-18445"/>
    <s v="Nathan Mautz"/>
    <x v="2"/>
    <x v="0"/>
    <x v="3"/>
    <x v="1"/>
    <n v="94521"/>
    <s v="West"/>
    <s v="FUR-TA-10003748"/>
    <x v="0"/>
    <x v="3"/>
    <s v="Bevis 36 x 72 Conference Tables"/>
    <n v="99.591999999999999"/>
    <n v="1"/>
    <n v="0.2"/>
    <n v="2.4897999999999989"/>
  </r>
  <r>
    <n v="7048"/>
    <x v="3498"/>
    <x v="2"/>
    <x v="918"/>
    <d v="2011-04-12T00:00:00"/>
    <s v="Standard Class"/>
    <s v="NM-18445"/>
    <s v="Nathan Mautz"/>
    <x v="2"/>
    <x v="0"/>
    <x v="3"/>
    <x v="1"/>
    <n v="94521"/>
    <s v="West"/>
    <s v="TEC-AC-10001908"/>
    <x v="2"/>
    <x v="11"/>
    <s v="Logitech Wireless Headset h800"/>
    <n v="399.96"/>
    <n v="4"/>
    <n v="0"/>
    <n v="139.98599999999999"/>
  </r>
  <r>
    <n v="7049"/>
    <x v="3499"/>
    <x v="0"/>
    <x v="1041"/>
    <d v="2013-08-17T00:00:00"/>
    <s v="First Class"/>
    <s v="TR-21325"/>
    <s v="Toby Ritter"/>
    <x v="0"/>
    <x v="0"/>
    <x v="316"/>
    <x v="18"/>
    <n v="37211"/>
    <s v="South"/>
    <s v="OFF-PA-10000552"/>
    <x v="1"/>
    <x v="10"/>
    <s v="Xerox 200"/>
    <n v="15.552000000000003"/>
    <n v="3"/>
    <n v="0.2"/>
    <n v="5.4432"/>
  </r>
  <r>
    <n v="7050"/>
    <x v="3500"/>
    <x v="2"/>
    <x v="794"/>
    <d v="2011-09-30T00:00:00"/>
    <s v="Standard Class"/>
    <s v="BF-11005"/>
    <s v="Barry Franz"/>
    <x v="2"/>
    <x v="0"/>
    <x v="34"/>
    <x v="22"/>
    <n v="80013"/>
    <s v="West"/>
    <s v="OFF-AR-10003179"/>
    <x v="1"/>
    <x v="6"/>
    <s v="Dixon Ticonderoga Core-Lock Colored Pencils"/>
    <n v="14.576000000000001"/>
    <n v="2"/>
    <n v="0.2"/>
    <n v="2.3685999999999989"/>
  </r>
  <r>
    <n v="7051"/>
    <x v="3501"/>
    <x v="0"/>
    <x v="25"/>
    <d v="2013-12-12T00:00:00"/>
    <s v="Same Day"/>
    <s v="WB-21850"/>
    <s v="William Brown"/>
    <x v="0"/>
    <x v="0"/>
    <x v="125"/>
    <x v="1"/>
    <n v="92804"/>
    <s v="West"/>
    <s v="OFF-BI-10004593"/>
    <x v="1"/>
    <x v="8"/>
    <s v="Ibico Laser Imprintable Binding System Covers"/>
    <n v="209.60000000000002"/>
    <n v="5"/>
    <n v="0.2"/>
    <n v="68.11999999999999"/>
  </r>
  <r>
    <n v="7052"/>
    <x v="3501"/>
    <x v="0"/>
    <x v="25"/>
    <d v="2013-12-12T00:00:00"/>
    <s v="Same Day"/>
    <s v="WB-21850"/>
    <s v="William Brown"/>
    <x v="0"/>
    <x v="0"/>
    <x v="125"/>
    <x v="1"/>
    <n v="92804"/>
    <s v="West"/>
    <s v="OFF-AR-10000914"/>
    <x v="1"/>
    <x v="6"/>
    <s v="Boston 16765 Mini Stand Up Battery Pencil Sharpener"/>
    <n v="23.32"/>
    <n v="2"/>
    <n v="0"/>
    <n v="6.0632000000000019"/>
  </r>
  <r>
    <n v="7053"/>
    <x v="3501"/>
    <x v="0"/>
    <x v="25"/>
    <d v="2013-12-12T00:00:00"/>
    <s v="Same Day"/>
    <s v="WB-21850"/>
    <s v="William Brown"/>
    <x v="0"/>
    <x v="0"/>
    <x v="125"/>
    <x v="1"/>
    <n v="92804"/>
    <s v="West"/>
    <s v="OFF-PA-10000241"/>
    <x v="1"/>
    <x v="10"/>
    <s v="IBM Multi-Purpose Copy Paper, 8 1/2 x 11&quot;, Case"/>
    <n v="30.98"/>
    <n v="1"/>
    <n v="0"/>
    <n v="13.940999999999999"/>
  </r>
  <r>
    <n v="7054"/>
    <x v="3501"/>
    <x v="0"/>
    <x v="25"/>
    <d v="2013-12-12T00:00:00"/>
    <s v="Same Day"/>
    <s v="WB-21850"/>
    <s v="William Brown"/>
    <x v="0"/>
    <x v="0"/>
    <x v="125"/>
    <x v="1"/>
    <n v="92804"/>
    <s v="West"/>
    <s v="TEC-AC-10000057"/>
    <x v="2"/>
    <x v="11"/>
    <s v="Microsoft Natural Ergonomic Keyboard 4000"/>
    <n v="119.96"/>
    <n v="4"/>
    <n v="0"/>
    <n v="25.191599999999994"/>
  </r>
  <r>
    <n v="7055"/>
    <x v="3501"/>
    <x v="0"/>
    <x v="25"/>
    <d v="2013-12-12T00:00:00"/>
    <s v="Same Day"/>
    <s v="WB-21850"/>
    <s v="William Brown"/>
    <x v="0"/>
    <x v="0"/>
    <x v="125"/>
    <x v="1"/>
    <n v="92804"/>
    <s v="West"/>
    <s v="FUR-CH-10003774"/>
    <x v="0"/>
    <x v="1"/>
    <s v="Global Wood Trimmed Manager's Task Chair, Khaki"/>
    <n v="363.92"/>
    <n v="5"/>
    <n v="0.2"/>
    <n v="-31.843000000000018"/>
  </r>
  <r>
    <n v="7056"/>
    <x v="3501"/>
    <x v="0"/>
    <x v="25"/>
    <d v="2013-12-12T00:00:00"/>
    <s v="Same Day"/>
    <s v="WB-21850"/>
    <s v="William Brown"/>
    <x v="0"/>
    <x v="0"/>
    <x v="125"/>
    <x v="1"/>
    <n v="92804"/>
    <s v="West"/>
    <s v="OFF-BI-10002824"/>
    <x v="1"/>
    <x v="8"/>
    <s v="Recycled Easel Ring Binders"/>
    <n v="35.808"/>
    <n v="3"/>
    <n v="0.2"/>
    <n v="11.189999999999996"/>
  </r>
  <r>
    <n v="7057"/>
    <x v="3501"/>
    <x v="0"/>
    <x v="25"/>
    <d v="2013-12-12T00:00:00"/>
    <s v="Same Day"/>
    <s v="WB-21850"/>
    <s v="William Brown"/>
    <x v="0"/>
    <x v="0"/>
    <x v="125"/>
    <x v="1"/>
    <n v="92804"/>
    <s v="West"/>
    <s v="OFF-BI-10004001"/>
    <x v="1"/>
    <x v="8"/>
    <s v="GBC Recycled VeloBinder Covers"/>
    <n v="122.688"/>
    <n v="9"/>
    <n v="0.2"/>
    <n v="39.873599999999982"/>
  </r>
  <r>
    <n v="7058"/>
    <x v="3501"/>
    <x v="0"/>
    <x v="25"/>
    <d v="2013-12-12T00:00:00"/>
    <s v="Same Day"/>
    <s v="WB-21850"/>
    <s v="William Brown"/>
    <x v="0"/>
    <x v="0"/>
    <x v="125"/>
    <x v="1"/>
    <n v="92804"/>
    <s v="West"/>
    <s v="FUR-TA-10004619"/>
    <x v="0"/>
    <x v="3"/>
    <s v="Hon Non-Folding Utility Tables"/>
    <n v="892.13600000000008"/>
    <n v="7"/>
    <n v="0.2"/>
    <n v="111.51699999999991"/>
  </r>
  <r>
    <n v="7059"/>
    <x v="3501"/>
    <x v="0"/>
    <x v="25"/>
    <d v="2013-12-12T00:00:00"/>
    <s v="Same Day"/>
    <s v="WB-21850"/>
    <s v="William Brown"/>
    <x v="0"/>
    <x v="0"/>
    <x v="125"/>
    <x v="1"/>
    <n v="92804"/>
    <s v="West"/>
    <s v="OFF-ST-10000636"/>
    <x v="1"/>
    <x v="4"/>
    <s v="Rogers Profile Extra Capacity Storage Tub"/>
    <n v="50.22"/>
    <n v="3"/>
    <n v="0"/>
    <n v="2.0087999999999973"/>
  </r>
  <r>
    <n v="7060"/>
    <x v="3501"/>
    <x v="0"/>
    <x v="25"/>
    <d v="2013-12-12T00:00:00"/>
    <s v="Same Day"/>
    <s v="WB-21850"/>
    <s v="William Brown"/>
    <x v="0"/>
    <x v="0"/>
    <x v="125"/>
    <x v="1"/>
    <n v="92804"/>
    <s v="West"/>
    <s v="OFF-AP-10001469"/>
    <x v="1"/>
    <x v="9"/>
    <s v="Fellowes 8 Outlet Superior Workstation Surge Protector"/>
    <n v="83.42"/>
    <n v="2"/>
    <n v="0"/>
    <n v="24.191799999999994"/>
  </r>
  <r>
    <n v="7061"/>
    <x v="3501"/>
    <x v="0"/>
    <x v="25"/>
    <d v="2013-12-12T00:00:00"/>
    <s v="Same Day"/>
    <s v="WB-21850"/>
    <s v="William Brown"/>
    <x v="0"/>
    <x v="0"/>
    <x v="125"/>
    <x v="1"/>
    <n v="92804"/>
    <s v="West"/>
    <s v="OFF-BI-10002897"/>
    <x v="1"/>
    <x v="8"/>
    <s v="Black Avery Memo-Size 3-Ring Binder, 5 1/2&quot; x 8 1/2&quot;"/>
    <n v="5.8719999999999999"/>
    <n v="2"/>
    <n v="0.2"/>
    <n v="2.1286"/>
  </r>
  <r>
    <n v="7062"/>
    <x v="3502"/>
    <x v="1"/>
    <x v="302"/>
    <d v="2012-02-05T00:00:00"/>
    <s v="Second Class"/>
    <s v="KH-16630"/>
    <s v="Ken Heidel"/>
    <x v="1"/>
    <x v="0"/>
    <x v="213"/>
    <x v="7"/>
    <n v="84062"/>
    <s v="West"/>
    <s v="OFF-BI-10002432"/>
    <x v="1"/>
    <x v="8"/>
    <s v="Wilson Jones Standard D-Ring Binders"/>
    <n v="12.144"/>
    <n v="3"/>
    <n v="0.2"/>
    <n v="4.0985999999999994"/>
  </r>
  <r>
    <n v="7063"/>
    <x v="3503"/>
    <x v="0"/>
    <x v="723"/>
    <d v="2014-01-01T00:00:00"/>
    <s v="Second Class"/>
    <s v="KL-16645"/>
    <s v="Ken Lonsdale"/>
    <x v="0"/>
    <x v="0"/>
    <x v="24"/>
    <x v="21"/>
    <n v="97477"/>
    <s v="West"/>
    <s v="OFF-EN-10002592"/>
    <x v="1"/>
    <x v="12"/>
    <s v="Peel &amp; Seel Recycled Catalog Envelopes, Brown"/>
    <n v="27.792000000000002"/>
    <n v="3"/>
    <n v="0.2"/>
    <n v="10.422000000000001"/>
  </r>
  <r>
    <n v="7064"/>
    <x v="3504"/>
    <x v="3"/>
    <x v="515"/>
    <d v="2014-09-06T00:00:00"/>
    <s v="Standard Class"/>
    <s v="MG-17890"/>
    <s v="Michael Granlund"/>
    <x v="2"/>
    <x v="0"/>
    <x v="127"/>
    <x v="21"/>
    <n v="97301"/>
    <s v="West"/>
    <s v="OFF-SU-10002522"/>
    <x v="1"/>
    <x v="14"/>
    <s v="Acme Kleen Earth Office Shears"/>
    <n v="6.2080000000000002"/>
    <n v="2"/>
    <n v="0.2"/>
    <n v="0.69839999999999902"/>
  </r>
  <r>
    <n v="7065"/>
    <x v="3505"/>
    <x v="3"/>
    <x v="1144"/>
    <d v="2014-02-10T00:00:00"/>
    <s v="Standard Class"/>
    <s v="JF-15355"/>
    <s v="Jay Fein"/>
    <x v="0"/>
    <x v="0"/>
    <x v="30"/>
    <x v="15"/>
    <n v="14609"/>
    <s v="East"/>
    <s v="OFF-AP-10003971"/>
    <x v="1"/>
    <x v="9"/>
    <s v="Belkin 6 Outlet Metallic Surge Strip"/>
    <n v="32.67"/>
    <n v="3"/>
    <n v="0"/>
    <n v="8.4942000000000011"/>
  </r>
  <r>
    <n v="7066"/>
    <x v="3506"/>
    <x v="2"/>
    <x v="776"/>
    <d v="2011-12-08T00:00:00"/>
    <s v="First Class"/>
    <s v="RS-19765"/>
    <s v="Roland Schwarz"/>
    <x v="1"/>
    <x v="0"/>
    <x v="1"/>
    <x v="1"/>
    <n v="90008"/>
    <s v="West"/>
    <s v="OFF-ST-10001496"/>
    <x v="1"/>
    <x v="4"/>
    <s v="Standard Rollaway File with Lock"/>
    <n v="1261.33"/>
    <n v="7"/>
    <n v="0"/>
    <n v="327.94580000000002"/>
  </r>
  <r>
    <n v="7067"/>
    <x v="3507"/>
    <x v="0"/>
    <x v="198"/>
    <d v="2013-06-04T00:00:00"/>
    <s v="Standard Class"/>
    <s v="NL-18310"/>
    <s v="Nancy Lomonaco"/>
    <x v="2"/>
    <x v="0"/>
    <x v="1"/>
    <x v="1"/>
    <n v="90049"/>
    <s v="West"/>
    <s v="OFF-PA-10004782"/>
    <x v="1"/>
    <x v="10"/>
    <s v="Xerox 228"/>
    <n v="38.880000000000003"/>
    <n v="6"/>
    <n v="0"/>
    <n v="18.662400000000002"/>
  </r>
  <r>
    <n v="7068"/>
    <x v="3508"/>
    <x v="0"/>
    <x v="206"/>
    <d v="2013-05-27T00:00:00"/>
    <s v="Standard Class"/>
    <s v="AS-10285"/>
    <s v="Alejandro Savely"/>
    <x v="1"/>
    <x v="0"/>
    <x v="61"/>
    <x v="5"/>
    <n v="75081"/>
    <s v="Central"/>
    <s v="OFF-BI-10000343"/>
    <x v="1"/>
    <x v="8"/>
    <s v="Pressboard Covers with Storage Hooks, 9 1/2&quot; x 11&quot;, Light Blue"/>
    <n v="1.9639999999999995"/>
    <n v="2"/>
    <n v="0.8"/>
    <n v="-3.2406000000000006"/>
  </r>
  <r>
    <n v="7069"/>
    <x v="3508"/>
    <x v="0"/>
    <x v="206"/>
    <d v="2013-05-27T00:00:00"/>
    <s v="Standard Class"/>
    <s v="AS-10285"/>
    <s v="Alejandro Savely"/>
    <x v="1"/>
    <x v="0"/>
    <x v="61"/>
    <x v="5"/>
    <n v="75081"/>
    <s v="Central"/>
    <s v="OFF-PA-10003591"/>
    <x v="1"/>
    <x v="10"/>
    <s v="Southworth 100% Cotton The Best Paper"/>
    <n v="82.656000000000006"/>
    <n v="9"/>
    <n v="0.2"/>
    <n v="30.996000000000002"/>
  </r>
  <r>
    <n v="7070"/>
    <x v="3509"/>
    <x v="2"/>
    <x v="128"/>
    <d v="2011-08-14T00:00:00"/>
    <s v="Standard Class"/>
    <s v="GM-14500"/>
    <s v="Gene McClure"/>
    <x v="0"/>
    <x v="0"/>
    <x v="201"/>
    <x v="1"/>
    <n v="93727"/>
    <s v="West"/>
    <s v="OFF-PA-10001667"/>
    <x v="1"/>
    <x v="10"/>
    <s v="Great White Multi-Use Recycled Paper (20Lb. and 84 Bright)"/>
    <n v="5.98"/>
    <n v="1"/>
    <n v="0"/>
    <n v="2.6909999999999998"/>
  </r>
  <r>
    <n v="7071"/>
    <x v="3510"/>
    <x v="0"/>
    <x v="64"/>
    <d v="2013-09-11T00:00:00"/>
    <s v="Second Class"/>
    <s v="SU-20665"/>
    <s v="Stephanie Ulpright"/>
    <x v="2"/>
    <x v="0"/>
    <x v="22"/>
    <x v="10"/>
    <n v="60653"/>
    <s v="Central"/>
    <s v="OFF-PA-10004971"/>
    <x v="1"/>
    <x v="10"/>
    <s v="Xerox 196"/>
    <n v="9.2480000000000011"/>
    <n v="2"/>
    <n v="0.2"/>
    <n v="3.3524000000000003"/>
  </r>
  <r>
    <n v="7072"/>
    <x v="3511"/>
    <x v="0"/>
    <x v="310"/>
    <d v="2013-07-29T00:00:00"/>
    <s v="Standard Class"/>
    <s v="CK-12205"/>
    <s v="Chloris Kastensmidt"/>
    <x v="0"/>
    <x v="0"/>
    <x v="392"/>
    <x v="5"/>
    <n v="78501"/>
    <s v="Central"/>
    <s v="OFF-AR-10001216"/>
    <x v="1"/>
    <x v="6"/>
    <s v="Newell 339"/>
    <n v="4.4479999999999995"/>
    <n v="2"/>
    <n v="0.2"/>
    <n v="0.3335999999999999"/>
  </r>
  <r>
    <n v="7073"/>
    <x v="3511"/>
    <x v="0"/>
    <x v="310"/>
    <d v="2013-07-29T00:00:00"/>
    <s v="Standard Class"/>
    <s v="CK-12205"/>
    <s v="Chloris Kastensmidt"/>
    <x v="0"/>
    <x v="0"/>
    <x v="392"/>
    <x v="5"/>
    <n v="78501"/>
    <s v="Central"/>
    <s v="OFF-PA-10004355"/>
    <x v="1"/>
    <x v="10"/>
    <s v="Xerox 231"/>
    <n v="5.1840000000000011"/>
    <n v="1"/>
    <n v="0.2"/>
    <n v="1.8144"/>
  </r>
  <r>
    <n v="7074"/>
    <x v="3511"/>
    <x v="0"/>
    <x v="310"/>
    <d v="2013-07-29T00:00:00"/>
    <s v="Standard Class"/>
    <s v="CK-12205"/>
    <s v="Chloris Kastensmidt"/>
    <x v="0"/>
    <x v="0"/>
    <x v="392"/>
    <x v="5"/>
    <n v="78501"/>
    <s v="Central"/>
    <s v="OFF-AR-10001953"/>
    <x v="1"/>
    <x v="6"/>
    <s v="Boston 1645 Deluxe Heavier-Duty Electric Pencil Sharpener"/>
    <n v="175.92"/>
    <n v="5"/>
    <n v="0.2"/>
    <n v="15.393000000000008"/>
  </r>
  <r>
    <n v="7075"/>
    <x v="3511"/>
    <x v="0"/>
    <x v="310"/>
    <d v="2013-07-29T00:00:00"/>
    <s v="Standard Class"/>
    <s v="CK-12205"/>
    <s v="Chloris Kastensmidt"/>
    <x v="0"/>
    <x v="0"/>
    <x v="392"/>
    <x v="5"/>
    <n v="78501"/>
    <s v="Central"/>
    <s v="OFF-BI-10004364"/>
    <x v="1"/>
    <x v="8"/>
    <s v="Storex Dura Pro Binders"/>
    <n v="4.7519999999999989"/>
    <n v="4"/>
    <n v="0.8"/>
    <n v="-8.3160000000000025"/>
  </r>
  <r>
    <n v="7076"/>
    <x v="3511"/>
    <x v="0"/>
    <x v="310"/>
    <d v="2013-07-29T00:00:00"/>
    <s v="Standard Class"/>
    <s v="CK-12205"/>
    <s v="Chloris Kastensmidt"/>
    <x v="0"/>
    <x v="0"/>
    <x v="392"/>
    <x v="5"/>
    <n v="78501"/>
    <s v="Central"/>
    <s v="OFF-SU-10001165"/>
    <x v="1"/>
    <x v="14"/>
    <s v="Acme Elite Stainless Steel Scissors"/>
    <n v="13.344000000000001"/>
    <n v="2"/>
    <n v="0.2"/>
    <n v="1.0007999999999999"/>
  </r>
  <r>
    <n v="7077"/>
    <x v="3512"/>
    <x v="0"/>
    <x v="536"/>
    <d v="2013-05-18T00:00:00"/>
    <s v="Standard Class"/>
    <s v="JM-15580"/>
    <s v="Jill Matthias"/>
    <x v="0"/>
    <x v="0"/>
    <x v="4"/>
    <x v="4"/>
    <n v="98105"/>
    <s v="West"/>
    <s v="OFF-EN-10001141"/>
    <x v="1"/>
    <x v="12"/>
    <s v="Manila Recycled Extra-Heavyweight Clasp Envelopes, 6&quot; x 9&quot;"/>
    <n v="54.900000000000006"/>
    <n v="5"/>
    <n v="0"/>
    <n v="26.901000000000003"/>
  </r>
  <r>
    <n v="7078"/>
    <x v="3513"/>
    <x v="0"/>
    <x v="476"/>
    <d v="2013-09-07T00:00:00"/>
    <s v="Standard Class"/>
    <s v="JE-15715"/>
    <s v="Joe Elijah"/>
    <x v="0"/>
    <x v="0"/>
    <x v="35"/>
    <x v="3"/>
    <n v="28205"/>
    <s v="South"/>
    <s v="OFF-BI-10000014"/>
    <x v="1"/>
    <x v="8"/>
    <s v="Heavy-Duty E-Z-D Binders"/>
    <n v="22.911000000000005"/>
    <n v="7"/>
    <n v="0.7"/>
    <n v="-17.565099999999994"/>
  </r>
  <r>
    <n v="7079"/>
    <x v="3513"/>
    <x v="0"/>
    <x v="476"/>
    <d v="2013-09-07T00:00:00"/>
    <s v="Standard Class"/>
    <s v="JE-15715"/>
    <s v="Joe Elijah"/>
    <x v="0"/>
    <x v="0"/>
    <x v="35"/>
    <x v="3"/>
    <n v="28205"/>
    <s v="South"/>
    <s v="OFF-AP-10000159"/>
    <x v="1"/>
    <x v="9"/>
    <s v="Belkin F9M820V08 8 Outlet Surge"/>
    <n v="309.45600000000002"/>
    <n v="9"/>
    <n v="0.2"/>
    <n v="34.813799999999944"/>
  </r>
  <r>
    <n v="7080"/>
    <x v="3513"/>
    <x v="0"/>
    <x v="476"/>
    <d v="2013-09-07T00:00:00"/>
    <s v="Standard Class"/>
    <s v="JE-15715"/>
    <s v="Joe Elijah"/>
    <x v="0"/>
    <x v="0"/>
    <x v="35"/>
    <x v="3"/>
    <n v="28205"/>
    <s v="South"/>
    <s v="OFF-AR-10003560"/>
    <x v="1"/>
    <x v="6"/>
    <s v="Zebra Zazzle Fluorescent Highlighters"/>
    <n v="19.456000000000003"/>
    <n v="4"/>
    <n v="0.2"/>
    <n v="3.4047999999999981"/>
  </r>
  <r>
    <n v="7081"/>
    <x v="3513"/>
    <x v="0"/>
    <x v="476"/>
    <d v="2013-09-07T00:00:00"/>
    <s v="Standard Class"/>
    <s v="JE-15715"/>
    <s v="Joe Elijah"/>
    <x v="0"/>
    <x v="0"/>
    <x v="35"/>
    <x v="3"/>
    <n v="28205"/>
    <s v="South"/>
    <s v="FUR-TA-10001768"/>
    <x v="0"/>
    <x v="3"/>
    <s v="Hon Racetrack Conference Tables"/>
    <n v="472.51800000000003"/>
    <n v="3"/>
    <n v="0.4"/>
    <n v="-149.63070000000005"/>
  </r>
  <r>
    <n v="7082"/>
    <x v="3513"/>
    <x v="0"/>
    <x v="476"/>
    <d v="2013-09-07T00:00:00"/>
    <s v="Standard Class"/>
    <s v="JE-15715"/>
    <s v="Joe Elijah"/>
    <x v="0"/>
    <x v="0"/>
    <x v="35"/>
    <x v="3"/>
    <n v="28205"/>
    <s v="South"/>
    <s v="TEC-AC-10002049"/>
    <x v="2"/>
    <x v="11"/>
    <s v="Plantronics Savi W720 Multi-Device Wireless Headset System"/>
    <n v="1012.6800000000001"/>
    <n v="3"/>
    <n v="0.2"/>
    <n v="303.80400000000003"/>
  </r>
  <r>
    <n v="7083"/>
    <x v="3513"/>
    <x v="0"/>
    <x v="476"/>
    <d v="2013-09-07T00:00:00"/>
    <s v="Standard Class"/>
    <s v="JE-15715"/>
    <s v="Joe Elijah"/>
    <x v="0"/>
    <x v="0"/>
    <x v="35"/>
    <x v="3"/>
    <n v="28205"/>
    <s v="South"/>
    <s v="OFF-BI-10003166"/>
    <x v="1"/>
    <x v="8"/>
    <s v="GBC Plasticlear Binding Covers"/>
    <n v="17.220000000000006"/>
    <n v="5"/>
    <n v="0.7"/>
    <n v="-12.628"/>
  </r>
  <r>
    <n v="7084"/>
    <x v="3514"/>
    <x v="3"/>
    <x v="246"/>
    <d v="2014-07-26T00:00:00"/>
    <s v="Second Class"/>
    <s v="AR-10825"/>
    <s v="Anthony Rawles"/>
    <x v="1"/>
    <x v="0"/>
    <x v="3"/>
    <x v="1"/>
    <n v="94521"/>
    <s v="West"/>
    <s v="OFF-AR-10003469"/>
    <x v="1"/>
    <x v="6"/>
    <s v="Nontoxic Chalk"/>
    <n v="3.52"/>
    <n v="2"/>
    <n v="0"/>
    <n v="1.6896"/>
  </r>
  <r>
    <n v="7085"/>
    <x v="3514"/>
    <x v="3"/>
    <x v="246"/>
    <d v="2014-07-26T00:00:00"/>
    <s v="Second Class"/>
    <s v="AR-10825"/>
    <s v="Anthony Rawles"/>
    <x v="1"/>
    <x v="0"/>
    <x v="3"/>
    <x v="1"/>
    <n v="94521"/>
    <s v="West"/>
    <s v="TEC-PH-10002549"/>
    <x v="2"/>
    <x v="7"/>
    <s v="Polycom SoundPoint IP 450 VoIP phone"/>
    <n v="1626.1920000000002"/>
    <n v="9"/>
    <n v="0.2"/>
    <n v="121.96440000000001"/>
  </r>
  <r>
    <n v="7086"/>
    <x v="3515"/>
    <x v="3"/>
    <x v="145"/>
    <d v="2014-09-29T00:00:00"/>
    <s v="First Class"/>
    <s v="AH-10075"/>
    <s v="Adam Hart"/>
    <x v="1"/>
    <x v="0"/>
    <x v="142"/>
    <x v="9"/>
    <n v="19013"/>
    <s v="East"/>
    <s v="OFF-BI-10003476"/>
    <x v="1"/>
    <x v="8"/>
    <s v="Avery Metallic Poly Binders"/>
    <n v="8.5950000000000024"/>
    <n v="5"/>
    <n v="0.7"/>
    <n v="-6.3030000000000008"/>
  </r>
  <r>
    <n v="7087"/>
    <x v="3515"/>
    <x v="3"/>
    <x v="145"/>
    <d v="2014-09-29T00:00:00"/>
    <s v="First Class"/>
    <s v="AH-10075"/>
    <s v="Adam Hart"/>
    <x v="1"/>
    <x v="0"/>
    <x v="142"/>
    <x v="9"/>
    <n v="19013"/>
    <s v="East"/>
    <s v="OFF-SU-10000157"/>
    <x v="1"/>
    <x v="14"/>
    <s v="Compact Automatic Electric Letter Opener"/>
    <n v="190.89600000000002"/>
    <n v="2"/>
    <n v="0.2"/>
    <n v="-42.951599999999999"/>
  </r>
  <r>
    <n v="7088"/>
    <x v="3516"/>
    <x v="3"/>
    <x v="646"/>
    <d v="2014-08-07T00:00:00"/>
    <s v="Second Class"/>
    <s v="GA-14515"/>
    <s v="George Ashbrook"/>
    <x v="0"/>
    <x v="0"/>
    <x v="1"/>
    <x v="1"/>
    <n v="90004"/>
    <s v="West"/>
    <s v="OFF-ST-10003123"/>
    <x v="1"/>
    <x v="4"/>
    <s v="Fellowes Bases and Tops For Staxonsteel/High-Stak Systems"/>
    <n v="99.87"/>
    <n v="3"/>
    <n v="0"/>
    <n v="23.968799999999998"/>
  </r>
  <r>
    <n v="7089"/>
    <x v="3517"/>
    <x v="1"/>
    <x v="969"/>
    <d v="2012-10-27T00:00:00"/>
    <s v="Second Class"/>
    <s v="JF-15415"/>
    <s v="Jennifer Ferguson"/>
    <x v="0"/>
    <x v="0"/>
    <x v="306"/>
    <x v="33"/>
    <n v="89431"/>
    <s v="West"/>
    <s v="OFF-AR-10001955"/>
    <x v="1"/>
    <x v="6"/>
    <s v="Newell 319"/>
    <n v="79.36"/>
    <n v="4"/>
    <n v="0"/>
    <n v="23.807999999999993"/>
  </r>
  <r>
    <n v="7090"/>
    <x v="3518"/>
    <x v="3"/>
    <x v="140"/>
    <d v="2014-06-20T00:00:00"/>
    <s v="Second Class"/>
    <s v="KH-16690"/>
    <s v="Kristen Hastings"/>
    <x v="1"/>
    <x v="0"/>
    <x v="1"/>
    <x v="1"/>
    <n v="90032"/>
    <s v="West"/>
    <s v="TEC-PH-10001809"/>
    <x v="2"/>
    <x v="7"/>
    <s v="Panasonic KX T7736-B Digital phone"/>
    <n v="119.96"/>
    <n v="1"/>
    <n v="0.2"/>
    <n v="7.4974999999999987"/>
  </r>
  <r>
    <n v="7091"/>
    <x v="3519"/>
    <x v="1"/>
    <x v="1145"/>
    <d v="2012-01-13T00:00:00"/>
    <s v="Standard Class"/>
    <s v="CC-12685"/>
    <s v="Craig Carroll"/>
    <x v="0"/>
    <x v="0"/>
    <x v="0"/>
    <x v="0"/>
    <n v="42420"/>
    <s v="South"/>
    <s v="OFF-PA-10000474"/>
    <x v="1"/>
    <x v="10"/>
    <s v="Staples"/>
    <n v="106.32"/>
    <n v="3"/>
    <n v="0"/>
    <n v="49.970399999999991"/>
  </r>
  <r>
    <n v="7092"/>
    <x v="3519"/>
    <x v="1"/>
    <x v="1145"/>
    <d v="2012-01-13T00:00:00"/>
    <s v="Standard Class"/>
    <s v="CC-12685"/>
    <s v="Craig Carroll"/>
    <x v="0"/>
    <x v="0"/>
    <x v="0"/>
    <x v="0"/>
    <n v="42420"/>
    <s v="South"/>
    <s v="OFF-AP-10001205"/>
    <x v="1"/>
    <x v="9"/>
    <s v="Belkin 5 Outlet SurgeMaster Power Centers"/>
    <n v="163.44"/>
    <n v="3"/>
    <n v="0"/>
    <n v="45.763200000000012"/>
  </r>
  <r>
    <n v="7093"/>
    <x v="3519"/>
    <x v="1"/>
    <x v="1145"/>
    <d v="2012-01-13T00:00:00"/>
    <s v="Standard Class"/>
    <s v="CC-12685"/>
    <s v="Craig Carroll"/>
    <x v="0"/>
    <x v="0"/>
    <x v="0"/>
    <x v="0"/>
    <n v="42420"/>
    <s v="South"/>
    <s v="OFF-AR-10004691"/>
    <x v="1"/>
    <x v="6"/>
    <s v="Boston 1730 StandUp Electric Pencil Sharpener"/>
    <n v="42.76"/>
    <n v="2"/>
    <n v="0"/>
    <n v="11.117599999999999"/>
  </r>
  <r>
    <n v="7094"/>
    <x v="3519"/>
    <x v="1"/>
    <x v="1145"/>
    <d v="2012-01-13T00:00:00"/>
    <s v="Standard Class"/>
    <s v="CC-12685"/>
    <s v="Craig Carroll"/>
    <x v="0"/>
    <x v="0"/>
    <x v="0"/>
    <x v="0"/>
    <n v="42420"/>
    <s v="South"/>
    <s v="OFF-PA-10004996"/>
    <x v="1"/>
    <x v="10"/>
    <s v="Speediset Carbonless Redi-Letter 7&quot; x 8 1/2&quot;"/>
    <n v="51.550000000000004"/>
    <n v="5"/>
    <n v="0"/>
    <n v="24.2285"/>
  </r>
  <r>
    <n v="7095"/>
    <x v="3520"/>
    <x v="1"/>
    <x v="97"/>
    <d v="2012-02-13T00:00:00"/>
    <s v="Second Class"/>
    <s v="JF-15565"/>
    <s v="Jill Fjeld"/>
    <x v="0"/>
    <x v="0"/>
    <x v="27"/>
    <x v="10"/>
    <n v="62521"/>
    <s v="Central"/>
    <s v="TEC-AC-10001908"/>
    <x v="2"/>
    <x v="11"/>
    <s v="Logitech Wireless Headset h800"/>
    <n v="479.952"/>
    <n v="6"/>
    <n v="0.2"/>
    <n v="89.990999999999985"/>
  </r>
  <r>
    <n v="7096"/>
    <x v="3521"/>
    <x v="0"/>
    <x v="1146"/>
    <d v="2013-08-21T00:00:00"/>
    <s v="First Class"/>
    <s v="RP-19390"/>
    <s v="Resi Pölking"/>
    <x v="0"/>
    <x v="0"/>
    <x v="20"/>
    <x v="15"/>
    <n v="10009"/>
    <s v="East"/>
    <s v="OFF-BI-10000666"/>
    <x v="1"/>
    <x v="8"/>
    <s v="Surelock Post Binders"/>
    <n v="146.68799999999999"/>
    <n v="6"/>
    <n v="0.2"/>
    <n v="55.007999999999996"/>
  </r>
  <r>
    <n v="7097"/>
    <x v="3521"/>
    <x v="0"/>
    <x v="1146"/>
    <d v="2013-08-21T00:00:00"/>
    <s v="First Class"/>
    <s v="RP-19390"/>
    <s v="Resi Pölking"/>
    <x v="0"/>
    <x v="0"/>
    <x v="20"/>
    <x v="15"/>
    <n v="10009"/>
    <s v="East"/>
    <s v="OFF-BI-10004318"/>
    <x v="1"/>
    <x v="8"/>
    <s v="Ibico EB-19 Dual Function Manual Binding System"/>
    <n v="276.78400000000005"/>
    <n v="2"/>
    <n v="0.2"/>
    <n v="89.954799999999992"/>
  </r>
  <r>
    <n v="7098"/>
    <x v="3521"/>
    <x v="0"/>
    <x v="1146"/>
    <d v="2013-08-21T00:00:00"/>
    <s v="First Class"/>
    <s v="RP-19390"/>
    <s v="Resi Pölking"/>
    <x v="0"/>
    <x v="0"/>
    <x v="20"/>
    <x v="15"/>
    <n v="10009"/>
    <s v="East"/>
    <s v="OFF-BI-10003429"/>
    <x v="1"/>
    <x v="8"/>
    <s v="Cardinal HOLDit! Binder Insert Strips,Extra Strips"/>
    <n v="25.32"/>
    <n v="5"/>
    <n v="0.2"/>
    <n v="9.1785000000000014"/>
  </r>
  <r>
    <n v="7099"/>
    <x v="3522"/>
    <x v="3"/>
    <x v="44"/>
    <d v="2014-11-11T00:00:00"/>
    <s v="Standard Class"/>
    <s v="CD-11980"/>
    <s v="Carol Darley"/>
    <x v="0"/>
    <x v="0"/>
    <x v="20"/>
    <x v="15"/>
    <n v="10011"/>
    <s v="East"/>
    <s v="OFF-PA-10003302"/>
    <x v="1"/>
    <x v="10"/>
    <s v="Xerox 1906"/>
    <n v="318.95999999999998"/>
    <n v="9"/>
    <n v="0"/>
    <n v="149.91119999999998"/>
  </r>
  <r>
    <n v="7100"/>
    <x v="3523"/>
    <x v="1"/>
    <x v="207"/>
    <d v="2012-12-30T00:00:00"/>
    <s v="Second Class"/>
    <s v="DF-13135"/>
    <s v="David Flashing"/>
    <x v="0"/>
    <x v="0"/>
    <x v="20"/>
    <x v="15"/>
    <n v="10009"/>
    <s v="East"/>
    <s v="OFF-PA-10003302"/>
    <x v="1"/>
    <x v="10"/>
    <s v="Xerox 1906"/>
    <n v="212.64"/>
    <n v="6"/>
    <n v="0"/>
    <n v="99.940799999999982"/>
  </r>
  <r>
    <n v="7101"/>
    <x v="3524"/>
    <x v="2"/>
    <x v="533"/>
    <d v="2011-11-28T00:00:00"/>
    <s v="Standard Class"/>
    <s v="SM-20005"/>
    <s v="Sally Matthias"/>
    <x v="0"/>
    <x v="0"/>
    <x v="48"/>
    <x v="16"/>
    <n v="85254"/>
    <s v="West"/>
    <s v="OFF-EN-10002621"/>
    <x v="1"/>
    <x v="12"/>
    <s v="Staples"/>
    <n v="23.472000000000001"/>
    <n v="3"/>
    <n v="0.2"/>
    <n v="8.8019999999999978"/>
  </r>
  <r>
    <n v="7102"/>
    <x v="3525"/>
    <x v="0"/>
    <x v="1147"/>
    <d v="2013-08-06T00:00:00"/>
    <s v="Second Class"/>
    <s v="SG-20890"/>
    <s v="Susan Gilcrest"/>
    <x v="1"/>
    <x v="0"/>
    <x v="112"/>
    <x v="5"/>
    <n v="79109"/>
    <s v="Central"/>
    <s v="OFF-PA-10000249"/>
    <x v="1"/>
    <x v="10"/>
    <s v="Staples"/>
    <n v="19.648"/>
    <n v="2"/>
    <n v="0.2"/>
    <n v="6.6311999999999989"/>
  </r>
  <r>
    <n v="7103"/>
    <x v="3526"/>
    <x v="2"/>
    <x v="158"/>
    <d v="2011-09-24T00:00:00"/>
    <s v="First Class"/>
    <s v="LH-16750"/>
    <s v="Larry Hughes"/>
    <x v="0"/>
    <x v="0"/>
    <x v="10"/>
    <x v="9"/>
    <n v="19140"/>
    <s v="East"/>
    <s v="OFF-BI-10000050"/>
    <x v="1"/>
    <x v="8"/>
    <s v="Angle-D Binders with Locking Rings, Label Holders"/>
    <n v="6.5700000000000012"/>
    <n v="3"/>
    <n v="0.7"/>
    <n v="-5.036999999999999"/>
  </r>
  <r>
    <n v="7104"/>
    <x v="3527"/>
    <x v="3"/>
    <x v="507"/>
    <d v="2014-09-09T00:00:00"/>
    <s v="Standard Class"/>
    <s v="EJ-14155"/>
    <s v="Eva Jacobs"/>
    <x v="0"/>
    <x v="0"/>
    <x v="157"/>
    <x v="1"/>
    <n v="92704"/>
    <s v="West"/>
    <s v="OFF-ST-10003805"/>
    <x v="1"/>
    <x v="4"/>
    <s v="24 Capacity Maxi Data Binder Racks, Pearl"/>
    <n v="421.1"/>
    <n v="2"/>
    <n v="0"/>
    <n v="105.27499999999998"/>
  </r>
  <r>
    <n v="7105"/>
    <x v="3528"/>
    <x v="3"/>
    <x v="249"/>
    <d v="2014-06-22T00:00:00"/>
    <s v="Second Class"/>
    <s v="KH-16330"/>
    <s v="Katharine Harms"/>
    <x v="1"/>
    <x v="0"/>
    <x v="46"/>
    <x v="24"/>
    <n v="43055"/>
    <s v="East"/>
    <s v="FUR-CH-10000785"/>
    <x v="0"/>
    <x v="1"/>
    <s v="Global Ergonomic Managers Chair"/>
    <n v="760.11599999999987"/>
    <n v="6"/>
    <n v="0.3"/>
    <n v="-43.435200000000009"/>
  </r>
  <r>
    <n v="7106"/>
    <x v="3528"/>
    <x v="3"/>
    <x v="249"/>
    <d v="2014-06-22T00:00:00"/>
    <s v="Second Class"/>
    <s v="KH-16330"/>
    <s v="Katharine Harms"/>
    <x v="1"/>
    <x v="0"/>
    <x v="46"/>
    <x v="24"/>
    <n v="43055"/>
    <s v="East"/>
    <s v="FUR-FU-10004909"/>
    <x v="0"/>
    <x v="5"/>
    <s v="Contemporary Wood/Metal Frame"/>
    <n v="38.784000000000006"/>
    <n v="3"/>
    <n v="0.2"/>
    <n v="7.2719999999999949"/>
  </r>
  <r>
    <n v="7107"/>
    <x v="3528"/>
    <x v="3"/>
    <x v="249"/>
    <d v="2014-06-22T00:00:00"/>
    <s v="Second Class"/>
    <s v="KH-16330"/>
    <s v="Katharine Harms"/>
    <x v="1"/>
    <x v="0"/>
    <x v="46"/>
    <x v="24"/>
    <n v="43055"/>
    <s v="East"/>
    <s v="TEC-AC-10001553"/>
    <x v="2"/>
    <x v="11"/>
    <s v="Memorex 25GB 6X Branded Blu-Ray Recordable Disc, 15/Pack"/>
    <n v="122.32799999999999"/>
    <n v="9"/>
    <n v="0.2"/>
    <n v="1.5291000000000032"/>
  </r>
  <r>
    <n v="7108"/>
    <x v="3529"/>
    <x v="0"/>
    <x v="475"/>
    <d v="2013-04-27T00:00:00"/>
    <s v="Standard Class"/>
    <s v="KM-16720"/>
    <s v="Kunst Miller"/>
    <x v="0"/>
    <x v="0"/>
    <x v="20"/>
    <x v="15"/>
    <n v="10035"/>
    <s v="East"/>
    <s v="TEC-PH-10004774"/>
    <x v="2"/>
    <x v="7"/>
    <s v="Gear Head AU3700S Headset"/>
    <n v="25.98"/>
    <n v="2"/>
    <n v="0"/>
    <n v="0.77939999999999898"/>
  </r>
  <r>
    <n v="7109"/>
    <x v="3529"/>
    <x v="0"/>
    <x v="475"/>
    <d v="2013-04-27T00:00:00"/>
    <s v="Standard Class"/>
    <s v="KM-16720"/>
    <s v="Kunst Miller"/>
    <x v="0"/>
    <x v="0"/>
    <x v="20"/>
    <x v="15"/>
    <n v="10035"/>
    <s v="East"/>
    <s v="OFF-AR-10004582"/>
    <x v="1"/>
    <x v="6"/>
    <s v="BIC Brite Liner Grip Highlighters"/>
    <n v="3.28"/>
    <n v="2"/>
    <n v="0"/>
    <n v="1.4759999999999998"/>
  </r>
  <r>
    <n v="7110"/>
    <x v="3529"/>
    <x v="0"/>
    <x v="475"/>
    <d v="2013-04-27T00:00:00"/>
    <s v="Standard Class"/>
    <s v="KM-16720"/>
    <s v="Kunst Miller"/>
    <x v="0"/>
    <x v="0"/>
    <x v="20"/>
    <x v="15"/>
    <n v="10035"/>
    <s v="East"/>
    <s v="OFF-ST-10000991"/>
    <x v="1"/>
    <x v="4"/>
    <s v="Space Solutions HD Industrial Steel Shelving."/>
    <n v="459.88"/>
    <n v="4"/>
    <n v="0"/>
    <n v="13.796400000000006"/>
  </r>
  <r>
    <n v="7111"/>
    <x v="3529"/>
    <x v="0"/>
    <x v="475"/>
    <d v="2013-04-27T00:00:00"/>
    <s v="Standard Class"/>
    <s v="KM-16720"/>
    <s v="Kunst Miller"/>
    <x v="0"/>
    <x v="0"/>
    <x v="20"/>
    <x v="15"/>
    <n v="10035"/>
    <s v="East"/>
    <s v="OFF-SU-10002522"/>
    <x v="1"/>
    <x v="14"/>
    <s v="Acme Kleen Earth Office Shears"/>
    <n v="7.76"/>
    <n v="2"/>
    <n v="0"/>
    <n v="2.2503999999999991"/>
  </r>
  <r>
    <n v="7112"/>
    <x v="3529"/>
    <x v="0"/>
    <x v="475"/>
    <d v="2013-04-27T00:00:00"/>
    <s v="Standard Class"/>
    <s v="KM-16720"/>
    <s v="Kunst Miller"/>
    <x v="0"/>
    <x v="0"/>
    <x v="20"/>
    <x v="15"/>
    <n v="10035"/>
    <s v="East"/>
    <s v="OFF-AR-10004022"/>
    <x v="1"/>
    <x v="6"/>
    <s v="Panasonic KP-380BK Classic Electric Pencil Sharpener"/>
    <n v="71.959999999999994"/>
    <n v="2"/>
    <n v="0"/>
    <n v="17.989999999999995"/>
  </r>
  <r>
    <n v="7113"/>
    <x v="3529"/>
    <x v="0"/>
    <x v="475"/>
    <d v="2013-04-27T00:00:00"/>
    <s v="Standard Class"/>
    <s v="KM-16720"/>
    <s v="Kunst Miller"/>
    <x v="0"/>
    <x v="0"/>
    <x v="20"/>
    <x v="15"/>
    <n v="10035"/>
    <s v="East"/>
    <s v="OFF-SU-10001218"/>
    <x v="1"/>
    <x v="14"/>
    <s v="Fiskars Softgrip Scissors"/>
    <n v="54.900000000000006"/>
    <n v="5"/>
    <n v="0"/>
    <n v="15.372000000000003"/>
  </r>
  <r>
    <n v="7114"/>
    <x v="3529"/>
    <x v="0"/>
    <x v="475"/>
    <d v="2013-04-27T00:00:00"/>
    <s v="Standard Class"/>
    <s v="KM-16720"/>
    <s v="Kunst Miller"/>
    <x v="0"/>
    <x v="0"/>
    <x v="20"/>
    <x v="15"/>
    <n v="10035"/>
    <s v="East"/>
    <s v="OFF-BI-10000174"/>
    <x v="1"/>
    <x v="8"/>
    <s v="Wilson Jones Clip &amp; Carry Folder Binder Tool for Ring Binders, Clear"/>
    <n v="9.2799999999999994"/>
    <n v="2"/>
    <n v="0.2"/>
    <n v="3.2479999999999998"/>
  </r>
  <r>
    <n v="7115"/>
    <x v="3530"/>
    <x v="0"/>
    <x v="465"/>
    <d v="2013-05-07T00:00:00"/>
    <s v="First Class"/>
    <s v="LW-16990"/>
    <s v="Lindsay Williams"/>
    <x v="1"/>
    <x v="0"/>
    <x v="0"/>
    <x v="33"/>
    <n v="89015"/>
    <s v="West"/>
    <s v="FUR-TA-10003392"/>
    <x v="0"/>
    <x v="3"/>
    <s v="Global Adaptabilities Conference Tables"/>
    <n v="1685.88"/>
    <n v="6"/>
    <n v="0"/>
    <n v="320.31720000000001"/>
  </r>
  <r>
    <n v="7116"/>
    <x v="3530"/>
    <x v="0"/>
    <x v="465"/>
    <d v="2013-05-07T00:00:00"/>
    <s v="First Class"/>
    <s v="LW-16990"/>
    <s v="Lindsay Williams"/>
    <x v="1"/>
    <x v="0"/>
    <x v="0"/>
    <x v="33"/>
    <n v="89015"/>
    <s v="West"/>
    <s v="OFF-BI-10001890"/>
    <x v="1"/>
    <x v="8"/>
    <s v="Avery Poly Binder Pockets"/>
    <n v="5.7280000000000006"/>
    <n v="2"/>
    <n v="0.2"/>
    <n v="2.0047999999999995"/>
  </r>
  <r>
    <n v="7117"/>
    <x v="3531"/>
    <x v="2"/>
    <x v="638"/>
    <d v="2011-10-23T00:00:00"/>
    <s v="Second Class"/>
    <s v="IG-15085"/>
    <s v="Ivan Gibson"/>
    <x v="0"/>
    <x v="0"/>
    <x v="4"/>
    <x v="4"/>
    <n v="98103"/>
    <s v="West"/>
    <s v="OFF-PA-10000167"/>
    <x v="1"/>
    <x v="10"/>
    <s v="Xerox 1925"/>
    <n v="61.96"/>
    <n v="2"/>
    <n v="0"/>
    <n v="27.881999999999998"/>
  </r>
  <r>
    <n v="7118"/>
    <x v="3531"/>
    <x v="2"/>
    <x v="638"/>
    <d v="2011-10-23T00:00:00"/>
    <s v="Second Class"/>
    <s v="IG-15085"/>
    <s v="Ivan Gibson"/>
    <x v="0"/>
    <x v="0"/>
    <x v="4"/>
    <x v="4"/>
    <n v="98103"/>
    <s v="West"/>
    <s v="OFF-BI-10003784"/>
    <x v="1"/>
    <x v="8"/>
    <s v="Computer Printout Index Tabs"/>
    <n v="1.3440000000000001"/>
    <n v="1"/>
    <n v="0.2"/>
    <n v="0.47039999999999987"/>
  </r>
  <r>
    <n v="7119"/>
    <x v="3532"/>
    <x v="3"/>
    <x v="778"/>
    <d v="2014-02-18T00:00:00"/>
    <s v="Standard Class"/>
    <s v="JP-15460"/>
    <s v="Jennifer Patt"/>
    <x v="1"/>
    <x v="0"/>
    <x v="20"/>
    <x v="15"/>
    <n v="10009"/>
    <s v="East"/>
    <s v="OFF-PA-10001184"/>
    <x v="1"/>
    <x v="10"/>
    <s v="Xerox 1903"/>
    <n v="17.940000000000001"/>
    <n v="3"/>
    <n v="0"/>
    <n v="8.7906000000000013"/>
  </r>
  <r>
    <n v="7120"/>
    <x v="3533"/>
    <x v="3"/>
    <x v="701"/>
    <d v="2014-11-25T00:00:00"/>
    <s v="Standard Class"/>
    <s v="GG-14650"/>
    <s v="Greg Guthrie"/>
    <x v="1"/>
    <x v="0"/>
    <x v="4"/>
    <x v="4"/>
    <n v="98103"/>
    <s v="West"/>
    <s v="OFF-BI-10002103"/>
    <x v="1"/>
    <x v="8"/>
    <s v="Cardinal Slant-D Ring Binder, Heavy Gauge Vinyl"/>
    <n v="13.904"/>
    <n v="2"/>
    <n v="0.2"/>
    <n v="4.5187999999999997"/>
  </r>
  <r>
    <n v="7121"/>
    <x v="3534"/>
    <x v="2"/>
    <x v="407"/>
    <d v="2011-01-27T00:00:00"/>
    <s v="Standard Class"/>
    <s v="MM-18280"/>
    <s v="Muhammed MacIntyre"/>
    <x v="1"/>
    <x v="0"/>
    <x v="214"/>
    <x v="18"/>
    <n v="37167"/>
    <s v="South"/>
    <s v="OFF-BI-10003091"/>
    <x v="1"/>
    <x v="8"/>
    <s v="GBC DocuBind TL200 Manual Binding Machine"/>
    <n v="67.194000000000003"/>
    <n v="1"/>
    <n v="0.7"/>
    <n v="-51.515399999999985"/>
  </r>
  <r>
    <n v="7122"/>
    <x v="3535"/>
    <x v="3"/>
    <x v="96"/>
    <d v="2014-12-09T00:00:00"/>
    <s v="Standard Class"/>
    <s v="SO-20335"/>
    <s v="Sean O'Donnell"/>
    <x v="0"/>
    <x v="0"/>
    <x v="4"/>
    <x v="4"/>
    <n v="98105"/>
    <s v="West"/>
    <s v="OFF-PA-10001593"/>
    <x v="1"/>
    <x v="10"/>
    <s v="Xerox 1947"/>
    <n v="41.86"/>
    <n v="7"/>
    <n v="0"/>
    <n v="18.837"/>
  </r>
  <r>
    <n v="7123"/>
    <x v="3535"/>
    <x v="3"/>
    <x v="96"/>
    <d v="2014-12-09T00:00:00"/>
    <s v="Standard Class"/>
    <s v="SO-20335"/>
    <s v="Sean O'Donnell"/>
    <x v="0"/>
    <x v="0"/>
    <x v="4"/>
    <x v="4"/>
    <n v="98105"/>
    <s v="West"/>
    <s v="FUR-BO-10002598"/>
    <x v="0"/>
    <x v="0"/>
    <s v="Hon Metal Bookcases, Putty"/>
    <n v="141.96"/>
    <n v="2"/>
    <n v="0"/>
    <n v="41.168399999999991"/>
  </r>
  <r>
    <n v="7124"/>
    <x v="3536"/>
    <x v="1"/>
    <x v="101"/>
    <d v="2012-08-16T00:00:00"/>
    <s v="Standard Class"/>
    <s v="MF-18250"/>
    <s v="Monica Federle"/>
    <x v="1"/>
    <x v="0"/>
    <x v="20"/>
    <x v="15"/>
    <n v="10035"/>
    <s v="East"/>
    <s v="FUR-FU-10000320"/>
    <x v="0"/>
    <x v="5"/>
    <s v="OIC Stacking Trays"/>
    <n v="10.02"/>
    <n v="3"/>
    <n v="0"/>
    <n v="4.4088000000000012"/>
  </r>
  <r>
    <n v="7125"/>
    <x v="3536"/>
    <x v="1"/>
    <x v="101"/>
    <d v="2012-08-16T00:00:00"/>
    <s v="Standard Class"/>
    <s v="MF-18250"/>
    <s v="Monica Federle"/>
    <x v="1"/>
    <x v="0"/>
    <x v="20"/>
    <x v="15"/>
    <n v="10035"/>
    <s v="East"/>
    <s v="OFF-PA-10001815"/>
    <x v="1"/>
    <x v="10"/>
    <s v="Xerox 1885"/>
    <n v="144.12"/>
    <n v="3"/>
    <n v="0"/>
    <n v="69.177599999999984"/>
  </r>
  <r>
    <n v="7126"/>
    <x v="3537"/>
    <x v="0"/>
    <x v="720"/>
    <d v="2013-09-30T00:00:00"/>
    <s v="Second Class"/>
    <s v="JG-15160"/>
    <s v="James Galang"/>
    <x v="0"/>
    <x v="0"/>
    <x v="118"/>
    <x v="32"/>
    <n v="30318"/>
    <s v="South"/>
    <s v="OFF-PA-10003971"/>
    <x v="1"/>
    <x v="10"/>
    <s v="Xerox 1965"/>
    <n v="17.940000000000001"/>
    <n v="3"/>
    <n v="0"/>
    <n v="8.7906000000000013"/>
  </r>
  <r>
    <n v="7127"/>
    <x v="3537"/>
    <x v="0"/>
    <x v="720"/>
    <d v="2013-09-30T00:00:00"/>
    <s v="Second Class"/>
    <s v="JG-15160"/>
    <s v="James Galang"/>
    <x v="0"/>
    <x v="0"/>
    <x v="118"/>
    <x v="32"/>
    <n v="30318"/>
    <s v="South"/>
    <s v="OFF-AR-10004685"/>
    <x v="1"/>
    <x v="6"/>
    <s v="Binney &amp; Smith Crayola Metallic Colored Pencils, 8-Color Set"/>
    <n v="13.89"/>
    <n v="3"/>
    <n v="0"/>
    <n v="4.5836999999999994"/>
  </r>
  <r>
    <n v="7128"/>
    <x v="3538"/>
    <x v="0"/>
    <x v="696"/>
    <d v="2013-11-21T00:00:00"/>
    <s v="Standard Class"/>
    <s v="JM-16195"/>
    <s v="Justin MacKendrick"/>
    <x v="0"/>
    <x v="0"/>
    <x v="46"/>
    <x v="13"/>
    <n v="19711"/>
    <s v="East"/>
    <s v="OFF-PA-10001609"/>
    <x v="1"/>
    <x v="10"/>
    <s v="Tops Wirebound Message Log Books"/>
    <n v="16.45"/>
    <n v="5"/>
    <n v="0"/>
    <n v="7.5669999999999993"/>
  </r>
  <r>
    <n v="7129"/>
    <x v="3538"/>
    <x v="0"/>
    <x v="696"/>
    <d v="2013-11-21T00:00:00"/>
    <s v="Standard Class"/>
    <s v="JM-16195"/>
    <s v="Justin MacKendrick"/>
    <x v="0"/>
    <x v="0"/>
    <x v="46"/>
    <x v="13"/>
    <n v="19711"/>
    <s v="East"/>
    <s v="FUR-FU-10000550"/>
    <x v="0"/>
    <x v="5"/>
    <s v="Stacking Trays by OIC"/>
    <n v="19.920000000000002"/>
    <n v="4"/>
    <n v="0"/>
    <n v="6.573599999999999"/>
  </r>
  <r>
    <n v="7130"/>
    <x v="3539"/>
    <x v="0"/>
    <x v="947"/>
    <d v="2013-04-23T00:00:00"/>
    <s v="Standard Class"/>
    <s v="PK-19075"/>
    <s v="Pete Kriz"/>
    <x v="0"/>
    <x v="0"/>
    <x v="316"/>
    <x v="18"/>
    <n v="37211"/>
    <s v="South"/>
    <s v="TEC-AC-10004209"/>
    <x v="2"/>
    <x v="11"/>
    <s v="Memorex Froggy Flash Drive 4 GB"/>
    <n v="35.167999999999999"/>
    <n v="4"/>
    <n v="0.2"/>
    <n v="8.3524000000000012"/>
  </r>
  <r>
    <n v="7131"/>
    <x v="3539"/>
    <x v="0"/>
    <x v="947"/>
    <d v="2013-04-23T00:00:00"/>
    <s v="Standard Class"/>
    <s v="PK-19075"/>
    <s v="Pete Kriz"/>
    <x v="0"/>
    <x v="0"/>
    <x v="316"/>
    <x v="18"/>
    <n v="37211"/>
    <s v="South"/>
    <s v="OFF-PA-10003022"/>
    <x v="1"/>
    <x v="10"/>
    <s v="Standard Line “While You Were Out” Hardbound Telephone Message Book"/>
    <n v="123.08799999999999"/>
    <n v="7"/>
    <n v="0.2"/>
    <n v="40.003599999999999"/>
  </r>
  <r>
    <n v="7132"/>
    <x v="3540"/>
    <x v="3"/>
    <x v="200"/>
    <d v="2014-12-02T00:00:00"/>
    <s v="Standard Class"/>
    <s v="TT-21460"/>
    <s v="Tonja Turnell"/>
    <x v="2"/>
    <x v="0"/>
    <x v="102"/>
    <x v="14"/>
    <n v="47374"/>
    <s v="Central"/>
    <s v="FUR-TA-10001039"/>
    <x v="0"/>
    <x v="3"/>
    <s v="KI Adjustable-Height Table"/>
    <n v="257.94"/>
    <n v="3"/>
    <n v="0"/>
    <n v="67.064400000000006"/>
  </r>
  <r>
    <n v="7133"/>
    <x v="3540"/>
    <x v="3"/>
    <x v="200"/>
    <d v="2014-12-02T00:00:00"/>
    <s v="Standard Class"/>
    <s v="TT-21460"/>
    <s v="Tonja Turnell"/>
    <x v="2"/>
    <x v="0"/>
    <x v="102"/>
    <x v="14"/>
    <n v="47374"/>
    <s v="Central"/>
    <s v="TEC-PH-10002624"/>
    <x v="2"/>
    <x v="7"/>
    <s v="Samsung Galaxy S4 Mini"/>
    <n v="1879.96"/>
    <n v="4"/>
    <n v="0"/>
    <n v="545.18839999999977"/>
  </r>
  <r>
    <n v="7134"/>
    <x v="3540"/>
    <x v="3"/>
    <x v="200"/>
    <d v="2014-12-02T00:00:00"/>
    <s v="Standard Class"/>
    <s v="TT-21460"/>
    <s v="Tonja Turnell"/>
    <x v="2"/>
    <x v="0"/>
    <x v="102"/>
    <x v="14"/>
    <n v="47374"/>
    <s v="Central"/>
    <s v="FUR-FU-10001473"/>
    <x v="0"/>
    <x v="5"/>
    <s v="DAX Wood Document Frame"/>
    <n v="27.46"/>
    <n v="2"/>
    <n v="0"/>
    <n v="9.8856000000000002"/>
  </r>
  <r>
    <n v="7135"/>
    <x v="3540"/>
    <x v="3"/>
    <x v="200"/>
    <d v="2014-12-02T00:00:00"/>
    <s v="Standard Class"/>
    <s v="TT-21460"/>
    <s v="Tonja Turnell"/>
    <x v="2"/>
    <x v="0"/>
    <x v="102"/>
    <x v="14"/>
    <n v="47374"/>
    <s v="Central"/>
    <s v="TEC-PH-10001819"/>
    <x v="2"/>
    <x v="7"/>
    <s v="Innergie mMini Combo Duo USB Travel Charging Kit"/>
    <n v="89.98"/>
    <n v="2"/>
    <n v="0"/>
    <n v="43.190399999999997"/>
  </r>
  <r>
    <n v="7136"/>
    <x v="3540"/>
    <x v="3"/>
    <x v="200"/>
    <d v="2014-12-02T00:00:00"/>
    <s v="Standard Class"/>
    <s v="TT-21460"/>
    <s v="Tonja Turnell"/>
    <x v="2"/>
    <x v="0"/>
    <x v="102"/>
    <x v="14"/>
    <n v="47374"/>
    <s v="Central"/>
    <s v="FUR-CH-10004287"/>
    <x v="0"/>
    <x v="1"/>
    <s v="SAFCO Arco Folding Chair"/>
    <n v="828.59999999999991"/>
    <n v="3"/>
    <n v="0"/>
    <n v="240.29399999999995"/>
  </r>
  <r>
    <n v="7137"/>
    <x v="3541"/>
    <x v="1"/>
    <x v="312"/>
    <d v="2012-11-27T00:00:00"/>
    <s v="Standard Class"/>
    <s v="SS-20875"/>
    <s v="Sung Shariari"/>
    <x v="0"/>
    <x v="0"/>
    <x v="100"/>
    <x v="2"/>
    <n v="33180"/>
    <s v="South"/>
    <s v="OFF-BI-10004728"/>
    <x v="1"/>
    <x v="8"/>
    <s v="Wilson Jones Turn Tabs Binder Tool for Ring Binders"/>
    <n v="7.2300000000000022"/>
    <n v="5"/>
    <n v="0.7"/>
    <n v="-5.7840000000000007"/>
  </r>
  <r>
    <n v="7138"/>
    <x v="3541"/>
    <x v="1"/>
    <x v="312"/>
    <d v="2012-11-27T00:00:00"/>
    <s v="Standard Class"/>
    <s v="SS-20875"/>
    <s v="Sung Shariari"/>
    <x v="0"/>
    <x v="0"/>
    <x v="100"/>
    <x v="2"/>
    <n v="33180"/>
    <s v="South"/>
    <s v="OFF-ST-10000918"/>
    <x v="1"/>
    <x v="4"/>
    <s v="Crate-A-Files"/>
    <n v="17.440000000000001"/>
    <n v="2"/>
    <n v="0.2"/>
    <n v="1.3079999999999989"/>
  </r>
  <r>
    <n v="7139"/>
    <x v="3541"/>
    <x v="1"/>
    <x v="312"/>
    <d v="2012-11-27T00:00:00"/>
    <s v="Standard Class"/>
    <s v="SS-20875"/>
    <s v="Sung Shariari"/>
    <x v="0"/>
    <x v="0"/>
    <x v="100"/>
    <x v="2"/>
    <n v="33180"/>
    <s v="South"/>
    <s v="OFF-BI-10004593"/>
    <x v="1"/>
    <x v="8"/>
    <s v="Ibico Laser Imprintable Binding System Covers"/>
    <n v="62.88000000000001"/>
    <n v="4"/>
    <n v="0.7"/>
    <n v="-50.304000000000002"/>
  </r>
  <r>
    <n v="7140"/>
    <x v="3541"/>
    <x v="1"/>
    <x v="312"/>
    <d v="2012-11-27T00:00:00"/>
    <s v="Standard Class"/>
    <s v="SS-20875"/>
    <s v="Sung Shariari"/>
    <x v="0"/>
    <x v="0"/>
    <x v="100"/>
    <x v="2"/>
    <n v="33180"/>
    <s v="South"/>
    <s v="FUR-BO-10001337"/>
    <x v="0"/>
    <x v="0"/>
    <s v="O'Sullivan Living Dimensions 2-Shelf Bookcases"/>
    <n v="290.35200000000003"/>
    <n v="3"/>
    <n v="0.2"/>
    <n v="-36.294000000000011"/>
  </r>
  <r>
    <n v="7141"/>
    <x v="3542"/>
    <x v="3"/>
    <x v="210"/>
    <d v="2014-09-08T00:00:00"/>
    <s v="Same Day"/>
    <s v="TG-21640"/>
    <s v="Trudy Glocke"/>
    <x v="0"/>
    <x v="0"/>
    <x v="490"/>
    <x v="25"/>
    <n v="63301"/>
    <s v="Central"/>
    <s v="TEC-AC-10002473"/>
    <x v="2"/>
    <x v="11"/>
    <s v="Maxell 4.7GB DVD-R"/>
    <n v="113.52"/>
    <n v="4"/>
    <n v="0"/>
    <n v="46.543199999999999"/>
  </r>
  <r>
    <n v="7142"/>
    <x v="3542"/>
    <x v="3"/>
    <x v="210"/>
    <d v="2014-09-08T00:00:00"/>
    <s v="Same Day"/>
    <s v="TG-21640"/>
    <s v="Trudy Glocke"/>
    <x v="0"/>
    <x v="0"/>
    <x v="490"/>
    <x v="25"/>
    <n v="63301"/>
    <s v="Central"/>
    <s v="FUR-FU-10003623"/>
    <x v="0"/>
    <x v="5"/>
    <s v="DataProducts Ampli Magnifier Task Lamp, Black,"/>
    <n v="135.29999999999998"/>
    <n v="5"/>
    <n v="0"/>
    <n v="37.883999999999993"/>
  </r>
  <r>
    <n v="7143"/>
    <x v="3543"/>
    <x v="2"/>
    <x v="156"/>
    <d v="2011-11-29T00:00:00"/>
    <s v="Standard Class"/>
    <s v="HP-14815"/>
    <s v="Harold Pawlan"/>
    <x v="2"/>
    <x v="0"/>
    <x v="173"/>
    <x v="17"/>
    <n v="23464"/>
    <s v="South"/>
    <s v="FUR-FU-10002045"/>
    <x v="0"/>
    <x v="5"/>
    <s v="Executive Impressions 14&quot;"/>
    <n v="111.15"/>
    <n v="5"/>
    <n v="0"/>
    <n v="48.906000000000006"/>
  </r>
  <r>
    <n v="7144"/>
    <x v="3544"/>
    <x v="3"/>
    <x v="825"/>
    <d v="2014-03-17T00:00:00"/>
    <s v="Standard Class"/>
    <s v="MH-17290"/>
    <s v="Marc Harrigan"/>
    <x v="2"/>
    <x v="0"/>
    <x v="10"/>
    <x v="9"/>
    <n v="19140"/>
    <s v="East"/>
    <s v="TEC-PH-10002555"/>
    <x v="2"/>
    <x v="7"/>
    <s v="Nortel Meridian M5316 Digital phone"/>
    <n v="776.84999999999991"/>
    <n v="5"/>
    <n v="0.4"/>
    <n v="-181.26499999999999"/>
  </r>
  <r>
    <n v="7145"/>
    <x v="3544"/>
    <x v="3"/>
    <x v="825"/>
    <d v="2014-03-17T00:00:00"/>
    <s v="Standard Class"/>
    <s v="MH-17290"/>
    <s v="Marc Harrigan"/>
    <x v="2"/>
    <x v="0"/>
    <x v="10"/>
    <x v="9"/>
    <n v="19140"/>
    <s v="East"/>
    <s v="OFF-BI-10002794"/>
    <x v="1"/>
    <x v="8"/>
    <s v="Avery Trapezoid Ring Binder, 3&quot; Capacity, Black, 1040 sheets"/>
    <n v="12.294"/>
    <n v="1"/>
    <n v="0.7"/>
    <n v="-8.6057999999999986"/>
  </r>
  <r>
    <n v="7146"/>
    <x v="3544"/>
    <x v="3"/>
    <x v="825"/>
    <d v="2014-03-17T00:00:00"/>
    <s v="Standard Class"/>
    <s v="MH-17290"/>
    <s v="Marc Harrigan"/>
    <x v="2"/>
    <x v="0"/>
    <x v="10"/>
    <x v="9"/>
    <n v="19140"/>
    <s v="East"/>
    <s v="FUR-TA-10004086"/>
    <x v="0"/>
    <x v="3"/>
    <s v="KI Adjustable-Height Table"/>
    <n v="154.76400000000001"/>
    <n v="3"/>
    <n v="0.4"/>
    <n v="-46.429200000000023"/>
  </r>
  <r>
    <n v="7147"/>
    <x v="3544"/>
    <x v="3"/>
    <x v="825"/>
    <d v="2014-03-17T00:00:00"/>
    <s v="Standard Class"/>
    <s v="MH-17290"/>
    <s v="Marc Harrigan"/>
    <x v="2"/>
    <x v="0"/>
    <x v="10"/>
    <x v="9"/>
    <n v="19140"/>
    <s v="East"/>
    <s v="OFF-ST-10004946"/>
    <x v="1"/>
    <x v="4"/>
    <s v="Desktop 3-Pocket Hot File"/>
    <n v="43.28"/>
    <n v="1"/>
    <n v="0.2"/>
    <n v="3.2460000000000022"/>
  </r>
  <r>
    <n v="7148"/>
    <x v="3545"/>
    <x v="0"/>
    <x v="1"/>
    <d v="2013-06-18T00:00:00"/>
    <s v="Standard Class"/>
    <s v="CB-12415"/>
    <s v="Christy Brittain"/>
    <x v="0"/>
    <x v="0"/>
    <x v="85"/>
    <x v="15"/>
    <n v="11561"/>
    <s v="East"/>
    <s v="OFF-PA-10000241"/>
    <x v="1"/>
    <x v="10"/>
    <s v="IBM Multi-Purpose Copy Paper, 8 1/2 x 11&quot;, Case"/>
    <n v="92.94"/>
    <n v="3"/>
    <n v="0"/>
    <n v="41.822999999999993"/>
  </r>
  <r>
    <n v="7149"/>
    <x v="3545"/>
    <x v="0"/>
    <x v="1"/>
    <d v="2013-06-18T00:00:00"/>
    <s v="Standard Class"/>
    <s v="CB-12415"/>
    <s v="Christy Brittain"/>
    <x v="0"/>
    <x v="0"/>
    <x v="85"/>
    <x v="15"/>
    <n v="11561"/>
    <s v="East"/>
    <s v="OFF-AP-10004036"/>
    <x v="1"/>
    <x v="9"/>
    <s v="Bionaire 99.97% HEPA Air Cleaner"/>
    <n v="52.56"/>
    <n v="3"/>
    <n v="0"/>
    <n v="18.396000000000001"/>
  </r>
  <r>
    <n v="7150"/>
    <x v="3546"/>
    <x v="1"/>
    <x v="153"/>
    <d v="2012-06-30T00:00:00"/>
    <s v="Standard Class"/>
    <s v="VD-21670"/>
    <s v="Valerie Dominguez"/>
    <x v="0"/>
    <x v="0"/>
    <x v="12"/>
    <x v="5"/>
    <n v="77070"/>
    <s v="Central"/>
    <s v="TEC-PH-10001578"/>
    <x v="2"/>
    <x v="7"/>
    <s v="Polycom SoundStation2 EX Conference phone"/>
    <n v="971.88000000000011"/>
    <n v="3"/>
    <n v="0.2"/>
    <n v="109.33649999999994"/>
  </r>
  <r>
    <n v="7151"/>
    <x v="3547"/>
    <x v="3"/>
    <x v="66"/>
    <d v="2014-12-27T00:00:00"/>
    <s v="Standard Class"/>
    <s v="SR-20425"/>
    <s v="Sharelle Roach"/>
    <x v="2"/>
    <x v="0"/>
    <x v="428"/>
    <x v="19"/>
    <n v="35401"/>
    <s v="South"/>
    <s v="FUR-CH-10002647"/>
    <x v="0"/>
    <x v="1"/>
    <s v="Situations Contoured Folding Chairs, 4/Set"/>
    <n v="141.96"/>
    <n v="2"/>
    <n v="0"/>
    <n v="35.490000000000009"/>
  </r>
  <r>
    <n v="7152"/>
    <x v="3548"/>
    <x v="3"/>
    <x v="66"/>
    <d v="2014-12-26T00:00:00"/>
    <s v="Second Class"/>
    <s v="AG-10330"/>
    <s v="Alex Grayson"/>
    <x v="0"/>
    <x v="0"/>
    <x v="123"/>
    <x v="16"/>
    <n v="85204"/>
    <s v="West"/>
    <s v="FUR-TA-10003008"/>
    <x v="0"/>
    <x v="3"/>
    <s v="Lesro Round Back Collection Coffee Table, End Table"/>
    <n v="182.55"/>
    <n v="2"/>
    <n v="0.5"/>
    <n v="-135.08699999999999"/>
  </r>
  <r>
    <n v="7153"/>
    <x v="3549"/>
    <x v="2"/>
    <x v="1148"/>
    <d v="2011-10-15T00:00:00"/>
    <s v="Standard Class"/>
    <s v="BP-11095"/>
    <s v="Bart Pistole"/>
    <x v="1"/>
    <x v="0"/>
    <x v="108"/>
    <x v="3"/>
    <n v="28540"/>
    <s v="South"/>
    <s v="OFF-PA-10004071"/>
    <x v="1"/>
    <x v="10"/>
    <s v="Eaton Premium Continuous-Feed Paper, 25% Cotton, Letter Size, White, 1000 Shts/Box"/>
    <n v="88.768000000000001"/>
    <n v="2"/>
    <n v="0.2"/>
    <n v="31.068799999999996"/>
  </r>
  <r>
    <n v="7154"/>
    <x v="3550"/>
    <x v="1"/>
    <x v="895"/>
    <d v="2012-12-15T00:00:00"/>
    <s v="Standard Class"/>
    <s v="JW-16075"/>
    <s v="Julia West"/>
    <x v="0"/>
    <x v="0"/>
    <x v="22"/>
    <x v="10"/>
    <n v="60610"/>
    <s v="Central"/>
    <s v="OFF-AP-10004980"/>
    <x v="1"/>
    <x v="9"/>
    <s v="3M Replacement Filter for Office Air Cleaner for 20' x 33' Room"/>
    <n v="53.087999999999994"/>
    <n v="7"/>
    <n v="0.8"/>
    <n v="-108.8304"/>
  </r>
  <r>
    <n v="7155"/>
    <x v="3551"/>
    <x v="1"/>
    <x v="707"/>
    <d v="2012-12-27T00:00:00"/>
    <s v="Second Class"/>
    <s v="LH-16900"/>
    <s v="Lena Hernandez"/>
    <x v="0"/>
    <x v="0"/>
    <x v="38"/>
    <x v="32"/>
    <n v="31907"/>
    <s v="South"/>
    <s v="FUR-FU-10000747"/>
    <x v="0"/>
    <x v="5"/>
    <s v="Tenex B1-RE Series Chair Mats for Low Pile Carpets"/>
    <n v="275.88"/>
    <n v="6"/>
    <n v="0"/>
    <n v="46.899599999999964"/>
  </r>
  <r>
    <n v="7156"/>
    <x v="3551"/>
    <x v="1"/>
    <x v="707"/>
    <d v="2012-12-27T00:00:00"/>
    <s v="Second Class"/>
    <s v="LH-16900"/>
    <s v="Lena Hernandez"/>
    <x v="0"/>
    <x v="0"/>
    <x v="38"/>
    <x v="32"/>
    <n v="31907"/>
    <s v="South"/>
    <s v="OFF-BI-10004492"/>
    <x v="1"/>
    <x v="8"/>
    <s v="Tuf-Vin Binders"/>
    <n v="157.89999999999998"/>
    <n v="5"/>
    <n v="0"/>
    <n v="74.212999999999994"/>
  </r>
  <r>
    <n v="7157"/>
    <x v="3552"/>
    <x v="3"/>
    <x v="568"/>
    <d v="2014-05-05T00:00:00"/>
    <s v="Standard Class"/>
    <s v="KT-16480"/>
    <s v="Kean Thornton"/>
    <x v="0"/>
    <x v="0"/>
    <x v="334"/>
    <x v="30"/>
    <n v="7050"/>
    <s v="East"/>
    <s v="OFF-LA-10004055"/>
    <x v="1"/>
    <x v="2"/>
    <s v="Color-Coded Legal Exhibit Labels"/>
    <n v="4.91"/>
    <n v="1"/>
    <n v="0"/>
    <n v="2.4058999999999999"/>
  </r>
  <r>
    <n v="7158"/>
    <x v="3553"/>
    <x v="0"/>
    <x v="463"/>
    <d v="2013-04-01T00:00:00"/>
    <s v="Second Class"/>
    <s v="CC-12220"/>
    <s v="Chris Cortes"/>
    <x v="0"/>
    <x v="0"/>
    <x v="1"/>
    <x v="1"/>
    <n v="90032"/>
    <s v="West"/>
    <s v="OFF-ST-10002485"/>
    <x v="1"/>
    <x v="4"/>
    <s v="Rogers Deluxe File Chest"/>
    <n v="87.92"/>
    <n v="4"/>
    <n v="0"/>
    <n v="0.87919999999999732"/>
  </r>
  <r>
    <n v="7159"/>
    <x v="3553"/>
    <x v="0"/>
    <x v="463"/>
    <d v="2013-04-01T00:00:00"/>
    <s v="Second Class"/>
    <s v="CC-12220"/>
    <s v="Chris Cortes"/>
    <x v="0"/>
    <x v="0"/>
    <x v="1"/>
    <x v="1"/>
    <n v="90032"/>
    <s v="West"/>
    <s v="OFF-PA-10001243"/>
    <x v="1"/>
    <x v="10"/>
    <s v="Xerox 1983"/>
    <n v="5.98"/>
    <n v="1"/>
    <n v="0"/>
    <n v="2.9302000000000001"/>
  </r>
  <r>
    <n v="7160"/>
    <x v="3554"/>
    <x v="1"/>
    <x v="1149"/>
    <d v="2012-05-18T00:00:00"/>
    <s v="Second Class"/>
    <s v="BF-11170"/>
    <s v="Ben Ferrer"/>
    <x v="2"/>
    <x v="0"/>
    <x v="22"/>
    <x v="10"/>
    <n v="60623"/>
    <s v="Central"/>
    <s v="TEC-PH-10004447"/>
    <x v="2"/>
    <x v="7"/>
    <s v="Toshiba IPT2010-SD IP Telephone"/>
    <n v="222.38400000000001"/>
    <n v="2"/>
    <n v="0.2"/>
    <n v="16.678799999999995"/>
  </r>
  <r>
    <n v="7161"/>
    <x v="3554"/>
    <x v="1"/>
    <x v="1149"/>
    <d v="2012-05-18T00:00:00"/>
    <s v="Second Class"/>
    <s v="BF-11170"/>
    <s v="Ben Ferrer"/>
    <x v="2"/>
    <x v="0"/>
    <x v="22"/>
    <x v="10"/>
    <n v="60623"/>
    <s v="Central"/>
    <s v="OFF-FA-10002280"/>
    <x v="1"/>
    <x v="13"/>
    <s v="Advantus Plastic Paper Clips"/>
    <n v="16"/>
    <n v="4"/>
    <n v="0.2"/>
    <n v="5.6"/>
  </r>
  <r>
    <n v="7162"/>
    <x v="3555"/>
    <x v="2"/>
    <x v="1129"/>
    <d v="2011-07-09T00:00:00"/>
    <s v="Standard Class"/>
    <s v="MS-17770"/>
    <s v="Maxwell Schwartz"/>
    <x v="0"/>
    <x v="0"/>
    <x v="102"/>
    <x v="17"/>
    <n v="23223"/>
    <s v="South"/>
    <s v="OFF-PA-10004734"/>
    <x v="1"/>
    <x v="10"/>
    <s v="Southworth Structures Collection"/>
    <n v="21.84"/>
    <n v="3"/>
    <n v="0"/>
    <n v="10.92"/>
  </r>
  <r>
    <n v="7163"/>
    <x v="3555"/>
    <x v="2"/>
    <x v="1129"/>
    <d v="2011-07-09T00:00:00"/>
    <s v="Standard Class"/>
    <s v="MS-17770"/>
    <s v="Maxwell Schwartz"/>
    <x v="0"/>
    <x v="0"/>
    <x v="102"/>
    <x v="17"/>
    <n v="23223"/>
    <s v="South"/>
    <s v="OFF-BI-10000145"/>
    <x v="1"/>
    <x v="8"/>
    <s v="Zipper Ring Binder Pockets"/>
    <n v="15.600000000000001"/>
    <n v="5"/>
    <n v="0"/>
    <n v="7.6440000000000001"/>
  </r>
  <r>
    <n v="7164"/>
    <x v="3556"/>
    <x v="2"/>
    <x v="1150"/>
    <d v="2011-04-24T00:00:00"/>
    <s v="Second Class"/>
    <s v="AH-10030"/>
    <s v="Aaron Hawkins"/>
    <x v="1"/>
    <x v="0"/>
    <x v="21"/>
    <x v="15"/>
    <n v="12180"/>
    <s v="East"/>
    <s v="OFF-EN-10004773"/>
    <x v="1"/>
    <x v="12"/>
    <s v="Staples"/>
    <n v="247.84"/>
    <n v="8"/>
    <n v="0"/>
    <n v="121.44159999999999"/>
  </r>
  <r>
    <n v="7165"/>
    <x v="3556"/>
    <x v="2"/>
    <x v="1150"/>
    <d v="2011-04-24T00:00:00"/>
    <s v="Second Class"/>
    <s v="AH-10030"/>
    <s v="Aaron Hawkins"/>
    <x v="1"/>
    <x v="0"/>
    <x v="21"/>
    <x v="15"/>
    <n v="12180"/>
    <s v="East"/>
    <s v="OFF-BI-10004970"/>
    <x v="1"/>
    <x v="8"/>
    <s v="ACCOHIDE 3-Ring Binder, Blue, 1&quot;"/>
    <n v="9.9120000000000008"/>
    <n v="3"/>
    <n v="0.2"/>
    <n v="3.3452999999999995"/>
  </r>
  <r>
    <n v="7166"/>
    <x v="3557"/>
    <x v="0"/>
    <x v="251"/>
    <d v="2013-09-23T00:00:00"/>
    <s v="First Class"/>
    <s v="CK-12595"/>
    <s v="Clytie Kelty"/>
    <x v="0"/>
    <x v="0"/>
    <x v="205"/>
    <x v="34"/>
    <n v="2908"/>
    <s v="East"/>
    <s v="OFF-ST-10000604"/>
    <x v="1"/>
    <x v="4"/>
    <s v="Home/Office Personal File Carts"/>
    <n v="69.52"/>
    <n v="2"/>
    <n v="0"/>
    <n v="17.379999999999995"/>
  </r>
  <r>
    <n v="7167"/>
    <x v="3558"/>
    <x v="2"/>
    <x v="192"/>
    <d v="2011-07-24T00:00:00"/>
    <s v="Second Class"/>
    <s v="NP-18325"/>
    <s v="Naresj Patel"/>
    <x v="0"/>
    <x v="0"/>
    <x v="8"/>
    <x v="1"/>
    <n v="94122"/>
    <s v="West"/>
    <s v="OFF-AR-10003190"/>
    <x v="1"/>
    <x v="6"/>
    <s v="Newell 32"/>
    <n v="11.52"/>
    <n v="4"/>
    <n v="0"/>
    <n v="3.2256"/>
  </r>
  <r>
    <n v="7168"/>
    <x v="3558"/>
    <x v="2"/>
    <x v="192"/>
    <d v="2011-07-24T00:00:00"/>
    <s v="Second Class"/>
    <s v="NP-18325"/>
    <s v="Naresj Patel"/>
    <x v="0"/>
    <x v="0"/>
    <x v="8"/>
    <x v="1"/>
    <n v="94122"/>
    <s v="West"/>
    <s v="FUR-CH-10000155"/>
    <x v="0"/>
    <x v="1"/>
    <s v="Global Comet Stacking Armless Chair"/>
    <n v="717.72"/>
    <n v="3"/>
    <n v="0.2"/>
    <n v="71.77200000000002"/>
  </r>
  <r>
    <n v="7169"/>
    <x v="3558"/>
    <x v="2"/>
    <x v="192"/>
    <d v="2011-07-24T00:00:00"/>
    <s v="Second Class"/>
    <s v="NP-18325"/>
    <s v="Naresj Patel"/>
    <x v="0"/>
    <x v="0"/>
    <x v="8"/>
    <x v="1"/>
    <n v="94122"/>
    <s v="West"/>
    <s v="OFF-ST-10003058"/>
    <x v="1"/>
    <x v="4"/>
    <s v="Eldon Mobile Mega Data Cart  Mega Stackable  Add-On Trays"/>
    <n v="236.5"/>
    <n v="10"/>
    <n v="0"/>
    <n v="68.584999999999994"/>
  </r>
  <r>
    <n v="7170"/>
    <x v="3558"/>
    <x v="2"/>
    <x v="192"/>
    <d v="2011-07-24T00:00:00"/>
    <s v="Second Class"/>
    <s v="NP-18325"/>
    <s v="Naresj Patel"/>
    <x v="0"/>
    <x v="0"/>
    <x v="8"/>
    <x v="1"/>
    <n v="94122"/>
    <s v="West"/>
    <s v="FUR-TA-10004767"/>
    <x v="0"/>
    <x v="3"/>
    <s v="Safco Drafting Table"/>
    <n v="170.35200000000003"/>
    <n v="3"/>
    <n v="0.2"/>
    <n v="19.164599999999979"/>
  </r>
  <r>
    <n v="7171"/>
    <x v="3559"/>
    <x v="3"/>
    <x v="1048"/>
    <d v="2014-10-15T00:00:00"/>
    <s v="Standard Class"/>
    <s v="GM-14440"/>
    <s v="Gary McGarr"/>
    <x v="0"/>
    <x v="0"/>
    <x v="20"/>
    <x v="15"/>
    <n v="10009"/>
    <s v="East"/>
    <s v="FUR-CH-10002372"/>
    <x v="0"/>
    <x v="1"/>
    <s v="Office Star - Ergonomically Designed Knee Chair"/>
    <n v="145.76400000000001"/>
    <n v="2"/>
    <n v="0.1"/>
    <n v="3.2392000000000074"/>
  </r>
  <r>
    <n v="7172"/>
    <x v="3560"/>
    <x v="3"/>
    <x v="1016"/>
    <d v="2014-04-28T00:00:00"/>
    <s v="Second Class"/>
    <s v="SG-20605"/>
    <s v="Speros Goranitis"/>
    <x v="0"/>
    <x v="0"/>
    <x v="8"/>
    <x v="1"/>
    <n v="94109"/>
    <s v="West"/>
    <s v="TEC-AC-10000158"/>
    <x v="2"/>
    <x v="11"/>
    <s v="Sony 64GB Class 10 Micro SDHC R40 Memory Card"/>
    <n v="107.97"/>
    <n v="3"/>
    <n v="0"/>
    <n v="22.6737"/>
  </r>
  <r>
    <n v="7173"/>
    <x v="3561"/>
    <x v="3"/>
    <x v="606"/>
    <d v="2014-03-31T00:00:00"/>
    <s v="Standard Class"/>
    <s v="HK-14890"/>
    <s v="Heather Kirkland"/>
    <x v="1"/>
    <x v="0"/>
    <x v="12"/>
    <x v="5"/>
    <n v="77070"/>
    <s v="Central"/>
    <s v="TEC-AC-10000158"/>
    <x v="2"/>
    <x v="11"/>
    <s v="Sony 64GB Class 10 Micro SDHC R40 Memory Card"/>
    <n v="143.96"/>
    <n v="5"/>
    <n v="0.2"/>
    <n v="1.7995000000000019"/>
  </r>
  <r>
    <n v="7174"/>
    <x v="3561"/>
    <x v="3"/>
    <x v="606"/>
    <d v="2014-03-31T00:00:00"/>
    <s v="Standard Class"/>
    <s v="HK-14890"/>
    <s v="Heather Kirkland"/>
    <x v="1"/>
    <x v="0"/>
    <x v="12"/>
    <x v="5"/>
    <n v="77070"/>
    <s v="Central"/>
    <s v="TEC-CO-10002313"/>
    <x v="2"/>
    <x v="16"/>
    <s v="Canon PC1080F Personal Copier"/>
    <n v="2399.96"/>
    <n v="5"/>
    <n v="0.2"/>
    <n v="569.99050000000011"/>
  </r>
  <r>
    <n v="7175"/>
    <x v="3561"/>
    <x v="3"/>
    <x v="606"/>
    <d v="2014-03-31T00:00:00"/>
    <s v="Standard Class"/>
    <s v="HK-14890"/>
    <s v="Heather Kirkland"/>
    <x v="1"/>
    <x v="0"/>
    <x v="12"/>
    <x v="5"/>
    <n v="77070"/>
    <s v="Central"/>
    <s v="OFF-PA-10002581"/>
    <x v="1"/>
    <x v="10"/>
    <s v="Xerox 1951"/>
    <n v="74.352000000000004"/>
    <n v="3"/>
    <n v="0.2"/>
    <n v="23.234999999999992"/>
  </r>
  <r>
    <n v="7176"/>
    <x v="3561"/>
    <x v="3"/>
    <x v="606"/>
    <d v="2014-03-31T00:00:00"/>
    <s v="Standard Class"/>
    <s v="HK-14890"/>
    <s v="Heather Kirkland"/>
    <x v="1"/>
    <x v="0"/>
    <x v="12"/>
    <x v="5"/>
    <n v="77070"/>
    <s v="Central"/>
    <s v="OFF-AP-10001205"/>
    <x v="1"/>
    <x v="9"/>
    <s v="Belkin 5 Outlet SurgeMaster Power Centers"/>
    <n v="87.167999999999978"/>
    <n v="8"/>
    <n v="0.8"/>
    <n v="-226.63679999999999"/>
  </r>
  <r>
    <n v="7177"/>
    <x v="3561"/>
    <x v="3"/>
    <x v="606"/>
    <d v="2014-03-31T00:00:00"/>
    <s v="Standard Class"/>
    <s v="HK-14890"/>
    <s v="Heather Kirkland"/>
    <x v="1"/>
    <x v="0"/>
    <x v="12"/>
    <x v="5"/>
    <n v="77070"/>
    <s v="Central"/>
    <s v="OFF-ST-10000344"/>
    <x v="1"/>
    <x v="4"/>
    <s v="Neat Ideas Personal Hanging Folder Files, Black"/>
    <n v="32.231999999999999"/>
    <n v="3"/>
    <n v="0.2"/>
    <n v="2.4173999999999989"/>
  </r>
  <r>
    <n v="7178"/>
    <x v="3562"/>
    <x v="3"/>
    <x v="464"/>
    <d v="2014-05-11T00:00:00"/>
    <s v="Standard Class"/>
    <s v="MY-18295"/>
    <s v="Muhammed Yedwab"/>
    <x v="1"/>
    <x v="0"/>
    <x v="10"/>
    <x v="9"/>
    <n v="19140"/>
    <s v="East"/>
    <s v="OFF-BI-10002897"/>
    <x v="1"/>
    <x v="8"/>
    <s v="Black Avery Memo-Size 3-Ring Binder, 5 1/2&quot; x 8 1/2&quot;"/>
    <n v="2.2020000000000004"/>
    <n v="2"/>
    <n v="0.7"/>
    <n v="-1.5413999999999999"/>
  </r>
  <r>
    <n v="7179"/>
    <x v="3562"/>
    <x v="3"/>
    <x v="464"/>
    <d v="2014-05-11T00:00:00"/>
    <s v="Standard Class"/>
    <s v="MY-18295"/>
    <s v="Muhammed Yedwab"/>
    <x v="1"/>
    <x v="0"/>
    <x v="10"/>
    <x v="9"/>
    <n v="19140"/>
    <s v="East"/>
    <s v="OFF-BI-10003694"/>
    <x v="1"/>
    <x v="8"/>
    <s v="Avery 3 1/2&quot; Diskette Storage Pages, 10/Pack"/>
    <n v="9.3960000000000008"/>
    <n v="3"/>
    <n v="0.7"/>
    <n v="-7.5167999999999964"/>
  </r>
  <r>
    <n v="7180"/>
    <x v="3563"/>
    <x v="0"/>
    <x v="696"/>
    <d v="2013-11-19T00:00:00"/>
    <s v="Standard Class"/>
    <s v="RC-19960"/>
    <s v="Ryan Crowe"/>
    <x v="0"/>
    <x v="0"/>
    <x v="248"/>
    <x v="39"/>
    <n v="21215"/>
    <s v="East"/>
    <s v="TEC-PH-10001644"/>
    <x v="2"/>
    <x v="7"/>
    <s v="BlueLounge Milo Smartphone Stand, White/Metallic"/>
    <n v="89.97"/>
    <n v="3"/>
    <n v="0"/>
    <n v="25.191600000000005"/>
  </r>
  <r>
    <n v="7181"/>
    <x v="3564"/>
    <x v="2"/>
    <x v="1037"/>
    <d v="2011-01-08T00:00:00"/>
    <s v="First Class"/>
    <s v="JO-15145"/>
    <s v="Jack O'Briant"/>
    <x v="1"/>
    <x v="0"/>
    <x v="417"/>
    <x v="32"/>
    <n v="30605"/>
    <s v="South"/>
    <s v="OFF-AR-10002399"/>
    <x v="1"/>
    <x v="6"/>
    <s v="Dixon Prang Watercolor Pencils, 10-Color Set with Brush"/>
    <n v="12.78"/>
    <n v="3"/>
    <n v="0"/>
    <n v="5.2397999999999998"/>
  </r>
  <r>
    <n v="7182"/>
    <x v="3565"/>
    <x v="0"/>
    <x v="797"/>
    <d v="2013-12-31T00:00:00"/>
    <s v="Second Class"/>
    <s v="MW-18220"/>
    <s v="Mitch Webber"/>
    <x v="0"/>
    <x v="0"/>
    <x v="152"/>
    <x v="24"/>
    <n v="43130"/>
    <s v="East"/>
    <s v="TEC-AC-10003063"/>
    <x v="2"/>
    <x v="11"/>
    <s v="Micro Innovations USB RF Wireless Keyboard with Mouse"/>
    <n v="40"/>
    <n v="2"/>
    <n v="0.2"/>
    <n v="0.5"/>
  </r>
  <r>
    <n v="7183"/>
    <x v="3566"/>
    <x v="3"/>
    <x v="504"/>
    <d v="2014-05-05T00:00:00"/>
    <s v="Standard Class"/>
    <s v="NZ-18565"/>
    <s v="Nick Zandusky"/>
    <x v="2"/>
    <x v="0"/>
    <x v="1"/>
    <x v="1"/>
    <n v="90032"/>
    <s v="West"/>
    <s v="OFF-BI-10002071"/>
    <x v="1"/>
    <x v="8"/>
    <s v="Fellowes Black Plastic Comb Bindings"/>
    <n v="23.24"/>
    <n v="5"/>
    <n v="0.2"/>
    <n v="7.5529999999999982"/>
  </r>
  <r>
    <n v="7184"/>
    <x v="3567"/>
    <x v="3"/>
    <x v="81"/>
    <d v="2014-04-24T00:00:00"/>
    <s v="First Class"/>
    <s v="JM-15250"/>
    <s v="Janet Martin"/>
    <x v="0"/>
    <x v="0"/>
    <x v="248"/>
    <x v="39"/>
    <n v="21215"/>
    <s v="East"/>
    <s v="FUR-CH-10004218"/>
    <x v="0"/>
    <x v="1"/>
    <s v="Global Fabric Manager's Chair, Dark Gray"/>
    <n v="908.82"/>
    <n v="9"/>
    <n v="0"/>
    <n v="227.20500000000004"/>
  </r>
  <r>
    <n v="7185"/>
    <x v="3568"/>
    <x v="3"/>
    <x v="629"/>
    <d v="2014-08-25T00:00:00"/>
    <s v="Standard Class"/>
    <s v="ED-13885"/>
    <s v="Emily Ducich"/>
    <x v="2"/>
    <x v="0"/>
    <x v="12"/>
    <x v="5"/>
    <n v="77095"/>
    <s v="Central"/>
    <s v="OFF-SU-10000432"/>
    <x v="1"/>
    <x v="14"/>
    <s v="Acco Side-Punched Conventional Columnar Pads"/>
    <n v="5.5520000000000005"/>
    <n v="2"/>
    <n v="0.2"/>
    <n v="-1.0410000000000006"/>
  </r>
  <r>
    <n v="7186"/>
    <x v="3568"/>
    <x v="3"/>
    <x v="629"/>
    <d v="2014-08-25T00:00:00"/>
    <s v="Standard Class"/>
    <s v="ED-13885"/>
    <s v="Emily Ducich"/>
    <x v="2"/>
    <x v="0"/>
    <x v="12"/>
    <x v="5"/>
    <n v="77095"/>
    <s v="Central"/>
    <s v="OFF-AR-10003183"/>
    <x v="1"/>
    <x v="6"/>
    <s v="Avery Fluorescent Highlighter Four-Color Set"/>
    <n v="8.016"/>
    <n v="3"/>
    <n v="0.2"/>
    <n v="1.0019999999999993"/>
  </r>
  <r>
    <n v="7187"/>
    <x v="3568"/>
    <x v="3"/>
    <x v="629"/>
    <d v="2014-08-25T00:00:00"/>
    <s v="Standard Class"/>
    <s v="ED-13885"/>
    <s v="Emily Ducich"/>
    <x v="2"/>
    <x v="0"/>
    <x v="12"/>
    <x v="5"/>
    <n v="77095"/>
    <s v="Central"/>
    <s v="FUR-CH-10002017"/>
    <x v="0"/>
    <x v="1"/>
    <s v="SAFCO Optional Arm Kit for Workspace Cribbage Stacking Chair"/>
    <n v="74.591999999999999"/>
    <n v="4"/>
    <n v="0.3"/>
    <n v="-2.1312000000000033"/>
  </r>
  <r>
    <n v="7188"/>
    <x v="3568"/>
    <x v="3"/>
    <x v="629"/>
    <d v="2014-08-25T00:00:00"/>
    <s v="Standard Class"/>
    <s v="ED-13885"/>
    <s v="Emily Ducich"/>
    <x v="2"/>
    <x v="0"/>
    <x v="12"/>
    <x v="5"/>
    <n v="77095"/>
    <s v="Central"/>
    <s v="FUR-FU-10003247"/>
    <x v="0"/>
    <x v="5"/>
    <s v="36X48 HARDFLOOR CHAIRMAT"/>
    <n v="16.784000000000002"/>
    <n v="2"/>
    <n v="0.6"/>
    <n v="-22.238800000000001"/>
  </r>
  <r>
    <n v="7189"/>
    <x v="3568"/>
    <x v="3"/>
    <x v="629"/>
    <d v="2014-08-25T00:00:00"/>
    <s v="Standard Class"/>
    <s v="ED-13885"/>
    <s v="Emily Ducich"/>
    <x v="2"/>
    <x v="0"/>
    <x v="12"/>
    <x v="5"/>
    <n v="77095"/>
    <s v="Central"/>
    <s v="OFF-AP-10001563"/>
    <x v="1"/>
    <x v="9"/>
    <s v="Belkin Premiere Surge Master II 8-outlet surge protector"/>
    <n v="38.86399999999999"/>
    <n v="4"/>
    <n v="0.8"/>
    <n v="-99.103200000000044"/>
  </r>
  <r>
    <n v="7190"/>
    <x v="3569"/>
    <x v="0"/>
    <x v="396"/>
    <d v="2013-11-16T00:00:00"/>
    <s v="First Class"/>
    <s v="DW-13480"/>
    <s v="Dianna Wilson"/>
    <x v="2"/>
    <x v="0"/>
    <x v="70"/>
    <x v="1"/>
    <n v="92024"/>
    <s v="West"/>
    <s v="TEC-PH-10004908"/>
    <x v="2"/>
    <x v="7"/>
    <s v="Panasonic KX TS3282W Corded phone"/>
    <n v="203.976"/>
    <n v="3"/>
    <n v="0.2"/>
    <n v="25.496999999999986"/>
  </r>
  <r>
    <n v="7191"/>
    <x v="3569"/>
    <x v="0"/>
    <x v="396"/>
    <d v="2013-11-16T00:00:00"/>
    <s v="First Class"/>
    <s v="DW-13480"/>
    <s v="Dianna Wilson"/>
    <x v="2"/>
    <x v="0"/>
    <x v="70"/>
    <x v="1"/>
    <n v="92024"/>
    <s v="West"/>
    <s v="FUR-TA-10003392"/>
    <x v="0"/>
    <x v="3"/>
    <s v="Global Adaptabilities Conference Tables"/>
    <n v="674.35200000000009"/>
    <n v="3"/>
    <n v="0.2"/>
    <n v="-8.4294000000000153"/>
  </r>
  <r>
    <n v="7192"/>
    <x v="3570"/>
    <x v="0"/>
    <x v="393"/>
    <d v="2013-10-07T00:00:00"/>
    <s v="Second Class"/>
    <s v="JK-15205"/>
    <s v="Jamie Kunitz"/>
    <x v="0"/>
    <x v="0"/>
    <x v="146"/>
    <x v="2"/>
    <n v="33012"/>
    <s v="South"/>
    <s v="OFF-BI-10004140"/>
    <x v="1"/>
    <x v="8"/>
    <s v="Avery Non-Stick Binders"/>
    <n v="5.3880000000000008"/>
    <n v="4"/>
    <n v="0.7"/>
    <n v="-4.49"/>
  </r>
  <r>
    <n v="7193"/>
    <x v="3570"/>
    <x v="0"/>
    <x v="393"/>
    <d v="2013-10-07T00:00:00"/>
    <s v="Second Class"/>
    <s v="JK-15205"/>
    <s v="Jamie Kunitz"/>
    <x v="0"/>
    <x v="0"/>
    <x v="146"/>
    <x v="2"/>
    <n v="33012"/>
    <s v="South"/>
    <s v="OFF-AR-10003631"/>
    <x v="1"/>
    <x v="6"/>
    <s v="Staples"/>
    <n v="30.975999999999999"/>
    <n v="8"/>
    <n v="0.2"/>
    <n v="5.0335999999999999"/>
  </r>
  <r>
    <n v="7194"/>
    <x v="3571"/>
    <x v="0"/>
    <x v="1151"/>
    <d v="2013-02-14T00:00:00"/>
    <s v="First Class"/>
    <s v="JS-15880"/>
    <s v="John Stevenson"/>
    <x v="0"/>
    <x v="0"/>
    <x v="118"/>
    <x v="32"/>
    <n v="30318"/>
    <s v="South"/>
    <s v="OFF-ST-10003716"/>
    <x v="1"/>
    <x v="4"/>
    <s v="Tennsco Double-Tier Lockers"/>
    <n v="1350.1200000000001"/>
    <n v="6"/>
    <n v="0"/>
    <n v="175.51560000000001"/>
  </r>
  <r>
    <n v="7195"/>
    <x v="3571"/>
    <x v="0"/>
    <x v="1151"/>
    <d v="2013-02-14T00:00:00"/>
    <s v="First Class"/>
    <s v="JS-15880"/>
    <s v="John Stevenson"/>
    <x v="0"/>
    <x v="0"/>
    <x v="118"/>
    <x v="32"/>
    <n v="30318"/>
    <s v="South"/>
    <s v="OFF-BI-10003274"/>
    <x v="1"/>
    <x v="8"/>
    <s v="Avery Durable Slant Ring Binders, No Labels"/>
    <n v="15.92"/>
    <n v="4"/>
    <n v="0"/>
    <n v="7.4824000000000002"/>
  </r>
  <r>
    <n v="7196"/>
    <x v="3572"/>
    <x v="0"/>
    <x v="373"/>
    <d v="2013-11-18T00:00:00"/>
    <s v="Standard Class"/>
    <s v="PO-19180"/>
    <s v="Philisse Overcash"/>
    <x v="2"/>
    <x v="0"/>
    <x v="4"/>
    <x v="4"/>
    <n v="98103"/>
    <s v="West"/>
    <s v="FUR-FU-10004848"/>
    <x v="0"/>
    <x v="5"/>
    <s v="DAX Solid Wood Frames"/>
    <n v="19.54"/>
    <n v="2"/>
    <n v="0"/>
    <n v="7.2297999999999991"/>
  </r>
  <r>
    <n v="7197"/>
    <x v="3573"/>
    <x v="2"/>
    <x v="759"/>
    <d v="2011-04-30T00:00:00"/>
    <s v="Standard Class"/>
    <s v="MH-17290"/>
    <s v="Marc Harrigan"/>
    <x v="2"/>
    <x v="0"/>
    <x v="1"/>
    <x v="1"/>
    <n v="90036"/>
    <s v="West"/>
    <s v="OFF-AR-10003504"/>
    <x v="1"/>
    <x v="6"/>
    <s v="Newell 347"/>
    <n v="21.400000000000002"/>
    <n v="5"/>
    <n v="0"/>
    <n v="6.2059999999999977"/>
  </r>
  <r>
    <n v="7198"/>
    <x v="3573"/>
    <x v="2"/>
    <x v="759"/>
    <d v="2011-04-30T00:00:00"/>
    <s v="Standard Class"/>
    <s v="MH-17290"/>
    <s v="Marc Harrigan"/>
    <x v="2"/>
    <x v="0"/>
    <x v="1"/>
    <x v="1"/>
    <n v="90036"/>
    <s v="West"/>
    <s v="OFF-LA-10000305"/>
    <x v="1"/>
    <x v="2"/>
    <s v="Avery 495"/>
    <n v="12.6"/>
    <n v="2"/>
    <n v="0"/>
    <n v="5.7959999999999994"/>
  </r>
  <r>
    <n v="7199"/>
    <x v="3574"/>
    <x v="1"/>
    <x v="1067"/>
    <d v="2012-08-15T00:00:00"/>
    <s v="Standard Class"/>
    <s v="PO-19180"/>
    <s v="Philisse Overcash"/>
    <x v="2"/>
    <x v="0"/>
    <x v="20"/>
    <x v="15"/>
    <n v="10035"/>
    <s v="East"/>
    <s v="OFF-AR-10001427"/>
    <x v="1"/>
    <x v="6"/>
    <s v="Newell 330"/>
    <n v="11.96"/>
    <n v="2"/>
    <n v="0"/>
    <n v="3.1096000000000004"/>
  </r>
  <r>
    <n v="7200"/>
    <x v="3574"/>
    <x v="1"/>
    <x v="1067"/>
    <d v="2012-08-15T00:00:00"/>
    <s v="Standard Class"/>
    <s v="PO-19180"/>
    <s v="Philisse Overcash"/>
    <x v="2"/>
    <x v="0"/>
    <x v="20"/>
    <x v="15"/>
    <n v="10035"/>
    <s v="East"/>
    <s v="TEC-PH-10004614"/>
    <x v="2"/>
    <x v="7"/>
    <s v="AT&amp;T 841000 Phone"/>
    <n v="138"/>
    <n v="2"/>
    <n v="0"/>
    <n v="34.5"/>
  </r>
  <r>
    <n v="7201"/>
    <x v="3575"/>
    <x v="0"/>
    <x v="581"/>
    <d v="2013-12-04T00:00:00"/>
    <s v="Standard Class"/>
    <s v="HF-14995"/>
    <s v="Herbert Flentye"/>
    <x v="0"/>
    <x v="0"/>
    <x v="2"/>
    <x v="2"/>
    <n v="33311"/>
    <s v="South"/>
    <s v="TEC-PH-10001944"/>
    <x v="2"/>
    <x v="7"/>
    <s v="Wi-Ex zBoost YX540 Cellular Phone Signal Booster"/>
    <n v="116.75999999999999"/>
    <n v="1"/>
    <n v="0.2"/>
    <n v="14.594999999999985"/>
  </r>
  <r>
    <n v="7202"/>
    <x v="3575"/>
    <x v="0"/>
    <x v="581"/>
    <d v="2013-12-04T00:00:00"/>
    <s v="Standard Class"/>
    <s v="HF-14995"/>
    <s v="Herbert Flentye"/>
    <x v="0"/>
    <x v="0"/>
    <x v="2"/>
    <x v="2"/>
    <n v="33311"/>
    <s v="South"/>
    <s v="FUR-TA-10001039"/>
    <x v="0"/>
    <x v="3"/>
    <s v="KI Adjustable-Height Table"/>
    <n v="331.02300000000008"/>
    <n v="7"/>
    <n v="0.45"/>
    <n v="-114.35339999999997"/>
  </r>
  <r>
    <n v="7203"/>
    <x v="3576"/>
    <x v="0"/>
    <x v="99"/>
    <d v="2013-10-29T00:00:00"/>
    <s v="Same Day"/>
    <s v="VB-21745"/>
    <s v="Victoria Brennan"/>
    <x v="1"/>
    <x v="0"/>
    <x v="30"/>
    <x v="15"/>
    <n v="14609"/>
    <s v="East"/>
    <s v="FUR-FU-10003806"/>
    <x v="0"/>
    <x v="5"/>
    <s v="Tenex Chairmat w/ Average Lip, 45&quot; x 53&quot;"/>
    <n v="756.80000000000007"/>
    <n v="5"/>
    <n v="0"/>
    <n v="75.679999999999978"/>
  </r>
  <r>
    <n v="7204"/>
    <x v="3577"/>
    <x v="2"/>
    <x v="282"/>
    <d v="2012-01-02T00:00:00"/>
    <s v="Standard Class"/>
    <s v="MG-17890"/>
    <s v="Michael Granlund"/>
    <x v="2"/>
    <x v="0"/>
    <x v="490"/>
    <x v="10"/>
    <n v="60174"/>
    <s v="Central"/>
    <s v="FUR-FU-10002111"/>
    <x v="0"/>
    <x v="5"/>
    <s v="Master Caster Door Stop, Large Brown"/>
    <n v="8.7360000000000007"/>
    <n v="3"/>
    <n v="0.6"/>
    <n v="-4.804800000000002"/>
  </r>
  <r>
    <n v="7205"/>
    <x v="3578"/>
    <x v="1"/>
    <x v="229"/>
    <d v="2012-09-17T00:00:00"/>
    <s v="Standard Class"/>
    <s v="BO-11425"/>
    <s v="Bobby Odegard"/>
    <x v="0"/>
    <x v="0"/>
    <x v="20"/>
    <x v="15"/>
    <n v="10024"/>
    <s v="East"/>
    <s v="OFF-AR-10000817"/>
    <x v="1"/>
    <x v="6"/>
    <s v="Manco Dry-Lighter Erasable Highlighter"/>
    <n v="6.08"/>
    <n v="2"/>
    <n v="0"/>
    <n v="2.0671999999999997"/>
  </r>
  <r>
    <n v="7206"/>
    <x v="3579"/>
    <x v="3"/>
    <x v="280"/>
    <d v="2014-10-07T00:00:00"/>
    <s v="Standard Class"/>
    <s v="CM-12115"/>
    <s v="Chad McGuire"/>
    <x v="0"/>
    <x v="0"/>
    <x v="8"/>
    <x v="1"/>
    <n v="94109"/>
    <s v="West"/>
    <s v="FUR-FU-10001424"/>
    <x v="0"/>
    <x v="5"/>
    <s v="Dax Clear Box Frame"/>
    <n v="17.46"/>
    <n v="2"/>
    <n v="0"/>
    <n v="5.936399999999999"/>
  </r>
  <r>
    <n v="7207"/>
    <x v="3579"/>
    <x v="3"/>
    <x v="280"/>
    <d v="2014-10-07T00:00:00"/>
    <s v="Standard Class"/>
    <s v="CM-12115"/>
    <s v="Chad McGuire"/>
    <x v="0"/>
    <x v="0"/>
    <x v="8"/>
    <x v="1"/>
    <n v="94109"/>
    <s v="West"/>
    <s v="TEC-MA-10002930"/>
    <x v="2"/>
    <x v="15"/>
    <s v="Ricoh - Ink Collector Unit for GX3000 Series Printers"/>
    <n v="369.16"/>
    <n v="11"/>
    <n v="0.2"/>
    <n v="32.301500000000019"/>
  </r>
  <r>
    <n v="7208"/>
    <x v="3580"/>
    <x v="0"/>
    <x v="108"/>
    <d v="2013-09-14T00:00:00"/>
    <s v="First Class"/>
    <s v="LC-16930"/>
    <s v="Linda Cazamias"/>
    <x v="1"/>
    <x v="0"/>
    <x v="42"/>
    <x v="16"/>
    <n v="85023"/>
    <s v="West"/>
    <s v="OFF-AR-10003759"/>
    <x v="1"/>
    <x v="6"/>
    <s v="Crayola Anti Dust Chalk, 12/Pack"/>
    <n v="2.9120000000000004"/>
    <n v="2"/>
    <n v="0.2"/>
    <n v="0.90999999999999981"/>
  </r>
  <r>
    <n v="7209"/>
    <x v="3580"/>
    <x v="0"/>
    <x v="108"/>
    <d v="2013-09-14T00:00:00"/>
    <s v="First Class"/>
    <s v="LC-16930"/>
    <s v="Linda Cazamias"/>
    <x v="1"/>
    <x v="0"/>
    <x v="42"/>
    <x v="16"/>
    <n v="85023"/>
    <s v="West"/>
    <s v="OFF-PA-10001837"/>
    <x v="1"/>
    <x v="10"/>
    <s v="Xerox 1976"/>
    <n v="20.736000000000004"/>
    <n v="4"/>
    <n v="0.2"/>
    <n v="7.2576000000000001"/>
  </r>
  <r>
    <n v="7210"/>
    <x v="3580"/>
    <x v="0"/>
    <x v="108"/>
    <d v="2013-09-14T00:00:00"/>
    <s v="First Class"/>
    <s v="LC-16930"/>
    <s v="Linda Cazamias"/>
    <x v="1"/>
    <x v="0"/>
    <x v="42"/>
    <x v="16"/>
    <n v="85023"/>
    <s v="West"/>
    <s v="OFF-PA-10001667"/>
    <x v="1"/>
    <x v="10"/>
    <s v="Great White Multi-Use Recycled Paper (20Lb. and 84 Bright)"/>
    <n v="9.5680000000000014"/>
    <n v="2"/>
    <n v="0.2"/>
    <n v="2.9899999999999993"/>
  </r>
  <r>
    <n v="7211"/>
    <x v="3581"/>
    <x v="0"/>
    <x v="799"/>
    <d v="2013-06-07T00:00:00"/>
    <s v="Standard Class"/>
    <s v="EH-13765"/>
    <s v="Edward Hooks"/>
    <x v="1"/>
    <x v="0"/>
    <x v="4"/>
    <x v="4"/>
    <n v="98115"/>
    <s v="West"/>
    <s v="OFF-PA-10000246"/>
    <x v="1"/>
    <x v="10"/>
    <s v="Riverleaf Stik-Withit Designer Note Cubes"/>
    <n v="30.18"/>
    <n v="3"/>
    <n v="0"/>
    <n v="13.8828"/>
  </r>
  <r>
    <n v="7212"/>
    <x v="3581"/>
    <x v="0"/>
    <x v="799"/>
    <d v="2013-06-07T00:00:00"/>
    <s v="Standard Class"/>
    <s v="EH-13765"/>
    <s v="Edward Hooks"/>
    <x v="1"/>
    <x v="0"/>
    <x v="4"/>
    <x v="4"/>
    <n v="98115"/>
    <s v="West"/>
    <s v="OFF-BI-10001078"/>
    <x v="1"/>
    <x v="8"/>
    <s v="Acco PRESSTEX Data Binder with Storage Hooks, Dark Blue, 14 7/8&quot; X 11&quot;"/>
    <n v="51.648000000000003"/>
    <n v="12"/>
    <n v="0.2"/>
    <n v="18.7224"/>
  </r>
  <r>
    <n v="7213"/>
    <x v="3581"/>
    <x v="0"/>
    <x v="799"/>
    <d v="2013-06-07T00:00:00"/>
    <s v="Standard Class"/>
    <s v="EH-13765"/>
    <s v="Edward Hooks"/>
    <x v="1"/>
    <x v="0"/>
    <x v="4"/>
    <x v="4"/>
    <n v="98115"/>
    <s v="West"/>
    <s v="OFF-BI-10000138"/>
    <x v="1"/>
    <x v="8"/>
    <s v="Acco Translucent Poly Ring Binders"/>
    <n v="11.231999999999999"/>
    <n v="3"/>
    <n v="0.2"/>
    <n v="3.9312000000000005"/>
  </r>
  <r>
    <n v="7214"/>
    <x v="3582"/>
    <x v="3"/>
    <x v="453"/>
    <d v="2014-10-20T00:00:00"/>
    <s v="Standard Class"/>
    <s v="MC-17275"/>
    <s v="Marc Crier"/>
    <x v="0"/>
    <x v="0"/>
    <x v="491"/>
    <x v="1"/>
    <n v="93010"/>
    <s v="West"/>
    <s v="OFF-LA-10002034"/>
    <x v="1"/>
    <x v="2"/>
    <s v="Avery 478"/>
    <n v="14.73"/>
    <n v="3"/>
    <n v="0"/>
    <n v="7.2176999999999998"/>
  </r>
  <r>
    <n v="7215"/>
    <x v="3583"/>
    <x v="1"/>
    <x v="874"/>
    <d v="2012-09-30T00:00:00"/>
    <s v="Second Class"/>
    <s v="HW-14935"/>
    <s v="Helen Wasserman"/>
    <x v="1"/>
    <x v="0"/>
    <x v="66"/>
    <x v="12"/>
    <n v="48205"/>
    <s v="Central"/>
    <s v="OFF-AR-10000127"/>
    <x v="1"/>
    <x v="6"/>
    <s v="Newell 321"/>
    <n v="16.399999999999999"/>
    <n v="5"/>
    <n v="0"/>
    <n v="4.7559999999999985"/>
  </r>
  <r>
    <n v="7216"/>
    <x v="3583"/>
    <x v="1"/>
    <x v="874"/>
    <d v="2012-09-30T00:00:00"/>
    <s v="Second Class"/>
    <s v="HW-14935"/>
    <s v="Helen Wasserman"/>
    <x v="1"/>
    <x v="0"/>
    <x v="66"/>
    <x v="12"/>
    <n v="48205"/>
    <s v="Central"/>
    <s v="OFF-PA-10003172"/>
    <x v="1"/>
    <x v="10"/>
    <s v="Xerox 1996"/>
    <n v="25.92"/>
    <n v="4"/>
    <n v="0"/>
    <n v="12.441600000000001"/>
  </r>
  <r>
    <n v="7217"/>
    <x v="3584"/>
    <x v="1"/>
    <x v="910"/>
    <d v="2012-05-06T00:00:00"/>
    <s v="First Class"/>
    <s v="LC-16870"/>
    <s v="Lena Cacioppo"/>
    <x v="0"/>
    <x v="0"/>
    <x v="8"/>
    <x v="1"/>
    <n v="94109"/>
    <s v="West"/>
    <s v="OFF-AR-10001246"/>
    <x v="1"/>
    <x v="6"/>
    <s v="Newell 317"/>
    <n v="8.82"/>
    <n v="3"/>
    <n v="0"/>
    <n v="2.5577999999999994"/>
  </r>
  <r>
    <n v="7218"/>
    <x v="3584"/>
    <x v="1"/>
    <x v="910"/>
    <d v="2012-05-06T00:00:00"/>
    <s v="First Class"/>
    <s v="LC-16870"/>
    <s v="Lena Cacioppo"/>
    <x v="0"/>
    <x v="0"/>
    <x v="8"/>
    <x v="1"/>
    <n v="94109"/>
    <s v="West"/>
    <s v="OFF-BI-10002026"/>
    <x v="1"/>
    <x v="8"/>
    <s v="Ibico Recycled Linen-Style Covers"/>
    <n v="62.496000000000009"/>
    <n v="2"/>
    <n v="0.2"/>
    <n v="21.873599999999996"/>
  </r>
  <r>
    <n v="7219"/>
    <x v="3584"/>
    <x v="1"/>
    <x v="910"/>
    <d v="2012-05-06T00:00:00"/>
    <s v="First Class"/>
    <s v="LC-16870"/>
    <s v="Lena Cacioppo"/>
    <x v="0"/>
    <x v="0"/>
    <x v="8"/>
    <x v="1"/>
    <n v="94109"/>
    <s v="West"/>
    <s v="TEC-AC-10000844"/>
    <x v="2"/>
    <x v="11"/>
    <s v="Logitech Gaming G510s - Keyboard"/>
    <n v="339.96"/>
    <n v="4"/>
    <n v="0"/>
    <n v="122.38559999999998"/>
  </r>
  <r>
    <n v="7220"/>
    <x v="3584"/>
    <x v="1"/>
    <x v="910"/>
    <d v="2012-05-06T00:00:00"/>
    <s v="First Class"/>
    <s v="LC-16870"/>
    <s v="Lena Cacioppo"/>
    <x v="0"/>
    <x v="0"/>
    <x v="8"/>
    <x v="1"/>
    <n v="94109"/>
    <s v="West"/>
    <s v="OFF-BI-10001575"/>
    <x v="1"/>
    <x v="8"/>
    <s v="GBC Linen Binding Covers"/>
    <n v="49.568000000000005"/>
    <n v="2"/>
    <n v="0.2"/>
    <n v="17.348799999999997"/>
  </r>
  <r>
    <n v="7221"/>
    <x v="3585"/>
    <x v="3"/>
    <x v="1152"/>
    <d v="2014-01-14T00:00:00"/>
    <s v="Standard Class"/>
    <s v="BP-11290"/>
    <s v="Beth Paige"/>
    <x v="0"/>
    <x v="0"/>
    <x v="10"/>
    <x v="9"/>
    <n v="19140"/>
    <s v="East"/>
    <s v="OFF-BI-10004632"/>
    <x v="1"/>
    <x v="8"/>
    <s v="Ibico Hi-Tech Manual Binding System"/>
    <n v="274.49100000000004"/>
    <n v="3"/>
    <n v="0.7"/>
    <n v="-228.74250000000006"/>
  </r>
  <r>
    <n v="7222"/>
    <x v="3586"/>
    <x v="3"/>
    <x v="678"/>
    <d v="2014-02-01T00:00:00"/>
    <s v="Standard Class"/>
    <s v="TG-21310"/>
    <s v="Toby Gnade"/>
    <x v="0"/>
    <x v="0"/>
    <x v="20"/>
    <x v="15"/>
    <n v="10035"/>
    <s v="East"/>
    <s v="TEC-PH-10000193"/>
    <x v="2"/>
    <x v="7"/>
    <s v="Jensen SMPS-640 - speaker phone"/>
    <n v="137.94"/>
    <n v="3"/>
    <n v="0"/>
    <n v="35.864399999999996"/>
  </r>
  <r>
    <n v="7223"/>
    <x v="3587"/>
    <x v="3"/>
    <x v="264"/>
    <d v="2014-09-07T00:00:00"/>
    <s v="Standard Class"/>
    <s v="MC-18100"/>
    <s v="Mick Crebagga"/>
    <x v="0"/>
    <x v="0"/>
    <x v="22"/>
    <x v="10"/>
    <n v="60623"/>
    <s v="Central"/>
    <s v="TEC-AC-10003441"/>
    <x v="2"/>
    <x v="11"/>
    <s v="Kingston Digital DataTraveler 32GB USB 2.0"/>
    <n v="40.68"/>
    <n v="3"/>
    <n v="0.2"/>
    <n v="-7.1190000000000015"/>
  </r>
  <r>
    <n v="7224"/>
    <x v="3588"/>
    <x v="0"/>
    <x v="216"/>
    <d v="2013-07-19T00:00:00"/>
    <s v="Standard Class"/>
    <s v="RB-19360"/>
    <s v="Raymond Buch"/>
    <x v="0"/>
    <x v="0"/>
    <x v="8"/>
    <x v="1"/>
    <n v="94122"/>
    <s v="West"/>
    <s v="TEC-PH-10004093"/>
    <x v="2"/>
    <x v="7"/>
    <s v="Panasonic Kx-TS550"/>
    <n v="110.376"/>
    <n v="3"/>
    <n v="0.2"/>
    <n v="12.417299999999997"/>
  </r>
  <r>
    <n v="7225"/>
    <x v="3588"/>
    <x v="0"/>
    <x v="216"/>
    <d v="2013-07-19T00:00:00"/>
    <s v="Standard Class"/>
    <s v="RB-19360"/>
    <s v="Raymond Buch"/>
    <x v="0"/>
    <x v="0"/>
    <x v="8"/>
    <x v="1"/>
    <n v="94122"/>
    <s v="West"/>
    <s v="OFF-AP-10002998"/>
    <x v="1"/>
    <x v="9"/>
    <s v="Holmes 99% HEPA Air Purifier"/>
    <n v="151.62"/>
    <n v="7"/>
    <n v="0"/>
    <n v="50.03459999999999"/>
  </r>
  <r>
    <n v="7226"/>
    <x v="3588"/>
    <x v="0"/>
    <x v="216"/>
    <d v="2013-07-19T00:00:00"/>
    <s v="Standard Class"/>
    <s v="RB-19360"/>
    <s v="Raymond Buch"/>
    <x v="0"/>
    <x v="0"/>
    <x v="8"/>
    <x v="1"/>
    <n v="94122"/>
    <s v="West"/>
    <s v="FUR-FU-10000073"/>
    <x v="0"/>
    <x v="5"/>
    <s v="Deflect-O Glasstique Clear Desk Accessories"/>
    <n v="30.8"/>
    <n v="4"/>
    <n v="0"/>
    <n v="10.163999999999998"/>
  </r>
  <r>
    <n v="7227"/>
    <x v="3589"/>
    <x v="3"/>
    <x v="642"/>
    <d v="2014-03-01T00:00:00"/>
    <s v="Standard Class"/>
    <s v="ES-14080"/>
    <s v="Erin Smith"/>
    <x v="1"/>
    <x v="0"/>
    <x v="10"/>
    <x v="9"/>
    <n v="19134"/>
    <s v="East"/>
    <s v="OFF-PA-10001125"/>
    <x v="1"/>
    <x v="10"/>
    <s v="Xerox 1988"/>
    <n v="123.92000000000002"/>
    <n v="5"/>
    <n v="0.2"/>
    <n v="38.724999999999994"/>
  </r>
  <r>
    <n v="7228"/>
    <x v="3589"/>
    <x v="3"/>
    <x v="642"/>
    <d v="2014-03-01T00:00:00"/>
    <s v="Standard Class"/>
    <s v="ES-14080"/>
    <s v="Erin Smith"/>
    <x v="1"/>
    <x v="0"/>
    <x v="10"/>
    <x v="9"/>
    <n v="19134"/>
    <s v="East"/>
    <s v="TEC-AC-10003033"/>
    <x v="2"/>
    <x v="11"/>
    <s v="Plantronics CS510 - Over-the-Head monaural Wireless Headset System"/>
    <n v="1319.8"/>
    <n v="5"/>
    <n v="0.2"/>
    <n v="214.4674999999998"/>
  </r>
  <r>
    <n v="7229"/>
    <x v="3590"/>
    <x v="2"/>
    <x v="836"/>
    <d v="2011-07-22T00:00:00"/>
    <s v="First Class"/>
    <s v="RD-19720"/>
    <s v="Roger Demir"/>
    <x v="0"/>
    <x v="0"/>
    <x v="8"/>
    <x v="1"/>
    <n v="94122"/>
    <s v="West"/>
    <s v="OFF-BI-10002498"/>
    <x v="1"/>
    <x v="8"/>
    <s v="Clear Mylar Reinforcing Strips"/>
    <n v="89.712000000000018"/>
    <n v="6"/>
    <n v="0.2"/>
    <n v="30.277799999999992"/>
  </r>
  <r>
    <n v="7230"/>
    <x v="3590"/>
    <x v="2"/>
    <x v="836"/>
    <d v="2011-07-22T00:00:00"/>
    <s v="First Class"/>
    <s v="RD-19720"/>
    <s v="Roger Demir"/>
    <x v="0"/>
    <x v="0"/>
    <x v="8"/>
    <x v="1"/>
    <n v="94122"/>
    <s v="West"/>
    <s v="OFF-PA-10004569"/>
    <x v="1"/>
    <x v="10"/>
    <s v="Wirebound Message Books, Two 4 1/4&quot; x 5&quot; Forms per Page"/>
    <n v="22.830000000000002"/>
    <n v="3"/>
    <n v="0"/>
    <n v="10.7301"/>
  </r>
  <r>
    <n v="7231"/>
    <x v="3591"/>
    <x v="3"/>
    <x v="677"/>
    <d v="2014-03-16T00:00:00"/>
    <s v="First Class"/>
    <s v="SC-20380"/>
    <s v="Shahid Collister"/>
    <x v="0"/>
    <x v="0"/>
    <x v="54"/>
    <x v="29"/>
    <n v="6824"/>
    <s v="East"/>
    <s v="OFF-BI-10002353"/>
    <x v="1"/>
    <x v="8"/>
    <s v="GBC VeloBind Cover Sets"/>
    <n v="30.88"/>
    <n v="2"/>
    <n v="0"/>
    <n v="15.44"/>
  </r>
  <r>
    <n v="7232"/>
    <x v="3591"/>
    <x v="3"/>
    <x v="677"/>
    <d v="2014-03-16T00:00:00"/>
    <s v="First Class"/>
    <s v="SC-20380"/>
    <s v="Shahid Collister"/>
    <x v="0"/>
    <x v="0"/>
    <x v="54"/>
    <x v="29"/>
    <n v="6824"/>
    <s v="East"/>
    <s v="OFF-AP-10001564"/>
    <x v="1"/>
    <x v="9"/>
    <s v="Hoover Commercial Lightweight Upright Vacuum with E-Z Empty Dirt Cup"/>
    <n v="465.16"/>
    <n v="2"/>
    <n v="0"/>
    <n v="120.94159999999999"/>
  </r>
  <r>
    <n v="7233"/>
    <x v="3591"/>
    <x v="3"/>
    <x v="677"/>
    <d v="2014-03-16T00:00:00"/>
    <s v="First Class"/>
    <s v="SC-20380"/>
    <s v="Shahid Collister"/>
    <x v="0"/>
    <x v="0"/>
    <x v="54"/>
    <x v="29"/>
    <n v="6824"/>
    <s v="East"/>
    <s v="OFF-PA-10003673"/>
    <x v="1"/>
    <x v="10"/>
    <s v="Strathmore Photo Mount Cards"/>
    <n v="27.12"/>
    <n v="4"/>
    <n v="0"/>
    <n v="12.475199999999999"/>
  </r>
  <r>
    <n v="7234"/>
    <x v="3592"/>
    <x v="0"/>
    <x v="387"/>
    <d v="2013-03-13T00:00:00"/>
    <s v="Standard Class"/>
    <s v="GB-14575"/>
    <s v="Giulietta Baptist"/>
    <x v="0"/>
    <x v="0"/>
    <x v="20"/>
    <x v="15"/>
    <n v="10011"/>
    <s v="East"/>
    <s v="FUR-FU-10003347"/>
    <x v="0"/>
    <x v="5"/>
    <s v="Coloredge Poster Frame"/>
    <n v="113.6"/>
    <n v="8"/>
    <n v="0"/>
    <n v="44.304000000000002"/>
  </r>
  <r>
    <n v="7235"/>
    <x v="3592"/>
    <x v="0"/>
    <x v="387"/>
    <d v="2013-03-13T00:00:00"/>
    <s v="Standard Class"/>
    <s v="GB-14575"/>
    <s v="Giulietta Baptist"/>
    <x v="0"/>
    <x v="0"/>
    <x v="20"/>
    <x v="15"/>
    <n v="10011"/>
    <s v="East"/>
    <s v="OFF-PA-10001934"/>
    <x v="1"/>
    <x v="10"/>
    <s v="Xerox 1993"/>
    <n v="12.96"/>
    <n v="2"/>
    <n v="0"/>
    <n v="6.3504000000000005"/>
  </r>
  <r>
    <n v="7236"/>
    <x v="3592"/>
    <x v="0"/>
    <x v="387"/>
    <d v="2013-03-13T00:00:00"/>
    <s v="Standard Class"/>
    <s v="GB-14575"/>
    <s v="Giulietta Baptist"/>
    <x v="0"/>
    <x v="0"/>
    <x v="20"/>
    <x v="15"/>
    <n v="10011"/>
    <s v="East"/>
    <s v="OFF-BI-10000632"/>
    <x v="1"/>
    <x v="8"/>
    <s v="Satellite Sectional Post Binders"/>
    <n v="69.456000000000003"/>
    <n v="2"/>
    <n v="0.2"/>
    <n v="22.573199999999996"/>
  </r>
  <r>
    <n v="7237"/>
    <x v="3593"/>
    <x v="2"/>
    <x v="1035"/>
    <d v="2011-12-10T00:00:00"/>
    <s v="First Class"/>
    <s v="FP-14320"/>
    <s v="Frank Preis"/>
    <x v="0"/>
    <x v="0"/>
    <x v="1"/>
    <x v="1"/>
    <n v="90049"/>
    <s v="West"/>
    <s v="OFF-AR-10003190"/>
    <x v="1"/>
    <x v="6"/>
    <s v="Newell 32"/>
    <n v="8.64"/>
    <n v="3"/>
    <n v="0"/>
    <n v="2.4192"/>
  </r>
  <r>
    <n v="7238"/>
    <x v="3594"/>
    <x v="0"/>
    <x v="212"/>
    <d v="2013-07-11T00:00:00"/>
    <s v="Same Day"/>
    <s v="EA-14035"/>
    <s v="Erin Ashbrook"/>
    <x v="1"/>
    <x v="0"/>
    <x v="10"/>
    <x v="9"/>
    <n v="19143"/>
    <s v="East"/>
    <s v="TEC-MA-10000904"/>
    <x v="2"/>
    <x v="15"/>
    <s v="Brother MFC-9340CDW LED All-In-One Printer, Copier Scanner"/>
    <n v="341.99100000000004"/>
    <n v="3"/>
    <n v="0.7"/>
    <n v="-319.19159999999999"/>
  </r>
  <r>
    <n v="7239"/>
    <x v="3595"/>
    <x v="0"/>
    <x v="435"/>
    <d v="2013-12-31T00:00:00"/>
    <s v="Standard Class"/>
    <s v="SC-20305"/>
    <s v="Sean Christensen"/>
    <x v="0"/>
    <x v="0"/>
    <x v="49"/>
    <x v="1"/>
    <n v="95123"/>
    <s v="West"/>
    <s v="FUR-FU-10000771"/>
    <x v="0"/>
    <x v="5"/>
    <s v="Eldon 200 Class Desk Accessories, Smoke"/>
    <n v="43.96"/>
    <n v="7"/>
    <n v="0"/>
    <n v="18.463200000000004"/>
  </r>
  <r>
    <n v="7240"/>
    <x v="3595"/>
    <x v="0"/>
    <x v="435"/>
    <d v="2013-12-31T00:00:00"/>
    <s v="Standard Class"/>
    <s v="SC-20305"/>
    <s v="Sean Christensen"/>
    <x v="0"/>
    <x v="0"/>
    <x v="49"/>
    <x v="1"/>
    <n v="95123"/>
    <s v="West"/>
    <s v="OFF-EN-10001990"/>
    <x v="1"/>
    <x v="12"/>
    <s v="Staples"/>
    <n v="39.76"/>
    <n v="7"/>
    <n v="0"/>
    <n v="18.687199999999997"/>
  </r>
  <r>
    <n v="7241"/>
    <x v="3596"/>
    <x v="3"/>
    <x v="756"/>
    <d v="2014-04-26T00:00:00"/>
    <s v="Second Class"/>
    <s v="JF-15355"/>
    <s v="Jay Fein"/>
    <x v="0"/>
    <x v="0"/>
    <x v="45"/>
    <x v="1"/>
    <n v="91104"/>
    <s v="West"/>
    <s v="FUR-FU-10002445"/>
    <x v="0"/>
    <x v="5"/>
    <s v="DAX Two-Tone Rosewood/Black Document Frame, Desktop, 5 x 7"/>
    <n v="66.36"/>
    <n v="7"/>
    <n v="0"/>
    <n v="26.544000000000004"/>
  </r>
  <r>
    <n v="7242"/>
    <x v="3596"/>
    <x v="3"/>
    <x v="756"/>
    <d v="2014-04-26T00:00:00"/>
    <s v="Second Class"/>
    <s v="JF-15355"/>
    <s v="Jay Fein"/>
    <x v="0"/>
    <x v="0"/>
    <x v="45"/>
    <x v="1"/>
    <n v="91104"/>
    <s v="West"/>
    <s v="OFF-BI-10003638"/>
    <x v="1"/>
    <x v="8"/>
    <s v="GBC Durable Plastic Covers"/>
    <n v="92.88000000000001"/>
    <n v="6"/>
    <n v="0.2"/>
    <n v="30.185999999999996"/>
  </r>
  <r>
    <n v="7243"/>
    <x v="3596"/>
    <x v="3"/>
    <x v="756"/>
    <d v="2014-04-26T00:00:00"/>
    <s v="Second Class"/>
    <s v="JF-15355"/>
    <s v="Jay Fein"/>
    <x v="0"/>
    <x v="0"/>
    <x v="45"/>
    <x v="1"/>
    <n v="91104"/>
    <s v="West"/>
    <s v="FUR-FU-10004864"/>
    <x v="0"/>
    <x v="5"/>
    <s v="Eldon 500 Class Desk Accessories"/>
    <n v="24.14"/>
    <n v="2"/>
    <n v="0"/>
    <n v="7.9662000000000006"/>
  </r>
  <r>
    <n v="7244"/>
    <x v="3597"/>
    <x v="3"/>
    <x v="629"/>
    <d v="2014-08-23T00:00:00"/>
    <s v="Second Class"/>
    <s v="TP-21415"/>
    <s v="Tom Prescott"/>
    <x v="0"/>
    <x v="0"/>
    <x v="10"/>
    <x v="9"/>
    <n v="19134"/>
    <s v="East"/>
    <s v="FUR-CH-10002024"/>
    <x v="0"/>
    <x v="1"/>
    <s v="HON 5400 Series Task Chairs for Big and Tall"/>
    <n v="4416.174"/>
    <n v="9"/>
    <n v="0.3"/>
    <n v="-630.88200000000006"/>
  </r>
  <r>
    <n v="7245"/>
    <x v="3598"/>
    <x v="3"/>
    <x v="1053"/>
    <d v="2014-05-26T00:00:00"/>
    <s v="First Class"/>
    <s v="RL-19615"/>
    <s v="Rob Lucas"/>
    <x v="0"/>
    <x v="0"/>
    <x v="1"/>
    <x v="1"/>
    <n v="90049"/>
    <s v="West"/>
    <s v="OFF-AR-10002445"/>
    <x v="1"/>
    <x v="6"/>
    <s v="SANFORD Major Accent Highlighters"/>
    <n v="49.56"/>
    <n v="7"/>
    <n v="0"/>
    <n v="18.832800000000002"/>
  </r>
  <r>
    <n v="7246"/>
    <x v="3599"/>
    <x v="3"/>
    <x v="839"/>
    <d v="2014-02-14T00:00:00"/>
    <s v="Standard Class"/>
    <s v="SB-20170"/>
    <s v="Sarah Bern"/>
    <x v="0"/>
    <x v="0"/>
    <x v="1"/>
    <x v="1"/>
    <n v="90032"/>
    <s v="West"/>
    <s v="OFF-ST-10001370"/>
    <x v="1"/>
    <x v="4"/>
    <s v="Sensible Storage WireTech Storage Systems"/>
    <n v="354.90000000000003"/>
    <n v="5"/>
    <n v="0"/>
    <n v="17.744999999999962"/>
  </r>
  <r>
    <n v="7247"/>
    <x v="3600"/>
    <x v="2"/>
    <x v="223"/>
    <d v="2011-03-08T00:00:00"/>
    <s v="Standard Class"/>
    <s v="JS-15595"/>
    <s v="Jill Stevenson"/>
    <x v="1"/>
    <x v="0"/>
    <x v="38"/>
    <x v="24"/>
    <n v="43229"/>
    <s v="East"/>
    <s v="OFF-LA-10000305"/>
    <x v="1"/>
    <x v="2"/>
    <s v="Avery 495"/>
    <n v="15.120000000000001"/>
    <n v="3"/>
    <n v="0.2"/>
    <n v="4.9139999999999988"/>
  </r>
  <r>
    <n v="7248"/>
    <x v="3600"/>
    <x v="2"/>
    <x v="223"/>
    <d v="2011-03-08T00:00:00"/>
    <s v="Standard Class"/>
    <s v="JS-15595"/>
    <s v="Jill Stevenson"/>
    <x v="1"/>
    <x v="0"/>
    <x v="38"/>
    <x v="24"/>
    <n v="43229"/>
    <s v="East"/>
    <s v="FUR-BO-10001972"/>
    <x v="0"/>
    <x v="0"/>
    <s v="O'Sullivan 4-Shelf Bookcase in Odessa Pine"/>
    <n v="302.45"/>
    <n v="5"/>
    <n v="0.5"/>
    <n v="-199.61700000000002"/>
  </r>
  <r>
    <n v="7249"/>
    <x v="3600"/>
    <x v="2"/>
    <x v="223"/>
    <d v="2011-03-08T00:00:00"/>
    <s v="Standard Class"/>
    <s v="JS-15595"/>
    <s v="Jill Stevenson"/>
    <x v="1"/>
    <x v="0"/>
    <x v="38"/>
    <x v="24"/>
    <n v="43229"/>
    <s v="East"/>
    <s v="OFF-ST-10002486"/>
    <x v="1"/>
    <x v="4"/>
    <s v="Eldon Shelf Savers Cubes and Bins"/>
    <n v="44.672000000000004"/>
    <n v="8"/>
    <n v="0.2"/>
    <n v="-10.051200000000003"/>
  </r>
  <r>
    <n v="7250"/>
    <x v="3601"/>
    <x v="1"/>
    <x v="593"/>
    <d v="2012-06-09T00:00:00"/>
    <s v="Second Class"/>
    <s v="BP-11155"/>
    <s v="Becky Pak"/>
    <x v="0"/>
    <x v="0"/>
    <x v="1"/>
    <x v="1"/>
    <n v="90008"/>
    <s v="West"/>
    <s v="TEC-AC-10001874"/>
    <x v="2"/>
    <x v="11"/>
    <s v="Logitech Wireless Anywhere Mouse MX for PC and Mac"/>
    <n v="119.98"/>
    <n v="2"/>
    <n v="0"/>
    <n v="35.994"/>
  </r>
  <r>
    <n v="7251"/>
    <x v="3601"/>
    <x v="1"/>
    <x v="593"/>
    <d v="2012-06-09T00:00:00"/>
    <s v="Second Class"/>
    <s v="BP-11155"/>
    <s v="Becky Pak"/>
    <x v="0"/>
    <x v="0"/>
    <x v="1"/>
    <x v="1"/>
    <n v="90008"/>
    <s v="West"/>
    <s v="TEC-AC-10003870"/>
    <x v="2"/>
    <x v="11"/>
    <s v="Logitech Z-906 Speaker sys - home theater - 5.1-CH"/>
    <n v="989.97"/>
    <n v="3"/>
    <n v="0"/>
    <n v="395.98800000000006"/>
  </r>
  <r>
    <n v="7252"/>
    <x v="3602"/>
    <x v="0"/>
    <x v="278"/>
    <d v="2013-09-03T00:00:00"/>
    <s v="Standard Class"/>
    <s v="EM-13825"/>
    <s v="Elizabeth Moffitt"/>
    <x v="1"/>
    <x v="0"/>
    <x v="389"/>
    <x v="2"/>
    <n v="33021"/>
    <s v="South"/>
    <s v="OFF-LA-10002473"/>
    <x v="1"/>
    <x v="2"/>
    <s v="Avery 484"/>
    <n v="9.2159999999999993"/>
    <n v="4"/>
    <n v="0.2"/>
    <n v="3.3408000000000002"/>
  </r>
  <r>
    <n v="7253"/>
    <x v="3603"/>
    <x v="0"/>
    <x v="126"/>
    <d v="2013-09-19T00:00:00"/>
    <s v="Standard Class"/>
    <s v="SC-20695"/>
    <s v="Steve Chapman"/>
    <x v="1"/>
    <x v="0"/>
    <x v="43"/>
    <x v="12"/>
    <n v="48066"/>
    <s v="Central"/>
    <s v="OFF-PA-10003790"/>
    <x v="1"/>
    <x v="10"/>
    <s v="Xerox 1991"/>
    <n v="68.52"/>
    <n v="3"/>
    <n v="0"/>
    <n v="31.519199999999998"/>
  </r>
  <r>
    <n v="7254"/>
    <x v="3604"/>
    <x v="0"/>
    <x v="198"/>
    <d v="2013-06-05T00:00:00"/>
    <s v="Standard Class"/>
    <s v="EM-14140"/>
    <s v="Eugene Moren"/>
    <x v="2"/>
    <x v="0"/>
    <x v="384"/>
    <x v="6"/>
    <n v="54880"/>
    <s v="Central"/>
    <s v="OFF-AP-10002684"/>
    <x v="1"/>
    <x v="9"/>
    <s v="Acco 7-Outlet Masterpiece Power Center, Wihtout Fax/Phone Line Protection"/>
    <n v="364.74"/>
    <n v="3"/>
    <n v="0"/>
    <n v="109.42199999999997"/>
  </r>
  <r>
    <n v="7255"/>
    <x v="3604"/>
    <x v="0"/>
    <x v="198"/>
    <d v="2013-06-05T00:00:00"/>
    <s v="Standard Class"/>
    <s v="EM-14140"/>
    <s v="Eugene Moren"/>
    <x v="2"/>
    <x v="0"/>
    <x v="384"/>
    <x v="6"/>
    <n v="54880"/>
    <s v="Central"/>
    <s v="FUR-FU-10001037"/>
    <x v="0"/>
    <x v="5"/>
    <s v="DAX Charcoal/Nickel-Tone Document Frame, 5 x 7"/>
    <n v="47.400000000000006"/>
    <n v="5"/>
    <n v="0"/>
    <n v="21.33"/>
  </r>
  <r>
    <n v="7256"/>
    <x v="3604"/>
    <x v="0"/>
    <x v="198"/>
    <d v="2013-06-05T00:00:00"/>
    <s v="Standard Class"/>
    <s v="EM-14140"/>
    <s v="Eugene Moren"/>
    <x v="2"/>
    <x v="0"/>
    <x v="384"/>
    <x v="6"/>
    <n v="54880"/>
    <s v="Central"/>
    <s v="OFF-ST-10000876"/>
    <x v="1"/>
    <x v="4"/>
    <s v="Eldon Simplefile Box Office"/>
    <n v="49.76"/>
    <n v="4"/>
    <n v="0"/>
    <n v="13.9328"/>
  </r>
  <r>
    <n v="7257"/>
    <x v="3604"/>
    <x v="0"/>
    <x v="198"/>
    <d v="2013-06-05T00:00:00"/>
    <s v="Standard Class"/>
    <s v="EM-14140"/>
    <s v="Eugene Moren"/>
    <x v="2"/>
    <x v="0"/>
    <x v="384"/>
    <x v="6"/>
    <n v="54880"/>
    <s v="Central"/>
    <s v="OFF-AR-10003732"/>
    <x v="1"/>
    <x v="6"/>
    <s v="Newell 333"/>
    <n v="5.56"/>
    <n v="2"/>
    <n v="0"/>
    <n v="1.4455999999999998"/>
  </r>
  <r>
    <n v="7258"/>
    <x v="3604"/>
    <x v="0"/>
    <x v="198"/>
    <d v="2013-06-05T00:00:00"/>
    <s v="Standard Class"/>
    <s v="EM-14140"/>
    <s v="Eugene Moren"/>
    <x v="2"/>
    <x v="0"/>
    <x v="384"/>
    <x v="6"/>
    <n v="54880"/>
    <s v="Central"/>
    <s v="OFF-PA-10000994"/>
    <x v="1"/>
    <x v="10"/>
    <s v="Xerox 1915"/>
    <n v="629.09999999999991"/>
    <n v="6"/>
    <n v="0"/>
    <n v="301.96799999999996"/>
  </r>
  <r>
    <n v="7259"/>
    <x v="3604"/>
    <x v="0"/>
    <x v="198"/>
    <d v="2013-06-05T00:00:00"/>
    <s v="Standard Class"/>
    <s v="EM-14140"/>
    <s v="Eugene Moren"/>
    <x v="2"/>
    <x v="0"/>
    <x v="384"/>
    <x v="6"/>
    <n v="54880"/>
    <s v="Central"/>
    <s v="OFF-AR-10000940"/>
    <x v="1"/>
    <x v="6"/>
    <s v="Newell 343"/>
    <n v="14.7"/>
    <n v="5"/>
    <n v="0"/>
    <n v="3.9690000000000003"/>
  </r>
  <r>
    <n v="7260"/>
    <x v="3604"/>
    <x v="0"/>
    <x v="198"/>
    <d v="2013-06-05T00:00:00"/>
    <s v="Standard Class"/>
    <s v="EM-14140"/>
    <s v="Eugene Moren"/>
    <x v="2"/>
    <x v="0"/>
    <x v="384"/>
    <x v="6"/>
    <n v="54880"/>
    <s v="Central"/>
    <s v="OFF-PA-10004888"/>
    <x v="1"/>
    <x v="10"/>
    <s v="Xerox 217"/>
    <n v="45.36"/>
    <n v="7"/>
    <n v="0"/>
    <n v="21.772800000000004"/>
  </r>
  <r>
    <n v="7261"/>
    <x v="3604"/>
    <x v="0"/>
    <x v="198"/>
    <d v="2013-06-05T00:00:00"/>
    <s v="Standard Class"/>
    <s v="EM-14140"/>
    <s v="Eugene Moren"/>
    <x v="2"/>
    <x v="0"/>
    <x v="384"/>
    <x v="6"/>
    <n v="54880"/>
    <s v="Central"/>
    <s v="TEC-PH-10000441"/>
    <x v="2"/>
    <x v="7"/>
    <s v="VTech DS6151"/>
    <n v="125.99"/>
    <n v="1"/>
    <n v="0"/>
    <n v="35.277200000000008"/>
  </r>
  <r>
    <n v="7262"/>
    <x v="3605"/>
    <x v="3"/>
    <x v="193"/>
    <d v="2014-06-14T00:00:00"/>
    <s v="Second Class"/>
    <s v="GZ-14545"/>
    <s v="George Zrebassa"/>
    <x v="1"/>
    <x v="0"/>
    <x v="302"/>
    <x v="1"/>
    <n v="91360"/>
    <s v="West"/>
    <s v="OFF-AR-10001231"/>
    <x v="1"/>
    <x v="6"/>
    <s v="Sanford EarthWrite Recycled Pencils, Medium Soft, #2"/>
    <n v="14.700000000000001"/>
    <n v="7"/>
    <n v="0"/>
    <n v="4.1160000000000005"/>
  </r>
  <r>
    <n v="7263"/>
    <x v="3606"/>
    <x v="3"/>
    <x v="760"/>
    <d v="2014-10-29T00:00:00"/>
    <s v="Standard Class"/>
    <s v="ML-17395"/>
    <s v="Marina Lichtenstein"/>
    <x v="1"/>
    <x v="0"/>
    <x v="10"/>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x v="10"/>
    <x v="9"/>
    <n v="19134"/>
    <s v="East"/>
    <s v="OFF-EN-10003068"/>
    <x v="1"/>
    <x v="12"/>
    <s v="#6 3/4 Gummed Flap White Envelopes"/>
    <n v="31.680000000000003"/>
    <n v="4"/>
    <n v="0.2"/>
    <n v="11.087999999999997"/>
  </r>
  <r>
    <n v="7265"/>
    <x v="3607"/>
    <x v="3"/>
    <x v="487"/>
    <d v="2014-06-18T00:00:00"/>
    <s v="Standard Class"/>
    <s v="PG-18895"/>
    <s v="Paul Gonzalez"/>
    <x v="0"/>
    <x v="0"/>
    <x v="24"/>
    <x v="17"/>
    <n v="22153"/>
    <s v="South"/>
    <s v="OFF-AR-10004260"/>
    <x v="1"/>
    <x v="6"/>
    <s v="Boston 1799 Powerhouse Electric Pencil Sharpener"/>
    <n v="181.86"/>
    <n v="7"/>
    <n v="0"/>
    <n v="50.9208"/>
  </r>
  <r>
    <n v="7266"/>
    <x v="3608"/>
    <x v="2"/>
    <x v="533"/>
    <d v="2011-11-26T00:00:00"/>
    <s v="Second Class"/>
    <s v="DK-12835"/>
    <s v="Damala Kotsonis"/>
    <x v="1"/>
    <x v="0"/>
    <x v="12"/>
    <x v="5"/>
    <n v="77095"/>
    <s v="Central"/>
    <s v="FUR-CH-10001973"/>
    <x v="0"/>
    <x v="1"/>
    <s v="Office Star Flex Back Scooter Chair with White Frame"/>
    <n v="155.37199999999999"/>
    <n v="2"/>
    <n v="0.3"/>
    <n v="-35.513599999999997"/>
  </r>
  <r>
    <n v="7267"/>
    <x v="3609"/>
    <x v="3"/>
    <x v="1153"/>
    <d v="2014-08-17T00:00:00"/>
    <s v="Same Day"/>
    <s v="SJ-20215"/>
    <s v="Sarah Jordon"/>
    <x v="0"/>
    <x v="0"/>
    <x v="29"/>
    <x v="18"/>
    <n v="38401"/>
    <s v="South"/>
    <s v="OFF-BI-10002824"/>
    <x v="1"/>
    <x v="8"/>
    <s v="Recycled Easel Ring Binders"/>
    <n v="13.428000000000003"/>
    <n v="3"/>
    <n v="0.7"/>
    <n v="-11.190000000000001"/>
  </r>
  <r>
    <n v="7268"/>
    <x v="3609"/>
    <x v="3"/>
    <x v="1153"/>
    <d v="2014-08-17T00:00:00"/>
    <s v="Same Day"/>
    <s v="SJ-20215"/>
    <s v="Sarah Jordon"/>
    <x v="0"/>
    <x v="0"/>
    <x v="29"/>
    <x v="18"/>
    <n v="38401"/>
    <s v="South"/>
    <s v="OFF-ST-10004950"/>
    <x v="1"/>
    <x v="4"/>
    <s v="Acco Perma 3000 Stacking Storage Drawers"/>
    <n v="67.13600000000001"/>
    <n v="4"/>
    <n v="0.2"/>
    <n v="-0.83920000000000172"/>
  </r>
  <r>
    <n v="7269"/>
    <x v="3610"/>
    <x v="0"/>
    <x v="1154"/>
    <d v="2013-01-20T00:00:00"/>
    <s v="Standard Class"/>
    <s v="AG-10675"/>
    <s v="Anna Gayman"/>
    <x v="0"/>
    <x v="0"/>
    <x v="3"/>
    <x v="3"/>
    <n v="28027"/>
    <s v="South"/>
    <s v="OFF-PA-10004039"/>
    <x v="1"/>
    <x v="10"/>
    <s v="Xerox 1882"/>
    <n v="89.567999999999998"/>
    <n v="2"/>
    <n v="0.2"/>
    <n v="32.468400000000003"/>
  </r>
  <r>
    <n v="7270"/>
    <x v="3610"/>
    <x v="0"/>
    <x v="1154"/>
    <d v="2013-01-20T00:00:00"/>
    <s v="Standard Class"/>
    <s v="AG-10675"/>
    <s v="Anna Gayman"/>
    <x v="0"/>
    <x v="0"/>
    <x v="3"/>
    <x v="3"/>
    <n v="28027"/>
    <s v="South"/>
    <s v="FUR-FU-10003374"/>
    <x v="0"/>
    <x v="5"/>
    <s v="Electrix Fluorescent Magnifier Lamps &amp; Weighted Base"/>
    <n v="315.77600000000007"/>
    <n v="8"/>
    <n v="0.2"/>
    <n v="31.577600000000018"/>
  </r>
  <r>
    <n v="7271"/>
    <x v="3611"/>
    <x v="0"/>
    <x v="1142"/>
    <d v="2013-09-23T00:00:00"/>
    <s v="Standard Class"/>
    <s v="KD-16495"/>
    <s v="Keith Dawkins"/>
    <x v="1"/>
    <x v="0"/>
    <x v="49"/>
    <x v="1"/>
    <n v="95123"/>
    <s v="West"/>
    <s v="FUR-BO-10001918"/>
    <x v="0"/>
    <x v="0"/>
    <s v="Sauder Forest Hills Library with Doors, Woodland Oak Finish"/>
    <n v="273.666"/>
    <n v="2"/>
    <n v="0.15"/>
    <n v="-12.878400000000013"/>
  </r>
  <r>
    <n v="7272"/>
    <x v="3611"/>
    <x v="0"/>
    <x v="1142"/>
    <d v="2013-09-23T00:00:00"/>
    <s v="Standard Class"/>
    <s v="KD-16495"/>
    <s v="Keith Dawkins"/>
    <x v="1"/>
    <x v="0"/>
    <x v="49"/>
    <x v="1"/>
    <n v="95123"/>
    <s v="West"/>
    <s v="OFF-AP-10002287"/>
    <x v="1"/>
    <x v="9"/>
    <s v="Eureka Sanitaire  Multi-Pro Heavy-Duty Upright, Disposable Bags"/>
    <n v="17.48"/>
    <n v="4"/>
    <n v="0"/>
    <n v="4.5448000000000004"/>
  </r>
  <r>
    <n v="7273"/>
    <x v="3612"/>
    <x v="0"/>
    <x v="1155"/>
    <d v="2013-10-15T00:00:00"/>
    <s v="Standard Class"/>
    <s v="EB-13975"/>
    <s v="Erica Bern"/>
    <x v="1"/>
    <x v="0"/>
    <x v="247"/>
    <x v="3"/>
    <n v="27405"/>
    <s v="South"/>
    <s v="OFF-SU-10004498"/>
    <x v="1"/>
    <x v="14"/>
    <s v="Martin-Yale Premier Letter Opener"/>
    <n v="20.608000000000004"/>
    <n v="2"/>
    <n v="0.2"/>
    <n v="-4.3792000000000009"/>
  </r>
  <r>
    <n v="7274"/>
    <x v="3612"/>
    <x v="0"/>
    <x v="1155"/>
    <d v="2013-10-15T00:00:00"/>
    <s v="Standard Class"/>
    <s v="EB-13975"/>
    <s v="Erica Bern"/>
    <x v="1"/>
    <x v="0"/>
    <x v="247"/>
    <x v="3"/>
    <n v="27405"/>
    <s v="South"/>
    <s v="OFF-BI-10002557"/>
    <x v="1"/>
    <x v="8"/>
    <s v="Presstex Flexible Ring Binders"/>
    <n v="4.0950000000000006"/>
    <n v="3"/>
    <n v="0.7"/>
    <n v="-2.7300000000000004"/>
  </r>
  <r>
    <n v="7275"/>
    <x v="3613"/>
    <x v="1"/>
    <x v="50"/>
    <d v="2012-11-17T00:00:00"/>
    <s v="Standard Class"/>
    <s v="AW-10930"/>
    <s v="Arthur Wiediger"/>
    <x v="2"/>
    <x v="0"/>
    <x v="433"/>
    <x v="37"/>
    <n v="59601"/>
    <s v="West"/>
    <s v="TEC-PH-10004908"/>
    <x v="2"/>
    <x v="7"/>
    <s v="Panasonic KX TS3282W Corded phone"/>
    <n v="339.96000000000004"/>
    <n v="5"/>
    <n v="0.2"/>
    <n v="42.494999999999948"/>
  </r>
  <r>
    <n v="7276"/>
    <x v="3613"/>
    <x v="1"/>
    <x v="50"/>
    <d v="2012-11-17T00:00:00"/>
    <s v="Standard Class"/>
    <s v="AW-10930"/>
    <s v="Arthur Wiediger"/>
    <x v="2"/>
    <x v="0"/>
    <x v="433"/>
    <x v="37"/>
    <n v="59601"/>
    <s v="West"/>
    <s v="FUR-FU-10000794"/>
    <x v="0"/>
    <x v="5"/>
    <s v="Eldon Stackable Tray, Side-Load, Legal, Smoke"/>
    <n v="63.980000000000004"/>
    <n v="7"/>
    <n v="0"/>
    <n v="21.7532"/>
  </r>
  <r>
    <n v="7277"/>
    <x v="3614"/>
    <x v="2"/>
    <x v="981"/>
    <d v="2011-11-06T00:00:00"/>
    <s v="Standard Class"/>
    <s v="JK-16120"/>
    <s v="Julie Kriz"/>
    <x v="2"/>
    <x v="0"/>
    <x v="2"/>
    <x v="2"/>
    <n v="33311"/>
    <s v="South"/>
    <s v="TEC-AC-10004171"/>
    <x v="2"/>
    <x v="11"/>
    <s v="Razer Kraken 7.1 Surround Sound Over Ear USB Gaming Headset"/>
    <n v="799.92000000000007"/>
    <n v="10"/>
    <n v="0.2"/>
    <n v="239.976"/>
  </r>
  <r>
    <n v="7278"/>
    <x v="3615"/>
    <x v="0"/>
    <x v="1080"/>
    <d v="2013-07-22T00:00:00"/>
    <s v="First Class"/>
    <s v="TC-21535"/>
    <s v="Tracy Collins"/>
    <x v="2"/>
    <x v="0"/>
    <x v="8"/>
    <x v="1"/>
    <n v="94110"/>
    <s v="West"/>
    <s v="TEC-PH-10002070"/>
    <x v="2"/>
    <x v="7"/>
    <s v="Griffin GC36547 PowerJolt SE Lightning Charger"/>
    <n v="35.984000000000002"/>
    <n v="2"/>
    <n v="0.2"/>
    <n v="4.4979999999999958"/>
  </r>
  <r>
    <n v="7279"/>
    <x v="3615"/>
    <x v="0"/>
    <x v="1080"/>
    <d v="2013-07-22T00:00:00"/>
    <s v="First Class"/>
    <s v="TC-21535"/>
    <s v="Tracy Collins"/>
    <x v="2"/>
    <x v="0"/>
    <x v="8"/>
    <x v="1"/>
    <n v="94110"/>
    <s v="West"/>
    <s v="TEC-AC-10003095"/>
    <x v="2"/>
    <x v="11"/>
    <s v="Logitech G35 7.1-Channel Surround Sound Headset"/>
    <n v="389.97"/>
    <n v="3"/>
    <n v="0"/>
    <n v="132.58980000000003"/>
  </r>
  <r>
    <n v="7280"/>
    <x v="3616"/>
    <x v="0"/>
    <x v="675"/>
    <d v="2013-05-15T00:00:00"/>
    <s v="Same Day"/>
    <s v="TH-21235"/>
    <s v="Tiffany House"/>
    <x v="1"/>
    <x v="0"/>
    <x v="420"/>
    <x v="16"/>
    <n v="85364"/>
    <s v="West"/>
    <s v="TEC-AC-10003832"/>
    <x v="2"/>
    <x v="11"/>
    <s v="Imation 16GB Mini TravelDrive USB 2.0 Flash Drive"/>
    <n v="185.52800000000002"/>
    <n v="7"/>
    <n v="0.2"/>
    <n v="48.701099999999997"/>
  </r>
  <r>
    <n v="7281"/>
    <x v="3617"/>
    <x v="1"/>
    <x v="780"/>
    <d v="2012-02-27T00:00:00"/>
    <s v="Standard Class"/>
    <s v="PW-19240"/>
    <s v="Pierre Wener"/>
    <x v="0"/>
    <x v="0"/>
    <x v="29"/>
    <x v="39"/>
    <n v="21044"/>
    <s v="East"/>
    <s v="OFF-BI-10003527"/>
    <x v="1"/>
    <x v="8"/>
    <s v="Fellowes PB500 Electric Punch Plastic Comb Binding Machine with Manual Bind"/>
    <n v="2541.98"/>
    <n v="2"/>
    <n v="0"/>
    <n v="1270.99"/>
  </r>
  <r>
    <n v="7282"/>
    <x v="3618"/>
    <x v="3"/>
    <x v="524"/>
    <d v="2014-10-22T00:00:00"/>
    <s v="Standard Class"/>
    <s v="GH-14410"/>
    <s v="Gary Hansen"/>
    <x v="2"/>
    <x v="0"/>
    <x v="420"/>
    <x v="16"/>
    <n v="85364"/>
    <s v="West"/>
    <s v="TEC-MA-10001148"/>
    <x v="2"/>
    <x v="15"/>
    <s v="Swingline SM12-08 MicroCut Jam Free Shredder"/>
    <n v="599.98500000000013"/>
    <n v="5"/>
    <n v="0.7"/>
    <n v="-479.98799999999994"/>
  </r>
  <r>
    <n v="7283"/>
    <x v="3619"/>
    <x v="3"/>
    <x v="738"/>
    <d v="2014-06-30T00:00:00"/>
    <s v="Standard Class"/>
    <s v="JK-15730"/>
    <s v="Joe Kamberova"/>
    <x v="0"/>
    <x v="0"/>
    <x v="22"/>
    <x v="10"/>
    <n v="60653"/>
    <s v="Central"/>
    <s v="OFF-BI-10002432"/>
    <x v="1"/>
    <x v="8"/>
    <s v="Wilson Jones Standard D-Ring Binders"/>
    <n v="3.0359999999999996"/>
    <n v="3"/>
    <n v="0.8"/>
    <n v="-5.0094000000000012"/>
  </r>
  <r>
    <n v="7284"/>
    <x v="3620"/>
    <x v="3"/>
    <x v="428"/>
    <d v="2014-09-14T00:00:00"/>
    <s v="Standard Class"/>
    <s v="LC-17140"/>
    <s v="Logan Currie"/>
    <x v="0"/>
    <x v="0"/>
    <x v="138"/>
    <x v="24"/>
    <n v="44105"/>
    <s v="East"/>
    <s v="OFF-AR-10001374"/>
    <x v="1"/>
    <x v="6"/>
    <s v="BIC Brite Liner Highlighters, Chisel Tip"/>
    <n v="25.920000000000005"/>
    <n v="5"/>
    <n v="0.2"/>
    <n v="3.8879999999999972"/>
  </r>
  <r>
    <n v="7285"/>
    <x v="3620"/>
    <x v="3"/>
    <x v="428"/>
    <d v="2014-09-14T00:00:00"/>
    <s v="Standard Class"/>
    <s v="LC-17140"/>
    <s v="Logan Currie"/>
    <x v="0"/>
    <x v="0"/>
    <x v="138"/>
    <x v="24"/>
    <n v="44105"/>
    <s v="East"/>
    <s v="FUR-FU-10000723"/>
    <x v="0"/>
    <x v="5"/>
    <s v="Deflect-o EconoMat Studded, No Bevel Mat for Low Pile Carpeting"/>
    <n v="66.112000000000009"/>
    <n v="2"/>
    <n v="0.2"/>
    <n v="-9.0903999999999989"/>
  </r>
  <r>
    <n v="7286"/>
    <x v="3621"/>
    <x v="3"/>
    <x v="336"/>
    <d v="2014-10-20T00:00:00"/>
    <s v="Standard Class"/>
    <s v="BK-11260"/>
    <s v="Berenike Kampe"/>
    <x v="0"/>
    <x v="0"/>
    <x v="8"/>
    <x v="1"/>
    <n v="94110"/>
    <s v="West"/>
    <s v="TEC-AC-10003614"/>
    <x v="2"/>
    <x v="11"/>
    <s v="Verbatim 25 GB 6x Blu-ray Single Layer Recordable Disc, 10/Pack"/>
    <n v="46.36"/>
    <n v="4"/>
    <n v="0"/>
    <n v="15.298799999999996"/>
  </r>
  <r>
    <n v="7287"/>
    <x v="3622"/>
    <x v="0"/>
    <x v="23"/>
    <d v="2013-06-26T00:00:00"/>
    <s v="Standard Class"/>
    <s v="BS-11365"/>
    <s v="Bill Shonely"/>
    <x v="1"/>
    <x v="0"/>
    <x v="268"/>
    <x v="26"/>
    <n v="73120"/>
    <s v="Central"/>
    <s v="TEC-AC-10004877"/>
    <x v="2"/>
    <x v="11"/>
    <s v="Imation 30456 USB Flash Drive 8GB"/>
    <n v="6.9"/>
    <n v="1"/>
    <n v="0"/>
    <n v="0.5519999999999996"/>
  </r>
  <r>
    <n v="7288"/>
    <x v="3622"/>
    <x v="0"/>
    <x v="23"/>
    <d v="2013-06-26T00:00:00"/>
    <s v="Standard Class"/>
    <s v="BS-11365"/>
    <s v="Bill Shonely"/>
    <x v="1"/>
    <x v="0"/>
    <x v="268"/>
    <x v="26"/>
    <n v="73120"/>
    <s v="Central"/>
    <s v="FUR-FU-10004270"/>
    <x v="0"/>
    <x v="5"/>
    <s v="Executive Impressions 13&quot; Clairmont Wall Clock"/>
    <n v="57.69"/>
    <n v="3"/>
    <n v="0"/>
    <n v="23.652900000000002"/>
  </r>
  <r>
    <n v="7289"/>
    <x v="3623"/>
    <x v="2"/>
    <x v="814"/>
    <d v="2011-09-07T00:00:00"/>
    <s v="Standard Class"/>
    <s v="AG-10525"/>
    <s v="Andy Gerbode"/>
    <x v="1"/>
    <x v="0"/>
    <x v="12"/>
    <x v="5"/>
    <n v="77095"/>
    <s v="Central"/>
    <s v="TEC-MA-10002210"/>
    <x v="2"/>
    <x v="15"/>
    <s v="Epson TM-T88V Direct Thermal Printer - Monochrome - Desktop"/>
    <n v="559.71"/>
    <n v="3"/>
    <n v="0.4"/>
    <n v="-121.27049999999997"/>
  </r>
  <r>
    <n v="7290"/>
    <x v="3624"/>
    <x v="0"/>
    <x v="806"/>
    <d v="2013-01-31T00:00:00"/>
    <s v="First Class"/>
    <s v="SC-20725"/>
    <s v="Steven Cartwright"/>
    <x v="0"/>
    <x v="0"/>
    <x v="8"/>
    <x v="1"/>
    <n v="94122"/>
    <s v="West"/>
    <s v="OFF-ST-10000675"/>
    <x v="1"/>
    <x v="4"/>
    <s v="File Shuttle II and Handi-File, Black"/>
    <n v="305.01"/>
    <n v="9"/>
    <n v="0"/>
    <n v="76.252499999999998"/>
  </r>
  <r>
    <n v="7291"/>
    <x v="3624"/>
    <x v="0"/>
    <x v="806"/>
    <d v="2013-01-31T00:00:00"/>
    <s v="First Class"/>
    <s v="SC-20725"/>
    <s v="Steven Cartwright"/>
    <x v="0"/>
    <x v="0"/>
    <x v="8"/>
    <x v="1"/>
    <n v="94122"/>
    <s v="West"/>
    <s v="OFF-BI-10004781"/>
    <x v="1"/>
    <x v="8"/>
    <s v="GBC Wire Binding Strips"/>
    <n v="50.783999999999999"/>
    <n v="2"/>
    <n v="0.2"/>
    <n v="17.7744"/>
  </r>
  <r>
    <n v="7292"/>
    <x v="3624"/>
    <x v="0"/>
    <x v="806"/>
    <d v="2013-01-31T00:00:00"/>
    <s v="First Class"/>
    <s v="SC-20725"/>
    <s v="Steven Cartwright"/>
    <x v="0"/>
    <x v="0"/>
    <x v="8"/>
    <x v="1"/>
    <n v="94122"/>
    <s v="West"/>
    <s v="OFF-LA-10004689"/>
    <x v="1"/>
    <x v="2"/>
    <s v="Avery 512"/>
    <n v="26.01"/>
    <n v="9"/>
    <n v="0"/>
    <n v="12.2247"/>
  </r>
  <r>
    <n v="7293"/>
    <x v="3625"/>
    <x v="3"/>
    <x v="769"/>
    <d v="2014-12-10T00:00:00"/>
    <s v="Standard Class"/>
    <s v="LR-16915"/>
    <s v="Lena Radford"/>
    <x v="0"/>
    <x v="0"/>
    <x v="316"/>
    <x v="18"/>
    <n v="37211"/>
    <s v="South"/>
    <s v="TEC-MA-10001856"/>
    <x v="2"/>
    <x v="15"/>
    <s v="Okidata C610n Printer"/>
    <n v="649"/>
    <n v="2"/>
    <n v="0.5"/>
    <n v="-272.58000000000015"/>
  </r>
  <r>
    <n v="7294"/>
    <x v="3626"/>
    <x v="0"/>
    <x v="1156"/>
    <d v="2013-01-29T00:00:00"/>
    <s v="Standard Class"/>
    <s v="CB-12415"/>
    <s v="Christy Brittain"/>
    <x v="0"/>
    <x v="0"/>
    <x v="1"/>
    <x v="1"/>
    <n v="90036"/>
    <s v="West"/>
    <s v="FUR-FU-10000719"/>
    <x v="0"/>
    <x v="5"/>
    <s v="DAX Cubicle Frames, 8-1/2 x 11"/>
    <n v="59.99"/>
    <n v="7"/>
    <n v="0"/>
    <n v="21.596400000000003"/>
  </r>
  <r>
    <n v="7295"/>
    <x v="3627"/>
    <x v="1"/>
    <x v="989"/>
    <d v="2012-05-31T00:00:00"/>
    <s v="Standard Class"/>
    <s v="RD-19900"/>
    <s v="Ruben Dartt"/>
    <x v="0"/>
    <x v="0"/>
    <x v="234"/>
    <x v="4"/>
    <n v="98006"/>
    <s v="West"/>
    <s v="FUR-FU-10003849"/>
    <x v="0"/>
    <x v="5"/>
    <s v="DAX Metal Frame, Desktop, Stepped-Edge"/>
    <n v="20.239999999999998"/>
    <n v="1"/>
    <n v="0"/>
    <n v="7.8935999999999993"/>
  </r>
  <r>
    <n v="7296"/>
    <x v="3628"/>
    <x v="2"/>
    <x v="417"/>
    <d v="2011-05-05T00:00:00"/>
    <s v="First Class"/>
    <s v="NC-18340"/>
    <s v="Nat Carroll"/>
    <x v="0"/>
    <x v="0"/>
    <x v="12"/>
    <x v="5"/>
    <n v="77036"/>
    <s v="Central"/>
    <s v="OFF-AR-10001725"/>
    <x v="1"/>
    <x v="6"/>
    <s v="Boston Home &amp; Office Model 2000 Electric Pencil Sharpeners"/>
    <n v="37.839999999999996"/>
    <n v="2"/>
    <n v="0.2"/>
    <n v="2.8380000000000027"/>
  </r>
  <r>
    <n v="7297"/>
    <x v="3628"/>
    <x v="2"/>
    <x v="417"/>
    <d v="2011-05-05T00:00:00"/>
    <s v="First Class"/>
    <s v="NC-18340"/>
    <s v="Nat Carroll"/>
    <x v="0"/>
    <x v="0"/>
    <x v="12"/>
    <x v="5"/>
    <n v="77036"/>
    <s v="Central"/>
    <s v="OFF-FA-10000840"/>
    <x v="1"/>
    <x v="13"/>
    <s v="OIC Thumb-Tacks"/>
    <n v="5.4719999999999995"/>
    <n v="6"/>
    <n v="0.2"/>
    <n v="1.8467999999999996"/>
  </r>
  <r>
    <n v="7298"/>
    <x v="3629"/>
    <x v="1"/>
    <x v="1157"/>
    <d v="2012-02-14T00:00:00"/>
    <s v="Second Class"/>
    <s v="NB-18655"/>
    <s v="Nona Balk"/>
    <x v="1"/>
    <x v="0"/>
    <x v="10"/>
    <x v="9"/>
    <n v="19143"/>
    <s v="East"/>
    <s v="OFF-ST-10000943"/>
    <x v="1"/>
    <x v="4"/>
    <s v="Eldon ProFile File 'N Store Portable File Tub Letter/Legal Size Black"/>
    <n v="77.240000000000009"/>
    <n v="5"/>
    <n v="0.2"/>
    <n v="7.7240000000000002"/>
  </r>
  <r>
    <n v="7299"/>
    <x v="3630"/>
    <x v="2"/>
    <x v="728"/>
    <d v="2011-11-21T00:00:00"/>
    <s v="First Class"/>
    <s v="JK-15730"/>
    <s v="Joe Kamberova"/>
    <x v="0"/>
    <x v="0"/>
    <x v="467"/>
    <x v="10"/>
    <n v="60016"/>
    <s v="Central"/>
    <s v="FUR-TA-10002533"/>
    <x v="0"/>
    <x v="3"/>
    <s v="BPI Conference Tables"/>
    <n v="292.10000000000002"/>
    <n v="4"/>
    <n v="0.5"/>
    <n v="-175.26000000000005"/>
  </r>
  <r>
    <n v="7300"/>
    <x v="3630"/>
    <x v="2"/>
    <x v="728"/>
    <d v="2011-11-21T00:00:00"/>
    <s v="First Class"/>
    <s v="JK-15730"/>
    <s v="Joe Kamberova"/>
    <x v="0"/>
    <x v="0"/>
    <x v="467"/>
    <x v="10"/>
    <n v="60016"/>
    <s v="Central"/>
    <s v="FUR-FU-10001546"/>
    <x v="0"/>
    <x v="5"/>
    <s v="Dana Swing-Arm Lamps"/>
    <n v="8.5440000000000005"/>
    <n v="2"/>
    <n v="0.6"/>
    <n v="-7.4759999999999991"/>
  </r>
  <r>
    <n v="7301"/>
    <x v="3630"/>
    <x v="2"/>
    <x v="728"/>
    <d v="2011-11-21T00:00:00"/>
    <s v="First Class"/>
    <s v="JK-15730"/>
    <s v="Joe Kamberova"/>
    <x v="0"/>
    <x v="0"/>
    <x v="467"/>
    <x v="10"/>
    <n v="60016"/>
    <s v="Central"/>
    <s v="FUR-BO-10003546"/>
    <x v="0"/>
    <x v="0"/>
    <s v="Hon 4-Shelf Metal Bookcases"/>
    <n v="424.11599999999999"/>
    <n v="6"/>
    <n v="0.3"/>
    <n v="-30.293999999999983"/>
  </r>
  <r>
    <n v="7302"/>
    <x v="3630"/>
    <x v="2"/>
    <x v="728"/>
    <d v="2011-11-21T00:00:00"/>
    <s v="First Class"/>
    <s v="JK-15730"/>
    <s v="Joe Kamberova"/>
    <x v="0"/>
    <x v="0"/>
    <x v="467"/>
    <x v="10"/>
    <n v="60016"/>
    <s v="Central"/>
    <s v="OFF-BI-10004728"/>
    <x v="1"/>
    <x v="8"/>
    <s v="Wilson Jones Turn Tabs Binder Tool for Ring Binders"/>
    <n v="2.8919999999999995"/>
    <n v="3"/>
    <n v="0.8"/>
    <n v="-4.9164000000000012"/>
  </r>
  <r>
    <n v="7303"/>
    <x v="3630"/>
    <x v="2"/>
    <x v="728"/>
    <d v="2011-11-21T00:00:00"/>
    <s v="First Class"/>
    <s v="JK-15730"/>
    <s v="Joe Kamberova"/>
    <x v="0"/>
    <x v="0"/>
    <x v="467"/>
    <x v="10"/>
    <n v="60016"/>
    <s v="Central"/>
    <s v="OFF-ST-10000025"/>
    <x v="1"/>
    <x v="4"/>
    <s v="Fellowes Stor/Drawer Steel Plus Storage Drawers"/>
    <n v="381.72"/>
    <n v="5"/>
    <n v="0.2"/>
    <n v="-66.801000000000045"/>
  </r>
  <r>
    <n v="7304"/>
    <x v="3631"/>
    <x v="3"/>
    <x v="507"/>
    <d v="2014-09-09T00:00:00"/>
    <s v="Standard Class"/>
    <s v="DO-13645"/>
    <s v="Doug O'Connell"/>
    <x v="0"/>
    <x v="0"/>
    <x v="199"/>
    <x v="2"/>
    <n v="33437"/>
    <s v="South"/>
    <s v="FUR-CH-10003817"/>
    <x v="0"/>
    <x v="1"/>
    <s v="Global Value Steno Chair, Gray"/>
    <n v="97.184000000000012"/>
    <n v="2"/>
    <n v="0.2"/>
    <n v="6.0740000000000016"/>
  </r>
  <r>
    <n v="7305"/>
    <x v="3631"/>
    <x v="3"/>
    <x v="507"/>
    <d v="2014-09-09T00:00:00"/>
    <s v="Standard Class"/>
    <s v="DO-13645"/>
    <s v="Doug O'Connell"/>
    <x v="0"/>
    <x v="0"/>
    <x v="199"/>
    <x v="2"/>
    <n v="33437"/>
    <s v="South"/>
    <s v="OFF-PA-10000289"/>
    <x v="1"/>
    <x v="10"/>
    <s v="Xerox 213"/>
    <n v="10.368000000000002"/>
    <n v="2"/>
    <n v="0.2"/>
    <n v="3.6288"/>
  </r>
  <r>
    <n v="7306"/>
    <x v="3632"/>
    <x v="2"/>
    <x v="1158"/>
    <d v="2011-04-02T00:00:00"/>
    <s v="Standard Class"/>
    <s v="MG-18145"/>
    <s v="Mike Gockenbach"/>
    <x v="0"/>
    <x v="0"/>
    <x v="243"/>
    <x v="5"/>
    <n v="75023"/>
    <s v="Central"/>
    <s v="FUR-TA-10001889"/>
    <x v="0"/>
    <x v="3"/>
    <s v="Bush Advantage Collection Racetrack Conference Table"/>
    <n v="890.84099999999989"/>
    <n v="3"/>
    <n v="0.3"/>
    <n v="-152.71559999999999"/>
  </r>
  <r>
    <n v="7307"/>
    <x v="3633"/>
    <x v="0"/>
    <x v="732"/>
    <d v="2013-11-08T00:00:00"/>
    <s v="Second Class"/>
    <s v="LH-17155"/>
    <s v="Logan Haushalter"/>
    <x v="0"/>
    <x v="0"/>
    <x v="49"/>
    <x v="1"/>
    <n v="95123"/>
    <s v="West"/>
    <s v="TEC-AC-10002305"/>
    <x v="2"/>
    <x v="11"/>
    <s v="KeyTronic E03601U1 - Keyboard - Beige"/>
    <n v="72"/>
    <n v="4"/>
    <n v="0"/>
    <n v="12.959999999999994"/>
  </r>
  <r>
    <n v="7308"/>
    <x v="3633"/>
    <x v="0"/>
    <x v="732"/>
    <d v="2013-11-08T00:00:00"/>
    <s v="Second Class"/>
    <s v="LH-17155"/>
    <s v="Logan Haushalter"/>
    <x v="0"/>
    <x v="0"/>
    <x v="49"/>
    <x v="1"/>
    <n v="95123"/>
    <s v="West"/>
    <s v="FUR-CH-10004875"/>
    <x v="0"/>
    <x v="1"/>
    <s v="Harbour Creations 67200 Series Stacking Chairs"/>
    <n v="113.88800000000002"/>
    <n v="2"/>
    <n v="0.2"/>
    <n v="9.9651999999999994"/>
  </r>
  <r>
    <n v="7309"/>
    <x v="3633"/>
    <x v="0"/>
    <x v="732"/>
    <d v="2013-11-08T00:00:00"/>
    <s v="Second Class"/>
    <s v="LH-17155"/>
    <s v="Logan Haushalter"/>
    <x v="0"/>
    <x v="0"/>
    <x v="49"/>
    <x v="1"/>
    <n v="95123"/>
    <s v="West"/>
    <s v="OFF-EN-10001434"/>
    <x v="1"/>
    <x v="12"/>
    <s v="Strathmore #10 Envelopes, Ultimate White"/>
    <n v="158.13"/>
    <n v="3"/>
    <n v="0"/>
    <n v="77.483699999999999"/>
  </r>
  <r>
    <n v="7310"/>
    <x v="3634"/>
    <x v="3"/>
    <x v="193"/>
    <d v="2014-06-15T00:00:00"/>
    <s v="Second Class"/>
    <s v="MM-18280"/>
    <s v="Muhammed MacIntyre"/>
    <x v="1"/>
    <x v="0"/>
    <x v="20"/>
    <x v="15"/>
    <n v="10024"/>
    <s v="East"/>
    <s v="OFF-FA-10004395"/>
    <x v="1"/>
    <x v="13"/>
    <s v="Plymouth Boxed Rubber Bands by Plymouth"/>
    <n v="14.129999999999999"/>
    <n v="3"/>
    <n v="0"/>
    <n v="0.70650000000000013"/>
  </r>
  <r>
    <n v="7311"/>
    <x v="3635"/>
    <x v="1"/>
    <x v="544"/>
    <d v="2012-08-14T00:00:00"/>
    <s v="Standard Class"/>
    <s v="BD-11320"/>
    <s v="Bill Donatelli"/>
    <x v="0"/>
    <x v="0"/>
    <x v="66"/>
    <x v="12"/>
    <n v="48227"/>
    <s v="Central"/>
    <s v="OFF-BI-10004632"/>
    <x v="1"/>
    <x v="8"/>
    <s v="GBC Binding covers"/>
    <n v="64.75"/>
    <n v="5"/>
    <n v="0"/>
    <n v="29.137499999999996"/>
  </r>
  <r>
    <n v="7312"/>
    <x v="3636"/>
    <x v="1"/>
    <x v="330"/>
    <d v="2012-10-13T00:00:00"/>
    <s v="Standard Class"/>
    <s v="SC-20575"/>
    <s v="Sonia Cooley"/>
    <x v="0"/>
    <x v="0"/>
    <x v="100"/>
    <x v="2"/>
    <n v="33178"/>
    <s v="South"/>
    <s v="OFF-BI-10000145"/>
    <x v="1"/>
    <x v="8"/>
    <s v="Zipper Ring Binder Pockets"/>
    <n v="1.8720000000000003"/>
    <n v="2"/>
    <n v="0.7"/>
    <n v="-1.3103999999999996"/>
  </r>
  <r>
    <n v="7313"/>
    <x v="3636"/>
    <x v="1"/>
    <x v="330"/>
    <d v="2012-10-13T00:00:00"/>
    <s v="Standard Class"/>
    <s v="SC-20575"/>
    <s v="Sonia Cooley"/>
    <x v="0"/>
    <x v="0"/>
    <x v="100"/>
    <x v="2"/>
    <n v="33178"/>
    <s v="South"/>
    <s v="OFF-BI-10002498"/>
    <x v="1"/>
    <x v="8"/>
    <s v="Clear Mylar Reinforcing Strips"/>
    <n v="11.214000000000002"/>
    <n v="2"/>
    <n v="0.7"/>
    <n v="-8.5974000000000004"/>
  </r>
  <r>
    <n v="7314"/>
    <x v="3636"/>
    <x v="1"/>
    <x v="330"/>
    <d v="2012-10-13T00:00:00"/>
    <s v="Standard Class"/>
    <s v="SC-20575"/>
    <s v="Sonia Cooley"/>
    <x v="0"/>
    <x v="0"/>
    <x v="100"/>
    <x v="2"/>
    <n v="33178"/>
    <s v="South"/>
    <s v="OFF-AR-10001761"/>
    <x v="1"/>
    <x v="6"/>
    <s v="Avery Hi-Liter Smear-Safe Highlighters"/>
    <n v="37.375999999999998"/>
    <n v="8"/>
    <n v="0.2"/>
    <n v="7.4751999999999992"/>
  </r>
  <r>
    <n v="7315"/>
    <x v="3637"/>
    <x v="0"/>
    <x v="316"/>
    <d v="2013-06-03T00:00:00"/>
    <s v="Standard Class"/>
    <s v="TN-21040"/>
    <s v="Tanja Norvell"/>
    <x v="2"/>
    <x v="0"/>
    <x v="111"/>
    <x v="10"/>
    <n v="60068"/>
    <s v="Central"/>
    <s v="TEC-PH-10001817"/>
    <x v="2"/>
    <x v="7"/>
    <s v="Wilson Electronics DB Pro Signal Booster"/>
    <n v="286.40000000000003"/>
    <n v="1"/>
    <n v="0.2"/>
    <n v="25.060000000000016"/>
  </r>
  <r>
    <n v="7316"/>
    <x v="3638"/>
    <x v="3"/>
    <x v="943"/>
    <d v="2014-05-17T00:00:00"/>
    <s v="Second Class"/>
    <s v="ZC-21910"/>
    <s v="Zuschuss Carroll"/>
    <x v="0"/>
    <x v="0"/>
    <x v="20"/>
    <x v="15"/>
    <n v="10024"/>
    <s v="East"/>
    <s v="OFF-AR-10004456"/>
    <x v="1"/>
    <x v="6"/>
    <s v="Panasonic KP-4ABK Battery-Operated Pencil Sharpener"/>
    <n v="43.92"/>
    <n v="3"/>
    <n v="0"/>
    <n v="12.736799999999999"/>
  </r>
  <r>
    <n v="7317"/>
    <x v="3639"/>
    <x v="0"/>
    <x v="1159"/>
    <d v="2013-10-21T00:00:00"/>
    <s v="Standard Class"/>
    <s v="NB-18655"/>
    <s v="Nona Balk"/>
    <x v="1"/>
    <x v="0"/>
    <x v="20"/>
    <x v="15"/>
    <n v="10011"/>
    <s v="East"/>
    <s v="FUR-TA-10001539"/>
    <x v="0"/>
    <x v="3"/>
    <s v="Chromcraft Rectangular Conference Tables"/>
    <n v="142.18199999999999"/>
    <n v="1"/>
    <n v="0.4"/>
    <n v="-37.915200000000027"/>
  </r>
  <r>
    <n v="7318"/>
    <x v="3640"/>
    <x v="3"/>
    <x v="701"/>
    <d v="2014-11-22T00:00:00"/>
    <s v="Standard Class"/>
    <s v="KH-16330"/>
    <s v="Katharine Harms"/>
    <x v="1"/>
    <x v="0"/>
    <x v="492"/>
    <x v="21"/>
    <n v="97123"/>
    <s v="West"/>
    <s v="OFF-PA-10003205"/>
    <x v="1"/>
    <x v="10"/>
    <s v="Wirebound Message Forms, Four 2 3/4 x 5 Forms per Page, Pink Paper"/>
    <n v="19.608000000000001"/>
    <n v="3"/>
    <n v="0.2"/>
    <n v="6.6177000000000001"/>
  </r>
  <r>
    <n v="7319"/>
    <x v="3640"/>
    <x v="3"/>
    <x v="701"/>
    <d v="2014-11-22T00:00:00"/>
    <s v="Standard Class"/>
    <s v="KH-16330"/>
    <s v="Katharine Harms"/>
    <x v="1"/>
    <x v="0"/>
    <x v="492"/>
    <x v="21"/>
    <n v="97123"/>
    <s v="West"/>
    <s v="OFF-BI-10002813"/>
    <x v="1"/>
    <x v="8"/>
    <s v="Avery Reinforcements for Hole-Punch Pages"/>
    <n v="4.1580000000000004"/>
    <n v="7"/>
    <n v="0.7"/>
    <n v="-3.4649999999999999"/>
  </r>
  <r>
    <n v="7320"/>
    <x v="3641"/>
    <x v="3"/>
    <x v="200"/>
    <d v="2014-11-30T00:00:00"/>
    <s v="Second Class"/>
    <s v="MN-17935"/>
    <s v="Michael Nguyen"/>
    <x v="0"/>
    <x v="0"/>
    <x v="20"/>
    <x v="15"/>
    <n v="10009"/>
    <s v="East"/>
    <s v="TEC-PH-10002310"/>
    <x v="2"/>
    <x v="7"/>
    <s v="Plantronics Calisto P620-M USB Wireless Speakerphone System"/>
    <n v="979.95"/>
    <n v="5"/>
    <n v="0"/>
    <n v="264.58650000000006"/>
  </r>
  <r>
    <n v="7321"/>
    <x v="3641"/>
    <x v="3"/>
    <x v="200"/>
    <d v="2014-11-30T00:00:00"/>
    <s v="Second Class"/>
    <s v="MN-17935"/>
    <s v="Michael Nguyen"/>
    <x v="0"/>
    <x v="0"/>
    <x v="20"/>
    <x v="15"/>
    <n v="10009"/>
    <s v="East"/>
    <s v="FUR-FU-10003623"/>
    <x v="0"/>
    <x v="5"/>
    <s v="DataProducts Ampli Magnifier Task Lamp, Black,"/>
    <n v="135.29999999999998"/>
    <n v="5"/>
    <n v="0"/>
    <n v="37.883999999999993"/>
  </r>
  <r>
    <n v="7322"/>
    <x v="3642"/>
    <x v="3"/>
    <x v="213"/>
    <d v="2014-09-08T00:00:00"/>
    <s v="Standard Class"/>
    <s v="MY-18295"/>
    <s v="Muhammed Yedwab"/>
    <x v="1"/>
    <x v="0"/>
    <x v="22"/>
    <x v="10"/>
    <n v="60623"/>
    <s v="Central"/>
    <s v="OFF-PA-10003424"/>
    <x v="1"/>
    <x v="10"/>
    <s v="&quot;While you Were Out&quot; Message Book, One Form per Page"/>
    <n v="8.9039999999999999"/>
    <n v="3"/>
    <n v="0.2"/>
    <n v="3.3389999999999995"/>
  </r>
  <r>
    <n v="7323"/>
    <x v="3642"/>
    <x v="3"/>
    <x v="213"/>
    <d v="2014-09-08T00:00:00"/>
    <s v="Standard Class"/>
    <s v="MY-18295"/>
    <s v="Muhammed Yedwab"/>
    <x v="1"/>
    <x v="0"/>
    <x v="22"/>
    <x v="10"/>
    <n v="60623"/>
    <s v="Central"/>
    <s v="TEC-AC-10004353"/>
    <x v="2"/>
    <x v="11"/>
    <s v="Hypercom P1300 Pinpad"/>
    <n v="100.80000000000001"/>
    <n v="2"/>
    <n v="0.2"/>
    <n v="21.42"/>
  </r>
  <r>
    <n v="7324"/>
    <x v="3643"/>
    <x v="3"/>
    <x v="256"/>
    <d v="2014-12-09T00:00:00"/>
    <s v="First Class"/>
    <s v="CS-11950"/>
    <s v="Carlos Soltero"/>
    <x v="0"/>
    <x v="0"/>
    <x v="20"/>
    <x v="15"/>
    <n v="10024"/>
    <s v="East"/>
    <s v="FUR-FU-10001934"/>
    <x v="0"/>
    <x v="5"/>
    <s v="Magnifier Swing Arm Lamp"/>
    <n v="41.96"/>
    <n v="2"/>
    <n v="0"/>
    <n v="10.909600000000001"/>
  </r>
  <r>
    <n v="7325"/>
    <x v="3643"/>
    <x v="3"/>
    <x v="256"/>
    <d v="2014-12-09T00:00:00"/>
    <s v="First Class"/>
    <s v="CS-11950"/>
    <s v="Carlos Soltero"/>
    <x v="0"/>
    <x v="0"/>
    <x v="20"/>
    <x v="15"/>
    <n v="10024"/>
    <s v="East"/>
    <s v="OFF-LA-10003766"/>
    <x v="1"/>
    <x v="2"/>
    <s v="Self-Adhesive Removable Labels"/>
    <n v="9.4499999999999993"/>
    <n v="3"/>
    <n v="0"/>
    <n v="4.5359999999999996"/>
  </r>
  <r>
    <n v="7326"/>
    <x v="3644"/>
    <x v="3"/>
    <x v="468"/>
    <d v="2014-11-18T00:00:00"/>
    <s v="Standard Class"/>
    <s v="MC-17845"/>
    <s v="Michael Chen"/>
    <x v="0"/>
    <x v="0"/>
    <x v="422"/>
    <x v="4"/>
    <n v="99301"/>
    <s v="West"/>
    <s v="OFF-AP-10004540"/>
    <x v="1"/>
    <x v="9"/>
    <s v="Eureka The Boss Lite 10-Amp Upright Vacuum, Blue"/>
    <n v="400.79999999999995"/>
    <n v="5"/>
    <n v="0"/>
    <n v="112.224"/>
  </r>
  <r>
    <n v="7327"/>
    <x v="3644"/>
    <x v="3"/>
    <x v="468"/>
    <d v="2014-11-18T00:00:00"/>
    <s v="Standard Class"/>
    <s v="MC-17845"/>
    <s v="Michael Chen"/>
    <x v="0"/>
    <x v="0"/>
    <x v="422"/>
    <x v="4"/>
    <n v="99301"/>
    <s v="West"/>
    <s v="OFF-BI-10001543"/>
    <x v="1"/>
    <x v="8"/>
    <s v="GBC VeloBinder Manual Binding System"/>
    <n v="28.792000000000002"/>
    <n v="1"/>
    <n v="0.2"/>
    <n v="10.077200000000001"/>
  </r>
  <r>
    <n v="7328"/>
    <x v="3645"/>
    <x v="2"/>
    <x v="772"/>
    <d v="2011-03-24T00:00:00"/>
    <s v="Standard Class"/>
    <s v="SC-20050"/>
    <s v="Sample Company A"/>
    <x v="2"/>
    <x v="0"/>
    <x v="493"/>
    <x v="1"/>
    <n v="91505"/>
    <s v="West"/>
    <s v="FUR-FU-10004597"/>
    <x v="0"/>
    <x v="5"/>
    <s v="Eldon Cleatmat Chair Mats for Medium Pile Carpets"/>
    <n v="111"/>
    <n v="2"/>
    <n v="0"/>
    <n v="14.430000000000007"/>
  </r>
  <r>
    <n v="7329"/>
    <x v="3645"/>
    <x v="2"/>
    <x v="772"/>
    <d v="2011-03-24T00:00:00"/>
    <s v="Standard Class"/>
    <s v="SC-20050"/>
    <s v="Sample Company A"/>
    <x v="2"/>
    <x v="0"/>
    <x v="493"/>
    <x v="1"/>
    <n v="91505"/>
    <s v="West"/>
    <s v="TEC-MA-10001148"/>
    <x v="2"/>
    <x v="15"/>
    <s v="Swingline SM12-08 MicroCut Jam Free Shredder"/>
    <n v="1279.9680000000001"/>
    <n v="4"/>
    <n v="0.2"/>
    <n v="415.98959999999994"/>
  </r>
  <r>
    <n v="7330"/>
    <x v="3645"/>
    <x v="2"/>
    <x v="772"/>
    <d v="2011-03-24T00:00:00"/>
    <s v="Standard Class"/>
    <s v="SC-20050"/>
    <s v="Sample Company A"/>
    <x v="2"/>
    <x v="0"/>
    <x v="493"/>
    <x v="1"/>
    <n v="91505"/>
    <s v="West"/>
    <s v="OFF-ST-10000078"/>
    <x v="1"/>
    <x v="4"/>
    <s v="Tennsco 6- and 18-Compartment Lockers"/>
    <n v="1856.19"/>
    <n v="7"/>
    <n v="0"/>
    <n v="334.11419999999987"/>
  </r>
  <r>
    <n v="7331"/>
    <x v="3646"/>
    <x v="0"/>
    <x v="396"/>
    <d v="2013-11-14T00:00:00"/>
    <s v="First Class"/>
    <s v="SP-20650"/>
    <s v="Stephanie Phelps"/>
    <x v="1"/>
    <x v="0"/>
    <x v="22"/>
    <x v="10"/>
    <n v="60623"/>
    <s v="Central"/>
    <s v="FUR-FU-10001037"/>
    <x v="0"/>
    <x v="5"/>
    <s v="DAX Charcoal/Nickel-Tone Document Frame, 5 x 7"/>
    <n v="22.752000000000002"/>
    <n v="6"/>
    <n v="0.6"/>
    <n v="-8.532"/>
  </r>
  <r>
    <n v="7332"/>
    <x v="3647"/>
    <x v="3"/>
    <x v="40"/>
    <d v="2014-10-31T00:00:00"/>
    <s v="Standard Class"/>
    <s v="SC-20440"/>
    <s v="Shaun Chance"/>
    <x v="1"/>
    <x v="0"/>
    <x v="152"/>
    <x v="9"/>
    <n v="17602"/>
    <s v="East"/>
    <s v="TEC-PH-10001433"/>
    <x v="2"/>
    <x v="7"/>
    <s v="Cisco Small Business SPA 502G VoIP phone"/>
    <n v="61.541999999999994"/>
    <n v="1"/>
    <n v="0.4"/>
    <n v="-13.334099999999999"/>
  </r>
  <r>
    <n v="7333"/>
    <x v="3647"/>
    <x v="3"/>
    <x v="40"/>
    <d v="2014-10-31T00:00:00"/>
    <s v="Standard Class"/>
    <s v="SC-20440"/>
    <s v="Shaun Chance"/>
    <x v="1"/>
    <x v="0"/>
    <x v="152"/>
    <x v="9"/>
    <n v="17602"/>
    <s v="East"/>
    <s v="OFF-BI-10003007"/>
    <x v="1"/>
    <x v="8"/>
    <s v="Premium Transparent Presentation Covers, No Pattern/Clear, 8 1/2&quot; x 11&quot;"/>
    <n v="81.438000000000017"/>
    <n v="7"/>
    <n v="0.7"/>
    <n v="-65.150399999999991"/>
  </r>
  <r>
    <n v="7334"/>
    <x v="3648"/>
    <x v="1"/>
    <x v="347"/>
    <d v="2012-04-17T00:00:00"/>
    <s v="Standard Class"/>
    <s v="PR-18880"/>
    <s v="Patrick Ryan"/>
    <x v="0"/>
    <x v="0"/>
    <x v="67"/>
    <x v="2"/>
    <n v="33614"/>
    <s v="South"/>
    <s v="FUR-FU-10001290"/>
    <x v="0"/>
    <x v="5"/>
    <s v="Executive Impressions Supervisor Wall Clock"/>
    <n v="67.36"/>
    <n v="2"/>
    <n v="0.2"/>
    <n v="10.103999999999996"/>
  </r>
  <r>
    <n v="7335"/>
    <x v="3648"/>
    <x v="1"/>
    <x v="347"/>
    <d v="2012-04-17T00:00:00"/>
    <s v="Standard Class"/>
    <s v="PR-18880"/>
    <s v="Patrick Ryan"/>
    <x v="0"/>
    <x v="0"/>
    <x v="67"/>
    <x v="2"/>
    <n v="33614"/>
    <s v="South"/>
    <s v="FUR-FU-10000087"/>
    <x v="0"/>
    <x v="5"/>
    <s v="Executive Impressions 14&quot; Two-Color Numerals Wall Clock"/>
    <n v="54.527999999999992"/>
    <n v="3"/>
    <n v="0.2"/>
    <n v="14.313600000000005"/>
  </r>
  <r>
    <n v="7336"/>
    <x v="3649"/>
    <x v="1"/>
    <x v="707"/>
    <d v="2012-12-30T00:00:00"/>
    <s v="Standard Class"/>
    <s v="JK-15625"/>
    <s v="Jim Karlsson"/>
    <x v="0"/>
    <x v="0"/>
    <x v="20"/>
    <x v="15"/>
    <n v="10024"/>
    <s v="East"/>
    <s v="TEC-AC-10002049"/>
    <x v="2"/>
    <x v="11"/>
    <s v="Plantronics Savi W720 Multi-Device Wireless Headset System"/>
    <n v="843.9"/>
    <n v="2"/>
    <n v="0"/>
    <n v="371.31600000000003"/>
  </r>
  <r>
    <n v="7337"/>
    <x v="3649"/>
    <x v="1"/>
    <x v="707"/>
    <d v="2012-12-30T00:00:00"/>
    <s v="Standard Class"/>
    <s v="JK-15625"/>
    <s v="Jim Karlsson"/>
    <x v="0"/>
    <x v="0"/>
    <x v="20"/>
    <x v="15"/>
    <n v="10024"/>
    <s v="East"/>
    <s v="FUR-BO-10002613"/>
    <x v="0"/>
    <x v="0"/>
    <s v="Atlantic Metals Mobile 4-Shelf Bookcases, Custom Colors"/>
    <n v="449.56800000000004"/>
    <n v="2"/>
    <n v="0.2"/>
    <n v="56.195999999999955"/>
  </r>
  <r>
    <n v="7338"/>
    <x v="3650"/>
    <x v="3"/>
    <x v="296"/>
    <d v="2014-09-24T00:00:00"/>
    <s v="First Class"/>
    <s v="BM-11575"/>
    <s v="Brendan Murry"/>
    <x v="1"/>
    <x v="0"/>
    <x v="1"/>
    <x v="1"/>
    <n v="90045"/>
    <s v="West"/>
    <s v="OFF-ST-10004950"/>
    <x v="1"/>
    <x v="4"/>
    <s v="Tenex Personal Filing Tote With Secure Closure Lid, Black/Frost"/>
    <n v="15.51"/>
    <n v="1"/>
    <n v="0"/>
    <n v="3.8774999999999995"/>
  </r>
  <r>
    <n v="7339"/>
    <x v="3651"/>
    <x v="2"/>
    <x v="414"/>
    <d v="2011-12-23T00:00:00"/>
    <s v="Second Class"/>
    <s v="SM-20950"/>
    <s v="Suzanne McNair"/>
    <x v="1"/>
    <x v="0"/>
    <x v="20"/>
    <x v="15"/>
    <n v="10035"/>
    <s v="East"/>
    <s v="FUR-CH-10004875"/>
    <x v="0"/>
    <x v="1"/>
    <s v="Harbour Creations 67200 Series Stacking Chairs"/>
    <n v="192.18600000000004"/>
    <n v="3"/>
    <n v="0.1"/>
    <n v="36.3018"/>
  </r>
  <r>
    <n v="7340"/>
    <x v="3652"/>
    <x v="1"/>
    <x v="1074"/>
    <d v="2012-07-21T00:00:00"/>
    <s v="First Class"/>
    <s v="KC-16255"/>
    <s v="Karen Carlisle"/>
    <x v="1"/>
    <x v="0"/>
    <x v="20"/>
    <x v="15"/>
    <n v="10009"/>
    <s v="East"/>
    <s v="OFF-AR-10003190"/>
    <x v="1"/>
    <x v="6"/>
    <s v="Newell 32"/>
    <n v="5.76"/>
    <n v="2"/>
    <n v="0"/>
    <n v="1.6128"/>
  </r>
  <r>
    <n v="7341"/>
    <x v="3653"/>
    <x v="2"/>
    <x v="711"/>
    <d v="2011-08-01T00:00:00"/>
    <s v="Standard Class"/>
    <s v="SG-20470"/>
    <s v="Sheri Gordon"/>
    <x v="0"/>
    <x v="0"/>
    <x v="118"/>
    <x v="32"/>
    <n v="30318"/>
    <s v="South"/>
    <s v="FUR-CH-10000553"/>
    <x v="0"/>
    <x v="1"/>
    <s v="Metal Folding Chairs, Beige, 4/Carton"/>
    <n v="67.88"/>
    <n v="2"/>
    <n v="0"/>
    <n v="18.327599999999997"/>
  </r>
  <r>
    <n v="7342"/>
    <x v="3653"/>
    <x v="2"/>
    <x v="711"/>
    <d v="2011-08-01T00:00:00"/>
    <s v="Standard Class"/>
    <s v="SG-20470"/>
    <s v="Sheri Gordon"/>
    <x v="0"/>
    <x v="0"/>
    <x v="118"/>
    <x v="32"/>
    <n v="30318"/>
    <s v="South"/>
    <s v="OFF-LA-10002762"/>
    <x v="1"/>
    <x v="2"/>
    <s v="Avery 485"/>
    <n v="162.88999999999999"/>
    <n v="13"/>
    <n v="0"/>
    <n v="76.558299999999988"/>
  </r>
  <r>
    <n v="7343"/>
    <x v="3653"/>
    <x v="2"/>
    <x v="711"/>
    <d v="2011-08-01T00:00:00"/>
    <s v="Standard Class"/>
    <s v="SG-20470"/>
    <s v="Sheri Gordon"/>
    <x v="0"/>
    <x v="0"/>
    <x v="118"/>
    <x v="32"/>
    <n v="30318"/>
    <s v="South"/>
    <s v="FUR-FU-10000719"/>
    <x v="0"/>
    <x v="5"/>
    <s v="DAX Cubicle Frames, 8-1/2 x 11"/>
    <n v="25.71"/>
    <n v="3"/>
    <n v="0"/>
    <n v="9.2556000000000012"/>
  </r>
  <r>
    <n v="7344"/>
    <x v="3654"/>
    <x v="2"/>
    <x v="58"/>
    <d v="2012-01-01T00:00:00"/>
    <s v="Standard Class"/>
    <s v="TB-21520"/>
    <s v="Tracy Blumstein"/>
    <x v="0"/>
    <x v="0"/>
    <x v="20"/>
    <x v="15"/>
    <n v="10009"/>
    <s v="East"/>
    <s v="OFF-ST-10000563"/>
    <x v="1"/>
    <x v="4"/>
    <s v="Fellowes Bankers Box Stor/Drawer Steel Plus"/>
    <n v="191.88"/>
    <n v="6"/>
    <n v="0"/>
    <n v="19.188000000000002"/>
  </r>
  <r>
    <n v="7345"/>
    <x v="3655"/>
    <x v="3"/>
    <x v="157"/>
    <d v="2014-12-18T00:00:00"/>
    <s v="Standard Class"/>
    <s v="DV-13045"/>
    <s v="Darrin Van Huff"/>
    <x v="1"/>
    <x v="0"/>
    <x v="108"/>
    <x v="2"/>
    <n v="32216"/>
    <s v="South"/>
    <s v="FUR-TA-10004289"/>
    <x v="0"/>
    <x v="3"/>
    <s v="BoxOffice By Design Rectangular and Half-Moon Meeting Room Tables"/>
    <n v="721.87500000000011"/>
    <n v="6"/>
    <n v="0.45"/>
    <n v="-420"/>
  </r>
  <r>
    <n v="7346"/>
    <x v="3655"/>
    <x v="3"/>
    <x v="157"/>
    <d v="2014-12-18T00:00:00"/>
    <s v="Standard Class"/>
    <s v="DV-13045"/>
    <s v="Darrin Van Huff"/>
    <x v="1"/>
    <x v="0"/>
    <x v="108"/>
    <x v="2"/>
    <n v="32216"/>
    <s v="South"/>
    <s v="TEC-PH-10003555"/>
    <x v="2"/>
    <x v="7"/>
    <s v="Motorola HK250 Universal Bluetooth Headset"/>
    <n v="73.567999999999998"/>
    <n v="4"/>
    <n v="0.2"/>
    <n v="-16.552799999999994"/>
  </r>
  <r>
    <n v="7347"/>
    <x v="3655"/>
    <x v="3"/>
    <x v="157"/>
    <d v="2014-12-18T00:00:00"/>
    <s v="Standard Class"/>
    <s v="DV-13045"/>
    <s v="Darrin Van Huff"/>
    <x v="1"/>
    <x v="0"/>
    <x v="108"/>
    <x v="2"/>
    <n v="32216"/>
    <s v="South"/>
    <s v="OFF-AR-10001958"/>
    <x v="1"/>
    <x v="6"/>
    <s v="Stanley Bostitch Contemporary Electric Pencil Sharpeners"/>
    <n v="13.584000000000001"/>
    <n v="1"/>
    <n v="0.2"/>
    <n v="1.3584000000000001"/>
  </r>
  <r>
    <n v="7348"/>
    <x v="3655"/>
    <x v="3"/>
    <x v="157"/>
    <d v="2014-12-18T00:00:00"/>
    <s v="Standard Class"/>
    <s v="DV-13045"/>
    <s v="Darrin Van Huff"/>
    <x v="1"/>
    <x v="0"/>
    <x v="108"/>
    <x v="2"/>
    <n v="32216"/>
    <s v="South"/>
    <s v="FUR-CH-10000225"/>
    <x v="0"/>
    <x v="1"/>
    <s v="Global Geo Office Task Chair, Gray"/>
    <n v="64.784000000000006"/>
    <n v="1"/>
    <n v="0.2"/>
    <n v="-12.147000000000009"/>
  </r>
  <r>
    <n v="7349"/>
    <x v="3656"/>
    <x v="2"/>
    <x v="223"/>
    <d v="2011-03-07T00:00:00"/>
    <s v="Standard Class"/>
    <s v="SC-20020"/>
    <s v="Sam Craven"/>
    <x v="0"/>
    <x v="0"/>
    <x v="12"/>
    <x v="5"/>
    <n v="77095"/>
    <s v="Central"/>
    <s v="OFF-AP-10002534"/>
    <x v="1"/>
    <x v="9"/>
    <s v="3.6 Cubic Foot Counter Height Office Refrigerator"/>
    <n v="176.77199999999996"/>
    <n v="3"/>
    <n v="0.8"/>
    <n v="-459.60720000000003"/>
  </r>
  <r>
    <n v="7350"/>
    <x v="3657"/>
    <x v="3"/>
    <x v="208"/>
    <d v="2014-10-28T00:00:00"/>
    <s v="Standard Class"/>
    <s v="JB-15400"/>
    <s v="Jennifer Braxton"/>
    <x v="1"/>
    <x v="0"/>
    <x v="158"/>
    <x v="6"/>
    <n v="53209"/>
    <s v="Central"/>
    <s v="OFF-BI-10000301"/>
    <x v="1"/>
    <x v="8"/>
    <s v="GBC Instant Report Kit"/>
    <n v="38.82"/>
    <n v="6"/>
    <n v="0"/>
    <n v="19.41"/>
  </r>
  <r>
    <n v="7351"/>
    <x v="3657"/>
    <x v="3"/>
    <x v="208"/>
    <d v="2014-10-28T00:00:00"/>
    <s v="Standard Class"/>
    <s v="JB-15400"/>
    <s v="Jennifer Braxton"/>
    <x v="1"/>
    <x v="0"/>
    <x v="158"/>
    <x v="6"/>
    <n v="53209"/>
    <s v="Central"/>
    <s v="OFF-BI-10003460"/>
    <x v="1"/>
    <x v="8"/>
    <s v="Acco 3-Hole Punch"/>
    <n v="21.9"/>
    <n v="5"/>
    <n v="0"/>
    <n v="10.511999999999999"/>
  </r>
  <r>
    <n v="7352"/>
    <x v="3658"/>
    <x v="3"/>
    <x v="468"/>
    <d v="2014-11-17T00:00:00"/>
    <s v="Standard Class"/>
    <s v="GH-14425"/>
    <s v="Gary Hwang"/>
    <x v="0"/>
    <x v="0"/>
    <x v="494"/>
    <x v="1"/>
    <n v="95351"/>
    <s v="West"/>
    <s v="TEC-AC-10001772"/>
    <x v="2"/>
    <x v="11"/>
    <s v="Memorex Mini Travel Drive 16 GB USB 2.0 Flash Drive"/>
    <n v="111.79"/>
    <n v="7"/>
    <n v="0"/>
    <n v="43.598100000000002"/>
  </r>
  <r>
    <n v="7353"/>
    <x v="3659"/>
    <x v="3"/>
    <x v="633"/>
    <d v="2014-03-19T00:00:00"/>
    <s v="Second Class"/>
    <s v="MG-17650"/>
    <s v="Matthew Grinstein"/>
    <x v="2"/>
    <x v="0"/>
    <x v="80"/>
    <x v="24"/>
    <n v="44107"/>
    <s v="East"/>
    <s v="TEC-PH-10003505"/>
    <x v="2"/>
    <x v="7"/>
    <s v="Geemarc AmpliPOWER60"/>
    <n v="445.44"/>
    <n v="8"/>
    <n v="0.4"/>
    <n v="-81.664000000000044"/>
  </r>
  <r>
    <n v="7354"/>
    <x v="3660"/>
    <x v="0"/>
    <x v="897"/>
    <d v="2013-09-30T00:00:00"/>
    <s v="Standard Class"/>
    <s v="RD-19660"/>
    <s v="Robert Dilbeck"/>
    <x v="2"/>
    <x v="0"/>
    <x v="10"/>
    <x v="9"/>
    <n v="19134"/>
    <s v="East"/>
    <s v="OFF-LA-10004484"/>
    <x v="1"/>
    <x v="2"/>
    <s v="Avery 476"/>
    <n v="16.520000000000003"/>
    <n v="5"/>
    <n v="0.2"/>
    <n v="5.368999999999998"/>
  </r>
  <r>
    <n v="7355"/>
    <x v="3661"/>
    <x v="3"/>
    <x v="695"/>
    <d v="2014-02-14T00:00:00"/>
    <s v="Standard Class"/>
    <s v="SN-20560"/>
    <s v="Skye Norling"/>
    <x v="2"/>
    <x v="0"/>
    <x v="8"/>
    <x v="1"/>
    <n v="94109"/>
    <s v="West"/>
    <s v="OFF-PA-10001593"/>
    <x v="1"/>
    <x v="10"/>
    <s v="Xerox 1947"/>
    <n v="29.900000000000002"/>
    <n v="5"/>
    <n v="0"/>
    <n v="13.454999999999998"/>
  </r>
  <r>
    <n v="7356"/>
    <x v="3662"/>
    <x v="1"/>
    <x v="620"/>
    <d v="2013-01-02T00:00:00"/>
    <s v="Second Class"/>
    <s v="AH-10690"/>
    <s v="Anna Häberlin"/>
    <x v="1"/>
    <x v="0"/>
    <x v="66"/>
    <x v="12"/>
    <n v="48205"/>
    <s v="Central"/>
    <s v="OFF-BI-10004139"/>
    <x v="1"/>
    <x v="8"/>
    <s v="Fellowes Presentation Covers for Comb Binding Machines"/>
    <n v="116.4"/>
    <n v="8"/>
    <n v="0"/>
    <n v="52.379999999999995"/>
  </r>
  <r>
    <n v="7357"/>
    <x v="3663"/>
    <x v="0"/>
    <x v="790"/>
    <d v="2013-10-15T00:00:00"/>
    <s v="Standard Class"/>
    <s v="MZ-17335"/>
    <s v="Maria Zettner"/>
    <x v="2"/>
    <x v="0"/>
    <x v="42"/>
    <x v="16"/>
    <n v="85023"/>
    <s v="West"/>
    <s v="OFF-AR-10001315"/>
    <x v="1"/>
    <x v="6"/>
    <s v="Newell 310"/>
    <n v="1.4080000000000001"/>
    <n v="1"/>
    <n v="0.2"/>
    <n v="0.15839999999999993"/>
  </r>
  <r>
    <n v="7358"/>
    <x v="3663"/>
    <x v="0"/>
    <x v="790"/>
    <d v="2013-10-15T00:00:00"/>
    <s v="Standard Class"/>
    <s v="MZ-17335"/>
    <s v="Maria Zettner"/>
    <x v="2"/>
    <x v="0"/>
    <x v="42"/>
    <x v="16"/>
    <n v="85023"/>
    <s v="West"/>
    <s v="FUR-FU-10001488"/>
    <x v="0"/>
    <x v="5"/>
    <s v="Tenex 46&quot; x 60&quot; Computer Anti-Static Chairmat, Rectangular Shaped"/>
    <n v="169.56800000000001"/>
    <n v="2"/>
    <n v="0.2"/>
    <n v="0"/>
  </r>
  <r>
    <n v="7359"/>
    <x v="3664"/>
    <x v="2"/>
    <x v="125"/>
    <d v="2012-01-03T00:00:00"/>
    <s v="Second Class"/>
    <s v="AR-10345"/>
    <s v="Alex Russell"/>
    <x v="1"/>
    <x v="0"/>
    <x v="10"/>
    <x v="9"/>
    <n v="19143"/>
    <s v="East"/>
    <s v="TEC-PH-10002170"/>
    <x v="2"/>
    <x v="7"/>
    <s v="ClearSounds CSC500 Amplified Spirit Phone Corded phone"/>
    <n v="251.96399999999994"/>
    <n v="6"/>
    <n v="0.4"/>
    <n v="-50.392799999999994"/>
  </r>
  <r>
    <n v="7360"/>
    <x v="3664"/>
    <x v="2"/>
    <x v="125"/>
    <d v="2012-01-03T00:00:00"/>
    <s v="Second Class"/>
    <s v="AR-10345"/>
    <s v="Alex Russell"/>
    <x v="1"/>
    <x v="0"/>
    <x v="10"/>
    <x v="9"/>
    <n v="19143"/>
    <s v="East"/>
    <s v="FUR-TA-10004575"/>
    <x v="0"/>
    <x v="3"/>
    <s v="Hon 5100 Series Wood Tables"/>
    <n v="523.76400000000001"/>
    <n v="3"/>
    <n v="0.4"/>
    <n v="-192.04680000000008"/>
  </r>
  <r>
    <n v="7361"/>
    <x v="3665"/>
    <x v="0"/>
    <x v="408"/>
    <d v="2013-04-15T00:00:00"/>
    <s v="First Class"/>
    <s v="JF-15295"/>
    <s v="Jason Fortune-"/>
    <x v="0"/>
    <x v="0"/>
    <x v="1"/>
    <x v="1"/>
    <n v="90036"/>
    <s v="West"/>
    <s v="OFF-PA-10000809"/>
    <x v="1"/>
    <x v="10"/>
    <s v="Xerox 206"/>
    <n v="19.440000000000001"/>
    <n v="3"/>
    <n v="0"/>
    <n v="9.3312000000000008"/>
  </r>
  <r>
    <n v="7362"/>
    <x v="3665"/>
    <x v="0"/>
    <x v="408"/>
    <d v="2013-04-15T00:00:00"/>
    <s v="First Class"/>
    <s v="JF-15295"/>
    <s v="Jason Fortune-"/>
    <x v="0"/>
    <x v="0"/>
    <x v="1"/>
    <x v="1"/>
    <n v="90036"/>
    <s v="West"/>
    <s v="FUR-CH-10000225"/>
    <x v="0"/>
    <x v="1"/>
    <s v="Global Geo Office Task Chair, Gray"/>
    <n v="194.35200000000003"/>
    <n v="3"/>
    <n v="0.2"/>
    <n v="-36.441000000000031"/>
  </r>
  <r>
    <n v="7363"/>
    <x v="3665"/>
    <x v="0"/>
    <x v="408"/>
    <d v="2013-04-15T00:00:00"/>
    <s v="First Class"/>
    <s v="JF-15295"/>
    <s v="Jason Fortune-"/>
    <x v="0"/>
    <x v="0"/>
    <x v="1"/>
    <x v="1"/>
    <n v="90036"/>
    <s v="West"/>
    <s v="OFF-BI-10003707"/>
    <x v="1"/>
    <x v="8"/>
    <s v="Aluminum Screw Posts"/>
    <n v="36.624000000000002"/>
    <n v="3"/>
    <n v="0.2"/>
    <n v="13.734"/>
  </r>
  <r>
    <n v="7364"/>
    <x v="3666"/>
    <x v="0"/>
    <x v="85"/>
    <d v="2013-12-05T00:00:00"/>
    <s v="Standard Class"/>
    <s v="DS-13180"/>
    <s v="David Smith"/>
    <x v="1"/>
    <x v="0"/>
    <x v="10"/>
    <x v="9"/>
    <n v="19140"/>
    <s v="East"/>
    <s v="TEC-PH-10004539"/>
    <x v="2"/>
    <x v="7"/>
    <s v="Wireless Extenders zBoost YX545 SOHO Signal Booster"/>
    <n v="340.18200000000002"/>
    <n v="3"/>
    <n v="0.4"/>
    <n v="-73.706100000000021"/>
  </r>
  <r>
    <n v="7365"/>
    <x v="3666"/>
    <x v="0"/>
    <x v="85"/>
    <d v="2013-12-05T00:00:00"/>
    <s v="Standard Class"/>
    <s v="DS-13180"/>
    <s v="David Smith"/>
    <x v="1"/>
    <x v="0"/>
    <x v="10"/>
    <x v="9"/>
    <n v="19140"/>
    <s v="East"/>
    <s v="OFF-FA-10004076"/>
    <x v="1"/>
    <x v="13"/>
    <s v="Translucent Push Pins by OIC"/>
    <n v="12.672000000000001"/>
    <n v="8"/>
    <n v="0.2"/>
    <n v="2.6927999999999992"/>
  </r>
  <r>
    <n v="7366"/>
    <x v="3666"/>
    <x v="0"/>
    <x v="85"/>
    <d v="2013-12-05T00:00:00"/>
    <s v="Standard Class"/>
    <s v="DS-13180"/>
    <s v="David Smith"/>
    <x v="1"/>
    <x v="0"/>
    <x v="10"/>
    <x v="9"/>
    <n v="19140"/>
    <s v="East"/>
    <s v="OFF-BI-10003166"/>
    <x v="1"/>
    <x v="8"/>
    <s v="GBC Plasticlear Binding Covers"/>
    <n v="6.8880000000000017"/>
    <n v="2"/>
    <n v="0.7"/>
    <n v="-5.0511999999999997"/>
  </r>
  <r>
    <n v="7367"/>
    <x v="3666"/>
    <x v="0"/>
    <x v="85"/>
    <d v="2013-12-05T00:00:00"/>
    <s v="Standard Class"/>
    <s v="DS-13180"/>
    <s v="David Smith"/>
    <x v="1"/>
    <x v="0"/>
    <x v="10"/>
    <x v="9"/>
    <n v="19140"/>
    <s v="East"/>
    <s v="OFF-ST-10002301"/>
    <x v="1"/>
    <x v="4"/>
    <s v="Tennsco Commercial Shelving"/>
    <n v="32.544000000000004"/>
    <n v="2"/>
    <n v="0.2"/>
    <n v="-7.7292000000000041"/>
  </r>
  <r>
    <n v="7368"/>
    <x v="3666"/>
    <x v="0"/>
    <x v="85"/>
    <d v="2013-12-05T00:00:00"/>
    <s v="Standard Class"/>
    <s v="DS-13180"/>
    <s v="David Smith"/>
    <x v="1"/>
    <x v="0"/>
    <x v="10"/>
    <x v="9"/>
    <n v="19140"/>
    <s v="East"/>
    <s v="FUR-CH-10002647"/>
    <x v="0"/>
    <x v="1"/>
    <s v="Situations Contoured Folding Chairs, 4/Set"/>
    <n v="347.80200000000002"/>
    <n v="7"/>
    <n v="0.3"/>
    <n v="-24.842999999999961"/>
  </r>
  <r>
    <n v="7369"/>
    <x v="3667"/>
    <x v="3"/>
    <x v="4"/>
    <d v="2014-04-18T00:00:00"/>
    <s v="First Class"/>
    <s v="BP-11095"/>
    <s v="Bart Pistole"/>
    <x v="1"/>
    <x v="0"/>
    <x v="100"/>
    <x v="2"/>
    <n v="33180"/>
    <s v="South"/>
    <s v="OFF-BI-10004654"/>
    <x v="1"/>
    <x v="8"/>
    <s v="VariCap6 Expandable Binder"/>
    <n v="15.570000000000004"/>
    <n v="3"/>
    <n v="0.7"/>
    <n v="-11.936999999999998"/>
  </r>
  <r>
    <n v="7370"/>
    <x v="3668"/>
    <x v="1"/>
    <x v="1000"/>
    <d v="2012-03-11T00:00:00"/>
    <s v="Second Class"/>
    <s v="TG-21310"/>
    <s v="Toby Gnade"/>
    <x v="0"/>
    <x v="0"/>
    <x v="253"/>
    <x v="3"/>
    <n v="27604"/>
    <s v="South"/>
    <s v="OFF-LA-10001175"/>
    <x v="1"/>
    <x v="2"/>
    <s v="Avery 514"/>
    <n v="4.6079999999999997"/>
    <n v="2"/>
    <n v="0.2"/>
    <n v="1.6704000000000001"/>
  </r>
  <r>
    <n v="7371"/>
    <x v="3669"/>
    <x v="2"/>
    <x v="919"/>
    <d v="2011-11-01T00:00:00"/>
    <s v="Standard Class"/>
    <s v="BT-11395"/>
    <s v="Bill Tyler"/>
    <x v="1"/>
    <x v="0"/>
    <x v="495"/>
    <x v="41"/>
    <n v="67846"/>
    <s v="Central"/>
    <s v="TEC-PH-10001336"/>
    <x v="2"/>
    <x v="7"/>
    <s v="Digium D40 VoIP phone"/>
    <n v="257.98"/>
    <n v="2"/>
    <n v="0"/>
    <n v="74.8142"/>
  </r>
  <r>
    <n v="7372"/>
    <x v="3670"/>
    <x v="3"/>
    <x v="363"/>
    <d v="2014-01-10T00:00:00"/>
    <s v="Second Class"/>
    <s v="JF-15190"/>
    <s v="Jamie Frazer"/>
    <x v="0"/>
    <x v="0"/>
    <x v="85"/>
    <x v="1"/>
    <n v="90805"/>
    <s v="West"/>
    <s v="OFF-ST-10000760"/>
    <x v="1"/>
    <x v="4"/>
    <s v="Eldon Fold 'N Roll Cart System"/>
    <n v="153.78"/>
    <n v="11"/>
    <n v="0"/>
    <n v="44.596199999999996"/>
  </r>
  <r>
    <n v="7373"/>
    <x v="3670"/>
    <x v="3"/>
    <x v="363"/>
    <d v="2014-01-10T00:00:00"/>
    <s v="Second Class"/>
    <s v="JF-15190"/>
    <s v="Jamie Frazer"/>
    <x v="0"/>
    <x v="0"/>
    <x v="85"/>
    <x v="1"/>
    <n v="90805"/>
    <s v="West"/>
    <s v="OFF-ST-10002301"/>
    <x v="1"/>
    <x v="4"/>
    <s v="Tennsco Commercial Shelving"/>
    <n v="61.019999999999996"/>
    <n v="3"/>
    <n v="0"/>
    <n v="0.61019999999999541"/>
  </r>
  <r>
    <n v="7374"/>
    <x v="3670"/>
    <x v="3"/>
    <x v="363"/>
    <d v="2014-01-10T00:00:00"/>
    <s v="Second Class"/>
    <s v="JF-15190"/>
    <s v="Jamie Frazer"/>
    <x v="0"/>
    <x v="0"/>
    <x v="85"/>
    <x v="1"/>
    <n v="90805"/>
    <s v="West"/>
    <s v="OFF-SU-10004884"/>
    <x v="1"/>
    <x v="14"/>
    <s v="Acme Galleria Hot Forged Steel Scissors with Colored Handles"/>
    <n v="110.11"/>
    <n v="7"/>
    <n v="0"/>
    <n v="31.931899999999988"/>
  </r>
  <r>
    <n v="7375"/>
    <x v="3670"/>
    <x v="3"/>
    <x v="363"/>
    <d v="2014-01-10T00:00:00"/>
    <s v="Second Class"/>
    <s v="JF-15190"/>
    <s v="Jamie Frazer"/>
    <x v="0"/>
    <x v="0"/>
    <x v="85"/>
    <x v="1"/>
    <n v="90805"/>
    <s v="West"/>
    <s v="OFF-FA-10003112"/>
    <x v="1"/>
    <x v="13"/>
    <s v="Staples"/>
    <n v="7.89"/>
    <n v="1"/>
    <n v="0"/>
    <n v="3.5504999999999995"/>
  </r>
  <r>
    <n v="7376"/>
    <x v="3671"/>
    <x v="3"/>
    <x v="802"/>
    <d v="2014-08-21T00:00:00"/>
    <s v="Standard Class"/>
    <s v="MK-17905"/>
    <s v="Michael Kennedy"/>
    <x v="1"/>
    <x v="0"/>
    <x v="70"/>
    <x v="1"/>
    <n v="92037"/>
    <s v="West"/>
    <s v="OFF-BI-10000069"/>
    <x v="1"/>
    <x v="8"/>
    <s v="GBC Prepunched Paper, 19-Hole, for Binding Systems, 24-lb"/>
    <n v="36.024000000000001"/>
    <n v="3"/>
    <n v="0.2"/>
    <n v="11.707799999999995"/>
  </r>
  <r>
    <n v="7377"/>
    <x v="3672"/>
    <x v="3"/>
    <x v="808"/>
    <d v="2014-11-06T00:00:00"/>
    <s v="First Class"/>
    <s v="GG-14650"/>
    <s v="Greg Guthrie"/>
    <x v="1"/>
    <x v="0"/>
    <x v="41"/>
    <x v="10"/>
    <n v="61701"/>
    <s v="Central"/>
    <s v="OFF-AR-10001958"/>
    <x v="1"/>
    <x v="6"/>
    <s v="Stanley Bostitch Contemporary Electric Pencil Sharpeners"/>
    <n v="54.336000000000006"/>
    <n v="4"/>
    <n v="0.2"/>
    <n v="5.4336000000000002"/>
  </r>
  <r>
    <n v="7378"/>
    <x v="3673"/>
    <x v="2"/>
    <x v="111"/>
    <d v="2011-09-23T00:00:00"/>
    <s v="Standard Class"/>
    <s v="MC-18130"/>
    <s v="Mike Caudle"/>
    <x v="1"/>
    <x v="0"/>
    <x v="4"/>
    <x v="4"/>
    <n v="98115"/>
    <s v="West"/>
    <s v="OFF-ST-10001321"/>
    <x v="1"/>
    <x v="4"/>
    <s v="Decoflex Hanging Personal Folder File, Blue"/>
    <n v="92.52"/>
    <n v="6"/>
    <n v="0"/>
    <n v="24.980400000000007"/>
  </r>
  <r>
    <n v="7379"/>
    <x v="3674"/>
    <x v="1"/>
    <x v="70"/>
    <d v="2012-05-31T00:00:00"/>
    <s v="Same Day"/>
    <s v="ML-18265"/>
    <s v="Muhammed Lee"/>
    <x v="0"/>
    <x v="0"/>
    <x v="115"/>
    <x v="3"/>
    <n v="28314"/>
    <s v="South"/>
    <s v="OFF-AR-10003504"/>
    <x v="1"/>
    <x v="6"/>
    <s v="Newell 347"/>
    <n v="10.272000000000002"/>
    <n v="3"/>
    <n v="0.2"/>
    <n v="1.1555999999999984"/>
  </r>
  <r>
    <n v="7380"/>
    <x v="3675"/>
    <x v="0"/>
    <x v="1160"/>
    <d v="2013-09-19T00:00:00"/>
    <s v="Standard Class"/>
    <s v="AG-10270"/>
    <s v="Alejandro Grove"/>
    <x v="0"/>
    <x v="0"/>
    <x v="155"/>
    <x v="8"/>
    <n v="68104"/>
    <s v="Central"/>
    <s v="OFF-ST-10000419"/>
    <x v="1"/>
    <x v="4"/>
    <s v="Rogers Jumbo File, Granite"/>
    <n v="40.74"/>
    <n v="3"/>
    <n v="0"/>
    <n v="0.4073999999999991"/>
  </r>
  <r>
    <n v="7381"/>
    <x v="3675"/>
    <x v="0"/>
    <x v="1160"/>
    <d v="2013-09-19T00:00:00"/>
    <s v="Standard Class"/>
    <s v="AG-10270"/>
    <s v="Alejandro Grove"/>
    <x v="0"/>
    <x v="0"/>
    <x v="155"/>
    <x v="8"/>
    <n v="68104"/>
    <s v="Central"/>
    <s v="OFF-LA-10004559"/>
    <x v="1"/>
    <x v="2"/>
    <s v="Avery 49"/>
    <n v="14.399999999999999"/>
    <n v="5"/>
    <n v="0"/>
    <n v="7.056"/>
  </r>
  <r>
    <n v="7382"/>
    <x v="3675"/>
    <x v="0"/>
    <x v="1160"/>
    <d v="2013-09-19T00:00:00"/>
    <s v="Standard Class"/>
    <s v="AG-10270"/>
    <s v="Alejandro Grove"/>
    <x v="0"/>
    <x v="0"/>
    <x v="155"/>
    <x v="8"/>
    <n v="68104"/>
    <s v="Central"/>
    <s v="TEC-PH-10001644"/>
    <x v="2"/>
    <x v="7"/>
    <s v="BlueLounge Milo Smartphone Stand, White/Metallic"/>
    <n v="149.94999999999999"/>
    <n v="5"/>
    <n v="0"/>
    <n v="41.986000000000004"/>
  </r>
  <r>
    <n v="7383"/>
    <x v="3675"/>
    <x v="0"/>
    <x v="1160"/>
    <d v="2013-09-19T00:00:00"/>
    <s v="Standard Class"/>
    <s v="AG-10270"/>
    <s v="Alejandro Grove"/>
    <x v="0"/>
    <x v="0"/>
    <x v="155"/>
    <x v="8"/>
    <n v="68104"/>
    <s v="Central"/>
    <s v="OFF-SU-10004782"/>
    <x v="1"/>
    <x v="14"/>
    <s v="Elite 5&quot; Scissors"/>
    <n v="16.899999999999999"/>
    <n v="2"/>
    <n v="0"/>
    <n v="5.0699999999999985"/>
  </r>
  <r>
    <n v="7384"/>
    <x v="3675"/>
    <x v="0"/>
    <x v="1160"/>
    <d v="2013-09-19T00:00:00"/>
    <s v="Standard Class"/>
    <s v="AG-10270"/>
    <s v="Alejandro Grove"/>
    <x v="0"/>
    <x v="0"/>
    <x v="155"/>
    <x v="8"/>
    <n v="68104"/>
    <s v="Central"/>
    <s v="OFF-PA-10002250"/>
    <x v="1"/>
    <x v="10"/>
    <s v="Things To Do Today Pad"/>
    <n v="17.61"/>
    <n v="3"/>
    <n v="0"/>
    <n v="8.4527999999999999"/>
  </r>
  <r>
    <n v="7385"/>
    <x v="3675"/>
    <x v="0"/>
    <x v="1160"/>
    <d v="2013-09-19T00:00:00"/>
    <s v="Standard Class"/>
    <s v="AG-10270"/>
    <s v="Alejandro Grove"/>
    <x v="0"/>
    <x v="0"/>
    <x v="155"/>
    <x v="8"/>
    <n v="68104"/>
    <s v="Central"/>
    <s v="OFF-AP-10001394"/>
    <x v="1"/>
    <x v="9"/>
    <s v="Harmony Air Purifier"/>
    <n v="378"/>
    <n v="2"/>
    <n v="0"/>
    <n v="136.07999999999998"/>
  </r>
  <r>
    <n v="7386"/>
    <x v="3675"/>
    <x v="0"/>
    <x v="1160"/>
    <d v="2013-09-19T00:00:00"/>
    <s v="Standard Class"/>
    <s v="AG-10270"/>
    <s v="Alejandro Grove"/>
    <x v="0"/>
    <x v="0"/>
    <x v="155"/>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x v="0"/>
    <x v="0"/>
    <x v="155"/>
    <x v="8"/>
    <n v="68104"/>
    <s v="Central"/>
    <s v="OFF-ST-10004340"/>
    <x v="1"/>
    <x v="4"/>
    <s v="Fellowes Mobile File Cart, Black"/>
    <n v="373.08"/>
    <n v="6"/>
    <n v="0"/>
    <n v="100.73160000000001"/>
  </r>
  <r>
    <n v="7388"/>
    <x v="3675"/>
    <x v="0"/>
    <x v="1160"/>
    <d v="2013-09-19T00:00:00"/>
    <s v="Standard Class"/>
    <s v="AG-10270"/>
    <s v="Alejandro Grove"/>
    <x v="0"/>
    <x v="0"/>
    <x v="155"/>
    <x v="8"/>
    <n v="68104"/>
    <s v="Central"/>
    <s v="FUR-FU-10003664"/>
    <x v="0"/>
    <x v="5"/>
    <s v="Electrix Architect's Clamp-On Swing Arm Lamp, Black"/>
    <n v="1336.4399999999998"/>
    <n v="14"/>
    <n v="0"/>
    <n v="387.56759999999986"/>
  </r>
  <r>
    <n v="7389"/>
    <x v="3675"/>
    <x v="0"/>
    <x v="1160"/>
    <d v="2013-09-19T00:00:00"/>
    <s v="Standard Class"/>
    <s v="AG-10270"/>
    <s v="Alejandro Grove"/>
    <x v="0"/>
    <x v="0"/>
    <x v="155"/>
    <x v="8"/>
    <n v="68104"/>
    <s v="Central"/>
    <s v="TEC-PH-10004897"/>
    <x v="2"/>
    <x v="7"/>
    <s v="Mediabridge Sport Armband iPhone 5s"/>
    <n v="29.97"/>
    <n v="3"/>
    <n v="0"/>
    <n v="0.29969999999999963"/>
  </r>
  <r>
    <n v="7390"/>
    <x v="3676"/>
    <x v="3"/>
    <x v="1161"/>
    <d v="2014-12-04T00:00:00"/>
    <s v="Standard Class"/>
    <s v="TT-21070"/>
    <s v="Ted Trevino"/>
    <x v="0"/>
    <x v="0"/>
    <x v="346"/>
    <x v="18"/>
    <n v="37421"/>
    <s v="South"/>
    <s v="FUR-CH-10000454"/>
    <x v="0"/>
    <x v="1"/>
    <s v="Hon Deluxe Fabric Upholstered Stacking Chairs, Rounded Back"/>
    <n v="390.36799999999999"/>
    <n v="2"/>
    <n v="0.2"/>
    <n v="48.795999999999978"/>
  </r>
  <r>
    <n v="7391"/>
    <x v="3676"/>
    <x v="3"/>
    <x v="1161"/>
    <d v="2014-12-04T00:00:00"/>
    <s v="Standard Class"/>
    <s v="TT-21070"/>
    <s v="Ted Trevino"/>
    <x v="0"/>
    <x v="0"/>
    <x v="346"/>
    <x v="18"/>
    <n v="37421"/>
    <s v="South"/>
    <s v="FUR-FU-10004017"/>
    <x v="0"/>
    <x v="5"/>
    <s v="Executive Impressions 13&quot; Chairman Wall Clock"/>
    <n v="101.52000000000001"/>
    <n v="5"/>
    <n v="0.2"/>
    <n v="19.034999999999989"/>
  </r>
  <r>
    <n v="7392"/>
    <x v="3677"/>
    <x v="3"/>
    <x v="769"/>
    <d v="2014-12-08T00:00:00"/>
    <s v="Second Class"/>
    <s v="LT-16765"/>
    <s v="Larry Tron"/>
    <x v="0"/>
    <x v="0"/>
    <x v="54"/>
    <x v="24"/>
    <n v="45014"/>
    <s v="East"/>
    <s v="OFF-PA-10000241"/>
    <x v="1"/>
    <x v="10"/>
    <s v="IBM Multi-Purpose Copy Paper, 8 1/2 x 11&quot;, Case"/>
    <n v="74.352000000000004"/>
    <n v="3"/>
    <n v="0.2"/>
    <n v="23.234999999999992"/>
  </r>
  <r>
    <n v="7393"/>
    <x v="3678"/>
    <x v="3"/>
    <x v="743"/>
    <d v="2014-05-07T00:00:00"/>
    <s v="Standard Class"/>
    <s v="DD-13570"/>
    <s v="Dorothy Dickinson"/>
    <x v="0"/>
    <x v="0"/>
    <x v="1"/>
    <x v="1"/>
    <n v="90049"/>
    <s v="West"/>
    <s v="OFF-PA-10003016"/>
    <x v="1"/>
    <x v="10"/>
    <s v="Adams &quot;While You Were Out&quot; Message Pads"/>
    <n v="15.700000000000001"/>
    <n v="5"/>
    <n v="0"/>
    <n v="7.0649999999999995"/>
  </r>
  <r>
    <n v="7394"/>
    <x v="3678"/>
    <x v="3"/>
    <x v="743"/>
    <d v="2014-05-07T00:00:00"/>
    <s v="Standard Class"/>
    <s v="DD-13570"/>
    <s v="Dorothy Dickinson"/>
    <x v="0"/>
    <x v="0"/>
    <x v="1"/>
    <x v="1"/>
    <n v="90049"/>
    <s v="West"/>
    <s v="OFF-AR-10001615"/>
    <x v="1"/>
    <x v="6"/>
    <s v="Newell 34"/>
    <n v="59.519999999999996"/>
    <n v="3"/>
    <n v="0"/>
    <n v="15.475200000000001"/>
  </r>
  <r>
    <n v="7395"/>
    <x v="3678"/>
    <x v="3"/>
    <x v="743"/>
    <d v="2014-05-07T00:00:00"/>
    <s v="Standard Class"/>
    <s v="DD-13570"/>
    <s v="Dorothy Dickinson"/>
    <x v="0"/>
    <x v="0"/>
    <x v="1"/>
    <x v="1"/>
    <n v="90049"/>
    <s v="West"/>
    <s v="OFF-PA-10002713"/>
    <x v="1"/>
    <x v="10"/>
    <s v="Adams Phone Message Book, 200 Message Capacity, 8 1/16” x 11”"/>
    <n v="34.4"/>
    <n v="5"/>
    <n v="0"/>
    <n v="15.823999999999998"/>
  </r>
  <r>
    <n v="7396"/>
    <x v="3679"/>
    <x v="0"/>
    <x v="591"/>
    <d v="2013-12-31T00:00:00"/>
    <s v="Standard Class"/>
    <s v="DB-12970"/>
    <s v="Darren Budd"/>
    <x v="1"/>
    <x v="0"/>
    <x v="20"/>
    <x v="15"/>
    <n v="10024"/>
    <s v="East"/>
    <s v="FUR-TA-10002958"/>
    <x v="0"/>
    <x v="3"/>
    <s v="Bevis Oval Conference Table, Walnut"/>
    <n v="313.17599999999999"/>
    <n v="2"/>
    <n v="0.4"/>
    <n v="-120.05080000000007"/>
  </r>
  <r>
    <n v="7397"/>
    <x v="3679"/>
    <x v="0"/>
    <x v="591"/>
    <d v="2013-12-31T00:00:00"/>
    <s v="Standard Class"/>
    <s v="DB-12970"/>
    <s v="Darren Budd"/>
    <x v="1"/>
    <x v="0"/>
    <x v="20"/>
    <x v="15"/>
    <n v="10024"/>
    <s v="East"/>
    <s v="FUR-CH-10003746"/>
    <x v="0"/>
    <x v="1"/>
    <s v="Hon 4070 Series Pagoda Round Back Stacking Chairs"/>
    <n v="866.64599999999996"/>
    <n v="3"/>
    <n v="0.1"/>
    <n v="173.32919999999999"/>
  </r>
  <r>
    <n v="7398"/>
    <x v="3680"/>
    <x v="2"/>
    <x v="587"/>
    <d v="2011-09-30T00:00:00"/>
    <s v="Same Day"/>
    <s v="DM-12955"/>
    <s v="Dario Medina"/>
    <x v="1"/>
    <x v="0"/>
    <x v="54"/>
    <x v="24"/>
    <n v="45014"/>
    <s v="East"/>
    <s v="OFF-AP-10003217"/>
    <x v="1"/>
    <x v="9"/>
    <s v="Eureka Sanitaire  Commercial Upright"/>
    <n v="795.40800000000013"/>
    <n v="6"/>
    <n v="0.2"/>
    <n v="59.655599999999993"/>
  </r>
  <r>
    <n v="7399"/>
    <x v="3681"/>
    <x v="2"/>
    <x v="136"/>
    <d v="2011-07-15T00:00:00"/>
    <s v="Second Class"/>
    <s v="ME-17725"/>
    <s v="Max Engle"/>
    <x v="0"/>
    <x v="0"/>
    <x v="22"/>
    <x v="10"/>
    <n v="60610"/>
    <s v="Central"/>
    <s v="OFF-PA-10001526"/>
    <x v="1"/>
    <x v="10"/>
    <s v="Xerox 1949"/>
    <n v="35.856000000000002"/>
    <n v="9"/>
    <n v="0.2"/>
    <n v="12.997800000000003"/>
  </r>
  <r>
    <n v="7400"/>
    <x v="3681"/>
    <x v="2"/>
    <x v="136"/>
    <d v="2011-07-15T00:00:00"/>
    <s v="Second Class"/>
    <s v="ME-17725"/>
    <s v="Max Engle"/>
    <x v="0"/>
    <x v="0"/>
    <x v="22"/>
    <x v="10"/>
    <n v="60610"/>
    <s v="Central"/>
    <s v="TEC-AC-10002857"/>
    <x v="2"/>
    <x v="11"/>
    <s v="Verbatim 25 GB 6x Blu-ray Single Layer Recordable Disc, 1/Pack"/>
    <n v="23.840000000000003"/>
    <n v="4"/>
    <n v="0.2"/>
    <n v="3.2779999999999987"/>
  </r>
  <r>
    <n v="7401"/>
    <x v="3682"/>
    <x v="0"/>
    <x v="162"/>
    <d v="2013-09-14T00:00:00"/>
    <s v="Standard Class"/>
    <s v="TR-21325"/>
    <s v="Toby Ritter"/>
    <x v="0"/>
    <x v="0"/>
    <x v="4"/>
    <x v="4"/>
    <n v="98103"/>
    <s v="West"/>
    <s v="FUR-FU-10003039"/>
    <x v="0"/>
    <x v="5"/>
    <s v="Howard Miller 11-1/2&quot; Diameter Grantwood Wall Clock"/>
    <n v="43.13"/>
    <n v="1"/>
    <n v="0"/>
    <n v="14.664200000000001"/>
  </r>
  <r>
    <n v="7402"/>
    <x v="3682"/>
    <x v="0"/>
    <x v="162"/>
    <d v="2013-09-14T00:00:00"/>
    <s v="Standard Class"/>
    <s v="TR-21325"/>
    <s v="Toby Ritter"/>
    <x v="0"/>
    <x v="0"/>
    <x v="4"/>
    <x v="4"/>
    <n v="98103"/>
    <s v="West"/>
    <s v="OFF-PA-10002615"/>
    <x v="1"/>
    <x v="10"/>
    <s v="Ampad Gold Fibre Wirebound Steno Books, 6&quot; x 9&quot;, Gregg Ruled"/>
    <n v="30.87"/>
    <n v="7"/>
    <n v="0"/>
    <n v="14.200199999999999"/>
  </r>
  <r>
    <n v="7403"/>
    <x v="3683"/>
    <x v="3"/>
    <x v="634"/>
    <d v="2014-08-11T00:00:00"/>
    <s v="Standard Class"/>
    <s v="SH-20395"/>
    <s v="Shahid Hopkins"/>
    <x v="0"/>
    <x v="0"/>
    <x v="20"/>
    <x v="15"/>
    <n v="10011"/>
    <s v="East"/>
    <s v="OFF-SU-10002573"/>
    <x v="1"/>
    <x v="14"/>
    <s v="Acme 10&quot; Easy Grip Assistive Scissors"/>
    <n v="70.12"/>
    <n v="4"/>
    <n v="0"/>
    <n v="21.035999999999994"/>
  </r>
  <r>
    <n v="7404"/>
    <x v="3684"/>
    <x v="1"/>
    <x v="263"/>
    <d v="2012-05-19T00:00:00"/>
    <s v="Standard Class"/>
    <s v="CB-12535"/>
    <s v="Claudia Bergmann"/>
    <x v="1"/>
    <x v="0"/>
    <x v="491"/>
    <x v="1"/>
    <n v="93010"/>
    <s v="West"/>
    <s v="FUR-BO-10004015"/>
    <x v="0"/>
    <x v="0"/>
    <s v="Bush Andora Bookcase, Maple/Graphite Gray Finish"/>
    <n v="509.95749999999992"/>
    <n v="5"/>
    <n v="0.15"/>
    <n v="41.996499999999941"/>
  </r>
  <r>
    <n v="7405"/>
    <x v="3684"/>
    <x v="1"/>
    <x v="263"/>
    <d v="2012-05-19T00:00:00"/>
    <s v="Standard Class"/>
    <s v="CB-12535"/>
    <s v="Claudia Bergmann"/>
    <x v="1"/>
    <x v="0"/>
    <x v="491"/>
    <x v="1"/>
    <n v="93010"/>
    <s v="West"/>
    <s v="FUR-FU-10001979"/>
    <x v="0"/>
    <x v="5"/>
    <s v="Dana Halogen Swing-Arm Architect Lamp"/>
    <n v="122.91"/>
    <n v="3"/>
    <n v="0"/>
    <n v="34.414800000000007"/>
  </r>
  <r>
    <n v="7406"/>
    <x v="3684"/>
    <x v="1"/>
    <x v="263"/>
    <d v="2012-05-19T00:00:00"/>
    <s v="Standard Class"/>
    <s v="CB-12535"/>
    <s v="Claudia Bergmann"/>
    <x v="1"/>
    <x v="0"/>
    <x v="491"/>
    <x v="1"/>
    <n v="93010"/>
    <s v="West"/>
    <s v="FUR-CH-10003833"/>
    <x v="0"/>
    <x v="1"/>
    <s v="Novimex Fabric Task Chair"/>
    <n v="97.567999999999998"/>
    <n v="2"/>
    <n v="0.2"/>
    <n v="-6.0980000000000025"/>
  </r>
  <r>
    <n v="7407"/>
    <x v="3684"/>
    <x v="1"/>
    <x v="263"/>
    <d v="2012-05-19T00:00:00"/>
    <s v="Standard Class"/>
    <s v="CB-12535"/>
    <s v="Claudia Bergmann"/>
    <x v="1"/>
    <x v="0"/>
    <x v="491"/>
    <x v="1"/>
    <n v="93010"/>
    <s v="West"/>
    <s v="FUR-CH-10004495"/>
    <x v="0"/>
    <x v="1"/>
    <s v="Global Leather and Oak Executive Chair, Black"/>
    <n v="722.35200000000009"/>
    <n v="3"/>
    <n v="0.2"/>
    <n v="81.264599999999916"/>
  </r>
  <r>
    <n v="7408"/>
    <x v="3685"/>
    <x v="3"/>
    <x v="176"/>
    <d v="2014-01-22T00:00:00"/>
    <s v="First Class"/>
    <s v="ML-17410"/>
    <s v="Maris LaWare"/>
    <x v="0"/>
    <x v="0"/>
    <x v="22"/>
    <x v="10"/>
    <n v="60653"/>
    <s v="Central"/>
    <s v="OFF-LA-10001613"/>
    <x v="1"/>
    <x v="2"/>
    <s v="Avery File Folder Labels"/>
    <n v="11.52"/>
    <n v="5"/>
    <n v="0.2"/>
    <n v="4.1760000000000002"/>
  </r>
  <r>
    <n v="7409"/>
    <x v="3686"/>
    <x v="0"/>
    <x v="198"/>
    <d v="2013-06-07T00:00:00"/>
    <s v="Standard Class"/>
    <s v="JG-15310"/>
    <s v="Jason Gross"/>
    <x v="1"/>
    <x v="0"/>
    <x v="1"/>
    <x v="1"/>
    <n v="90032"/>
    <s v="West"/>
    <s v="FUR-FU-10003247"/>
    <x v="0"/>
    <x v="5"/>
    <s v="36X48 HARDFLOOR CHAIRMAT"/>
    <n v="167.84"/>
    <n v="8"/>
    <n v="0"/>
    <n v="11.748799999999989"/>
  </r>
  <r>
    <n v="7410"/>
    <x v="3687"/>
    <x v="2"/>
    <x v="918"/>
    <d v="2011-04-12T00:00:00"/>
    <s v="Standard Class"/>
    <s v="JS-15880"/>
    <s v="John Stevenson"/>
    <x v="0"/>
    <x v="0"/>
    <x v="167"/>
    <x v="24"/>
    <n v="43615"/>
    <s v="East"/>
    <s v="FUR-TA-10004442"/>
    <x v="0"/>
    <x v="3"/>
    <s v="Riverside Furniture Stanwyck Manor Table Series"/>
    <n v="172.11"/>
    <n v="1"/>
    <n v="0.4"/>
    <n v="-94.660500000000013"/>
  </r>
  <r>
    <n v="7411"/>
    <x v="3688"/>
    <x v="2"/>
    <x v="149"/>
    <d v="2011-07-24T00:00:00"/>
    <s v="First Class"/>
    <s v="AG-10270"/>
    <s v="Alejandro Grove"/>
    <x v="0"/>
    <x v="0"/>
    <x v="20"/>
    <x v="15"/>
    <n v="10011"/>
    <s v="East"/>
    <s v="TEC-AC-10001314"/>
    <x v="2"/>
    <x v="11"/>
    <s v="Case Logic 2.4GHz Wireless Keyboard"/>
    <n v="99.98"/>
    <n v="2"/>
    <n v="0"/>
    <n v="7.9983999999999895"/>
  </r>
  <r>
    <n v="7412"/>
    <x v="3689"/>
    <x v="3"/>
    <x v="1109"/>
    <d v="2014-06-04T00:00:00"/>
    <s v="Standard Class"/>
    <s v="MG-17890"/>
    <s v="Michael Granlund"/>
    <x v="2"/>
    <x v="0"/>
    <x v="241"/>
    <x v="21"/>
    <n v="97224"/>
    <s v="West"/>
    <s v="TEC-PH-10001619"/>
    <x v="2"/>
    <x v="7"/>
    <s v="LG G3"/>
    <n v="156.79200000000003"/>
    <n v="1"/>
    <n v="0.2"/>
    <n v="17.639099999999985"/>
  </r>
  <r>
    <n v="7413"/>
    <x v="3689"/>
    <x v="3"/>
    <x v="1109"/>
    <d v="2014-06-04T00:00:00"/>
    <s v="Standard Class"/>
    <s v="MG-17890"/>
    <s v="Michael Granlund"/>
    <x v="2"/>
    <x v="0"/>
    <x v="241"/>
    <x v="21"/>
    <n v="97224"/>
    <s v="West"/>
    <s v="TEC-AC-10002323"/>
    <x v="2"/>
    <x v="11"/>
    <s v="SanDisk Ultra 32 GB MicroSDHC Class 10 Memory Card"/>
    <n v="35.360000000000007"/>
    <n v="2"/>
    <n v="0.2"/>
    <n v="-3.0939999999999994"/>
  </r>
  <r>
    <n v="7414"/>
    <x v="3689"/>
    <x v="3"/>
    <x v="1109"/>
    <d v="2014-06-04T00:00:00"/>
    <s v="Standard Class"/>
    <s v="MG-17890"/>
    <s v="Michael Granlund"/>
    <x v="2"/>
    <x v="0"/>
    <x v="241"/>
    <x v="21"/>
    <n v="97224"/>
    <s v="West"/>
    <s v="FUR-FU-10000820"/>
    <x v="0"/>
    <x v="5"/>
    <s v="Tensor Brushed Steel Torchiere Floor Lamp"/>
    <n v="13.591999999999999"/>
    <n v="1"/>
    <n v="0.2"/>
    <n v="-0.33980000000000032"/>
  </r>
  <r>
    <n v="7415"/>
    <x v="3690"/>
    <x v="0"/>
    <x v="69"/>
    <d v="2013-03-16T00:00:00"/>
    <s v="Second Class"/>
    <s v="SC-20770"/>
    <s v="Stewart Carmichael"/>
    <x v="1"/>
    <x v="0"/>
    <x v="10"/>
    <x v="9"/>
    <n v="19134"/>
    <s v="East"/>
    <s v="FUR-CH-10004287"/>
    <x v="0"/>
    <x v="1"/>
    <s v="SAFCO Arco Folding Chair"/>
    <n v="386.67999999999995"/>
    <n v="2"/>
    <n v="0.3"/>
    <n v="-5.5240000000000293"/>
  </r>
  <r>
    <n v="7416"/>
    <x v="3690"/>
    <x v="0"/>
    <x v="69"/>
    <d v="2013-03-16T00:00:00"/>
    <s v="Second Class"/>
    <s v="SC-20770"/>
    <s v="Stewart Carmichael"/>
    <x v="1"/>
    <x v="0"/>
    <x v="10"/>
    <x v="9"/>
    <n v="19134"/>
    <s v="East"/>
    <s v="TEC-AC-10000474"/>
    <x v="2"/>
    <x v="11"/>
    <s v="Kensington Expert Mouse Optical USB Trackball for PC or Mac"/>
    <n v="379.96000000000004"/>
    <n v="5"/>
    <n v="0.2"/>
    <n v="47.494999999999919"/>
  </r>
  <r>
    <n v="7417"/>
    <x v="3690"/>
    <x v="0"/>
    <x v="69"/>
    <d v="2013-03-16T00:00:00"/>
    <s v="Second Class"/>
    <s v="SC-20770"/>
    <s v="Stewart Carmichael"/>
    <x v="1"/>
    <x v="0"/>
    <x v="10"/>
    <x v="9"/>
    <n v="19134"/>
    <s v="East"/>
    <s v="TEC-PH-10001494"/>
    <x v="2"/>
    <x v="7"/>
    <s v="Polycom CX600 IP Phone VoIP phone"/>
    <n v="539.91"/>
    <n v="3"/>
    <n v="0.4"/>
    <n v="-116.98049999999998"/>
  </r>
  <r>
    <n v="7418"/>
    <x v="3690"/>
    <x v="0"/>
    <x v="69"/>
    <d v="2013-03-16T00:00:00"/>
    <s v="Second Class"/>
    <s v="SC-20770"/>
    <s v="Stewart Carmichael"/>
    <x v="1"/>
    <x v="0"/>
    <x v="10"/>
    <x v="9"/>
    <n v="19134"/>
    <s v="East"/>
    <s v="OFF-PA-10004996"/>
    <x v="1"/>
    <x v="10"/>
    <s v="Speediset Carbonless Redi-Letter 7&quot; x 8 1/2&quot;"/>
    <n v="41.240000000000009"/>
    <n v="5"/>
    <n v="0.2"/>
    <n v="13.918499999999998"/>
  </r>
  <r>
    <n v="7419"/>
    <x v="3690"/>
    <x v="0"/>
    <x v="69"/>
    <d v="2013-03-16T00:00:00"/>
    <s v="Second Class"/>
    <s v="SC-20770"/>
    <s v="Stewart Carmichael"/>
    <x v="1"/>
    <x v="0"/>
    <x v="10"/>
    <x v="9"/>
    <n v="19134"/>
    <s v="East"/>
    <s v="OFF-BI-10004318"/>
    <x v="1"/>
    <x v="8"/>
    <s v="Ibico EB-19 Dual Function Manual Binding System"/>
    <n v="51.897000000000013"/>
    <n v="1"/>
    <n v="0.7"/>
    <n v="-41.517600000000002"/>
  </r>
  <r>
    <n v="7420"/>
    <x v="3690"/>
    <x v="0"/>
    <x v="69"/>
    <d v="2013-03-16T00:00:00"/>
    <s v="Second Class"/>
    <s v="SC-20770"/>
    <s v="Stewart Carmichael"/>
    <x v="1"/>
    <x v="0"/>
    <x v="10"/>
    <x v="9"/>
    <n v="19134"/>
    <s v="East"/>
    <s v="OFF-ST-10002574"/>
    <x v="1"/>
    <x v="4"/>
    <s v="SAFCO Commercial Wire Shelving, Black"/>
    <n v="552.55999999999995"/>
    <n v="5"/>
    <n v="0.2"/>
    <n v="-138.13999999999999"/>
  </r>
  <r>
    <n v="7421"/>
    <x v="3690"/>
    <x v="0"/>
    <x v="69"/>
    <d v="2013-03-16T00:00:00"/>
    <s v="Second Class"/>
    <s v="SC-20770"/>
    <s v="Stewart Carmichael"/>
    <x v="1"/>
    <x v="0"/>
    <x v="10"/>
    <x v="9"/>
    <n v="19134"/>
    <s v="East"/>
    <s v="OFF-BI-10002353"/>
    <x v="1"/>
    <x v="8"/>
    <s v="GBC VeloBind Cover Sets"/>
    <n v="23.160000000000004"/>
    <n v="5"/>
    <n v="0.7"/>
    <n v="-15.439999999999998"/>
  </r>
  <r>
    <n v="7422"/>
    <x v="3690"/>
    <x v="0"/>
    <x v="69"/>
    <d v="2013-03-16T00:00:00"/>
    <s v="Second Class"/>
    <s v="SC-20770"/>
    <s v="Stewart Carmichael"/>
    <x v="1"/>
    <x v="0"/>
    <x v="10"/>
    <x v="9"/>
    <n v="19134"/>
    <s v="East"/>
    <s v="OFF-ST-10003641"/>
    <x v="1"/>
    <x v="4"/>
    <s v="Space Solutions Industrial Galvanized Steel Shelving."/>
    <n v="126.08"/>
    <n v="2"/>
    <n v="0.2"/>
    <n v="-28.367999999999984"/>
  </r>
  <r>
    <n v="7423"/>
    <x v="3690"/>
    <x v="0"/>
    <x v="69"/>
    <d v="2013-03-16T00:00:00"/>
    <s v="Second Class"/>
    <s v="SC-20770"/>
    <s v="Stewart Carmichael"/>
    <x v="1"/>
    <x v="0"/>
    <x v="10"/>
    <x v="9"/>
    <n v="19134"/>
    <s v="East"/>
    <s v="TEC-MA-10001148"/>
    <x v="2"/>
    <x v="15"/>
    <s v="Okidata MB491 Multifunction Printer"/>
    <n v="449.1"/>
    <n v="3"/>
    <n v="0.7"/>
    <n v="-643.70999999999981"/>
  </r>
  <r>
    <n v="7424"/>
    <x v="3691"/>
    <x v="3"/>
    <x v="318"/>
    <d v="2014-04-15T00:00:00"/>
    <s v="Standard Class"/>
    <s v="BS-11755"/>
    <s v="Bruce Stewart"/>
    <x v="0"/>
    <x v="0"/>
    <x v="10"/>
    <x v="9"/>
    <n v="19143"/>
    <s v="East"/>
    <s v="OFF-AP-10000026"/>
    <x v="1"/>
    <x v="9"/>
    <s v="Tripp Lite Isotel 6 Outlet Surge Protector with Fax/Modem Protection"/>
    <n v="195.10400000000001"/>
    <n v="4"/>
    <n v="0.2"/>
    <n v="21.949199999999969"/>
  </r>
  <r>
    <n v="7425"/>
    <x v="3691"/>
    <x v="3"/>
    <x v="318"/>
    <d v="2014-04-15T00:00:00"/>
    <s v="Standard Class"/>
    <s v="BS-11755"/>
    <s v="Bruce Stewart"/>
    <x v="0"/>
    <x v="0"/>
    <x v="10"/>
    <x v="9"/>
    <n v="19143"/>
    <s v="East"/>
    <s v="FUR-FU-10003878"/>
    <x v="0"/>
    <x v="5"/>
    <s v="Linden 10&quot; Round Wall Clock, Black"/>
    <n v="36.671999999999997"/>
    <n v="3"/>
    <n v="0.2"/>
    <n v="6.4176000000000002"/>
  </r>
  <r>
    <n v="7426"/>
    <x v="3692"/>
    <x v="0"/>
    <x v="674"/>
    <d v="2013-06-28T00:00:00"/>
    <s v="Second Class"/>
    <s v="LC-17140"/>
    <s v="Logan Currie"/>
    <x v="0"/>
    <x v="0"/>
    <x v="12"/>
    <x v="5"/>
    <n v="77070"/>
    <s v="Central"/>
    <s v="FUR-CH-10001146"/>
    <x v="0"/>
    <x v="1"/>
    <s v="Global Value Mid-Back Manager's Chair, Gray"/>
    <n v="85.245999999999995"/>
    <n v="2"/>
    <n v="0.3"/>
    <n v="-6.0890000000000057"/>
  </r>
  <r>
    <n v="7427"/>
    <x v="3692"/>
    <x v="0"/>
    <x v="674"/>
    <d v="2013-06-28T00:00:00"/>
    <s v="Second Class"/>
    <s v="LC-17140"/>
    <s v="Logan Currie"/>
    <x v="0"/>
    <x v="0"/>
    <x v="12"/>
    <x v="5"/>
    <n v="77070"/>
    <s v="Central"/>
    <s v="FUR-FU-10003919"/>
    <x v="0"/>
    <x v="5"/>
    <s v="Eldon Executive Woodline II Cherry Finish Desk Accessories"/>
    <n v="32.712000000000003"/>
    <n v="2"/>
    <n v="0.6"/>
    <n v="-26.169599999999996"/>
  </r>
  <r>
    <n v="7428"/>
    <x v="3693"/>
    <x v="2"/>
    <x v="461"/>
    <d v="2011-03-21T00:00:00"/>
    <s v="Standard Class"/>
    <s v="MH-17440"/>
    <s v="Mark Haberlin"/>
    <x v="1"/>
    <x v="0"/>
    <x v="25"/>
    <x v="35"/>
    <n v="39212"/>
    <s v="South"/>
    <s v="OFF-BI-10000605"/>
    <x v="1"/>
    <x v="8"/>
    <s v="Acco Pressboard Covers with Storage Hooks, 9 1/2&quot; x 11&quot;, Executive Red"/>
    <n v="11.43"/>
    <n v="3"/>
    <n v="0"/>
    <n v="5.3720999999999997"/>
  </r>
  <r>
    <n v="7429"/>
    <x v="3693"/>
    <x v="2"/>
    <x v="461"/>
    <d v="2011-03-21T00:00:00"/>
    <s v="Standard Class"/>
    <s v="MH-17440"/>
    <s v="Mark Haberlin"/>
    <x v="1"/>
    <x v="0"/>
    <x v="25"/>
    <x v="35"/>
    <n v="39212"/>
    <s v="South"/>
    <s v="OFF-BI-10000309"/>
    <x v="1"/>
    <x v="8"/>
    <s v="GBC Twin Loop Wire Binding Elements, 9/16&quot; Spine, Black"/>
    <n v="30.44"/>
    <n v="2"/>
    <n v="0"/>
    <n v="14.9156"/>
  </r>
  <r>
    <n v="7430"/>
    <x v="3693"/>
    <x v="2"/>
    <x v="461"/>
    <d v="2011-03-21T00:00:00"/>
    <s v="Standard Class"/>
    <s v="MH-17440"/>
    <s v="Mark Haberlin"/>
    <x v="1"/>
    <x v="0"/>
    <x v="25"/>
    <x v="35"/>
    <n v="39212"/>
    <s v="South"/>
    <s v="OFF-PA-10003349"/>
    <x v="1"/>
    <x v="10"/>
    <s v="Xerox 1957"/>
    <n v="12.96"/>
    <n v="2"/>
    <n v="0"/>
    <n v="6.3504000000000005"/>
  </r>
  <r>
    <n v="7431"/>
    <x v="3693"/>
    <x v="2"/>
    <x v="461"/>
    <d v="2011-03-21T00:00:00"/>
    <s v="Standard Class"/>
    <s v="MH-17440"/>
    <s v="Mark Haberlin"/>
    <x v="1"/>
    <x v="0"/>
    <x v="25"/>
    <x v="35"/>
    <n v="39212"/>
    <s v="South"/>
    <s v="OFF-PA-10003063"/>
    <x v="1"/>
    <x v="10"/>
    <s v="EcoTones Memo Sheets"/>
    <n v="16"/>
    <n v="4"/>
    <n v="0"/>
    <n v="7.68"/>
  </r>
  <r>
    <n v="7432"/>
    <x v="3693"/>
    <x v="2"/>
    <x v="461"/>
    <d v="2011-03-21T00:00:00"/>
    <s v="Standard Class"/>
    <s v="MH-17440"/>
    <s v="Mark Haberlin"/>
    <x v="1"/>
    <x v="0"/>
    <x v="25"/>
    <x v="35"/>
    <n v="39212"/>
    <s v="South"/>
    <s v="OFF-AP-10003971"/>
    <x v="1"/>
    <x v="9"/>
    <s v="Belkin 6 Outlet Metallic Surge Strip"/>
    <n v="32.67"/>
    <n v="3"/>
    <n v="0"/>
    <n v="8.4942000000000011"/>
  </r>
  <r>
    <n v="7433"/>
    <x v="3694"/>
    <x v="2"/>
    <x v="128"/>
    <d v="2011-08-13T00:00:00"/>
    <s v="Standard Class"/>
    <s v="RD-19720"/>
    <s v="Roger Demir"/>
    <x v="0"/>
    <x v="0"/>
    <x v="42"/>
    <x v="16"/>
    <n v="85023"/>
    <s v="West"/>
    <s v="OFF-FA-10004838"/>
    <x v="1"/>
    <x v="13"/>
    <s v="Super Bands, 12/Pack"/>
    <n v="4.4640000000000004"/>
    <n v="3"/>
    <n v="0.2"/>
    <n v="-0.94859999999999989"/>
  </r>
  <r>
    <n v="7434"/>
    <x v="3694"/>
    <x v="2"/>
    <x v="128"/>
    <d v="2011-08-13T00:00:00"/>
    <s v="Standard Class"/>
    <s v="RD-19720"/>
    <s v="Roger Demir"/>
    <x v="0"/>
    <x v="0"/>
    <x v="42"/>
    <x v="16"/>
    <n v="85023"/>
    <s v="West"/>
    <s v="OFF-BI-10001097"/>
    <x v="1"/>
    <x v="8"/>
    <s v="Avery Hole Reinforcements"/>
    <n v="9.3450000000000024"/>
    <n v="5"/>
    <n v="0.7"/>
    <n v="-6.5414999999999992"/>
  </r>
  <r>
    <n v="7435"/>
    <x v="3695"/>
    <x v="1"/>
    <x v="353"/>
    <d v="2012-07-31T00:00:00"/>
    <s v="Standard Class"/>
    <s v="BP-11095"/>
    <s v="Bart Pistole"/>
    <x v="1"/>
    <x v="0"/>
    <x v="475"/>
    <x v="1"/>
    <n v="93030"/>
    <s v="West"/>
    <s v="OFF-BI-10000605"/>
    <x v="1"/>
    <x v="8"/>
    <s v="Acco Pressboard Covers with Storage Hooks, 9 1/2&quot; x 11&quot;, Executive Red"/>
    <n v="9.1440000000000001"/>
    <n v="3"/>
    <n v="0.2"/>
    <n v="3.0860999999999996"/>
  </r>
  <r>
    <n v="7436"/>
    <x v="3695"/>
    <x v="1"/>
    <x v="353"/>
    <d v="2012-07-31T00:00:00"/>
    <s v="Standard Class"/>
    <s v="BP-11095"/>
    <s v="Bart Pistole"/>
    <x v="1"/>
    <x v="0"/>
    <x v="475"/>
    <x v="1"/>
    <n v="93030"/>
    <s v="West"/>
    <s v="OFF-BI-10003314"/>
    <x v="1"/>
    <x v="8"/>
    <s v="Tuff Stuff Recycled Round Ring Binders"/>
    <n v="23.136000000000003"/>
    <n v="6"/>
    <n v="0.2"/>
    <n v="8.3867999999999991"/>
  </r>
  <r>
    <n v="7437"/>
    <x v="3695"/>
    <x v="1"/>
    <x v="353"/>
    <d v="2012-07-31T00:00:00"/>
    <s v="Standard Class"/>
    <s v="BP-11095"/>
    <s v="Bart Pistole"/>
    <x v="1"/>
    <x v="0"/>
    <x v="475"/>
    <x v="1"/>
    <n v="93030"/>
    <s v="West"/>
    <s v="OFF-AR-10002067"/>
    <x v="1"/>
    <x v="6"/>
    <s v="Newell 334"/>
    <n v="99.2"/>
    <n v="5"/>
    <n v="0"/>
    <n v="25.792000000000002"/>
  </r>
  <r>
    <n v="7438"/>
    <x v="3696"/>
    <x v="2"/>
    <x v="1162"/>
    <d v="2011-02-20T00:00:00"/>
    <s v="Standard Class"/>
    <s v="BF-11020"/>
    <s v="Barry Französisch"/>
    <x v="1"/>
    <x v="0"/>
    <x v="4"/>
    <x v="4"/>
    <n v="98105"/>
    <s v="West"/>
    <s v="OFF-BI-10001031"/>
    <x v="1"/>
    <x v="8"/>
    <s v="Pressboard Data Binders by Wilson Jones"/>
    <n v="21.36"/>
    <n v="5"/>
    <n v="0.2"/>
    <n v="7.2089999999999996"/>
  </r>
  <r>
    <n v="7439"/>
    <x v="3697"/>
    <x v="1"/>
    <x v="539"/>
    <d v="2012-03-27T00:00:00"/>
    <s v="Second Class"/>
    <s v="CP-12085"/>
    <s v="Cathy Prescott"/>
    <x v="1"/>
    <x v="0"/>
    <x v="386"/>
    <x v="4"/>
    <n v="98042"/>
    <s v="West"/>
    <s v="FUR-FU-10003832"/>
    <x v="0"/>
    <x v="5"/>
    <s v="Eldon Expressions Punched Metal &amp; Wood Desk Accessories, Black &amp; Cherry"/>
    <n v="46.900000000000006"/>
    <n v="5"/>
    <n v="0"/>
    <n v="13.132000000000001"/>
  </r>
  <r>
    <n v="7440"/>
    <x v="3698"/>
    <x v="3"/>
    <x v="264"/>
    <d v="2014-09-07T00:00:00"/>
    <s v="Standard Class"/>
    <s v="JL-15235"/>
    <s v="Janet Lee"/>
    <x v="0"/>
    <x v="0"/>
    <x v="1"/>
    <x v="1"/>
    <n v="90049"/>
    <s v="West"/>
    <s v="OFF-BI-10000138"/>
    <x v="1"/>
    <x v="8"/>
    <s v="Acco Translucent Poly Ring Binders"/>
    <n v="18.72"/>
    <n v="5"/>
    <n v="0.2"/>
    <n v="6.5519999999999996"/>
  </r>
  <r>
    <n v="7441"/>
    <x v="3698"/>
    <x v="3"/>
    <x v="264"/>
    <d v="2014-09-07T00:00:00"/>
    <s v="Standard Class"/>
    <s v="JL-15235"/>
    <s v="Janet Lee"/>
    <x v="0"/>
    <x v="0"/>
    <x v="1"/>
    <x v="1"/>
    <n v="90049"/>
    <s v="West"/>
    <s v="FUR-TA-10004607"/>
    <x v="0"/>
    <x v="3"/>
    <s v="Hon 2111 Invitation Series Straight Table"/>
    <n v="236.52800000000002"/>
    <n v="2"/>
    <n v="0.2"/>
    <n v="-2.9566000000000088"/>
  </r>
  <r>
    <n v="7442"/>
    <x v="3699"/>
    <x v="1"/>
    <x v="547"/>
    <d v="2012-11-18T00:00:00"/>
    <s v="First Class"/>
    <s v="JG-15805"/>
    <s v="John Grady"/>
    <x v="1"/>
    <x v="0"/>
    <x v="70"/>
    <x v="1"/>
    <n v="92105"/>
    <s v="West"/>
    <s v="OFF-LA-10003148"/>
    <x v="1"/>
    <x v="2"/>
    <s v="Avery 51"/>
    <n v="18.899999999999999"/>
    <n v="3"/>
    <n v="0"/>
    <n v="8.6939999999999991"/>
  </r>
  <r>
    <n v="7443"/>
    <x v="3700"/>
    <x v="2"/>
    <x v="337"/>
    <d v="2011-12-11T00:00:00"/>
    <s v="First Class"/>
    <s v="VP-21760"/>
    <s v="Victoria Pisteka"/>
    <x v="1"/>
    <x v="0"/>
    <x v="180"/>
    <x v="5"/>
    <n v="78521"/>
    <s v="Central"/>
    <s v="OFF-PA-10001804"/>
    <x v="1"/>
    <x v="10"/>
    <s v="Xerox 195"/>
    <n v="10.688000000000001"/>
    <n v="2"/>
    <n v="0.2"/>
    <n v="3.7407999999999997"/>
  </r>
  <r>
    <n v="7444"/>
    <x v="3700"/>
    <x v="2"/>
    <x v="337"/>
    <d v="2011-12-11T00:00:00"/>
    <s v="First Class"/>
    <s v="VP-21760"/>
    <s v="Victoria Pisteka"/>
    <x v="1"/>
    <x v="0"/>
    <x v="180"/>
    <x v="5"/>
    <n v="78521"/>
    <s v="Central"/>
    <s v="OFF-ST-10000036"/>
    <x v="1"/>
    <x v="4"/>
    <s v="Recycled Data-Pak for Archival Bound Computer Printouts, 12-1/2 x 12-1/2 x 16"/>
    <n v="237.09600000000003"/>
    <n v="3"/>
    <n v="0.2"/>
    <n v="20.745899999999985"/>
  </r>
  <r>
    <n v="7445"/>
    <x v="3701"/>
    <x v="3"/>
    <x v="447"/>
    <d v="2014-02-08T00:00:00"/>
    <s v="Second Class"/>
    <s v="RD-19810"/>
    <s v="Ross DeVincentis"/>
    <x v="2"/>
    <x v="0"/>
    <x v="22"/>
    <x v="10"/>
    <n v="60610"/>
    <s v="Central"/>
    <s v="OFF-PA-10001166"/>
    <x v="1"/>
    <x v="10"/>
    <s v="Xerox 2"/>
    <n v="5.1840000000000011"/>
    <n v="1"/>
    <n v="0.2"/>
    <n v="1.8144"/>
  </r>
  <r>
    <n v="7446"/>
    <x v="3701"/>
    <x v="3"/>
    <x v="447"/>
    <d v="2014-02-08T00:00:00"/>
    <s v="Second Class"/>
    <s v="RD-19810"/>
    <s v="Ross DeVincentis"/>
    <x v="2"/>
    <x v="0"/>
    <x v="22"/>
    <x v="10"/>
    <n v="60610"/>
    <s v="Central"/>
    <s v="OFF-PA-10001033"/>
    <x v="1"/>
    <x v="10"/>
    <s v="Xerox 1893"/>
    <n v="65.584000000000003"/>
    <n v="2"/>
    <n v="0.2"/>
    <n v="23.7742"/>
  </r>
  <r>
    <n v="7447"/>
    <x v="3701"/>
    <x v="3"/>
    <x v="447"/>
    <d v="2014-02-08T00:00:00"/>
    <s v="Second Class"/>
    <s v="RD-19810"/>
    <s v="Ross DeVincentis"/>
    <x v="2"/>
    <x v="0"/>
    <x v="22"/>
    <x v="10"/>
    <n v="60610"/>
    <s v="Central"/>
    <s v="FUR-FU-10004597"/>
    <x v="0"/>
    <x v="5"/>
    <s v="Eldon Cleatmat Chair Mats for Medium Pile Carpets"/>
    <n v="22.200000000000003"/>
    <n v="1"/>
    <n v="0.6"/>
    <n v="-26.084999999999994"/>
  </r>
  <r>
    <n v="7448"/>
    <x v="3701"/>
    <x v="3"/>
    <x v="447"/>
    <d v="2014-02-08T00:00:00"/>
    <s v="Second Class"/>
    <s v="RD-19810"/>
    <s v="Ross DeVincentis"/>
    <x v="2"/>
    <x v="0"/>
    <x v="22"/>
    <x v="10"/>
    <n v="60610"/>
    <s v="Central"/>
    <s v="OFF-PA-10000418"/>
    <x v="1"/>
    <x v="10"/>
    <s v="Xerox 189"/>
    <n v="419.4"/>
    <n v="5"/>
    <n v="0.2"/>
    <n v="146.79"/>
  </r>
  <r>
    <n v="7449"/>
    <x v="3702"/>
    <x v="3"/>
    <x v="343"/>
    <d v="2014-11-15T00:00:00"/>
    <s v="First Class"/>
    <s v="MH-18025"/>
    <s v="Michelle Huthwaite"/>
    <x v="0"/>
    <x v="0"/>
    <x v="289"/>
    <x v="18"/>
    <n v="37918"/>
    <s v="South"/>
    <s v="FUR-FU-10004090"/>
    <x v="0"/>
    <x v="5"/>
    <s v="Executive Impressions 14&quot; Contract Wall Clock"/>
    <n v="88.920000000000016"/>
    <n v="5"/>
    <n v="0.2"/>
    <n v="14.449499999999986"/>
  </r>
  <r>
    <n v="7450"/>
    <x v="3703"/>
    <x v="3"/>
    <x v="697"/>
    <d v="2014-09-23T00:00:00"/>
    <s v="Second Class"/>
    <s v="SJ-20125"/>
    <s v="Sanjit Jacobs"/>
    <x v="2"/>
    <x v="0"/>
    <x v="12"/>
    <x v="5"/>
    <n v="77036"/>
    <s v="Central"/>
    <s v="OFF-AR-10000390"/>
    <x v="1"/>
    <x v="6"/>
    <s v="Newell Chalk Holder"/>
    <n v="9.9120000000000008"/>
    <n v="3"/>
    <n v="0.2"/>
    <n v="3.2213999999999996"/>
  </r>
  <r>
    <n v="7451"/>
    <x v="3703"/>
    <x v="3"/>
    <x v="697"/>
    <d v="2014-09-23T00:00:00"/>
    <s v="Second Class"/>
    <s v="SJ-20125"/>
    <s v="Sanjit Jacobs"/>
    <x v="2"/>
    <x v="0"/>
    <x v="12"/>
    <x v="5"/>
    <n v="77036"/>
    <s v="Central"/>
    <s v="FUR-CH-10003774"/>
    <x v="0"/>
    <x v="1"/>
    <s v="Global Wood Trimmed Manager's Task Chair, Khaki"/>
    <n v="318.43"/>
    <n v="5"/>
    <n v="0.3"/>
    <n v="-77.333000000000013"/>
  </r>
  <r>
    <n v="7452"/>
    <x v="3703"/>
    <x v="3"/>
    <x v="697"/>
    <d v="2014-09-23T00:00:00"/>
    <s v="Second Class"/>
    <s v="SJ-20125"/>
    <s v="Sanjit Jacobs"/>
    <x v="2"/>
    <x v="0"/>
    <x v="12"/>
    <x v="5"/>
    <n v="77036"/>
    <s v="Central"/>
    <s v="OFF-BI-10002412"/>
    <x v="1"/>
    <x v="8"/>
    <s v="Wilson Jones “Snap” Scratch Pad Binder Tool for Ring Binders"/>
    <n v="5.7999999999999989"/>
    <n v="5"/>
    <n v="0.8"/>
    <n v="-10.15"/>
  </r>
  <r>
    <n v="7453"/>
    <x v="3703"/>
    <x v="3"/>
    <x v="697"/>
    <d v="2014-09-23T00:00:00"/>
    <s v="Second Class"/>
    <s v="SJ-20125"/>
    <s v="Sanjit Jacobs"/>
    <x v="2"/>
    <x v="0"/>
    <x v="12"/>
    <x v="5"/>
    <n v="77036"/>
    <s v="Central"/>
    <s v="TEC-PH-10002415"/>
    <x v="2"/>
    <x v="7"/>
    <s v="Polycom VoiceStation 500 Conference phone"/>
    <n v="1415.76"/>
    <n v="6"/>
    <n v="0.2"/>
    <n v="88.48500000000007"/>
  </r>
  <r>
    <n v="7454"/>
    <x v="3704"/>
    <x v="3"/>
    <x v="643"/>
    <d v="2014-07-02T00:00:00"/>
    <s v="Standard Class"/>
    <s v="FM-14380"/>
    <s v="Fred McMath"/>
    <x v="0"/>
    <x v="0"/>
    <x v="348"/>
    <x v="10"/>
    <n v="60440"/>
    <s v="Central"/>
    <s v="TEC-PH-10003505"/>
    <x v="2"/>
    <x v="7"/>
    <s v="Geemarc AmpliPOWER60"/>
    <n v="148.47999999999999"/>
    <n v="2"/>
    <n v="0.2"/>
    <n v="16.703999999999986"/>
  </r>
  <r>
    <n v="7455"/>
    <x v="3705"/>
    <x v="0"/>
    <x v="679"/>
    <d v="2013-08-05T00:00:00"/>
    <s v="Standard Class"/>
    <s v="KH-16360"/>
    <s v="Katherine Hughes"/>
    <x v="0"/>
    <x v="0"/>
    <x v="22"/>
    <x v="10"/>
    <n v="60623"/>
    <s v="Central"/>
    <s v="OFF-LA-10003663"/>
    <x v="1"/>
    <x v="2"/>
    <s v="Avery 498"/>
    <n v="9.2480000000000011"/>
    <n v="4"/>
    <n v="0.2"/>
    <n v="3.1212"/>
  </r>
  <r>
    <n v="7456"/>
    <x v="3705"/>
    <x v="0"/>
    <x v="679"/>
    <d v="2013-08-05T00:00:00"/>
    <s v="Standard Class"/>
    <s v="KH-16360"/>
    <s v="Katherine Hughes"/>
    <x v="0"/>
    <x v="0"/>
    <x v="22"/>
    <x v="10"/>
    <n v="60623"/>
    <s v="Central"/>
    <s v="OFF-ST-10001780"/>
    <x v="1"/>
    <x v="4"/>
    <s v="Tennsco 16-Compartment Lockers with Coat Rack"/>
    <n v="1036.624"/>
    <n v="2"/>
    <n v="0.2"/>
    <n v="51.831200000000024"/>
  </r>
  <r>
    <n v="7457"/>
    <x v="3706"/>
    <x v="1"/>
    <x v="392"/>
    <d v="2012-04-18T00:00:00"/>
    <s v="First Class"/>
    <s v="LL-16840"/>
    <s v="Lauren Leatherbury"/>
    <x v="0"/>
    <x v="0"/>
    <x v="141"/>
    <x v="17"/>
    <n v="22980"/>
    <s v="South"/>
    <s v="TEC-PH-10002033"/>
    <x v="2"/>
    <x v="7"/>
    <s v="Konftel 250 Conference phone - Charcoal black"/>
    <n v="569.64"/>
    <n v="2"/>
    <n v="0"/>
    <n v="148.10640000000001"/>
  </r>
  <r>
    <n v="7458"/>
    <x v="3706"/>
    <x v="1"/>
    <x v="392"/>
    <d v="2012-04-18T00:00:00"/>
    <s v="First Class"/>
    <s v="LL-16840"/>
    <s v="Lauren Leatherbury"/>
    <x v="0"/>
    <x v="0"/>
    <x v="141"/>
    <x v="17"/>
    <n v="22980"/>
    <s v="South"/>
    <s v="OFF-BI-10001036"/>
    <x v="1"/>
    <x v="8"/>
    <s v="Cardinal EasyOpen D-Ring Binders"/>
    <n v="9.14"/>
    <n v="1"/>
    <n v="0"/>
    <n v="4.57"/>
  </r>
  <r>
    <n v="7459"/>
    <x v="3706"/>
    <x v="1"/>
    <x v="392"/>
    <d v="2012-04-18T00:00:00"/>
    <s v="First Class"/>
    <s v="LL-16840"/>
    <s v="Lauren Leatherbury"/>
    <x v="0"/>
    <x v="0"/>
    <x v="141"/>
    <x v="17"/>
    <n v="22980"/>
    <s v="South"/>
    <s v="FUR-FU-10001468"/>
    <x v="0"/>
    <x v="5"/>
    <s v="Tenex Antistatic Computer Chair Mats"/>
    <n v="1196.8599999999999"/>
    <n v="7"/>
    <n v="0"/>
    <n v="119.68599999999989"/>
  </r>
  <r>
    <n v="7460"/>
    <x v="3706"/>
    <x v="1"/>
    <x v="392"/>
    <d v="2012-04-18T00:00:00"/>
    <s v="First Class"/>
    <s v="LL-16840"/>
    <s v="Lauren Leatherbury"/>
    <x v="0"/>
    <x v="0"/>
    <x v="141"/>
    <x v="17"/>
    <n v="22980"/>
    <s v="South"/>
    <s v="FUR-BO-10001519"/>
    <x v="0"/>
    <x v="0"/>
    <s v="O'Sullivan 3-Shelf Heavy-Duty Bookcases"/>
    <n v="523.26"/>
    <n v="9"/>
    <n v="0"/>
    <n v="125.58240000000001"/>
  </r>
  <r>
    <n v="7461"/>
    <x v="3707"/>
    <x v="1"/>
    <x v="347"/>
    <d v="2012-04-14T00:00:00"/>
    <s v="Second Class"/>
    <s v="AR-10540"/>
    <s v="Andy Reiter"/>
    <x v="0"/>
    <x v="0"/>
    <x v="1"/>
    <x v="1"/>
    <n v="90004"/>
    <s v="West"/>
    <s v="TEC-CO-10001943"/>
    <x v="2"/>
    <x v="16"/>
    <s v="Canon PC-428 Personal Copier"/>
    <n v="639.96800000000007"/>
    <n v="4"/>
    <n v="0.2"/>
    <n v="215.98919999999998"/>
  </r>
  <r>
    <n v="7462"/>
    <x v="3707"/>
    <x v="1"/>
    <x v="347"/>
    <d v="2012-04-14T00:00:00"/>
    <s v="Second Class"/>
    <s v="AR-10540"/>
    <s v="Andy Reiter"/>
    <x v="0"/>
    <x v="0"/>
    <x v="1"/>
    <x v="1"/>
    <n v="90004"/>
    <s v="West"/>
    <s v="OFF-PA-10003127"/>
    <x v="1"/>
    <x v="10"/>
    <s v="Staples"/>
    <n v="52.76"/>
    <n v="2"/>
    <n v="0"/>
    <n v="24.269599999999997"/>
  </r>
  <r>
    <n v="7463"/>
    <x v="3708"/>
    <x v="1"/>
    <x v="914"/>
    <d v="2012-03-01T00:00:00"/>
    <s v="Second Class"/>
    <s v="NP-18670"/>
    <s v="Nora Paige"/>
    <x v="0"/>
    <x v="0"/>
    <x v="4"/>
    <x v="4"/>
    <n v="98105"/>
    <s v="West"/>
    <s v="TEC-AC-10002076"/>
    <x v="2"/>
    <x v="11"/>
    <s v="Microsoft Natural Keyboard Elite"/>
    <n v="538.92000000000007"/>
    <n v="9"/>
    <n v="0"/>
    <n v="80.837999999999994"/>
  </r>
  <r>
    <n v="7464"/>
    <x v="3709"/>
    <x v="0"/>
    <x v="162"/>
    <d v="2013-09-16T00:00:00"/>
    <s v="Standard Class"/>
    <s v="LP-17095"/>
    <s v="Liz Preis"/>
    <x v="0"/>
    <x v="0"/>
    <x v="355"/>
    <x v="1"/>
    <n v="93277"/>
    <s v="West"/>
    <s v="OFF-AR-10003338"/>
    <x v="1"/>
    <x v="6"/>
    <s v="Eberhard Faber 3 1/2&quot; Golf Pencils"/>
    <n v="14.88"/>
    <n v="2"/>
    <n v="0"/>
    <n v="3.7200000000000006"/>
  </r>
  <r>
    <n v="7465"/>
    <x v="3709"/>
    <x v="0"/>
    <x v="162"/>
    <d v="2013-09-16T00:00:00"/>
    <s v="Standard Class"/>
    <s v="LP-17095"/>
    <s v="Liz Preis"/>
    <x v="0"/>
    <x v="0"/>
    <x v="355"/>
    <x v="1"/>
    <n v="93277"/>
    <s v="West"/>
    <s v="OFF-PA-10004610"/>
    <x v="1"/>
    <x v="10"/>
    <s v="Xerox 1900"/>
    <n v="34.24"/>
    <n v="8"/>
    <n v="0"/>
    <n v="15.407999999999998"/>
  </r>
  <r>
    <n v="7466"/>
    <x v="3709"/>
    <x v="0"/>
    <x v="162"/>
    <d v="2013-09-16T00:00:00"/>
    <s v="Standard Class"/>
    <s v="LP-17095"/>
    <s v="Liz Preis"/>
    <x v="0"/>
    <x v="0"/>
    <x v="355"/>
    <x v="1"/>
    <n v="93277"/>
    <s v="West"/>
    <s v="OFF-ST-10001272"/>
    <x v="1"/>
    <x v="4"/>
    <s v="Mini 13-1/2 Capacity Data Binder Rack, Pearl"/>
    <n v="261.74"/>
    <n v="2"/>
    <n v="0"/>
    <n v="65.435000000000002"/>
  </r>
  <r>
    <n v="7467"/>
    <x v="3710"/>
    <x v="0"/>
    <x v="288"/>
    <d v="2013-05-24T00:00:00"/>
    <s v="Standard Class"/>
    <s v="AH-10690"/>
    <s v="Anna Häberlin"/>
    <x v="1"/>
    <x v="0"/>
    <x v="1"/>
    <x v="1"/>
    <n v="90008"/>
    <s v="West"/>
    <s v="OFF-AP-10001366"/>
    <x v="1"/>
    <x v="9"/>
    <s v="Staples"/>
    <n v="87.84"/>
    <n v="8"/>
    <n v="0"/>
    <n v="23.716800000000006"/>
  </r>
  <r>
    <n v="7468"/>
    <x v="3711"/>
    <x v="3"/>
    <x v="343"/>
    <d v="2014-11-16T00:00:00"/>
    <s v="Second Class"/>
    <s v="TB-21190"/>
    <s v="Thomas Brumley"/>
    <x v="2"/>
    <x v="0"/>
    <x v="1"/>
    <x v="1"/>
    <n v="90045"/>
    <s v="West"/>
    <s v="FUR-FU-10001424"/>
    <x v="0"/>
    <x v="5"/>
    <s v="Dax Clear Box Frame"/>
    <n v="34.92"/>
    <n v="4"/>
    <n v="0"/>
    <n v="11.872799999999998"/>
  </r>
  <r>
    <n v="7469"/>
    <x v="3712"/>
    <x v="2"/>
    <x v="1114"/>
    <d v="2011-09-20T00:00:00"/>
    <s v="Standard Class"/>
    <s v="AA-10315"/>
    <s v="Alex Avila"/>
    <x v="0"/>
    <x v="0"/>
    <x v="20"/>
    <x v="15"/>
    <n v="10011"/>
    <s v="East"/>
    <s v="OFF-PA-10000349"/>
    <x v="1"/>
    <x v="10"/>
    <s v="Staples"/>
    <n v="14.940000000000001"/>
    <n v="3"/>
    <n v="0"/>
    <n v="7.0218000000000007"/>
  </r>
  <r>
    <n v="7470"/>
    <x v="3712"/>
    <x v="2"/>
    <x v="1114"/>
    <d v="2011-09-20T00:00:00"/>
    <s v="Standard Class"/>
    <s v="AA-10315"/>
    <s v="Alex Avila"/>
    <x v="0"/>
    <x v="0"/>
    <x v="20"/>
    <x v="15"/>
    <n v="10011"/>
    <s v="East"/>
    <s v="FUR-FU-10002456"/>
    <x v="0"/>
    <x v="5"/>
    <s v="Master Caster Door Stop, Large Neon Orange"/>
    <n v="14.56"/>
    <n v="2"/>
    <n v="0"/>
    <n v="6.2608000000000015"/>
  </r>
  <r>
    <n v="7471"/>
    <x v="3713"/>
    <x v="1"/>
    <x v="426"/>
    <d v="2012-09-20T00:00:00"/>
    <s v="Standard Class"/>
    <s v="AC-10615"/>
    <s v="Ann Chong"/>
    <x v="1"/>
    <x v="0"/>
    <x v="10"/>
    <x v="9"/>
    <n v="19143"/>
    <s v="East"/>
    <s v="OFF-BI-10002609"/>
    <x v="1"/>
    <x v="8"/>
    <s v="Avery Hidden Tab Dividers for Binding Systems"/>
    <n v="3.5760000000000005"/>
    <n v="4"/>
    <n v="0.7"/>
    <n v="-2.8608000000000002"/>
  </r>
  <r>
    <n v="7472"/>
    <x v="3713"/>
    <x v="1"/>
    <x v="426"/>
    <d v="2012-09-20T00:00:00"/>
    <s v="Standard Class"/>
    <s v="AC-10615"/>
    <s v="Ann Chong"/>
    <x v="1"/>
    <x v="0"/>
    <x v="10"/>
    <x v="9"/>
    <n v="19143"/>
    <s v="East"/>
    <s v="OFF-ST-10001522"/>
    <x v="1"/>
    <x v="4"/>
    <s v="Gould Plastics 18-Pocket Panel Bin, 34w x 5-1/4d x 20-1/2h"/>
    <n v="147.184"/>
    <n v="2"/>
    <n v="0.2"/>
    <n v="-29.436800000000012"/>
  </r>
  <r>
    <n v="7473"/>
    <x v="3714"/>
    <x v="0"/>
    <x v="949"/>
    <d v="2013-07-04T00:00:00"/>
    <s v="First Class"/>
    <s v="EM-14140"/>
    <s v="Eugene Moren"/>
    <x v="2"/>
    <x v="0"/>
    <x v="427"/>
    <x v="7"/>
    <n v="84043"/>
    <s v="West"/>
    <s v="TEC-CO-10000971"/>
    <x v="2"/>
    <x v="16"/>
    <s v="Hewlett Packard 310 Color Digital Copier"/>
    <n v="1499.95"/>
    <n v="5"/>
    <n v="0"/>
    <n v="449.9849999999999"/>
  </r>
  <r>
    <n v="7474"/>
    <x v="3715"/>
    <x v="0"/>
    <x v="342"/>
    <d v="2013-04-16T00:00:00"/>
    <s v="Standard Class"/>
    <s v="QJ-19255"/>
    <s v="Quincy Jones"/>
    <x v="1"/>
    <x v="0"/>
    <x v="22"/>
    <x v="10"/>
    <n v="60653"/>
    <s v="Central"/>
    <s v="OFF-AR-10000034"/>
    <x v="1"/>
    <x v="6"/>
    <s v="BIC Brite Liner Grip Highlighters, Assorted, 5/Pack"/>
    <n v="13.568000000000001"/>
    <n v="4"/>
    <n v="0.2"/>
    <n v="3.2223999999999995"/>
  </r>
  <r>
    <n v="7475"/>
    <x v="3716"/>
    <x v="2"/>
    <x v="1037"/>
    <d v="2011-01-11T00:00:00"/>
    <s v="Standard Class"/>
    <s v="ME-17320"/>
    <s v="Maria Etezadi"/>
    <x v="2"/>
    <x v="0"/>
    <x v="0"/>
    <x v="0"/>
    <n v="42420"/>
    <s v="South"/>
    <s v="FUR-CH-10004063"/>
    <x v="0"/>
    <x v="1"/>
    <s v="Global Deluxe High-Back Manager's Chair"/>
    <n v="2573.8200000000002"/>
    <n v="9"/>
    <n v="0"/>
    <n v="746.40779999999972"/>
  </r>
  <r>
    <n v="7476"/>
    <x v="3716"/>
    <x v="2"/>
    <x v="1037"/>
    <d v="2011-01-11T00:00:00"/>
    <s v="Standard Class"/>
    <s v="ME-17320"/>
    <s v="Maria Etezadi"/>
    <x v="2"/>
    <x v="0"/>
    <x v="0"/>
    <x v="0"/>
    <n v="42420"/>
    <s v="South"/>
    <s v="OFF-BI-10004632"/>
    <x v="1"/>
    <x v="8"/>
    <s v="Ibico Hi-Tech Manual Binding System"/>
    <n v="609.98"/>
    <n v="2"/>
    <n v="0"/>
    <n v="274.49099999999999"/>
  </r>
  <r>
    <n v="7477"/>
    <x v="3716"/>
    <x v="2"/>
    <x v="1037"/>
    <d v="2011-01-11T00:00:00"/>
    <s v="Standard Class"/>
    <s v="ME-17320"/>
    <s v="Maria Etezadi"/>
    <x v="2"/>
    <x v="0"/>
    <x v="0"/>
    <x v="0"/>
    <n v="42420"/>
    <s v="South"/>
    <s v="OFF-AR-10001662"/>
    <x v="1"/>
    <x v="6"/>
    <s v="Rogers Handheld Barrel Pencil Sharpener"/>
    <n v="5.48"/>
    <n v="2"/>
    <n v="0"/>
    <n v="1.4796000000000005"/>
  </r>
  <r>
    <n v="7478"/>
    <x v="3716"/>
    <x v="2"/>
    <x v="1037"/>
    <d v="2011-01-11T00:00:00"/>
    <s v="Standard Class"/>
    <s v="ME-17320"/>
    <s v="Maria Etezadi"/>
    <x v="2"/>
    <x v="0"/>
    <x v="0"/>
    <x v="0"/>
    <n v="42420"/>
    <s v="South"/>
    <s v="TEC-PH-10004977"/>
    <x v="2"/>
    <x v="7"/>
    <s v="GE 30524EE4"/>
    <n v="391.98"/>
    <n v="2"/>
    <n v="0"/>
    <n v="113.67419999999998"/>
  </r>
  <r>
    <n v="7479"/>
    <x v="3716"/>
    <x v="2"/>
    <x v="1037"/>
    <d v="2011-01-11T00:00:00"/>
    <s v="Standard Class"/>
    <s v="ME-17320"/>
    <s v="Maria Etezadi"/>
    <x v="2"/>
    <x v="0"/>
    <x v="0"/>
    <x v="0"/>
    <n v="42420"/>
    <s v="South"/>
    <s v="TEC-PH-10004539"/>
    <x v="2"/>
    <x v="7"/>
    <s v="Wireless Extenders zBoost YX545 SOHO Signal Booster"/>
    <n v="755.96"/>
    <n v="4"/>
    <n v="0"/>
    <n v="204.10919999999999"/>
  </r>
  <r>
    <n v="7480"/>
    <x v="3716"/>
    <x v="2"/>
    <x v="1037"/>
    <d v="2011-01-11T00:00:00"/>
    <s v="Standard Class"/>
    <s v="ME-17320"/>
    <s v="Maria Etezadi"/>
    <x v="2"/>
    <x v="0"/>
    <x v="0"/>
    <x v="0"/>
    <n v="42420"/>
    <s v="South"/>
    <s v="OFF-FA-10001883"/>
    <x v="1"/>
    <x v="13"/>
    <s v="Alliance Super-Size Bands, Assorted Sizes"/>
    <n v="31.12"/>
    <n v="4"/>
    <n v="0"/>
    <n v="0.31119999999999948"/>
  </r>
  <r>
    <n v="7481"/>
    <x v="3716"/>
    <x v="2"/>
    <x v="1037"/>
    <d v="2011-01-11T00:00:00"/>
    <s v="Standard Class"/>
    <s v="ME-17320"/>
    <s v="Maria Etezadi"/>
    <x v="2"/>
    <x v="0"/>
    <x v="0"/>
    <x v="0"/>
    <n v="42420"/>
    <s v="South"/>
    <s v="OFF-PA-10000955"/>
    <x v="1"/>
    <x v="10"/>
    <s v="Southworth 25% Cotton Granite Paper &amp; Envelopes"/>
    <n v="6.54"/>
    <n v="1"/>
    <n v="0"/>
    <n v="3.0084"/>
  </r>
  <r>
    <n v="7482"/>
    <x v="3717"/>
    <x v="0"/>
    <x v="142"/>
    <d v="2013-09-04T00:00:00"/>
    <s v="Second Class"/>
    <s v="LB-16795"/>
    <s v="Laurel Beltran"/>
    <x v="2"/>
    <x v="0"/>
    <x v="101"/>
    <x v="1"/>
    <n v="92646"/>
    <s v="West"/>
    <s v="OFF-EN-10002500"/>
    <x v="1"/>
    <x v="12"/>
    <s v="Globe Weis Peel &amp; Seel First Class Envelopes"/>
    <n v="12.78"/>
    <n v="1"/>
    <n v="0"/>
    <n v="5.7509999999999994"/>
  </r>
  <r>
    <n v="7483"/>
    <x v="3718"/>
    <x v="2"/>
    <x v="865"/>
    <d v="2011-09-30T00:00:00"/>
    <s v="Standard Class"/>
    <s v="JP-16135"/>
    <s v="Julie Prescott"/>
    <x v="2"/>
    <x v="0"/>
    <x v="20"/>
    <x v="15"/>
    <n v="10011"/>
    <s v="East"/>
    <s v="OFF-BI-10004654"/>
    <x v="1"/>
    <x v="8"/>
    <s v="Avery Binding System Hidden Tab Executive Style Index Sets"/>
    <n v="18.463999999999999"/>
    <n v="4"/>
    <n v="0.2"/>
    <n v="6.9239999999999995"/>
  </r>
  <r>
    <n v="7484"/>
    <x v="3719"/>
    <x v="2"/>
    <x v="534"/>
    <d v="2011-12-17T00:00:00"/>
    <s v="Second Class"/>
    <s v="EB-13705"/>
    <s v="Ed Braxton"/>
    <x v="1"/>
    <x v="0"/>
    <x v="10"/>
    <x v="9"/>
    <n v="19140"/>
    <s v="East"/>
    <s v="FUR-CH-10003774"/>
    <x v="0"/>
    <x v="1"/>
    <s v="Global Wood Trimmed Manager's Task Chair, Khaki"/>
    <n v="445.80200000000002"/>
    <n v="7"/>
    <n v="0.3"/>
    <n v="-108.26620000000001"/>
  </r>
  <r>
    <n v="7485"/>
    <x v="3720"/>
    <x v="3"/>
    <x v="116"/>
    <d v="2015-01-03T00:00:00"/>
    <s v="Standard Class"/>
    <s v="CS-12400"/>
    <s v="Christopher Schild"/>
    <x v="2"/>
    <x v="0"/>
    <x v="402"/>
    <x v="46"/>
    <n v="58103"/>
    <s v="Central"/>
    <s v="OFF-AR-10004707"/>
    <x v="1"/>
    <x v="6"/>
    <s v="Staples"/>
    <n v="2.48"/>
    <n v="1"/>
    <n v="0"/>
    <n v="0.86799999999999988"/>
  </r>
  <r>
    <n v="7486"/>
    <x v="3720"/>
    <x v="3"/>
    <x v="116"/>
    <d v="2015-01-03T00:00:00"/>
    <s v="Standard Class"/>
    <s v="CS-12400"/>
    <s v="Christopher Schild"/>
    <x v="2"/>
    <x v="0"/>
    <x v="402"/>
    <x v="46"/>
    <n v="58103"/>
    <s v="Central"/>
    <s v="OFF-BI-10004040"/>
    <x v="1"/>
    <x v="8"/>
    <s v="Wilson Jones Impact Binders"/>
    <n v="25.9"/>
    <n v="5"/>
    <n v="0"/>
    <n v="12.690999999999999"/>
  </r>
  <r>
    <n v="7487"/>
    <x v="3721"/>
    <x v="1"/>
    <x v="546"/>
    <d v="2012-12-24T00:00:00"/>
    <s v="Second Class"/>
    <s v="PM-19135"/>
    <s v="Peter McVee"/>
    <x v="2"/>
    <x v="0"/>
    <x v="18"/>
    <x v="38"/>
    <n v="3820"/>
    <s v="East"/>
    <s v="OFF-PA-10001184"/>
    <x v="1"/>
    <x v="10"/>
    <s v="Xerox 1903"/>
    <n v="29.900000000000002"/>
    <n v="5"/>
    <n v="0"/>
    <n v="14.651"/>
  </r>
  <r>
    <n v="7488"/>
    <x v="3721"/>
    <x v="1"/>
    <x v="546"/>
    <d v="2012-12-24T00:00:00"/>
    <s v="Second Class"/>
    <s v="PM-19135"/>
    <s v="Peter McVee"/>
    <x v="2"/>
    <x v="0"/>
    <x v="18"/>
    <x v="38"/>
    <n v="3820"/>
    <s v="East"/>
    <s v="TEC-AC-10004145"/>
    <x v="2"/>
    <x v="11"/>
    <s v="Logitech diNovo Edge Keyboard"/>
    <n v="2249.91"/>
    <n v="9"/>
    <n v="0"/>
    <n v="517.47930000000008"/>
  </r>
  <r>
    <n v="7489"/>
    <x v="3721"/>
    <x v="1"/>
    <x v="546"/>
    <d v="2012-12-24T00:00:00"/>
    <s v="Second Class"/>
    <s v="PM-19135"/>
    <s v="Peter McVee"/>
    <x v="2"/>
    <x v="0"/>
    <x v="18"/>
    <x v="38"/>
    <n v="3820"/>
    <s v="East"/>
    <s v="FUR-TA-10003473"/>
    <x v="0"/>
    <x v="3"/>
    <s v="Bretford Rectangular Conference Table Tops"/>
    <n v="1053.164"/>
    <n v="4"/>
    <n v="0.3"/>
    <n v="-105.31639999999993"/>
  </r>
  <r>
    <n v="7490"/>
    <x v="3722"/>
    <x v="3"/>
    <x v="60"/>
    <d v="2014-11-10T00:00:00"/>
    <s v="Standard Class"/>
    <s v="AA-10645"/>
    <s v="Anna Andreadi"/>
    <x v="0"/>
    <x v="0"/>
    <x v="70"/>
    <x v="1"/>
    <n v="92105"/>
    <s v="West"/>
    <s v="OFF-PA-10003172"/>
    <x v="1"/>
    <x v="10"/>
    <s v="Xerox 1996"/>
    <n v="12.96"/>
    <n v="2"/>
    <n v="0"/>
    <n v="6.2208000000000006"/>
  </r>
  <r>
    <n v="7491"/>
    <x v="3723"/>
    <x v="1"/>
    <x v="229"/>
    <d v="2012-09-16T00:00:00"/>
    <s v="Standard Class"/>
    <s v="FA-14230"/>
    <s v="Frank Atkinson"/>
    <x v="1"/>
    <x v="0"/>
    <x v="1"/>
    <x v="1"/>
    <n v="90032"/>
    <s v="West"/>
    <s v="FUR-FU-10003799"/>
    <x v="0"/>
    <x v="5"/>
    <s v="Seth Thomas 13 1/2&quot; Wall Clock"/>
    <n v="106.68"/>
    <n v="6"/>
    <n v="0"/>
    <n v="33.070799999999991"/>
  </r>
  <r>
    <n v="7492"/>
    <x v="3724"/>
    <x v="3"/>
    <x v="673"/>
    <d v="2014-11-17T00:00:00"/>
    <s v="Same Day"/>
    <s v="CM-12190"/>
    <s v="Charlotte Melton"/>
    <x v="0"/>
    <x v="0"/>
    <x v="456"/>
    <x v="15"/>
    <n v="13501"/>
    <s v="East"/>
    <s v="TEC-PH-10002583"/>
    <x v="2"/>
    <x v="7"/>
    <s v="iOttie HLCRIO102 Car Mount"/>
    <n v="119.94"/>
    <n v="6"/>
    <n v="0"/>
    <n v="5.9969999999999857"/>
  </r>
  <r>
    <n v="7493"/>
    <x v="3725"/>
    <x v="3"/>
    <x v="220"/>
    <d v="2014-09-17T00:00:00"/>
    <s v="Standard Class"/>
    <s v="CC-12475"/>
    <s v="Cindy Chapman"/>
    <x v="0"/>
    <x v="0"/>
    <x v="12"/>
    <x v="5"/>
    <n v="77070"/>
    <s v="Central"/>
    <s v="OFF-PA-10004239"/>
    <x v="1"/>
    <x v="10"/>
    <s v="Xerox 1953"/>
    <n v="10.272000000000002"/>
    <n v="3"/>
    <n v="0.2"/>
    <n v="3.2099999999999982"/>
  </r>
  <r>
    <n v="7494"/>
    <x v="3725"/>
    <x v="3"/>
    <x v="220"/>
    <d v="2014-09-17T00:00:00"/>
    <s v="Standard Class"/>
    <s v="CC-12475"/>
    <s v="Cindy Chapman"/>
    <x v="0"/>
    <x v="0"/>
    <x v="12"/>
    <x v="5"/>
    <n v="77070"/>
    <s v="Central"/>
    <s v="FUR-TA-10002855"/>
    <x v="0"/>
    <x v="3"/>
    <s v="Bevis Round Conference Table Top &amp; Single Column Base"/>
    <n v="512.19000000000005"/>
    <n v="5"/>
    <n v="0.3"/>
    <n v="-65.853000000000009"/>
  </r>
  <r>
    <n v="7495"/>
    <x v="3725"/>
    <x v="3"/>
    <x v="220"/>
    <d v="2014-09-17T00:00:00"/>
    <s v="Standard Class"/>
    <s v="CC-12475"/>
    <s v="Cindy Chapman"/>
    <x v="0"/>
    <x v="0"/>
    <x v="12"/>
    <x v="5"/>
    <n v="77070"/>
    <s v="Central"/>
    <s v="OFF-AP-10001626"/>
    <x v="1"/>
    <x v="9"/>
    <s v="Commercial WindTunnel Clean Air Upright Vacuum, Replacement Belts, Filtration Bags"/>
    <n v="1.5559999999999996"/>
    <n v="2"/>
    <n v="0.8"/>
    <n v="-4.2012"/>
  </r>
  <r>
    <n v="7496"/>
    <x v="3726"/>
    <x v="3"/>
    <x v="1163"/>
    <d v="2014-07-19T00:00:00"/>
    <s v="Standard Class"/>
    <s v="TC-21295"/>
    <s v="Toby Carlisle"/>
    <x v="0"/>
    <x v="0"/>
    <x v="223"/>
    <x v="1"/>
    <n v="92683"/>
    <s v="West"/>
    <s v="OFF-BI-10004022"/>
    <x v="1"/>
    <x v="8"/>
    <s v="Acco Suede Grain Vinyl Round Ring Binder"/>
    <n v="4.4479999999999995"/>
    <n v="2"/>
    <n v="0.2"/>
    <n v="1.4455999999999996"/>
  </r>
  <r>
    <n v="7497"/>
    <x v="3726"/>
    <x v="3"/>
    <x v="1163"/>
    <d v="2014-07-19T00:00:00"/>
    <s v="Standard Class"/>
    <s v="TC-21295"/>
    <s v="Toby Carlisle"/>
    <x v="0"/>
    <x v="0"/>
    <x v="223"/>
    <x v="1"/>
    <n v="92683"/>
    <s v="West"/>
    <s v="FUR-FU-10003601"/>
    <x v="0"/>
    <x v="5"/>
    <s v="Deflect-o RollaMat Studded, Beveled Mat for Medium Pile Carpeting"/>
    <n v="276.69"/>
    <n v="3"/>
    <n v="0"/>
    <n v="49.804199999999994"/>
  </r>
  <r>
    <n v="7498"/>
    <x v="3726"/>
    <x v="3"/>
    <x v="1163"/>
    <d v="2014-07-19T00:00:00"/>
    <s v="Standard Class"/>
    <s v="TC-21295"/>
    <s v="Toby Carlisle"/>
    <x v="0"/>
    <x v="0"/>
    <x v="223"/>
    <x v="1"/>
    <n v="92683"/>
    <s v="West"/>
    <s v="OFF-FA-10000490"/>
    <x v="1"/>
    <x v="13"/>
    <s v="OIC Binder Clips, Mini, 1/4&quot; Capacity, Black"/>
    <n v="4.96"/>
    <n v="4"/>
    <n v="0"/>
    <n v="2.3311999999999999"/>
  </r>
  <r>
    <n v="7499"/>
    <x v="3726"/>
    <x v="3"/>
    <x v="1163"/>
    <d v="2014-07-19T00:00:00"/>
    <s v="Standard Class"/>
    <s v="TC-21295"/>
    <s v="Toby Carlisle"/>
    <x v="0"/>
    <x v="0"/>
    <x v="223"/>
    <x v="1"/>
    <n v="92683"/>
    <s v="West"/>
    <s v="OFF-AR-10004042"/>
    <x v="1"/>
    <x v="6"/>
    <s v="BOSTON Model 1800 Electric Pencil Sharpeners, Putty/Woodgrain"/>
    <n v="71.92"/>
    <n v="4"/>
    <n v="0"/>
    <n v="20.856799999999993"/>
  </r>
  <r>
    <n v="7500"/>
    <x v="3726"/>
    <x v="3"/>
    <x v="1163"/>
    <d v="2014-07-19T00:00:00"/>
    <s v="Standard Class"/>
    <s v="TC-21295"/>
    <s v="Toby Carlisle"/>
    <x v="0"/>
    <x v="0"/>
    <x v="223"/>
    <x v="1"/>
    <n v="92683"/>
    <s v="West"/>
    <s v="FUR-FU-10002960"/>
    <x v="0"/>
    <x v="5"/>
    <s v="Eldon 200 Class Desk Accessories, Burgundy"/>
    <n v="18.84"/>
    <n v="3"/>
    <n v="0"/>
    <n v="7.9128000000000007"/>
  </r>
  <r>
    <n v="7501"/>
    <x v="3726"/>
    <x v="3"/>
    <x v="1163"/>
    <d v="2014-07-19T00:00:00"/>
    <s v="Standard Class"/>
    <s v="TC-21295"/>
    <s v="Toby Carlisle"/>
    <x v="0"/>
    <x v="0"/>
    <x v="223"/>
    <x v="1"/>
    <n v="92683"/>
    <s v="West"/>
    <s v="TEC-AC-10000991"/>
    <x v="2"/>
    <x v="11"/>
    <s v="Sony Micro Vault Click 8 GB USB 2.0 Flash Drive"/>
    <n v="140.97"/>
    <n v="3"/>
    <n v="0"/>
    <n v="19.735800000000005"/>
  </r>
  <r>
    <n v="7502"/>
    <x v="3726"/>
    <x v="3"/>
    <x v="1163"/>
    <d v="2014-07-19T00:00:00"/>
    <s v="Standard Class"/>
    <s v="TC-21295"/>
    <s v="Toby Carlisle"/>
    <x v="0"/>
    <x v="0"/>
    <x v="223"/>
    <x v="1"/>
    <n v="92683"/>
    <s v="West"/>
    <s v="TEC-PH-10004977"/>
    <x v="2"/>
    <x v="7"/>
    <s v="GE 30524EE4"/>
    <n v="470.37600000000009"/>
    <n v="3"/>
    <n v="0.2"/>
    <n v="52.917299999999955"/>
  </r>
  <r>
    <n v="7503"/>
    <x v="3727"/>
    <x v="3"/>
    <x v="983"/>
    <d v="2014-03-31T00:00:00"/>
    <s v="Same Day"/>
    <s v="TB-21400"/>
    <s v="Tom Boeckenhauer"/>
    <x v="0"/>
    <x v="0"/>
    <x v="1"/>
    <x v="1"/>
    <n v="90036"/>
    <s v="West"/>
    <s v="OFF-AR-10000817"/>
    <x v="1"/>
    <x v="6"/>
    <s v="Manco Dry-Lighter Erasable Highlighter"/>
    <n v="6.08"/>
    <n v="2"/>
    <n v="0"/>
    <n v="2.0671999999999997"/>
  </r>
  <r>
    <n v="7504"/>
    <x v="3727"/>
    <x v="3"/>
    <x v="983"/>
    <d v="2014-03-31T00:00:00"/>
    <s v="Same Day"/>
    <s v="TB-21400"/>
    <s v="Tom Boeckenhauer"/>
    <x v="0"/>
    <x v="0"/>
    <x v="1"/>
    <x v="1"/>
    <n v="90036"/>
    <s v="West"/>
    <s v="TEC-PH-10002447"/>
    <x v="2"/>
    <x v="7"/>
    <s v="AT&amp;T CL83451 4-Handset Telephone"/>
    <n v="164.79200000000003"/>
    <n v="1"/>
    <n v="0.2"/>
    <n v="18.539099999999991"/>
  </r>
  <r>
    <n v="7505"/>
    <x v="3728"/>
    <x v="0"/>
    <x v="1011"/>
    <d v="2013-02-04T00:00:00"/>
    <s v="Second Class"/>
    <s v="JK-15325"/>
    <s v="Jason Klamczynski"/>
    <x v="1"/>
    <x v="0"/>
    <x v="496"/>
    <x v="30"/>
    <n v="8401"/>
    <s v="East"/>
    <s v="OFF-EN-10003134"/>
    <x v="1"/>
    <x v="12"/>
    <s v="Staples"/>
    <n v="23.36"/>
    <n v="2"/>
    <n v="0"/>
    <n v="11.68"/>
  </r>
  <r>
    <n v="7506"/>
    <x v="3729"/>
    <x v="3"/>
    <x v="110"/>
    <d v="2014-06-14T00:00:00"/>
    <s v="Standard Class"/>
    <s v="BW-11200"/>
    <s v="Ben Wallace"/>
    <x v="0"/>
    <x v="0"/>
    <x v="242"/>
    <x v="10"/>
    <n v="60076"/>
    <s v="Central"/>
    <s v="OFF-BI-10000309"/>
    <x v="1"/>
    <x v="8"/>
    <s v="GBC Twin Loop Wire Binding Elements, 9/16&quot; Spine, Black"/>
    <n v="12.175999999999998"/>
    <n v="4"/>
    <n v="0.8"/>
    <n v="-18.872800000000009"/>
  </r>
  <r>
    <n v="7507"/>
    <x v="3730"/>
    <x v="2"/>
    <x v="981"/>
    <d v="2011-11-06T00:00:00"/>
    <s v="Standard Class"/>
    <s v="SH-20395"/>
    <s v="Shahid Hopkins"/>
    <x v="0"/>
    <x v="0"/>
    <x v="8"/>
    <x v="1"/>
    <n v="94122"/>
    <s v="West"/>
    <s v="TEC-PH-10001615"/>
    <x v="2"/>
    <x v="7"/>
    <s v="AT&amp;T CL82213"/>
    <n v="46.384"/>
    <n v="2"/>
    <n v="0.2"/>
    <n v="5.2181999999999924"/>
  </r>
  <r>
    <n v="7508"/>
    <x v="3730"/>
    <x v="2"/>
    <x v="981"/>
    <d v="2011-11-06T00:00:00"/>
    <s v="Standard Class"/>
    <s v="SH-20395"/>
    <s v="Shahid Hopkins"/>
    <x v="0"/>
    <x v="0"/>
    <x v="8"/>
    <x v="1"/>
    <n v="94122"/>
    <s v="West"/>
    <s v="OFF-ST-10003208"/>
    <x v="1"/>
    <x v="4"/>
    <s v="Adjustable Depth Letter/Legal Cart"/>
    <n v="362.92"/>
    <n v="2"/>
    <n v="0"/>
    <n v="105.24679999999995"/>
  </r>
  <r>
    <n v="7509"/>
    <x v="3731"/>
    <x v="3"/>
    <x v="1163"/>
    <d v="2014-07-19T00:00:00"/>
    <s v="Standard Class"/>
    <s v="JL-15835"/>
    <s v="John Lee"/>
    <x v="0"/>
    <x v="0"/>
    <x v="38"/>
    <x v="24"/>
    <n v="43229"/>
    <s v="East"/>
    <s v="OFF-PA-10000605"/>
    <x v="1"/>
    <x v="10"/>
    <s v="Xerox 1950"/>
    <n v="9.2480000000000011"/>
    <n v="2"/>
    <n v="0.2"/>
    <n v="3.3524000000000003"/>
  </r>
  <r>
    <n v="7510"/>
    <x v="3731"/>
    <x v="3"/>
    <x v="1163"/>
    <d v="2014-07-19T00:00:00"/>
    <s v="Standard Class"/>
    <s v="JL-15835"/>
    <s v="John Lee"/>
    <x v="0"/>
    <x v="0"/>
    <x v="38"/>
    <x v="24"/>
    <n v="43229"/>
    <s v="East"/>
    <s v="TEC-PH-10000560"/>
    <x v="2"/>
    <x v="7"/>
    <s v="Samsung Galaxy S III - 16GB - pebble blue (T-Mobile)"/>
    <n v="1889.9459999999999"/>
    <n v="9"/>
    <n v="0.4"/>
    <n v="-377.98919999999998"/>
  </r>
  <r>
    <n v="7511"/>
    <x v="3731"/>
    <x v="3"/>
    <x v="1163"/>
    <d v="2014-07-19T00:00:00"/>
    <s v="Standard Class"/>
    <s v="JL-15835"/>
    <s v="John Lee"/>
    <x v="0"/>
    <x v="0"/>
    <x v="38"/>
    <x v="24"/>
    <n v="43229"/>
    <s v="East"/>
    <s v="OFF-ST-10003455"/>
    <x v="1"/>
    <x v="4"/>
    <s v="Tenex File Box, Personal Filing Tote with Lid, Black"/>
    <n v="62.040000000000006"/>
    <n v="5"/>
    <n v="0.2"/>
    <n v="4.6530000000000022"/>
  </r>
  <r>
    <n v="7512"/>
    <x v="3731"/>
    <x v="3"/>
    <x v="1163"/>
    <d v="2014-07-19T00:00:00"/>
    <s v="Standard Class"/>
    <s v="JL-15835"/>
    <s v="John Lee"/>
    <x v="0"/>
    <x v="0"/>
    <x v="38"/>
    <x v="24"/>
    <n v="43229"/>
    <s v="East"/>
    <s v="FUR-FU-10002937"/>
    <x v="0"/>
    <x v="5"/>
    <s v="GE 48&quot; Fluorescent Tube, Cool White Energy Saver, 34 Watts, 30/Box"/>
    <n v="396.92000000000007"/>
    <n v="5"/>
    <n v="0.2"/>
    <n v="148.845"/>
  </r>
  <r>
    <n v="7513"/>
    <x v="3731"/>
    <x v="3"/>
    <x v="1163"/>
    <d v="2014-07-19T00:00:00"/>
    <s v="Standard Class"/>
    <s v="JL-15835"/>
    <s v="John Lee"/>
    <x v="0"/>
    <x v="0"/>
    <x v="38"/>
    <x v="24"/>
    <n v="43229"/>
    <s v="East"/>
    <s v="OFF-ST-10001837"/>
    <x v="1"/>
    <x v="4"/>
    <s v="SAFCO Mobile Desk Side File, Wire Frame"/>
    <n v="239.45599999999999"/>
    <n v="7"/>
    <n v="0.2"/>
    <n v="17.959200000000003"/>
  </r>
  <r>
    <n v="7514"/>
    <x v="3731"/>
    <x v="3"/>
    <x v="1163"/>
    <d v="2014-07-19T00:00:00"/>
    <s v="Standard Class"/>
    <s v="JL-15835"/>
    <s v="John Lee"/>
    <x v="0"/>
    <x v="0"/>
    <x v="38"/>
    <x v="24"/>
    <n v="43229"/>
    <s v="East"/>
    <s v="OFF-AR-10004757"/>
    <x v="1"/>
    <x v="6"/>
    <s v="Crayola Colored Pencils"/>
    <n v="13.120000000000001"/>
    <n v="5"/>
    <n v="0.2"/>
    <n v="2.1319999999999988"/>
  </r>
  <r>
    <n v="7515"/>
    <x v="3732"/>
    <x v="3"/>
    <x v="34"/>
    <d v="2014-12-13T00:00:00"/>
    <s v="Second Class"/>
    <s v="JL-15835"/>
    <s v="John Lee"/>
    <x v="0"/>
    <x v="0"/>
    <x v="102"/>
    <x v="0"/>
    <n v="40475"/>
    <s v="South"/>
    <s v="OFF-BI-10004236"/>
    <x v="1"/>
    <x v="8"/>
    <s v="XtraLife ClearVue Slant-D Ring Binder, White, 3&quot;"/>
    <n v="29.36"/>
    <n v="2"/>
    <n v="0"/>
    <n v="13.505599999999999"/>
  </r>
  <r>
    <n v="7516"/>
    <x v="3732"/>
    <x v="3"/>
    <x v="34"/>
    <d v="2014-12-13T00:00:00"/>
    <s v="Second Class"/>
    <s v="JL-15835"/>
    <s v="John Lee"/>
    <x v="0"/>
    <x v="0"/>
    <x v="102"/>
    <x v="0"/>
    <n v="40475"/>
    <s v="South"/>
    <s v="OFF-AP-10000159"/>
    <x v="1"/>
    <x v="9"/>
    <s v="Belkin F9M820V08 8 Outlet Surge"/>
    <n v="214.89999999999998"/>
    <n v="5"/>
    <n v="0"/>
    <n v="62.32099999999997"/>
  </r>
  <r>
    <n v="7517"/>
    <x v="3732"/>
    <x v="3"/>
    <x v="34"/>
    <d v="2014-12-13T00:00:00"/>
    <s v="Second Class"/>
    <s v="JL-15835"/>
    <s v="John Lee"/>
    <x v="0"/>
    <x v="0"/>
    <x v="102"/>
    <x v="0"/>
    <n v="40475"/>
    <s v="South"/>
    <s v="OFF-BI-10003274"/>
    <x v="1"/>
    <x v="8"/>
    <s v="Avery Durable Slant Ring Binders, No Labels"/>
    <n v="15.92"/>
    <n v="4"/>
    <n v="0"/>
    <n v="7.4824000000000002"/>
  </r>
  <r>
    <n v="7518"/>
    <x v="3732"/>
    <x v="3"/>
    <x v="34"/>
    <d v="2014-12-13T00:00:00"/>
    <s v="Second Class"/>
    <s v="JL-15835"/>
    <s v="John Lee"/>
    <x v="0"/>
    <x v="0"/>
    <x v="102"/>
    <x v="0"/>
    <n v="40475"/>
    <s v="South"/>
    <s v="TEC-AC-10001013"/>
    <x v="2"/>
    <x v="11"/>
    <s v="Logitech ClearChat Comfort/USB Headset H390"/>
    <n v="146.44999999999999"/>
    <n v="5"/>
    <n v="0"/>
    <n v="48.328499999999991"/>
  </r>
  <r>
    <n v="7519"/>
    <x v="3732"/>
    <x v="3"/>
    <x v="34"/>
    <d v="2014-12-13T00:00:00"/>
    <s v="Second Class"/>
    <s v="JL-15835"/>
    <s v="John Lee"/>
    <x v="0"/>
    <x v="0"/>
    <x v="102"/>
    <x v="0"/>
    <n v="40475"/>
    <s v="South"/>
    <s v="OFF-ST-10004963"/>
    <x v="1"/>
    <x v="4"/>
    <s v="Eldon Gobal File Keepers"/>
    <n v="15.14"/>
    <n v="1"/>
    <n v="0"/>
    <n v="0.60559999999999903"/>
  </r>
  <r>
    <n v="7520"/>
    <x v="3732"/>
    <x v="3"/>
    <x v="34"/>
    <d v="2014-12-13T00:00:00"/>
    <s v="Second Class"/>
    <s v="JL-15835"/>
    <s v="John Lee"/>
    <x v="0"/>
    <x v="0"/>
    <x v="102"/>
    <x v="0"/>
    <n v="40475"/>
    <s v="South"/>
    <s v="OFF-LA-10004409"/>
    <x v="1"/>
    <x v="2"/>
    <s v="Avery 492"/>
    <n v="5.76"/>
    <n v="2"/>
    <n v="0"/>
    <n v="2.6495999999999995"/>
  </r>
  <r>
    <n v="7521"/>
    <x v="3732"/>
    <x v="3"/>
    <x v="34"/>
    <d v="2014-12-13T00:00:00"/>
    <s v="Second Class"/>
    <s v="JL-15835"/>
    <s v="John Lee"/>
    <x v="0"/>
    <x v="0"/>
    <x v="102"/>
    <x v="0"/>
    <n v="40475"/>
    <s v="South"/>
    <s v="TEC-CO-10001046"/>
    <x v="2"/>
    <x v="16"/>
    <s v="Canon Imageclass D680 Copier / Fax"/>
    <n v="1399.98"/>
    <n v="2"/>
    <n v="0"/>
    <n v="629.99099999999999"/>
  </r>
  <r>
    <n v="7522"/>
    <x v="3733"/>
    <x v="0"/>
    <x v="64"/>
    <d v="2013-09-12T00:00:00"/>
    <s v="Standard Class"/>
    <s v="MD-17350"/>
    <s v="Maribeth Dona"/>
    <x v="0"/>
    <x v="0"/>
    <x v="152"/>
    <x v="24"/>
    <n v="43130"/>
    <s v="East"/>
    <s v="OFF-BI-10002824"/>
    <x v="1"/>
    <x v="8"/>
    <s v="Recycled Easel Ring Binders"/>
    <n v="8.9520000000000017"/>
    <n v="2"/>
    <n v="0.7"/>
    <n v="-7.4600000000000009"/>
  </r>
  <r>
    <n v="7523"/>
    <x v="3733"/>
    <x v="0"/>
    <x v="64"/>
    <d v="2013-09-12T00:00:00"/>
    <s v="Standard Class"/>
    <s v="MD-17350"/>
    <s v="Maribeth Dona"/>
    <x v="0"/>
    <x v="0"/>
    <x v="152"/>
    <x v="24"/>
    <n v="43130"/>
    <s v="East"/>
    <s v="OFF-BI-10001757"/>
    <x v="1"/>
    <x v="8"/>
    <s v="Pressboard Hanging Data Binders for Unburst Sheets"/>
    <n v="8.8560000000000016"/>
    <n v="6"/>
    <n v="0.7"/>
    <n v="-6.4944000000000024"/>
  </r>
  <r>
    <n v="7524"/>
    <x v="3733"/>
    <x v="0"/>
    <x v="64"/>
    <d v="2013-09-12T00:00:00"/>
    <s v="Standard Class"/>
    <s v="MD-17350"/>
    <s v="Maribeth Dona"/>
    <x v="0"/>
    <x v="0"/>
    <x v="152"/>
    <x v="24"/>
    <n v="43130"/>
    <s v="East"/>
    <s v="FUR-CH-10004477"/>
    <x v="0"/>
    <x v="1"/>
    <s v="Global Push Button Manager's Chair, Indigo"/>
    <n v="85.245999999999995"/>
    <n v="2"/>
    <n v="0.3"/>
    <n v="-1.217800000000004"/>
  </r>
  <r>
    <n v="7525"/>
    <x v="3734"/>
    <x v="2"/>
    <x v="1076"/>
    <d v="2011-09-16T00:00:00"/>
    <s v="Standard Class"/>
    <s v="CL-12565"/>
    <s v="Clay Ludtke"/>
    <x v="0"/>
    <x v="0"/>
    <x v="345"/>
    <x v="21"/>
    <n v="97030"/>
    <s v="West"/>
    <s v="OFF-EN-10003072"/>
    <x v="1"/>
    <x v="12"/>
    <s v="Peel &amp; Seel Envelopes"/>
    <n v="21.728000000000002"/>
    <n v="7"/>
    <n v="0.2"/>
    <n v="7.6047999999999991"/>
  </r>
  <r>
    <n v="7526"/>
    <x v="3734"/>
    <x v="2"/>
    <x v="1076"/>
    <d v="2011-09-16T00:00:00"/>
    <s v="Standard Class"/>
    <s v="CL-12565"/>
    <s v="Clay Ludtke"/>
    <x v="0"/>
    <x v="0"/>
    <x v="345"/>
    <x v="21"/>
    <n v="97030"/>
    <s v="West"/>
    <s v="FUR-CH-10003973"/>
    <x v="0"/>
    <x v="1"/>
    <s v="GuestStacker Chair with Chrome Finish Legs"/>
    <n v="1487.04"/>
    <n v="5"/>
    <n v="0.2"/>
    <n v="148.70400000000006"/>
  </r>
  <r>
    <n v="7527"/>
    <x v="3735"/>
    <x v="3"/>
    <x v="986"/>
    <d v="2014-09-27T00:00:00"/>
    <s v="Same Day"/>
    <s v="RA-19885"/>
    <s v="Ruben Ausman"/>
    <x v="1"/>
    <x v="0"/>
    <x v="8"/>
    <x v="1"/>
    <n v="94109"/>
    <s v="West"/>
    <s v="OFF-EN-10001028"/>
    <x v="1"/>
    <x v="12"/>
    <s v="Staples"/>
    <n v="71.88"/>
    <n v="6"/>
    <n v="0"/>
    <n v="33.064799999999998"/>
  </r>
  <r>
    <n v="7528"/>
    <x v="3735"/>
    <x v="3"/>
    <x v="986"/>
    <d v="2014-09-27T00:00:00"/>
    <s v="Same Day"/>
    <s v="RA-19885"/>
    <s v="Ruben Ausman"/>
    <x v="1"/>
    <x v="0"/>
    <x v="8"/>
    <x v="1"/>
    <n v="94109"/>
    <s v="West"/>
    <s v="FUR-FU-10003829"/>
    <x v="0"/>
    <x v="5"/>
    <s v="Stackable Trays"/>
    <n v="9.24"/>
    <n v="3"/>
    <n v="0"/>
    <n v="2.9567999999999994"/>
  </r>
  <r>
    <n v="7529"/>
    <x v="3735"/>
    <x v="3"/>
    <x v="986"/>
    <d v="2014-09-27T00:00:00"/>
    <s v="Same Day"/>
    <s v="RA-19885"/>
    <s v="Ruben Ausman"/>
    <x v="1"/>
    <x v="0"/>
    <x v="8"/>
    <x v="1"/>
    <n v="94109"/>
    <s v="West"/>
    <s v="OFF-PA-10002245"/>
    <x v="1"/>
    <x v="10"/>
    <s v="Xerox 1895"/>
    <n v="35.880000000000003"/>
    <n v="6"/>
    <n v="0"/>
    <n v="16.146000000000001"/>
  </r>
  <r>
    <n v="7530"/>
    <x v="3735"/>
    <x v="3"/>
    <x v="986"/>
    <d v="2014-09-27T00:00:00"/>
    <s v="Same Day"/>
    <s v="RA-19885"/>
    <s v="Ruben Ausman"/>
    <x v="1"/>
    <x v="0"/>
    <x v="8"/>
    <x v="1"/>
    <n v="94109"/>
    <s v="West"/>
    <s v="OFF-BI-10002215"/>
    <x v="1"/>
    <x v="8"/>
    <s v="Wilson Jones Hanging View Binder, White, 1&quot;"/>
    <n v="17.04"/>
    <n v="3"/>
    <n v="0.2"/>
    <n v="5.5379999999999985"/>
  </r>
  <r>
    <n v="7531"/>
    <x v="3735"/>
    <x v="3"/>
    <x v="986"/>
    <d v="2014-09-27T00:00:00"/>
    <s v="Same Day"/>
    <s v="RA-19885"/>
    <s v="Ruben Ausman"/>
    <x v="1"/>
    <x v="0"/>
    <x v="8"/>
    <x v="1"/>
    <n v="94109"/>
    <s v="West"/>
    <s v="OFF-BI-10003925"/>
    <x v="1"/>
    <x v="8"/>
    <s v="Fellowes PB300 Plastic Comb Binding Machine"/>
    <n v="931.17600000000016"/>
    <n v="3"/>
    <n v="0.2"/>
    <n v="314.27190000000002"/>
  </r>
  <r>
    <n v="7532"/>
    <x v="3736"/>
    <x v="0"/>
    <x v="26"/>
    <d v="2013-06-20T00:00:00"/>
    <s v="First Class"/>
    <s v="LC-16885"/>
    <s v="Lena Creighton"/>
    <x v="0"/>
    <x v="0"/>
    <x v="497"/>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x v="497"/>
    <x v="22"/>
    <n v="80501"/>
    <s v="West"/>
    <s v="FUR-CH-10004853"/>
    <x v="0"/>
    <x v="1"/>
    <s v="Global Manager's Adjustable Task Chair, Storm"/>
    <n v="483.13599999999997"/>
    <n v="4"/>
    <n v="0.2"/>
    <n v="54.352799999999945"/>
  </r>
  <r>
    <n v="7534"/>
    <x v="3737"/>
    <x v="3"/>
    <x v="906"/>
    <d v="2014-03-02T00:00:00"/>
    <s v="Standard Class"/>
    <s v="SW-20245"/>
    <s v="Scot Wooten"/>
    <x v="0"/>
    <x v="0"/>
    <x v="202"/>
    <x v="3"/>
    <n v="27834"/>
    <s v="South"/>
    <s v="FUR-CH-10002880"/>
    <x v="0"/>
    <x v="1"/>
    <s v="Global High-Back Leather Tilter, Burgundy"/>
    <n v="196.78399999999999"/>
    <n v="2"/>
    <n v="0.2"/>
    <n v="-22.138200000000012"/>
  </r>
  <r>
    <n v="7535"/>
    <x v="3737"/>
    <x v="3"/>
    <x v="906"/>
    <d v="2014-03-02T00:00:00"/>
    <s v="Standard Class"/>
    <s v="SW-20245"/>
    <s v="Scot Wooten"/>
    <x v="0"/>
    <x v="0"/>
    <x v="202"/>
    <x v="3"/>
    <n v="27834"/>
    <s v="South"/>
    <s v="FUR-BO-10004709"/>
    <x v="0"/>
    <x v="0"/>
    <s v="Bush Westfield Collection Bookcases, Medium Cherry Finish"/>
    <n v="231.92000000000002"/>
    <n v="5"/>
    <n v="0.2"/>
    <n v="5.7980000000000018"/>
  </r>
  <r>
    <n v="7536"/>
    <x v="3738"/>
    <x v="3"/>
    <x v="185"/>
    <d v="2014-04-08T00:00:00"/>
    <s v="Standard Class"/>
    <s v="HG-14965"/>
    <s v="Henry Goldwyn"/>
    <x v="1"/>
    <x v="0"/>
    <x v="1"/>
    <x v="1"/>
    <n v="90004"/>
    <s v="West"/>
    <s v="OFF-SU-10004231"/>
    <x v="1"/>
    <x v="14"/>
    <s v="Acme Tagit Stainless Steel Antibacterial Scissors"/>
    <n v="29.700000000000003"/>
    <n v="3"/>
    <n v="0"/>
    <n v="8.0190000000000001"/>
  </r>
  <r>
    <n v="7537"/>
    <x v="3739"/>
    <x v="3"/>
    <x v="734"/>
    <d v="2014-12-09T00:00:00"/>
    <s v="Standard Class"/>
    <s v="MV-17485"/>
    <s v="Mark Van Huff"/>
    <x v="0"/>
    <x v="0"/>
    <x v="12"/>
    <x v="5"/>
    <n v="77041"/>
    <s v="Central"/>
    <s v="FUR-FU-10000820"/>
    <x v="0"/>
    <x v="5"/>
    <s v="Tensor Brushed Steel Torchiere Floor Lamp"/>
    <n v="13.591999999999999"/>
    <n v="2"/>
    <n v="0.6"/>
    <n v="-14.271599999999999"/>
  </r>
  <r>
    <n v="7538"/>
    <x v="3740"/>
    <x v="0"/>
    <x v="317"/>
    <d v="2013-02-22T00:00:00"/>
    <s v="Second Class"/>
    <s v="GT-14710"/>
    <s v="Greg Tran"/>
    <x v="0"/>
    <x v="0"/>
    <x v="8"/>
    <x v="1"/>
    <n v="94109"/>
    <s v="West"/>
    <s v="OFF-PA-10001736"/>
    <x v="1"/>
    <x v="10"/>
    <s v="Xerox 1880"/>
    <n v="70.88"/>
    <n v="2"/>
    <n v="0"/>
    <n v="33.313599999999994"/>
  </r>
  <r>
    <n v="7539"/>
    <x v="3741"/>
    <x v="3"/>
    <x v="574"/>
    <d v="2014-12-07T00:00:00"/>
    <s v="Standard Class"/>
    <s v="BS-11380"/>
    <s v="Bill Stewart"/>
    <x v="1"/>
    <x v="0"/>
    <x v="60"/>
    <x v="22"/>
    <n v="80219"/>
    <s v="West"/>
    <s v="OFF-ST-10003306"/>
    <x v="1"/>
    <x v="4"/>
    <s v="Letter Size Cart"/>
    <n v="114.28800000000001"/>
    <n v="1"/>
    <n v="0.2"/>
    <n v="12.857399999999984"/>
  </r>
  <r>
    <n v="7540"/>
    <x v="3741"/>
    <x v="3"/>
    <x v="574"/>
    <d v="2014-12-07T00:00:00"/>
    <s v="Standard Class"/>
    <s v="BS-11380"/>
    <s v="Bill Stewart"/>
    <x v="1"/>
    <x v="0"/>
    <x v="60"/>
    <x v="22"/>
    <n v="80219"/>
    <s v="West"/>
    <s v="OFF-BI-10003707"/>
    <x v="1"/>
    <x v="8"/>
    <s v="Aluminum Screw Posts"/>
    <n v="36.624000000000002"/>
    <n v="8"/>
    <n v="0.7"/>
    <n v="-24.41599999999999"/>
  </r>
  <r>
    <n v="7541"/>
    <x v="3741"/>
    <x v="3"/>
    <x v="574"/>
    <d v="2014-12-07T00:00:00"/>
    <s v="Standard Class"/>
    <s v="BS-11380"/>
    <s v="Bill Stewart"/>
    <x v="1"/>
    <x v="0"/>
    <x v="60"/>
    <x v="22"/>
    <n v="80219"/>
    <s v="West"/>
    <s v="FUR-BO-10003546"/>
    <x v="0"/>
    <x v="0"/>
    <s v="Hon 4-Shelf Metal Bookcases"/>
    <n v="242.35200000000003"/>
    <n v="8"/>
    <n v="0.7"/>
    <n v="-363.52799999999991"/>
  </r>
  <r>
    <n v="7542"/>
    <x v="3741"/>
    <x v="3"/>
    <x v="574"/>
    <d v="2014-12-07T00:00:00"/>
    <s v="Standard Class"/>
    <s v="BS-11380"/>
    <s v="Bill Stewart"/>
    <x v="1"/>
    <x v="0"/>
    <x v="60"/>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x v="1"/>
    <x v="0"/>
    <x v="60"/>
    <x v="22"/>
    <n v="80219"/>
    <s v="West"/>
    <s v="FUR-FU-10001488"/>
    <x v="0"/>
    <x v="5"/>
    <s v="Tenex 46&quot; x 60&quot; Computer Anti-Static Chairmat, Rectangular Shaped"/>
    <n v="508.70400000000006"/>
    <n v="6"/>
    <n v="0.2"/>
    <n v="0"/>
  </r>
  <r>
    <n v="7544"/>
    <x v="3741"/>
    <x v="3"/>
    <x v="574"/>
    <d v="2014-12-07T00:00:00"/>
    <s v="Standard Class"/>
    <s v="BS-11380"/>
    <s v="Bill Stewart"/>
    <x v="1"/>
    <x v="0"/>
    <x v="60"/>
    <x v="22"/>
    <n v="80219"/>
    <s v="West"/>
    <s v="TEC-PH-10004833"/>
    <x v="2"/>
    <x v="7"/>
    <s v="Macally Suction Cup Mount"/>
    <n v="57.36"/>
    <n v="6"/>
    <n v="0.2"/>
    <n v="-14.34"/>
  </r>
  <r>
    <n v="7545"/>
    <x v="3741"/>
    <x v="3"/>
    <x v="574"/>
    <d v="2014-12-07T00:00:00"/>
    <s v="Standard Class"/>
    <s v="BS-11380"/>
    <s v="Bill Stewart"/>
    <x v="1"/>
    <x v="0"/>
    <x v="60"/>
    <x v="22"/>
    <n v="80219"/>
    <s v="West"/>
    <s v="FUR-CH-10002335"/>
    <x v="0"/>
    <x v="1"/>
    <s v="Hon GuestStacker Chair"/>
    <n v="906.68000000000006"/>
    <n v="5"/>
    <n v="0.2"/>
    <n v="68.001000000000033"/>
  </r>
  <r>
    <n v="7546"/>
    <x v="3742"/>
    <x v="2"/>
    <x v="982"/>
    <d v="2011-10-15T00:00:00"/>
    <s v="Standard Class"/>
    <s v="CM-12715"/>
    <s v="Craig Molinari"/>
    <x v="1"/>
    <x v="0"/>
    <x v="114"/>
    <x v="5"/>
    <n v="77340"/>
    <s v="Central"/>
    <s v="TEC-PH-10001128"/>
    <x v="2"/>
    <x v="7"/>
    <s v="Motorola Droid Maxx"/>
    <n v="719.95200000000011"/>
    <n v="6"/>
    <n v="0.2"/>
    <n v="71.995200000000011"/>
  </r>
  <r>
    <n v="7547"/>
    <x v="3742"/>
    <x v="2"/>
    <x v="982"/>
    <d v="2011-10-15T00:00:00"/>
    <s v="Standard Class"/>
    <s v="CM-12715"/>
    <s v="Craig Molinari"/>
    <x v="1"/>
    <x v="0"/>
    <x v="114"/>
    <x v="5"/>
    <n v="77340"/>
    <s v="Central"/>
    <s v="TEC-PH-10004667"/>
    <x v="2"/>
    <x v="7"/>
    <s v="Cisco 8x8 Inc. 6753i IP Business Phone System"/>
    <n v="755.94400000000019"/>
    <n v="7"/>
    <n v="0.2"/>
    <n v="66.145099999999957"/>
  </r>
  <r>
    <n v="7548"/>
    <x v="3742"/>
    <x v="2"/>
    <x v="982"/>
    <d v="2011-10-15T00:00:00"/>
    <s v="Standard Class"/>
    <s v="CM-12715"/>
    <s v="Craig Molinari"/>
    <x v="1"/>
    <x v="0"/>
    <x v="114"/>
    <x v="5"/>
    <n v="77340"/>
    <s v="Central"/>
    <s v="OFF-BI-10004817"/>
    <x v="1"/>
    <x v="8"/>
    <s v="GBC Personal VeloBind Strips"/>
    <n v="11.979999999999997"/>
    <n v="5"/>
    <n v="0.8"/>
    <n v="-19.16800000000001"/>
  </r>
  <r>
    <n v="7549"/>
    <x v="3742"/>
    <x v="2"/>
    <x v="982"/>
    <d v="2011-10-15T00:00:00"/>
    <s v="Standard Class"/>
    <s v="CM-12715"/>
    <s v="Craig Molinari"/>
    <x v="1"/>
    <x v="0"/>
    <x v="114"/>
    <x v="5"/>
    <n v="77340"/>
    <s v="Central"/>
    <s v="OFF-BI-10004140"/>
    <x v="1"/>
    <x v="8"/>
    <s v="Avery Non-Stick Binders"/>
    <n v="0.8979999999999998"/>
    <n v="1"/>
    <n v="0.8"/>
    <n v="-1.5715000000000008"/>
  </r>
  <r>
    <n v="7550"/>
    <x v="3743"/>
    <x v="0"/>
    <x v="64"/>
    <d v="2013-09-08T00:00:00"/>
    <s v="First Class"/>
    <s v="EM-13825"/>
    <s v="Elizabeth Moffitt"/>
    <x v="1"/>
    <x v="0"/>
    <x v="12"/>
    <x v="5"/>
    <n v="77036"/>
    <s v="Central"/>
    <s v="FUR-FU-10004671"/>
    <x v="0"/>
    <x v="5"/>
    <s v="Executive Impressions 12&quot; Wall Clock"/>
    <n v="21.204000000000004"/>
    <n v="3"/>
    <n v="0.6"/>
    <n v="-11.662199999999999"/>
  </r>
  <r>
    <n v="7551"/>
    <x v="3744"/>
    <x v="2"/>
    <x v="1164"/>
    <d v="2011-11-25T00:00:00"/>
    <s v="Standard Class"/>
    <s v="KH-16330"/>
    <s v="Katharine Harms"/>
    <x v="1"/>
    <x v="0"/>
    <x v="20"/>
    <x v="15"/>
    <n v="10024"/>
    <s v="East"/>
    <s v="OFF-EN-10002592"/>
    <x v="1"/>
    <x v="12"/>
    <s v="Peel &amp; Seel Recycled Catalog Envelopes, Brown"/>
    <n v="34.74"/>
    <n v="3"/>
    <n v="0"/>
    <n v="17.37"/>
  </r>
  <r>
    <n v="7552"/>
    <x v="3744"/>
    <x v="2"/>
    <x v="1164"/>
    <d v="2011-11-25T00:00:00"/>
    <s v="Standard Class"/>
    <s v="KH-16330"/>
    <s v="Katharine Harms"/>
    <x v="1"/>
    <x v="0"/>
    <x v="20"/>
    <x v="15"/>
    <n v="10024"/>
    <s v="East"/>
    <s v="TEC-PH-10004447"/>
    <x v="2"/>
    <x v="7"/>
    <s v="Toshiba IPT2010-SD IP Telephone"/>
    <n v="833.94"/>
    <n v="6"/>
    <n v="0"/>
    <n v="216.8244"/>
  </r>
  <r>
    <n v="7553"/>
    <x v="3744"/>
    <x v="2"/>
    <x v="1164"/>
    <d v="2011-11-25T00:00:00"/>
    <s v="Standard Class"/>
    <s v="KH-16330"/>
    <s v="Katharine Harms"/>
    <x v="1"/>
    <x v="0"/>
    <x v="20"/>
    <x v="15"/>
    <n v="10024"/>
    <s v="East"/>
    <s v="OFF-BI-10003669"/>
    <x v="1"/>
    <x v="8"/>
    <s v="3M Organizer Strips"/>
    <n v="12.96"/>
    <n v="3"/>
    <n v="0.2"/>
    <n v="4.5359999999999996"/>
  </r>
  <r>
    <n v="7554"/>
    <x v="3744"/>
    <x v="2"/>
    <x v="1164"/>
    <d v="2011-11-25T00:00:00"/>
    <s v="Standard Class"/>
    <s v="KH-16330"/>
    <s v="Katharine Harms"/>
    <x v="1"/>
    <x v="0"/>
    <x v="20"/>
    <x v="15"/>
    <n v="10024"/>
    <s v="East"/>
    <s v="OFF-PA-10000223"/>
    <x v="1"/>
    <x v="10"/>
    <s v="Xerox 2000"/>
    <n v="25.92"/>
    <n v="4"/>
    <n v="0"/>
    <n v="12.441600000000001"/>
  </r>
  <r>
    <n v="7555"/>
    <x v="3745"/>
    <x v="2"/>
    <x v="1025"/>
    <d v="2011-05-14T00:00:00"/>
    <s v="Second Class"/>
    <s v="AF-10885"/>
    <s v="Art Foster"/>
    <x v="0"/>
    <x v="0"/>
    <x v="10"/>
    <x v="9"/>
    <n v="19134"/>
    <s v="East"/>
    <s v="FUR-BO-10004467"/>
    <x v="0"/>
    <x v="0"/>
    <s v="Bestar Classic Bookcase"/>
    <n v="349.96499999999997"/>
    <n v="7"/>
    <n v="0.5"/>
    <n v="-216.97830000000002"/>
  </r>
  <r>
    <n v="7556"/>
    <x v="3745"/>
    <x v="2"/>
    <x v="1025"/>
    <d v="2011-05-14T00:00:00"/>
    <s v="Second Class"/>
    <s v="AF-10885"/>
    <s v="Art Foster"/>
    <x v="0"/>
    <x v="0"/>
    <x v="10"/>
    <x v="9"/>
    <n v="19134"/>
    <s v="East"/>
    <s v="OFF-AR-10000716"/>
    <x v="1"/>
    <x v="6"/>
    <s v="DIXON Ticonderoga Erasable Checking Pencils"/>
    <n v="22.32"/>
    <n v="5"/>
    <n v="0.2"/>
    <n v="5.3010000000000002"/>
  </r>
  <r>
    <n v="7557"/>
    <x v="3746"/>
    <x v="3"/>
    <x v="344"/>
    <d v="2014-12-03T00:00:00"/>
    <s v="Standard Class"/>
    <s v="JR-16210"/>
    <s v="Justin Ritter"/>
    <x v="1"/>
    <x v="0"/>
    <x v="38"/>
    <x v="14"/>
    <n v="47201"/>
    <s v="Central"/>
    <s v="OFF-PA-10003641"/>
    <x v="1"/>
    <x v="10"/>
    <s v="Xerox 1909"/>
    <n v="158.28"/>
    <n v="6"/>
    <n v="0"/>
    <n v="72.808799999999991"/>
  </r>
  <r>
    <n v="7558"/>
    <x v="3746"/>
    <x v="3"/>
    <x v="344"/>
    <d v="2014-12-03T00:00:00"/>
    <s v="Standard Class"/>
    <s v="JR-16210"/>
    <s v="Justin Ritter"/>
    <x v="1"/>
    <x v="0"/>
    <x v="38"/>
    <x v="14"/>
    <n v="47201"/>
    <s v="Central"/>
    <s v="OFF-BI-10004519"/>
    <x v="1"/>
    <x v="8"/>
    <s v="GBC DocuBind P100 Manual Binding Machine"/>
    <n v="497.93999999999994"/>
    <n v="3"/>
    <n v="0"/>
    <n v="224.07299999999998"/>
  </r>
  <r>
    <n v="7559"/>
    <x v="3747"/>
    <x v="2"/>
    <x v="301"/>
    <d v="2011-11-05T00:00:00"/>
    <s v="Standard Class"/>
    <s v="DL-12925"/>
    <s v="Daniel Lacy"/>
    <x v="0"/>
    <x v="0"/>
    <x v="85"/>
    <x v="15"/>
    <n v="11561"/>
    <s v="East"/>
    <s v="OFF-AP-10002518"/>
    <x v="1"/>
    <x v="9"/>
    <s v="Kensington 7 Outlet MasterPiece Power Center"/>
    <n v="533.93999999999994"/>
    <n v="3"/>
    <n v="0"/>
    <n v="154.84259999999995"/>
  </r>
  <r>
    <n v="7560"/>
    <x v="3747"/>
    <x v="2"/>
    <x v="301"/>
    <d v="2011-11-05T00:00:00"/>
    <s v="Standard Class"/>
    <s v="DL-12925"/>
    <s v="Daniel Lacy"/>
    <x v="0"/>
    <x v="0"/>
    <x v="85"/>
    <x v="15"/>
    <n v="11561"/>
    <s v="East"/>
    <s v="OFF-PA-10000806"/>
    <x v="1"/>
    <x v="10"/>
    <s v="Xerox 1934"/>
    <n v="167.94"/>
    <n v="3"/>
    <n v="0"/>
    <n v="82.290599999999998"/>
  </r>
  <r>
    <n v="7561"/>
    <x v="3747"/>
    <x v="2"/>
    <x v="301"/>
    <d v="2011-11-05T00:00:00"/>
    <s v="Standard Class"/>
    <s v="DL-12925"/>
    <s v="Daniel Lacy"/>
    <x v="0"/>
    <x v="0"/>
    <x v="85"/>
    <x v="15"/>
    <n v="11561"/>
    <s v="East"/>
    <s v="FUR-FU-10003142"/>
    <x v="0"/>
    <x v="5"/>
    <s v="Master Big Foot Doorstop, Beige"/>
    <n v="31.68"/>
    <n v="6"/>
    <n v="0"/>
    <n v="9.8207999999999984"/>
  </r>
  <r>
    <n v="7562"/>
    <x v="3748"/>
    <x v="0"/>
    <x v="945"/>
    <d v="2014-01-02T00:00:00"/>
    <s v="First Class"/>
    <s v="BD-11605"/>
    <s v="Brian Dahlen"/>
    <x v="0"/>
    <x v="0"/>
    <x v="152"/>
    <x v="9"/>
    <n v="17602"/>
    <s v="East"/>
    <s v="FUR-CH-10000454"/>
    <x v="0"/>
    <x v="1"/>
    <s v="Hon Deluxe Fabric Upholstered Stacking Chairs, Rounded Back"/>
    <n v="170.78599999999997"/>
    <n v="1"/>
    <n v="0.3"/>
    <n v="0"/>
  </r>
  <r>
    <n v="7563"/>
    <x v="3749"/>
    <x v="0"/>
    <x v="323"/>
    <d v="2013-09-08T00:00:00"/>
    <s v="Standard Class"/>
    <s v="RB-19570"/>
    <s v="Rob Beeghly"/>
    <x v="0"/>
    <x v="0"/>
    <x v="22"/>
    <x v="10"/>
    <n v="60610"/>
    <s v="Central"/>
    <s v="FUR-BO-10003894"/>
    <x v="0"/>
    <x v="0"/>
    <s v="Safco Value Mate Steel Bookcase, Baked Enamel Finish on Steel, Black"/>
    <n v="198.744"/>
    <n v="4"/>
    <n v="0.3"/>
    <n v="0"/>
  </r>
  <r>
    <n v="7564"/>
    <x v="3750"/>
    <x v="3"/>
    <x v="361"/>
    <d v="2014-10-08T00:00:00"/>
    <s v="First Class"/>
    <s v="RB-19795"/>
    <s v="Ross Baird"/>
    <x v="2"/>
    <x v="0"/>
    <x v="60"/>
    <x v="22"/>
    <n v="80219"/>
    <s v="West"/>
    <s v="TEC-AC-10001714"/>
    <x v="2"/>
    <x v="11"/>
    <s v="Logitech MX Performance Wireless Mouse"/>
    <n v="63.824000000000005"/>
    <n v="2"/>
    <n v="0.2"/>
    <n v="13.562599999999998"/>
  </r>
  <r>
    <n v="7565"/>
    <x v="3751"/>
    <x v="0"/>
    <x v="806"/>
    <d v="2013-02-01T00:00:00"/>
    <s v="Second Class"/>
    <s v="TB-21250"/>
    <s v="Tim Brockman"/>
    <x v="0"/>
    <x v="0"/>
    <x v="4"/>
    <x v="4"/>
    <n v="98103"/>
    <s v="West"/>
    <s v="FUR-CH-10001190"/>
    <x v="0"/>
    <x v="1"/>
    <s v="Global Deluxe High-Back Office Chair in Storm"/>
    <n v="435.16800000000006"/>
    <n v="4"/>
    <n v="0.2"/>
    <n v="-59.835600000000042"/>
  </r>
  <r>
    <n v="7566"/>
    <x v="3751"/>
    <x v="0"/>
    <x v="806"/>
    <d v="2013-02-01T00:00:00"/>
    <s v="Second Class"/>
    <s v="TB-21250"/>
    <s v="Tim Brockman"/>
    <x v="0"/>
    <x v="0"/>
    <x v="4"/>
    <x v="4"/>
    <n v="98103"/>
    <s v="West"/>
    <s v="FUR-BO-10000468"/>
    <x v="0"/>
    <x v="0"/>
    <s v="O'Sullivan 2-Shelf Heavy-Duty Bookcases"/>
    <n v="48.58"/>
    <n v="1"/>
    <n v="0"/>
    <n v="7.7728000000000037"/>
  </r>
  <r>
    <n v="7567"/>
    <x v="3752"/>
    <x v="3"/>
    <x v="81"/>
    <d v="2014-04-24T00:00:00"/>
    <s v="First Class"/>
    <s v="KN-16390"/>
    <s v="Katherine Nockton"/>
    <x v="1"/>
    <x v="0"/>
    <x v="12"/>
    <x v="5"/>
    <n v="77070"/>
    <s v="Central"/>
    <s v="TEC-AC-10001998"/>
    <x v="2"/>
    <x v="11"/>
    <s v="Logitech LS21 Speaker System - PC Multimedia - 2.1-CH - Wired"/>
    <n v="47.975999999999999"/>
    <n v="3"/>
    <n v="0.2"/>
    <n v="8.3957999999999942"/>
  </r>
  <r>
    <n v="7568"/>
    <x v="3752"/>
    <x v="3"/>
    <x v="81"/>
    <d v="2014-04-24T00:00:00"/>
    <s v="First Class"/>
    <s v="KN-16390"/>
    <s v="Katherine Nockton"/>
    <x v="1"/>
    <x v="0"/>
    <x v="12"/>
    <x v="5"/>
    <n v="77070"/>
    <s v="Central"/>
    <s v="OFF-PA-10001534"/>
    <x v="1"/>
    <x v="10"/>
    <s v="Xerox 230"/>
    <n v="20.736000000000004"/>
    <n v="4"/>
    <n v="0.2"/>
    <n v="7.2576000000000001"/>
  </r>
  <r>
    <n v="7569"/>
    <x v="3753"/>
    <x v="2"/>
    <x v="29"/>
    <d v="2011-12-10T00:00:00"/>
    <s v="Standard Class"/>
    <s v="RL-19615"/>
    <s v="Rob Lucas"/>
    <x v="0"/>
    <x v="0"/>
    <x v="1"/>
    <x v="1"/>
    <n v="90045"/>
    <s v="West"/>
    <s v="OFF-AR-10003045"/>
    <x v="1"/>
    <x v="6"/>
    <s v="Prang Colored Pencils"/>
    <n v="26.46"/>
    <n v="9"/>
    <n v="0"/>
    <n v="11.907"/>
  </r>
  <r>
    <n v="7570"/>
    <x v="3753"/>
    <x v="2"/>
    <x v="29"/>
    <d v="2011-12-10T00:00:00"/>
    <s v="Standard Class"/>
    <s v="RL-19615"/>
    <s v="Rob Lucas"/>
    <x v="0"/>
    <x v="0"/>
    <x v="1"/>
    <x v="1"/>
    <n v="90045"/>
    <s v="West"/>
    <s v="OFF-PA-10001363"/>
    <x v="1"/>
    <x v="10"/>
    <s v="Xerox 1933"/>
    <n v="49.12"/>
    <n v="4"/>
    <n v="0"/>
    <n v="23.086399999999998"/>
  </r>
  <r>
    <n v="7571"/>
    <x v="3753"/>
    <x v="2"/>
    <x v="29"/>
    <d v="2011-12-10T00:00:00"/>
    <s v="Standard Class"/>
    <s v="RL-19615"/>
    <s v="Rob Lucas"/>
    <x v="0"/>
    <x v="0"/>
    <x v="1"/>
    <x v="1"/>
    <n v="90045"/>
    <s v="West"/>
    <s v="OFF-FA-10002280"/>
    <x v="1"/>
    <x v="13"/>
    <s v="Advantus Plastic Paper Clips"/>
    <n v="15"/>
    <n v="3"/>
    <n v="0"/>
    <n v="7.1999999999999993"/>
  </r>
  <r>
    <n v="7572"/>
    <x v="3754"/>
    <x v="2"/>
    <x v="618"/>
    <d v="2011-10-26T00:00:00"/>
    <s v="Standard Class"/>
    <s v="FH-14275"/>
    <s v="Frank Hawley"/>
    <x v="1"/>
    <x v="0"/>
    <x v="311"/>
    <x v="17"/>
    <n v="23602"/>
    <s v="South"/>
    <s v="OFF-ST-10003479"/>
    <x v="1"/>
    <x v="4"/>
    <s v="Eldon Base for stackable storage shelf, platinum"/>
    <n v="194.7"/>
    <n v="5"/>
    <n v="0"/>
    <n v="9.7349999999999781"/>
  </r>
  <r>
    <n v="7573"/>
    <x v="3754"/>
    <x v="2"/>
    <x v="618"/>
    <d v="2011-10-26T00:00:00"/>
    <s v="Standard Class"/>
    <s v="FH-14275"/>
    <s v="Frank Hawley"/>
    <x v="1"/>
    <x v="0"/>
    <x v="311"/>
    <x v="17"/>
    <n v="23602"/>
    <s v="South"/>
    <s v="FUR-TA-10004607"/>
    <x v="0"/>
    <x v="3"/>
    <s v="Hon 2111 Invitation Series Straight Table"/>
    <n v="591.32000000000005"/>
    <n v="4"/>
    <n v="0"/>
    <n v="112.35079999999999"/>
  </r>
  <r>
    <n v="7574"/>
    <x v="3754"/>
    <x v="2"/>
    <x v="618"/>
    <d v="2011-10-26T00:00:00"/>
    <s v="Standard Class"/>
    <s v="FH-14275"/>
    <s v="Frank Hawley"/>
    <x v="1"/>
    <x v="0"/>
    <x v="311"/>
    <x v="17"/>
    <n v="23602"/>
    <s v="South"/>
    <s v="OFF-AR-10001022"/>
    <x v="1"/>
    <x v="6"/>
    <s v="SANFORD Liquid Accent Tank-Style Highlighters"/>
    <n v="2.84"/>
    <n v="1"/>
    <n v="0"/>
    <n v="0.88039999999999985"/>
  </r>
  <r>
    <n v="7575"/>
    <x v="3755"/>
    <x v="1"/>
    <x v="575"/>
    <d v="2012-12-12T00:00:00"/>
    <s v="Standard Class"/>
    <s v="YS-21880"/>
    <s v="Yana Sorensen"/>
    <x v="1"/>
    <x v="0"/>
    <x v="1"/>
    <x v="1"/>
    <n v="90036"/>
    <s v="West"/>
    <s v="OFF-ST-10004186"/>
    <x v="1"/>
    <x v="4"/>
    <s v="Stur-D-Stor Shelving, Vertical 5-Shelf: 72&quot;H x 36&quot;W x 18 1/2&quot;D"/>
    <n v="221.96"/>
    <n v="2"/>
    <n v="0"/>
    <n v="4.4391999999999996"/>
  </r>
  <r>
    <n v="7576"/>
    <x v="3755"/>
    <x v="1"/>
    <x v="575"/>
    <d v="2012-12-12T00:00:00"/>
    <s v="Standard Class"/>
    <s v="YS-21880"/>
    <s v="Yana Sorensen"/>
    <x v="1"/>
    <x v="0"/>
    <x v="1"/>
    <x v="1"/>
    <n v="90036"/>
    <s v="West"/>
    <s v="TEC-AC-10000865"/>
    <x v="2"/>
    <x v="11"/>
    <s v="WD My Passport Ultra 500GB Portable External Hard Drive"/>
    <n v="236"/>
    <n v="4"/>
    <n v="0"/>
    <n v="40.119999999999976"/>
  </r>
  <r>
    <n v="7577"/>
    <x v="3756"/>
    <x v="2"/>
    <x v="981"/>
    <d v="2011-11-07T00:00:00"/>
    <s v="Second Class"/>
    <s v="SW-20755"/>
    <s v="Steven Ward"/>
    <x v="1"/>
    <x v="0"/>
    <x v="4"/>
    <x v="4"/>
    <n v="98115"/>
    <s v="West"/>
    <s v="TEC-AC-10000023"/>
    <x v="2"/>
    <x v="11"/>
    <s v="Maxell 74 Minute CD-R Spindle, 50/Pack"/>
    <n v="41.94"/>
    <n v="2"/>
    <n v="0"/>
    <n v="15.098399999999998"/>
  </r>
  <r>
    <n v="7578"/>
    <x v="3756"/>
    <x v="2"/>
    <x v="981"/>
    <d v="2011-11-07T00:00:00"/>
    <s v="Second Class"/>
    <s v="SW-20755"/>
    <s v="Steven Ward"/>
    <x v="1"/>
    <x v="0"/>
    <x v="4"/>
    <x v="4"/>
    <n v="98115"/>
    <s v="West"/>
    <s v="TEC-PH-10001750"/>
    <x v="2"/>
    <x v="7"/>
    <s v="Samsung Rugby III"/>
    <n v="52.792000000000002"/>
    <n v="1"/>
    <n v="0.2"/>
    <n v="4.6193000000000026"/>
  </r>
  <r>
    <n v="7579"/>
    <x v="3757"/>
    <x v="0"/>
    <x v="122"/>
    <d v="2013-12-22T00:00:00"/>
    <s v="First Class"/>
    <s v="PN-18775"/>
    <s v="Parhena Norris"/>
    <x v="2"/>
    <x v="0"/>
    <x v="155"/>
    <x v="8"/>
    <n v="68104"/>
    <s v="Central"/>
    <s v="FUR-CH-10004997"/>
    <x v="0"/>
    <x v="1"/>
    <s v="Hon Every-Day Series Multi-Task Chairs"/>
    <n v="563.93999999999994"/>
    <n v="3"/>
    <n v="0"/>
    <n v="112.78800000000001"/>
  </r>
  <r>
    <n v="7580"/>
    <x v="3758"/>
    <x v="1"/>
    <x v="521"/>
    <d v="2012-11-27T00:00:00"/>
    <s v="Second Class"/>
    <s v="AT-10735"/>
    <s v="Annie Thurman"/>
    <x v="0"/>
    <x v="0"/>
    <x v="73"/>
    <x v="30"/>
    <n v="7960"/>
    <s v="East"/>
    <s v="OFF-AP-10000275"/>
    <x v="1"/>
    <x v="9"/>
    <s v="Sanyo Counter Height Refrigerator with Crisper, 3.6 Cubic Foot, Stainless Steel/Black"/>
    <n v="2625.12"/>
    <n v="8"/>
    <n v="0"/>
    <n v="735.03359999999998"/>
  </r>
  <r>
    <n v="7581"/>
    <x v="3758"/>
    <x v="1"/>
    <x v="521"/>
    <d v="2012-11-27T00:00:00"/>
    <s v="Second Class"/>
    <s v="AT-10735"/>
    <s v="Annie Thurman"/>
    <x v="0"/>
    <x v="0"/>
    <x v="73"/>
    <x v="30"/>
    <n v="7960"/>
    <s v="East"/>
    <s v="OFF-AR-10004999"/>
    <x v="1"/>
    <x v="6"/>
    <s v="Newell 315"/>
    <n v="17.940000000000001"/>
    <n v="3"/>
    <n v="0"/>
    <n v="4.4850000000000003"/>
  </r>
  <r>
    <n v="7582"/>
    <x v="3759"/>
    <x v="1"/>
    <x v="863"/>
    <d v="2012-08-16T00:00:00"/>
    <s v="First Class"/>
    <s v="EJ-13720"/>
    <s v="Ed Jacobs"/>
    <x v="0"/>
    <x v="0"/>
    <x v="10"/>
    <x v="9"/>
    <n v="19143"/>
    <s v="East"/>
    <s v="OFF-ST-10003816"/>
    <x v="1"/>
    <x v="4"/>
    <s v="Fellowes High-Stak Drawer Files"/>
    <n v="422.85599999999999"/>
    <n v="3"/>
    <n v="0.2"/>
    <n v="15.857099999999974"/>
  </r>
  <r>
    <n v="7583"/>
    <x v="3760"/>
    <x v="1"/>
    <x v="392"/>
    <d v="2012-04-21T00:00:00"/>
    <s v="Standard Class"/>
    <s v="DM-13345"/>
    <s v="Denise Monton"/>
    <x v="1"/>
    <x v="0"/>
    <x v="20"/>
    <x v="15"/>
    <n v="10024"/>
    <s v="East"/>
    <s v="FUR-CH-10003968"/>
    <x v="0"/>
    <x v="1"/>
    <s v="Novimex Turbo Task Chair"/>
    <n v="127.76400000000001"/>
    <n v="2"/>
    <n v="0.1"/>
    <n v="2.8392000000000017"/>
  </r>
  <r>
    <n v="7584"/>
    <x v="3761"/>
    <x v="2"/>
    <x v="90"/>
    <d v="2011-03-25T00:00:00"/>
    <s v="Standard Class"/>
    <s v="KH-16690"/>
    <s v="Kristen Hastings"/>
    <x v="1"/>
    <x v="0"/>
    <x v="24"/>
    <x v="17"/>
    <n v="22153"/>
    <s v="South"/>
    <s v="TEC-PH-10000730"/>
    <x v="2"/>
    <x v="7"/>
    <s v="Samsung Galaxy S4 Active"/>
    <n v="3499.9300000000003"/>
    <n v="7"/>
    <n v="0"/>
    <n v="909.98180000000025"/>
  </r>
  <r>
    <n v="7585"/>
    <x v="3761"/>
    <x v="2"/>
    <x v="90"/>
    <d v="2011-03-25T00:00:00"/>
    <s v="Standard Class"/>
    <s v="KH-16690"/>
    <s v="Kristen Hastings"/>
    <x v="1"/>
    <x v="0"/>
    <x v="24"/>
    <x v="17"/>
    <n v="22153"/>
    <s v="South"/>
    <s v="OFF-LA-10004409"/>
    <x v="1"/>
    <x v="2"/>
    <s v="Avery 492"/>
    <n v="14.399999999999999"/>
    <n v="5"/>
    <n v="0"/>
    <n v="6.6239999999999988"/>
  </r>
  <r>
    <n v="7586"/>
    <x v="3761"/>
    <x v="2"/>
    <x v="90"/>
    <d v="2011-03-25T00:00:00"/>
    <s v="Standard Class"/>
    <s v="KH-16690"/>
    <s v="Kristen Hastings"/>
    <x v="1"/>
    <x v="0"/>
    <x v="24"/>
    <x v="17"/>
    <n v="22153"/>
    <s v="South"/>
    <s v="OFF-PA-10000675"/>
    <x v="1"/>
    <x v="10"/>
    <s v="Xerox 1919"/>
    <n v="122.97"/>
    <n v="3"/>
    <n v="0"/>
    <n v="60.255300000000005"/>
  </r>
  <r>
    <n v="7587"/>
    <x v="3761"/>
    <x v="2"/>
    <x v="90"/>
    <d v="2011-03-25T00:00:00"/>
    <s v="Standard Class"/>
    <s v="KH-16690"/>
    <s v="Kristen Hastings"/>
    <x v="1"/>
    <x v="0"/>
    <x v="24"/>
    <x v="17"/>
    <n v="22153"/>
    <s v="South"/>
    <s v="OFF-AR-10001573"/>
    <x v="1"/>
    <x v="6"/>
    <s v="American Pencil"/>
    <n v="9.32"/>
    <n v="4"/>
    <n v="0"/>
    <n v="2.702799999999999"/>
  </r>
  <r>
    <n v="7588"/>
    <x v="3761"/>
    <x v="2"/>
    <x v="90"/>
    <d v="2011-03-25T00:00:00"/>
    <s v="Standard Class"/>
    <s v="KH-16690"/>
    <s v="Kristen Hastings"/>
    <x v="1"/>
    <x v="0"/>
    <x v="24"/>
    <x v="17"/>
    <n v="22153"/>
    <s v="South"/>
    <s v="OFF-BI-10001597"/>
    <x v="1"/>
    <x v="8"/>
    <s v="Wilson Jones Ledger-Size, Piano-Hinge Binder, 2&quot;, Blue"/>
    <n v="122.94"/>
    <n v="3"/>
    <n v="0"/>
    <n v="59.011199999999988"/>
  </r>
  <r>
    <n v="7589"/>
    <x v="3762"/>
    <x v="3"/>
    <x v="673"/>
    <d v="2014-11-23T00:00:00"/>
    <s v="Standard Class"/>
    <s v="MB-18085"/>
    <s v="Mick Brown"/>
    <x v="0"/>
    <x v="0"/>
    <x v="43"/>
    <x v="1"/>
    <n v="95661"/>
    <s v="West"/>
    <s v="FUR-FU-10001196"/>
    <x v="0"/>
    <x v="5"/>
    <s v="DAX Cubicle Frames - 8x10"/>
    <n v="17.309999999999999"/>
    <n v="3"/>
    <n v="0"/>
    <n v="5.1929999999999996"/>
  </r>
  <r>
    <n v="7590"/>
    <x v="3763"/>
    <x v="1"/>
    <x v="12"/>
    <d v="2012-09-29T00:00:00"/>
    <s v="Standard Class"/>
    <s v="DK-12895"/>
    <s v="Dana Kaydos"/>
    <x v="0"/>
    <x v="0"/>
    <x v="179"/>
    <x v="10"/>
    <n v="61107"/>
    <s v="Central"/>
    <s v="OFF-AR-10004602"/>
    <x v="1"/>
    <x v="6"/>
    <s v="Boston KS Multi-Size Manual Pencil Sharpener"/>
    <n v="128.744"/>
    <n v="7"/>
    <n v="0.2"/>
    <n v="12.874400000000001"/>
  </r>
  <r>
    <n v="7591"/>
    <x v="3764"/>
    <x v="0"/>
    <x v="64"/>
    <d v="2013-09-10T00:00:00"/>
    <s v="Standard Class"/>
    <s v="DB-13210"/>
    <s v="Dean Braden"/>
    <x v="0"/>
    <x v="0"/>
    <x v="10"/>
    <x v="9"/>
    <n v="19134"/>
    <s v="East"/>
    <s v="FUR-FU-10000260"/>
    <x v="0"/>
    <x v="5"/>
    <s v="6&quot; Cubicle Wall Clock, Black"/>
    <n v="58.248000000000005"/>
    <n v="9"/>
    <n v="0.2"/>
    <n v="11.649599999999996"/>
  </r>
  <r>
    <n v="7592"/>
    <x v="3764"/>
    <x v="0"/>
    <x v="64"/>
    <d v="2013-09-10T00:00:00"/>
    <s v="Standard Class"/>
    <s v="DB-13210"/>
    <s v="Dean Braden"/>
    <x v="0"/>
    <x v="0"/>
    <x v="10"/>
    <x v="9"/>
    <n v="19134"/>
    <s v="East"/>
    <s v="FUR-CH-10001146"/>
    <x v="0"/>
    <x v="1"/>
    <s v="Global Task Chair, Black"/>
    <n v="71.245999999999995"/>
    <n v="2"/>
    <n v="0.3"/>
    <n v="-19.338199999999993"/>
  </r>
  <r>
    <n v="7593"/>
    <x v="3764"/>
    <x v="0"/>
    <x v="64"/>
    <d v="2013-09-10T00:00:00"/>
    <s v="Standard Class"/>
    <s v="DB-13210"/>
    <s v="Dean Braden"/>
    <x v="0"/>
    <x v="0"/>
    <x v="10"/>
    <x v="9"/>
    <n v="19134"/>
    <s v="East"/>
    <s v="OFF-AR-10000896"/>
    <x v="1"/>
    <x v="6"/>
    <s v="Newell 329"/>
    <n v="7.8719999999999999"/>
    <n v="3"/>
    <n v="0.2"/>
    <n v="0.59039999999999937"/>
  </r>
  <r>
    <n v="7594"/>
    <x v="3764"/>
    <x v="0"/>
    <x v="64"/>
    <d v="2013-09-10T00:00:00"/>
    <s v="Standard Class"/>
    <s v="DB-13210"/>
    <s v="Dean Braden"/>
    <x v="0"/>
    <x v="0"/>
    <x v="10"/>
    <x v="9"/>
    <n v="19134"/>
    <s v="East"/>
    <s v="FUR-CH-10000309"/>
    <x v="0"/>
    <x v="1"/>
    <s v="Global Comet Stacking Arm Chair"/>
    <n v="887.27099999999984"/>
    <n v="3"/>
    <n v="0.3"/>
    <n v="-63.376499999999965"/>
  </r>
  <r>
    <n v="7595"/>
    <x v="3765"/>
    <x v="3"/>
    <x v="693"/>
    <d v="2014-04-25T00:00:00"/>
    <s v="Standard Class"/>
    <s v="CV-12295"/>
    <s v="Christina VanderZanden"/>
    <x v="0"/>
    <x v="0"/>
    <x v="66"/>
    <x v="12"/>
    <n v="48234"/>
    <s v="Central"/>
    <s v="OFF-BI-10001989"/>
    <x v="1"/>
    <x v="8"/>
    <s v="Premium Transparent Presentation Covers by GBC"/>
    <n v="146.86000000000001"/>
    <n v="7"/>
    <n v="0"/>
    <n v="70.492799999999988"/>
  </r>
  <r>
    <n v="7596"/>
    <x v="3765"/>
    <x v="3"/>
    <x v="693"/>
    <d v="2014-04-25T00:00:00"/>
    <s v="Standard Class"/>
    <s v="CV-12295"/>
    <s v="Christina VanderZanden"/>
    <x v="0"/>
    <x v="0"/>
    <x v="66"/>
    <x v="12"/>
    <n v="48234"/>
    <s v="Central"/>
    <s v="OFF-BI-10001036"/>
    <x v="1"/>
    <x v="8"/>
    <s v="Cardinal EasyOpen D-Ring Binders"/>
    <n v="36.56"/>
    <n v="4"/>
    <n v="0"/>
    <n v="18.28"/>
  </r>
  <r>
    <n v="7597"/>
    <x v="3766"/>
    <x v="1"/>
    <x v="925"/>
    <d v="2012-06-19T00:00:00"/>
    <s v="Standard Class"/>
    <s v="GK-14620"/>
    <s v="Grace Kelly"/>
    <x v="1"/>
    <x v="0"/>
    <x v="1"/>
    <x v="1"/>
    <n v="90004"/>
    <s v="West"/>
    <s v="TEC-PH-10002103"/>
    <x v="2"/>
    <x v="7"/>
    <s v="Jabra SPEAK 410"/>
    <n v="225.57599999999996"/>
    <n v="3"/>
    <n v="0.2"/>
    <n v="22.557600000000008"/>
  </r>
  <r>
    <n v="7598"/>
    <x v="3767"/>
    <x v="2"/>
    <x v="328"/>
    <d v="2011-09-22T00:00:00"/>
    <s v="Standard Class"/>
    <s v="JA-15970"/>
    <s v="Joseph Airdo"/>
    <x v="0"/>
    <x v="0"/>
    <x v="24"/>
    <x v="21"/>
    <n v="97477"/>
    <s v="West"/>
    <s v="OFF-AR-10001473"/>
    <x v="1"/>
    <x v="6"/>
    <s v="Newell 313"/>
    <n v="5.2480000000000002"/>
    <n v="2"/>
    <n v="0.2"/>
    <n v="0.45920000000000027"/>
  </r>
  <r>
    <n v="7599"/>
    <x v="3767"/>
    <x v="2"/>
    <x v="328"/>
    <d v="2011-09-22T00:00:00"/>
    <s v="Standard Class"/>
    <s v="JA-15970"/>
    <s v="Joseph Airdo"/>
    <x v="0"/>
    <x v="0"/>
    <x v="24"/>
    <x v="21"/>
    <n v="97477"/>
    <s v="West"/>
    <s v="OFF-AR-10000411"/>
    <x v="1"/>
    <x v="6"/>
    <s v="Boston 16701 Slimline Battery Pencil Sharpener"/>
    <n v="38.256"/>
    <n v="3"/>
    <n v="0.2"/>
    <n v="4.7819999999999947"/>
  </r>
  <r>
    <n v="7600"/>
    <x v="3767"/>
    <x v="2"/>
    <x v="328"/>
    <d v="2011-09-22T00:00:00"/>
    <s v="Standard Class"/>
    <s v="JA-15970"/>
    <s v="Joseph Airdo"/>
    <x v="0"/>
    <x v="0"/>
    <x v="24"/>
    <x v="21"/>
    <n v="97477"/>
    <s v="West"/>
    <s v="OFF-PA-10000246"/>
    <x v="1"/>
    <x v="10"/>
    <s v="Riverleaf Stik-Withit Designer Note Cubes"/>
    <n v="40.24"/>
    <n v="5"/>
    <n v="0.2"/>
    <n v="13.078000000000001"/>
  </r>
  <r>
    <n v="7601"/>
    <x v="3767"/>
    <x v="2"/>
    <x v="328"/>
    <d v="2011-09-22T00:00:00"/>
    <s v="Standard Class"/>
    <s v="JA-15970"/>
    <s v="Joseph Airdo"/>
    <x v="0"/>
    <x v="0"/>
    <x v="24"/>
    <x v="21"/>
    <n v="97477"/>
    <s v="West"/>
    <s v="TEC-MA-10004086"/>
    <x v="2"/>
    <x v="15"/>
    <s v="Plantronics Single Ear Headset"/>
    <n v="29.925000000000001"/>
    <n v="5"/>
    <n v="0.7"/>
    <n v="-21.944999999999993"/>
  </r>
  <r>
    <n v="7602"/>
    <x v="3767"/>
    <x v="2"/>
    <x v="328"/>
    <d v="2011-09-22T00:00:00"/>
    <s v="Standard Class"/>
    <s v="JA-15970"/>
    <s v="Joseph Airdo"/>
    <x v="0"/>
    <x v="0"/>
    <x v="24"/>
    <x v="21"/>
    <n v="97477"/>
    <s v="West"/>
    <s v="OFF-PA-10003039"/>
    <x v="1"/>
    <x v="10"/>
    <s v="Xerox 1960"/>
    <n v="148.70400000000001"/>
    <n v="6"/>
    <n v="0.2"/>
    <n v="46.469999999999985"/>
  </r>
  <r>
    <n v="7603"/>
    <x v="3767"/>
    <x v="2"/>
    <x v="328"/>
    <d v="2011-09-22T00:00:00"/>
    <s v="Standard Class"/>
    <s v="JA-15970"/>
    <s v="Joseph Airdo"/>
    <x v="0"/>
    <x v="0"/>
    <x v="24"/>
    <x v="21"/>
    <n v="97477"/>
    <s v="West"/>
    <s v="TEC-AC-10004633"/>
    <x v="2"/>
    <x v="11"/>
    <s v="Verbatim 25 GB 6x Blu-ray Single Layer Recordable Disc, 3/Pack"/>
    <n v="55.92"/>
    <n v="10"/>
    <n v="0.2"/>
    <n v="16.776000000000007"/>
  </r>
  <r>
    <n v="7604"/>
    <x v="3768"/>
    <x v="0"/>
    <x v="630"/>
    <d v="2013-07-13T00:00:00"/>
    <s v="Standard Class"/>
    <s v="TH-21115"/>
    <s v="Thea Hudgings"/>
    <x v="1"/>
    <x v="0"/>
    <x v="205"/>
    <x v="34"/>
    <n v="2908"/>
    <s v="East"/>
    <s v="OFF-PA-10000289"/>
    <x v="1"/>
    <x v="10"/>
    <s v="Xerox 213"/>
    <n v="12.96"/>
    <n v="2"/>
    <n v="0"/>
    <n v="6.2208000000000006"/>
  </r>
  <r>
    <n v="7605"/>
    <x v="3769"/>
    <x v="0"/>
    <x v="1022"/>
    <d v="2013-06-01T00:00:00"/>
    <s v="Standard Class"/>
    <s v="BS-11665"/>
    <s v="Brian Stugart"/>
    <x v="0"/>
    <x v="0"/>
    <x v="22"/>
    <x v="10"/>
    <n v="60623"/>
    <s v="Central"/>
    <s v="FUR-FU-10003247"/>
    <x v="0"/>
    <x v="5"/>
    <s v="36X48 HARDFLOOR CHAIRMAT"/>
    <n v="25.176000000000002"/>
    <n v="3"/>
    <n v="0.6"/>
    <n v="-33.358199999999997"/>
  </r>
  <r>
    <n v="7606"/>
    <x v="3769"/>
    <x v="0"/>
    <x v="1022"/>
    <d v="2013-06-01T00:00:00"/>
    <s v="Standard Class"/>
    <s v="BS-11665"/>
    <s v="Brian Stugart"/>
    <x v="0"/>
    <x v="0"/>
    <x v="22"/>
    <x v="10"/>
    <n v="60623"/>
    <s v="Central"/>
    <s v="FUR-FU-10002191"/>
    <x v="0"/>
    <x v="5"/>
    <s v="G.E. Halogen Desk Lamp Bulbs"/>
    <n v="5.5840000000000005"/>
    <n v="2"/>
    <n v="0.6"/>
    <n v="-1.6751999999999994"/>
  </r>
  <r>
    <n v="7607"/>
    <x v="3769"/>
    <x v="0"/>
    <x v="1022"/>
    <d v="2013-06-01T00:00:00"/>
    <s v="Standard Class"/>
    <s v="BS-11665"/>
    <s v="Brian Stugart"/>
    <x v="0"/>
    <x v="0"/>
    <x v="22"/>
    <x v="10"/>
    <n v="60623"/>
    <s v="Central"/>
    <s v="OFF-ST-10001496"/>
    <x v="1"/>
    <x v="4"/>
    <s v="Standard Rollaway File with Lock"/>
    <n v="1297.3680000000002"/>
    <n v="9"/>
    <n v="0.2"/>
    <n v="97.302599999999984"/>
  </r>
  <r>
    <n v="7608"/>
    <x v="3770"/>
    <x v="3"/>
    <x v="165"/>
    <d v="2014-12-28T00:00:00"/>
    <s v="First Class"/>
    <s v="NS-18505"/>
    <s v="Neola Schneider"/>
    <x v="0"/>
    <x v="0"/>
    <x v="61"/>
    <x v="5"/>
    <n v="75220"/>
    <s v="Central"/>
    <s v="OFF-ST-10000585"/>
    <x v="1"/>
    <x v="4"/>
    <s v="Economy Rollaway Files"/>
    <n v="264.32"/>
    <n v="2"/>
    <n v="0.2"/>
    <n v="19.823999999999998"/>
  </r>
  <r>
    <n v="7609"/>
    <x v="3771"/>
    <x v="3"/>
    <x v="898"/>
    <d v="2014-05-08T00:00:00"/>
    <s v="Standard Class"/>
    <s v="MK-18160"/>
    <s v="Mike Kennedy"/>
    <x v="0"/>
    <x v="0"/>
    <x v="8"/>
    <x v="1"/>
    <n v="94122"/>
    <s v="West"/>
    <s v="OFF-PA-10001166"/>
    <x v="1"/>
    <x v="10"/>
    <s v="Xerox 2"/>
    <n v="25.92"/>
    <n v="4"/>
    <n v="0"/>
    <n v="12.441600000000001"/>
  </r>
  <r>
    <n v="7610"/>
    <x v="3771"/>
    <x v="3"/>
    <x v="898"/>
    <d v="2014-05-08T00:00:00"/>
    <s v="Standard Class"/>
    <s v="MK-18160"/>
    <s v="Mike Kennedy"/>
    <x v="0"/>
    <x v="0"/>
    <x v="8"/>
    <x v="1"/>
    <n v="94122"/>
    <s v="West"/>
    <s v="OFF-AR-10003651"/>
    <x v="1"/>
    <x v="6"/>
    <s v="Newell 350"/>
    <n v="22.959999999999997"/>
    <n v="7"/>
    <n v="0"/>
    <n v="6.6583999999999968"/>
  </r>
  <r>
    <n v="7611"/>
    <x v="3772"/>
    <x v="2"/>
    <x v="1165"/>
    <d v="2011-02-25T00:00:00"/>
    <s v="First Class"/>
    <s v="SA-20830"/>
    <s v="Sue Ann Reed"/>
    <x v="0"/>
    <x v="0"/>
    <x v="429"/>
    <x v="1"/>
    <n v="92553"/>
    <s v="West"/>
    <s v="OFF-PA-10001800"/>
    <x v="1"/>
    <x v="10"/>
    <s v="Xerox 220"/>
    <n v="19.440000000000001"/>
    <n v="3"/>
    <n v="0"/>
    <n v="9.3312000000000008"/>
  </r>
  <r>
    <n v="7612"/>
    <x v="3773"/>
    <x v="1"/>
    <x v="285"/>
    <d v="2012-02-11T00:00:00"/>
    <s v="First Class"/>
    <s v="BH-11710"/>
    <s v="Brosina Hoffman"/>
    <x v="0"/>
    <x v="0"/>
    <x v="495"/>
    <x v="41"/>
    <n v="67846"/>
    <s v="Central"/>
    <s v="OFF-PA-10000791"/>
    <x v="1"/>
    <x v="10"/>
    <s v="Wirebound Message Books, Four 2 3/4 x 5 Forms per Page, 200 Sets per Book"/>
    <n v="9.5399999999999991"/>
    <n v="2"/>
    <n v="0"/>
    <n v="4.2929999999999993"/>
  </r>
  <r>
    <n v="7613"/>
    <x v="3773"/>
    <x v="1"/>
    <x v="285"/>
    <d v="2012-02-11T00:00:00"/>
    <s v="First Class"/>
    <s v="BH-11710"/>
    <s v="Brosina Hoffman"/>
    <x v="0"/>
    <x v="0"/>
    <x v="495"/>
    <x v="41"/>
    <n v="67846"/>
    <s v="Central"/>
    <s v="OFF-FA-10000134"/>
    <x v="1"/>
    <x v="13"/>
    <s v="Advantus Push Pins, Aluminum Head"/>
    <n v="5.81"/>
    <n v="1"/>
    <n v="0"/>
    <n v="1.8010999999999999"/>
  </r>
  <r>
    <n v="7614"/>
    <x v="3773"/>
    <x v="1"/>
    <x v="285"/>
    <d v="2012-02-11T00:00:00"/>
    <s v="First Class"/>
    <s v="BH-11710"/>
    <s v="Brosina Hoffman"/>
    <x v="0"/>
    <x v="0"/>
    <x v="495"/>
    <x v="41"/>
    <n v="67846"/>
    <s v="Central"/>
    <s v="OFF-AR-10001149"/>
    <x v="1"/>
    <x v="6"/>
    <s v="Sanford Colorific Colored Pencils, 12/Box"/>
    <n v="5.76"/>
    <n v="2"/>
    <n v="0"/>
    <n v="1.7279999999999998"/>
  </r>
  <r>
    <n v="7615"/>
    <x v="3774"/>
    <x v="1"/>
    <x v="252"/>
    <d v="2012-08-28T00:00:00"/>
    <s v="Second Class"/>
    <s v="SC-20380"/>
    <s v="Shahid Collister"/>
    <x v="0"/>
    <x v="0"/>
    <x v="20"/>
    <x v="15"/>
    <n v="10035"/>
    <s v="East"/>
    <s v="FUR-FU-10000010"/>
    <x v="0"/>
    <x v="5"/>
    <s v="DAX Value U-Channel Document Frames, Easel Back"/>
    <n v="14.91"/>
    <n v="3"/>
    <n v="0"/>
    <n v="4.6220999999999997"/>
  </r>
  <r>
    <n v="7616"/>
    <x v="3775"/>
    <x v="2"/>
    <x v="953"/>
    <d v="2011-12-04T00:00:00"/>
    <s v="Standard Class"/>
    <s v="RF-19345"/>
    <s v="Randy Ferguson"/>
    <x v="1"/>
    <x v="0"/>
    <x v="333"/>
    <x v="2"/>
    <n v="32839"/>
    <s v="South"/>
    <s v="OFF-BI-10000201"/>
    <x v="1"/>
    <x v="8"/>
    <s v="Avery Triangle Shaped Sheet Lifters, Black, 2/Pack"/>
    <n v="6.6420000000000012"/>
    <n v="9"/>
    <n v="0.7"/>
    <n v="-4.427999999999999"/>
  </r>
  <r>
    <n v="7617"/>
    <x v="3776"/>
    <x v="0"/>
    <x v="107"/>
    <d v="2013-12-17T00:00:00"/>
    <s v="Standard Class"/>
    <s v="CM-12235"/>
    <s v="Chris McAfee"/>
    <x v="0"/>
    <x v="0"/>
    <x v="232"/>
    <x v="15"/>
    <n v="13601"/>
    <s v="East"/>
    <s v="OFF-PA-10001776"/>
    <x v="1"/>
    <x v="10"/>
    <s v="Wirebound Message Books, Four 2 3/4&quot; x 5&quot; Forms per Page, 600 Sets per Book"/>
    <n v="18.54"/>
    <n v="2"/>
    <n v="0"/>
    <n v="8.7137999999999991"/>
  </r>
  <r>
    <n v="7618"/>
    <x v="3776"/>
    <x v="0"/>
    <x v="107"/>
    <d v="2013-12-17T00:00:00"/>
    <s v="Standard Class"/>
    <s v="CM-12235"/>
    <s v="Chris McAfee"/>
    <x v="0"/>
    <x v="0"/>
    <x v="232"/>
    <x v="15"/>
    <n v="13601"/>
    <s v="East"/>
    <s v="OFF-BI-10003656"/>
    <x v="1"/>
    <x v="8"/>
    <s v="Fellowes PB200 Plastic Comb Binding Machine"/>
    <n v="679.96"/>
    <n v="5"/>
    <n v="0.2"/>
    <n v="220.98699999999997"/>
  </r>
  <r>
    <n v="7619"/>
    <x v="3777"/>
    <x v="3"/>
    <x v="855"/>
    <d v="2014-10-30T00:00:00"/>
    <s v="First Class"/>
    <s v="JM-15655"/>
    <s v="Jim Mitchum"/>
    <x v="1"/>
    <x v="0"/>
    <x v="1"/>
    <x v="1"/>
    <n v="90032"/>
    <s v="West"/>
    <s v="FUR-TA-10001539"/>
    <x v="0"/>
    <x v="3"/>
    <s v="Chromcraft Rectangular Conference Tables"/>
    <n v="189.57600000000002"/>
    <n v="1"/>
    <n v="0.2"/>
    <n v="9.4787999999999784"/>
  </r>
  <r>
    <n v="7620"/>
    <x v="3777"/>
    <x v="3"/>
    <x v="855"/>
    <d v="2014-10-30T00:00:00"/>
    <s v="First Class"/>
    <s v="JM-15655"/>
    <s v="Jim Mitchum"/>
    <x v="1"/>
    <x v="0"/>
    <x v="1"/>
    <x v="1"/>
    <n v="90032"/>
    <s v="West"/>
    <s v="TEC-PH-10004100"/>
    <x v="2"/>
    <x v="7"/>
    <s v="Griffin GC17055 Auxiliary Audio Cable"/>
    <n v="71.959999999999994"/>
    <n v="5"/>
    <n v="0.2"/>
    <n v="7.1960000000000015"/>
  </r>
  <r>
    <n v="7621"/>
    <x v="3778"/>
    <x v="2"/>
    <x v="641"/>
    <d v="2011-11-29T00:00:00"/>
    <s v="Standard Class"/>
    <s v="RB-19435"/>
    <s v="Richard Bierner"/>
    <x v="0"/>
    <x v="0"/>
    <x v="1"/>
    <x v="1"/>
    <n v="90004"/>
    <s v="West"/>
    <s v="TEC-PH-10001580"/>
    <x v="2"/>
    <x v="7"/>
    <s v="Logitech Mobile Speakerphone P710e - speaker phone"/>
    <n v="539.91999999999996"/>
    <n v="5"/>
    <n v="0.2"/>
    <n v="47.242999999999967"/>
  </r>
  <r>
    <n v="7622"/>
    <x v="3778"/>
    <x v="2"/>
    <x v="641"/>
    <d v="2011-11-29T00:00:00"/>
    <s v="Standard Class"/>
    <s v="RB-19435"/>
    <s v="Richard Bierner"/>
    <x v="0"/>
    <x v="0"/>
    <x v="1"/>
    <x v="1"/>
    <n v="90004"/>
    <s v="West"/>
    <s v="FUR-CH-10002335"/>
    <x v="0"/>
    <x v="1"/>
    <s v="Hon GuestStacker Chair"/>
    <n v="725.34400000000005"/>
    <n v="4"/>
    <n v="0.2"/>
    <n v="54.400800000000004"/>
  </r>
  <r>
    <n v="7623"/>
    <x v="3778"/>
    <x v="2"/>
    <x v="641"/>
    <d v="2011-11-29T00:00:00"/>
    <s v="Standard Class"/>
    <s v="RB-19435"/>
    <s v="Richard Bierner"/>
    <x v="0"/>
    <x v="0"/>
    <x v="1"/>
    <x v="1"/>
    <n v="90004"/>
    <s v="West"/>
    <s v="OFF-AR-10004707"/>
    <x v="1"/>
    <x v="6"/>
    <s v="Staples"/>
    <n v="7.4399999999999995"/>
    <n v="3"/>
    <n v="0"/>
    <n v="2.6039999999999996"/>
  </r>
  <r>
    <n v="7624"/>
    <x v="3779"/>
    <x v="2"/>
    <x v="686"/>
    <d v="2011-07-20T00:00:00"/>
    <s v="Standard Class"/>
    <s v="SS-20515"/>
    <s v="Shirley Schmidt"/>
    <x v="2"/>
    <x v="0"/>
    <x v="46"/>
    <x v="13"/>
    <n v="19711"/>
    <s v="East"/>
    <s v="OFF-AP-10000576"/>
    <x v="1"/>
    <x v="9"/>
    <s v="Belkin 7 Outlet SurgeMaster II"/>
    <n v="39.479999999999997"/>
    <n v="1"/>
    <n v="0"/>
    <n v="11.054400000000001"/>
  </r>
  <r>
    <n v="7625"/>
    <x v="3780"/>
    <x v="1"/>
    <x v="293"/>
    <d v="2012-05-27T00:00:00"/>
    <s v="Second Class"/>
    <s v="NM-18445"/>
    <s v="Nathan Mautz"/>
    <x v="2"/>
    <x v="0"/>
    <x v="66"/>
    <x v="12"/>
    <n v="48234"/>
    <s v="Central"/>
    <s v="OFF-AP-10001394"/>
    <x v="1"/>
    <x v="9"/>
    <s v="Harmony Air Purifier"/>
    <n v="850.5"/>
    <n v="5"/>
    <n v="0.1"/>
    <n v="245.69999999999993"/>
  </r>
  <r>
    <n v="7626"/>
    <x v="3780"/>
    <x v="1"/>
    <x v="293"/>
    <d v="2012-05-27T00:00:00"/>
    <s v="Second Class"/>
    <s v="NM-18445"/>
    <s v="Nathan Mautz"/>
    <x v="2"/>
    <x v="0"/>
    <x v="66"/>
    <x v="12"/>
    <n v="48234"/>
    <s v="Central"/>
    <s v="FUR-FU-10003724"/>
    <x v="0"/>
    <x v="5"/>
    <s v="Westinghouse Clip-On Gooseneck Lamps"/>
    <n v="75.33"/>
    <n v="9"/>
    <n v="0"/>
    <n v="19.585799999999999"/>
  </r>
  <r>
    <n v="7627"/>
    <x v="3781"/>
    <x v="1"/>
    <x v="82"/>
    <d v="2012-11-23T00:00:00"/>
    <s v="Second Class"/>
    <s v="EM-14095"/>
    <s v="Eudokia Martin"/>
    <x v="1"/>
    <x v="0"/>
    <x v="42"/>
    <x v="16"/>
    <n v="85023"/>
    <s v="West"/>
    <s v="OFF-AP-10002867"/>
    <x v="1"/>
    <x v="9"/>
    <s v="Fellowes Command Center 5-outlet power strip"/>
    <n v="325.63200000000006"/>
    <n v="6"/>
    <n v="0.2"/>
    <n v="28.492799999999988"/>
  </r>
  <r>
    <n v="7628"/>
    <x v="3781"/>
    <x v="1"/>
    <x v="82"/>
    <d v="2012-11-23T00:00:00"/>
    <s v="Second Class"/>
    <s v="EM-14095"/>
    <s v="Eudokia Martin"/>
    <x v="1"/>
    <x v="0"/>
    <x v="42"/>
    <x v="16"/>
    <n v="85023"/>
    <s v="West"/>
    <s v="TEC-AC-10002718"/>
    <x v="2"/>
    <x v="11"/>
    <s v="Belkin Standard 104 key USB Keyboard"/>
    <n v="23.344000000000001"/>
    <n v="2"/>
    <n v="0.2"/>
    <n v="-1.4590000000000014"/>
  </r>
  <r>
    <n v="7629"/>
    <x v="3781"/>
    <x v="1"/>
    <x v="82"/>
    <d v="2012-11-23T00:00:00"/>
    <s v="Second Class"/>
    <s v="EM-14095"/>
    <s v="Eudokia Martin"/>
    <x v="1"/>
    <x v="0"/>
    <x v="42"/>
    <x v="16"/>
    <n v="85023"/>
    <s v="West"/>
    <s v="OFF-LA-10003121"/>
    <x v="1"/>
    <x v="2"/>
    <s v="Avery 506"/>
    <n v="16.520000000000003"/>
    <n v="5"/>
    <n v="0.2"/>
    <n v="5.368999999999998"/>
  </r>
  <r>
    <n v="7630"/>
    <x v="3782"/>
    <x v="2"/>
    <x v="809"/>
    <d v="2011-04-01T00:00:00"/>
    <s v="First Class"/>
    <s v="MP-17470"/>
    <s v="Mark Packer"/>
    <x v="2"/>
    <x v="0"/>
    <x v="180"/>
    <x v="5"/>
    <n v="78521"/>
    <s v="Central"/>
    <s v="OFF-EN-10002230"/>
    <x v="1"/>
    <x v="12"/>
    <s v="Airmail Envelopes"/>
    <n v="335.72"/>
    <n v="5"/>
    <n v="0.2"/>
    <n v="113.30549999999999"/>
  </r>
  <r>
    <n v="7631"/>
    <x v="3782"/>
    <x v="2"/>
    <x v="809"/>
    <d v="2011-04-01T00:00:00"/>
    <s v="First Class"/>
    <s v="MP-17470"/>
    <s v="Mark Packer"/>
    <x v="2"/>
    <x v="0"/>
    <x v="180"/>
    <x v="5"/>
    <n v="78521"/>
    <s v="Central"/>
    <s v="TEC-PH-10001819"/>
    <x v="2"/>
    <x v="7"/>
    <s v="Innergie mMini Combo Duo USB Travel Charging Kit"/>
    <n v="251.94400000000002"/>
    <n v="7"/>
    <n v="0.2"/>
    <n v="88.180399999999977"/>
  </r>
  <r>
    <n v="7632"/>
    <x v="3782"/>
    <x v="2"/>
    <x v="809"/>
    <d v="2011-04-01T00:00:00"/>
    <s v="First Class"/>
    <s v="MP-17470"/>
    <s v="Mark Packer"/>
    <x v="2"/>
    <x v="0"/>
    <x v="180"/>
    <x v="5"/>
    <n v="78521"/>
    <s v="Central"/>
    <s v="FUR-CH-10002304"/>
    <x v="0"/>
    <x v="1"/>
    <s v="Global Stack Chair without Arms, Black"/>
    <n v="127.30199999999999"/>
    <n v="7"/>
    <n v="0.3"/>
    <n v="-9.0929999999999964"/>
  </r>
  <r>
    <n v="7633"/>
    <x v="3783"/>
    <x v="3"/>
    <x v="614"/>
    <d v="2015-01-02T00:00:00"/>
    <s v="Second Class"/>
    <s v="KH-16360"/>
    <s v="Katherine Hughes"/>
    <x v="0"/>
    <x v="0"/>
    <x v="103"/>
    <x v="0"/>
    <n v="40214"/>
    <s v="South"/>
    <s v="FUR-CH-10002602"/>
    <x v="0"/>
    <x v="1"/>
    <s v="DMI Arturo Collection Mission-style Design Wood Chair"/>
    <n v="1207.8399999999999"/>
    <n v="8"/>
    <n v="0"/>
    <n v="314.03840000000002"/>
  </r>
  <r>
    <n v="7634"/>
    <x v="3783"/>
    <x v="3"/>
    <x v="614"/>
    <d v="2015-01-02T00:00:00"/>
    <s v="Second Class"/>
    <s v="KH-16360"/>
    <s v="Katherine Hughes"/>
    <x v="0"/>
    <x v="0"/>
    <x v="103"/>
    <x v="0"/>
    <n v="40214"/>
    <s v="South"/>
    <s v="OFF-BI-10002414"/>
    <x v="1"/>
    <x v="8"/>
    <s v="GBC ProClick Spines for 32-Hole Punch"/>
    <n v="12.53"/>
    <n v="1"/>
    <n v="0"/>
    <n v="5.8890999999999991"/>
  </r>
  <r>
    <n v="7635"/>
    <x v="3783"/>
    <x v="3"/>
    <x v="614"/>
    <d v="2015-01-02T00:00:00"/>
    <s v="Second Class"/>
    <s v="KH-16360"/>
    <s v="Katherine Hughes"/>
    <x v="0"/>
    <x v="0"/>
    <x v="103"/>
    <x v="0"/>
    <n v="40214"/>
    <s v="South"/>
    <s v="OFF-AR-10003696"/>
    <x v="1"/>
    <x v="6"/>
    <s v="Panasonic KP-350BK Electric Pencil Sharpener with Auto Stop"/>
    <n v="34.58"/>
    <n v="1"/>
    <n v="0"/>
    <n v="10.028199999999998"/>
  </r>
  <r>
    <n v="7636"/>
    <x v="3783"/>
    <x v="3"/>
    <x v="614"/>
    <d v="2015-01-02T00:00:00"/>
    <s v="Second Class"/>
    <s v="KH-16360"/>
    <s v="Katherine Hughes"/>
    <x v="0"/>
    <x v="0"/>
    <x v="103"/>
    <x v="0"/>
    <n v="40214"/>
    <s v="South"/>
    <s v="FUR-CH-10004495"/>
    <x v="0"/>
    <x v="1"/>
    <s v="Global Leather and Oak Executive Chair, Black"/>
    <n v="300.98"/>
    <n v="1"/>
    <n v="0"/>
    <n v="87.28419999999997"/>
  </r>
  <r>
    <n v="7637"/>
    <x v="3783"/>
    <x v="3"/>
    <x v="614"/>
    <d v="2015-01-02T00:00:00"/>
    <s v="Second Class"/>
    <s v="KH-16360"/>
    <s v="Katherine Hughes"/>
    <x v="0"/>
    <x v="0"/>
    <x v="103"/>
    <x v="0"/>
    <n v="40214"/>
    <s v="South"/>
    <s v="FUR-CH-10001270"/>
    <x v="0"/>
    <x v="1"/>
    <s v="Harbour Creations Steel Folding Chair"/>
    <n v="258.75"/>
    <n v="3"/>
    <n v="0"/>
    <n v="77.624999999999972"/>
  </r>
  <r>
    <n v="7638"/>
    <x v="3784"/>
    <x v="3"/>
    <x v="580"/>
    <d v="2014-03-09T00:00:00"/>
    <s v="Standard Class"/>
    <s v="DB-13555"/>
    <s v="Dorothy Badders"/>
    <x v="1"/>
    <x v="0"/>
    <x v="46"/>
    <x v="13"/>
    <n v="19711"/>
    <s v="East"/>
    <s v="OFF-AR-10001615"/>
    <x v="1"/>
    <x v="6"/>
    <s v="Newell 34"/>
    <n v="59.519999999999996"/>
    <n v="3"/>
    <n v="0"/>
    <n v="15.475200000000001"/>
  </r>
  <r>
    <n v="7639"/>
    <x v="3784"/>
    <x v="3"/>
    <x v="580"/>
    <d v="2014-03-09T00:00:00"/>
    <s v="Standard Class"/>
    <s v="DB-13555"/>
    <s v="Dorothy Badders"/>
    <x v="1"/>
    <x v="0"/>
    <x v="46"/>
    <x v="13"/>
    <n v="19711"/>
    <s v="East"/>
    <s v="OFF-EN-10003286"/>
    <x v="1"/>
    <x v="12"/>
    <s v="Staples"/>
    <n v="57.959999999999994"/>
    <n v="7"/>
    <n v="0"/>
    <n v="27.241199999999996"/>
  </r>
  <r>
    <n v="7640"/>
    <x v="3784"/>
    <x v="3"/>
    <x v="580"/>
    <d v="2014-03-09T00:00:00"/>
    <s v="Standard Class"/>
    <s v="DB-13555"/>
    <s v="Dorothy Badders"/>
    <x v="1"/>
    <x v="0"/>
    <x v="46"/>
    <x v="13"/>
    <n v="19711"/>
    <s v="East"/>
    <s v="FUR-BO-10003660"/>
    <x v="0"/>
    <x v="0"/>
    <s v="Bush Cubix Collection Bookcases, Fully Assembled"/>
    <n v="441.96"/>
    <n v="2"/>
    <n v="0"/>
    <n v="101.6508"/>
  </r>
  <r>
    <n v="7641"/>
    <x v="3784"/>
    <x v="3"/>
    <x v="580"/>
    <d v="2014-03-09T00:00:00"/>
    <s v="Standard Class"/>
    <s v="DB-13555"/>
    <s v="Dorothy Badders"/>
    <x v="1"/>
    <x v="0"/>
    <x v="46"/>
    <x v="13"/>
    <n v="19711"/>
    <s v="East"/>
    <s v="OFF-PA-10002764"/>
    <x v="1"/>
    <x v="10"/>
    <s v="Staples"/>
    <n v="68.039999999999992"/>
    <n v="6"/>
    <n v="0"/>
    <n v="33.339599999999997"/>
  </r>
  <r>
    <n v="7642"/>
    <x v="3785"/>
    <x v="0"/>
    <x v="1099"/>
    <d v="2013-10-08T00:00:00"/>
    <s v="First Class"/>
    <s v="LB-16795"/>
    <s v="Laurel Beltran"/>
    <x v="2"/>
    <x v="0"/>
    <x v="206"/>
    <x v="22"/>
    <n v="81001"/>
    <s v="West"/>
    <s v="TEC-MA-10001695"/>
    <x v="2"/>
    <x v="15"/>
    <s v="Zebra GK420t Direct Thermal/Thermal Transfer Printer"/>
    <n v="703.71"/>
    <n v="6"/>
    <n v="0.7"/>
    <n v="-938.28"/>
  </r>
  <r>
    <n v="7643"/>
    <x v="3785"/>
    <x v="0"/>
    <x v="1099"/>
    <d v="2013-10-08T00:00:00"/>
    <s v="First Class"/>
    <s v="LB-16795"/>
    <s v="Laurel Beltran"/>
    <x v="2"/>
    <x v="0"/>
    <x v="206"/>
    <x v="22"/>
    <n v="81001"/>
    <s v="West"/>
    <s v="OFF-BI-10002824"/>
    <x v="1"/>
    <x v="8"/>
    <s v="Recycled Easel Ring Binders"/>
    <n v="17.904000000000003"/>
    <n v="4"/>
    <n v="0.7"/>
    <n v="-14.920000000000002"/>
  </r>
  <r>
    <n v="7644"/>
    <x v="3785"/>
    <x v="0"/>
    <x v="1099"/>
    <d v="2013-10-08T00:00:00"/>
    <s v="First Class"/>
    <s v="LB-16795"/>
    <s v="Laurel Beltran"/>
    <x v="2"/>
    <x v="0"/>
    <x v="206"/>
    <x v="22"/>
    <n v="81001"/>
    <s v="West"/>
    <s v="OFF-BI-10002571"/>
    <x v="1"/>
    <x v="8"/>
    <s v="Avery Framed View Binder, EZD Ring (Locking), Navy, 1 1/2&quot;"/>
    <n v="11.976000000000003"/>
    <n v="4"/>
    <n v="0.7"/>
    <n v="-9.1815999999999995"/>
  </r>
  <r>
    <n v="7645"/>
    <x v="3785"/>
    <x v="0"/>
    <x v="1099"/>
    <d v="2013-10-08T00:00:00"/>
    <s v="First Class"/>
    <s v="LB-16795"/>
    <s v="Laurel Beltran"/>
    <x v="2"/>
    <x v="0"/>
    <x v="206"/>
    <x v="22"/>
    <n v="81001"/>
    <s v="West"/>
    <s v="TEC-AC-10001553"/>
    <x v="2"/>
    <x v="11"/>
    <s v="Memorex 25GB 6X Branded Blu-Ray Recordable Disc, 15/Pack"/>
    <n v="67.959999999999994"/>
    <n v="5"/>
    <n v="0.2"/>
    <n v="0.84950000000000259"/>
  </r>
  <r>
    <n v="7646"/>
    <x v="3786"/>
    <x v="1"/>
    <x v="57"/>
    <d v="2012-04-11T00:00:00"/>
    <s v="Standard Class"/>
    <s v="CA-11965"/>
    <s v="Carol Adams"/>
    <x v="1"/>
    <x v="0"/>
    <x v="1"/>
    <x v="1"/>
    <n v="90036"/>
    <s v="West"/>
    <s v="FUR-CH-10003973"/>
    <x v="0"/>
    <x v="1"/>
    <s v="GuestStacker Chair with Chrome Finish Legs"/>
    <n v="892.22400000000005"/>
    <n v="3"/>
    <n v="0.2"/>
    <n v="89.222400000000022"/>
  </r>
  <r>
    <n v="7647"/>
    <x v="3787"/>
    <x v="2"/>
    <x v="340"/>
    <d v="2011-09-13T00:00:00"/>
    <s v="Standard Class"/>
    <s v="DL-12925"/>
    <s v="Daniel Lacy"/>
    <x v="0"/>
    <x v="0"/>
    <x v="202"/>
    <x v="3"/>
    <n v="27834"/>
    <s v="South"/>
    <s v="TEC-MA-10002073"/>
    <x v="2"/>
    <x v="15"/>
    <s v="3D Systems Cube Printer, 2nd Generation, White"/>
    <n v="1299.99"/>
    <n v="2"/>
    <n v="0.5"/>
    <n v="-571.99559999999997"/>
  </r>
  <r>
    <n v="7648"/>
    <x v="3788"/>
    <x v="0"/>
    <x v="543"/>
    <d v="2013-03-17T00:00:00"/>
    <s v="First Class"/>
    <s v="FC-14335"/>
    <s v="Fred Chung"/>
    <x v="1"/>
    <x v="0"/>
    <x v="8"/>
    <x v="1"/>
    <n v="94110"/>
    <s v="West"/>
    <s v="OFF-BI-10003529"/>
    <x v="1"/>
    <x v="8"/>
    <s v="Avery Round Ring Poly Binders"/>
    <n v="4.5439999999999996"/>
    <n v="2"/>
    <n v="0.2"/>
    <n v="1.6472"/>
  </r>
  <r>
    <n v="7649"/>
    <x v="3788"/>
    <x v="0"/>
    <x v="543"/>
    <d v="2013-03-17T00:00:00"/>
    <s v="First Class"/>
    <s v="FC-14335"/>
    <s v="Fred Chung"/>
    <x v="1"/>
    <x v="0"/>
    <x v="8"/>
    <x v="1"/>
    <n v="94110"/>
    <s v="West"/>
    <s v="FUR-CH-10000309"/>
    <x v="0"/>
    <x v="1"/>
    <s v="Global Comet Stacking Arm Chair"/>
    <n v="1352.0320000000002"/>
    <n v="4"/>
    <n v="0.2"/>
    <n v="84.501999999999953"/>
  </r>
  <r>
    <n v="7650"/>
    <x v="3789"/>
    <x v="1"/>
    <x v="17"/>
    <d v="2012-12-31T00:00:00"/>
    <s v="Standard Class"/>
    <s v="DB-13120"/>
    <s v="David Bremer"/>
    <x v="1"/>
    <x v="0"/>
    <x v="292"/>
    <x v="24"/>
    <n v="43302"/>
    <s v="East"/>
    <s v="FUR-TA-10004154"/>
    <x v="0"/>
    <x v="3"/>
    <s v="Riverside Furniture Oval Coffee Table, Oval End Table, End Table with Drawer"/>
    <n v="1548.9900000000002"/>
    <n v="9"/>
    <n v="0.4"/>
    <n v="-464.69700000000012"/>
  </r>
  <r>
    <n v="7651"/>
    <x v="3789"/>
    <x v="1"/>
    <x v="17"/>
    <d v="2012-12-31T00:00:00"/>
    <s v="Standard Class"/>
    <s v="DB-13120"/>
    <s v="David Bremer"/>
    <x v="1"/>
    <x v="0"/>
    <x v="292"/>
    <x v="24"/>
    <n v="43302"/>
    <s v="East"/>
    <s v="OFF-EN-10003286"/>
    <x v="1"/>
    <x v="12"/>
    <s v="Staples"/>
    <n v="19.872"/>
    <n v="3"/>
    <n v="0.2"/>
    <n v="6.7067999999999977"/>
  </r>
  <r>
    <n v="7652"/>
    <x v="3790"/>
    <x v="3"/>
    <x v="783"/>
    <d v="2014-08-09T00:00:00"/>
    <s v="First Class"/>
    <s v="CK-12205"/>
    <s v="Chloris Kastensmidt"/>
    <x v="0"/>
    <x v="0"/>
    <x v="61"/>
    <x v="5"/>
    <n v="75081"/>
    <s v="Central"/>
    <s v="TEC-AC-10001552"/>
    <x v="2"/>
    <x v="11"/>
    <s v="Logitech K350 2.4Ghz Wireless Keyboard"/>
    <n v="119.44800000000001"/>
    <n v="3"/>
    <n v="0.2"/>
    <n v="-13.437900000000006"/>
  </r>
  <r>
    <n v="7653"/>
    <x v="3790"/>
    <x v="3"/>
    <x v="783"/>
    <d v="2014-08-09T00:00:00"/>
    <s v="First Class"/>
    <s v="CK-12205"/>
    <s v="Chloris Kastensmidt"/>
    <x v="0"/>
    <x v="0"/>
    <x v="61"/>
    <x v="5"/>
    <n v="75081"/>
    <s v="Central"/>
    <s v="OFF-ST-10002790"/>
    <x v="1"/>
    <x v="4"/>
    <s v="Safco Industrial Shelving"/>
    <n v="118.16"/>
    <n v="2"/>
    <n v="0.2"/>
    <n v="-25.108999999999988"/>
  </r>
  <r>
    <n v="7654"/>
    <x v="3791"/>
    <x v="1"/>
    <x v="204"/>
    <d v="2012-03-27T00:00:00"/>
    <s v="Standard Class"/>
    <s v="FW-14395"/>
    <s v="Fred Wasserman"/>
    <x v="1"/>
    <x v="0"/>
    <x v="114"/>
    <x v="19"/>
    <n v="35810"/>
    <s v="South"/>
    <s v="OFF-AR-10003217"/>
    <x v="1"/>
    <x v="6"/>
    <s v="Newell 316"/>
    <n v="19.559999999999999"/>
    <n v="4"/>
    <n v="0"/>
    <n v="5.4768000000000008"/>
  </r>
  <r>
    <n v="7655"/>
    <x v="3792"/>
    <x v="1"/>
    <x v="672"/>
    <d v="2012-12-02T00:00:00"/>
    <s v="Second Class"/>
    <s v="JM-15865"/>
    <s v="John Murray"/>
    <x v="0"/>
    <x v="0"/>
    <x v="98"/>
    <x v="33"/>
    <n v="89115"/>
    <s v="West"/>
    <s v="FUR-FU-10002813"/>
    <x v="0"/>
    <x v="5"/>
    <s v="DAX Contemporary Wood Frame with Silver Metal Mat, Desktop, 11 x 14 Size"/>
    <n v="80.959999999999994"/>
    <n v="4"/>
    <n v="0"/>
    <n v="29.145599999999995"/>
  </r>
  <r>
    <n v="7656"/>
    <x v="3792"/>
    <x v="1"/>
    <x v="672"/>
    <d v="2012-12-02T00:00:00"/>
    <s v="Second Class"/>
    <s v="JM-15865"/>
    <s v="John Murray"/>
    <x v="0"/>
    <x v="0"/>
    <x v="98"/>
    <x v="33"/>
    <n v="89115"/>
    <s v="West"/>
    <s v="OFF-PA-10003848"/>
    <x v="1"/>
    <x v="10"/>
    <s v="Xerox 1997"/>
    <n v="25.92"/>
    <n v="4"/>
    <n v="0"/>
    <n v="12.441600000000001"/>
  </r>
  <r>
    <n v="7657"/>
    <x v="3793"/>
    <x v="2"/>
    <x v="1166"/>
    <d v="2011-04-15T00:00:00"/>
    <s v="Same Day"/>
    <s v="PS-18970"/>
    <s v="Paul Stevenson"/>
    <x v="2"/>
    <x v="0"/>
    <x v="1"/>
    <x v="1"/>
    <n v="90049"/>
    <s v="West"/>
    <s v="OFF-AP-10000240"/>
    <x v="1"/>
    <x v="9"/>
    <s v="Belkin F9G930V10-GRY 9 Outlet Surge"/>
    <n v="106.96"/>
    <n v="2"/>
    <n v="0"/>
    <n v="31.018399999999986"/>
  </r>
  <r>
    <n v="7658"/>
    <x v="3793"/>
    <x v="2"/>
    <x v="1166"/>
    <d v="2011-04-15T00:00:00"/>
    <s v="Same Day"/>
    <s v="PS-18970"/>
    <s v="Paul Stevenson"/>
    <x v="2"/>
    <x v="0"/>
    <x v="1"/>
    <x v="1"/>
    <n v="90049"/>
    <s v="West"/>
    <s v="FUR-FU-10004091"/>
    <x v="0"/>
    <x v="5"/>
    <s v="Howard Miller 13&quot; Diameter Goldtone Round Wall Clock"/>
    <n v="187.76"/>
    <n v="4"/>
    <n v="0"/>
    <n v="76.9816"/>
  </r>
  <r>
    <n v="7659"/>
    <x v="3794"/>
    <x v="3"/>
    <x v="245"/>
    <d v="2014-08-03T00:00:00"/>
    <s v="First Class"/>
    <s v="TC-21475"/>
    <s v="Tony Chapman"/>
    <x v="2"/>
    <x v="0"/>
    <x v="80"/>
    <x v="24"/>
    <n v="44107"/>
    <s v="East"/>
    <s v="OFF-BI-10001071"/>
    <x v="1"/>
    <x v="8"/>
    <s v="GBC ProClick Punch Binding System"/>
    <n v="76.77600000000001"/>
    <n v="4"/>
    <n v="0.7"/>
    <n v="-53.743199999999973"/>
  </r>
  <r>
    <n v="7660"/>
    <x v="3795"/>
    <x v="3"/>
    <x v="702"/>
    <d v="2014-06-06T00:00:00"/>
    <s v="Standard Class"/>
    <s v="CV-12805"/>
    <s v="Cynthia Voltz"/>
    <x v="1"/>
    <x v="0"/>
    <x v="9"/>
    <x v="8"/>
    <n v="68025"/>
    <s v="Central"/>
    <s v="OFF-BI-10003676"/>
    <x v="1"/>
    <x v="8"/>
    <s v="GBC Standard Recycled Report Covers, Clear Plastic Sheets"/>
    <n v="53.9"/>
    <n v="5"/>
    <n v="0"/>
    <n v="25.871999999999996"/>
  </r>
  <r>
    <n v="7661"/>
    <x v="3796"/>
    <x v="2"/>
    <x v="1167"/>
    <d v="2011-01-13T00:00:00"/>
    <s v="Standard Class"/>
    <s v="VS-21820"/>
    <s v="Vivek Sundaresam"/>
    <x v="0"/>
    <x v="0"/>
    <x v="114"/>
    <x v="5"/>
    <n v="77340"/>
    <s v="Central"/>
    <s v="FUR-FU-10004864"/>
    <x v="0"/>
    <x v="5"/>
    <s v="Howard Miller 14-1/2&quot; Diameter Chrome Round Wall Clock"/>
    <n v="76.728000000000009"/>
    <n v="3"/>
    <n v="0.6"/>
    <n v="-53.709599999999988"/>
  </r>
  <r>
    <n v="7662"/>
    <x v="3796"/>
    <x v="2"/>
    <x v="1167"/>
    <d v="2011-01-13T00:00:00"/>
    <s v="Standard Class"/>
    <s v="VS-21820"/>
    <s v="Vivek Sundaresam"/>
    <x v="0"/>
    <x v="0"/>
    <x v="114"/>
    <x v="5"/>
    <n v="77340"/>
    <s v="Central"/>
    <s v="OFF-BI-10003708"/>
    <x v="1"/>
    <x v="8"/>
    <s v="Acco Four Pocket Poly Ring Binder with Label Holder, Smoke, 1&quot;"/>
    <n v="10.429999999999998"/>
    <n v="7"/>
    <n v="0.8"/>
    <n v="-18.252500000000005"/>
  </r>
  <r>
    <n v="7663"/>
    <x v="3797"/>
    <x v="3"/>
    <x v="365"/>
    <d v="2014-10-02T00:00:00"/>
    <s v="First Class"/>
    <s v="SC-20575"/>
    <s v="Sonia Cooley"/>
    <x v="0"/>
    <x v="0"/>
    <x v="1"/>
    <x v="1"/>
    <n v="90036"/>
    <s v="West"/>
    <s v="OFF-AR-10002067"/>
    <x v="1"/>
    <x v="6"/>
    <s v="Newell 334"/>
    <n v="99.2"/>
    <n v="5"/>
    <n v="0"/>
    <n v="25.792000000000002"/>
  </r>
  <r>
    <n v="7664"/>
    <x v="3798"/>
    <x v="3"/>
    <x v="1168"/>
    <d v="2014-09-20T00:00:00"/>
    <s v="Standard Class"/>
    <s v="SG-20605"/>
    <s v="Speros Goranitis"/>
    <x v="0"/>
    <x v="0"/>
    <x v="153"/>
    <x v="3"/>
    <n v="28806"/>
    <s v="South"/>
    <s v="OFF-AR-10003158"/>
    <x v="1"/>
    <x v="6"/>
    <s v="Fluorescent Highlighters by Dixon"/>
    <n v="15.920000000000002"/>
    <n v="5"/>
    <n v="0.2"/>
    <n v="2.7859999999999978"/>
  </r>
  <r>
    <n v="7665"/>
    <x v="3799"/>
    <x v="2"/>
    <x v="68"/>
    <d v="2011-10-26T00:00:00"/>
    <s v="Standard Class"/>
    <s v="NB-18580"/>
    <s v="Nicole Brennan"/>
    <x v="1"/>
    <x v="0"/>
    <x v="151"/>
    <x v="28"/>
    <n v="71111"/>
    <s v="South"/>
    <s v="FUR-FU-10000193"/>
    <x v="0"/>
    <x v="5"/>
    <s v="Tenex Chairmats For Use with Hard Floors"/>
    <n v="129.91999999999999"/>
    <n v="4"/>
    <n v="0"/>
    <n v="10.393599999999992"/>
  </r>
  <r>
    <n v="7666"/>
    <x v="3800"/>
    <x v="0"/>
    <x v="964"/>
    <d v="2013-10-09T00:00:00"/>
    <s v="Standard Class"/>
    <s v="DR-12940"/>
    <s v="Daniel Raglin"/>
    <x v="2"/>
    <x v="0"/>
    <x v="205"/>
    <x v="34"/>
    <n v="2908"/>
    <s v="East"/>
    <s v="OFF-BI-10000977"/>
    <x v="1"/>
    <x v="8"/>
    <s v="Ibico Plastic Spiral Binding Combs"/>
    <n v="30.4"/>
    <n v="1"/>
    <n v="0"/>
    <n v="13.983999999999998"/>
  </r>
  <r>
    <n v="7667"/>
    <x v="3800"/>
    <x v="0"/>
    <x v="964"/>
    <d v="2013-10-09T00:00:00"/>
    <s v="Standard Class"/>
    <s v="DR-12940"/>
    <s v="Daniel Raglin"/>
    <x v="2"/>
    <x v="0"/>
    <x v="205"/>
    <x v="34"/>
    <n v="2908"/>
    <s v="East"/>
    <s v="TEC-CO-10001449"/>
    <x v="2"/>
    <x v="16"/>
    <s v="Hewlett Packard LaserJet 3310 Copier"/>
    <n v="5399.91"/>
    <n v="9"/>
    <n v="0"/>
    <n v="2591.9567999999999"/>
  </r>
  <r>
    <n v="7668"/>
    <x v="3800"/>
    <x v="0"/>
    <x v="964"/>
    <d v="2013-10-09T00:00:00"/>
    <s v="Standard Class"/>
    <s v="DR-12940"/>
    <s v="Daniel Raglin"/>
    <x v="2"/>
    <x v="0"/>
    <x v="205"/>
    <x v="34"/>
    <n v="2908"/>
    <s v="East"/>
    <s v="OFF-ST-10000136"/>
    <x v="1"/>
    <x v="4"/>
    <s v="Letter Size File"/>
    <n v="119.10000000000001"/>
    <n v="3"/>
    <n v="0"/>
    <n v="34.538999999999994"/>
  </r>
  <r>
    <n v="7669"/>
    <x v="3801"/>
    <x v="1"/>
    <x v="154"/>
    <d v="2012-11-29T00:00:00"/>
    <s v="Second Class"/>
    <s v="MA-17560"/>
    <s v="Matt Abelman"/>
    <x v="2"/>
    <x v="0"/>
    <x v="231"/>
    <x v="31"/>
    <n v="2149"/>
    <s v="East"/>
    <s v="OFF-PA-10000743"/>
    <x v="1"/>
    <x v="10"/>
    <s v="Xerox 1977"/>
    <n v="40.08"/>
    <n v="6"/>
    <n v="0"/>
    <n v="19.238399999999999"/>
  </r>
  <r>
    <n v="7670"/>
    <x v="3801"/>
    <x v="1"/>
    <x v="154"/>
    <d v="2012-11-29T00:00:00"/>
    <s v="Second Class"/>
    <s v="MA-17560"/>
    <s v="Matt Abelman"/>
    <x v="2"/>
    <x v="0"/>
    <x v="231"/>
    <x v="31"/>
    <n v="2149"/>
    <s v="East"/>
    <s v="OFF-PA-10001019"/>
    <x v="1"/>
    <x v="10"/>
    <s v="Xerox 1884"/>
    <n v="59.94"/>
    <n v="3"/>
    <n v="0"/>
    <n v="28.171799999999998"/>
  </r>
  <r>
    <n v="7671"/>
    <x v="3801"/>
    <x v="1"/>
    <x v="154"/>
    <d v="2012-11-29T00:00:00"/>
    <s v="Second Class"/>
    <s v="MA-17560"/>
    <s v="Matt Abelman"/>
    <x v="2"/>
    <x v="0"/>
    <x v="231"/>
    <x v="31"/>
    <n v="2149"/>
    <s v="East"/>
    <s v="TEC-AC-10003095"/>
    <x v="2"/>
    <x v="11"/>
    <s v="Logitech G35 7.1-Channel Surround Sound Headset"/>
    <n v="259.98"/>
    <n v="2"/>
    <n v="0"/>
    <n v="88.393200000000007"/>
  </r>
  <r>
    <n v="7672"/>
    <x v="3801"/>
    <x v="1"/>
    <x v="154"/>
    <d v="2012-11-29T00:00:00"/>
    <s v="Second Class"/>
    <s v="MA-17560"/>
    <s v="Matt Abelman"/>
    <x v="2"/>
    <x v="0"/>
    <x v="231"/>
    <x v="31"/>
    <n v="2149"/>
    <s v="East"/>
    <s v="FUR-BO-10002916"/>
    <x v="0"/>
    <x v="0"/>
    <s v="Rush Hierlooms Collection 1&quot; Thick Stackable Bookcases"/>
    <n v="170.98"/>
    <n v="1"/>
    <n v="0"/>
    <n v="32.486199999999997"/>
  </r>
  <r>
    <n v="7673"/>
    <x v="3801"/>
    <x v="1"/>
    <x v="154"/>
    <d v="2012-11-29T00:00:00"/>
    <s v="Second Class"/>
    <s v="MA-17560"/>
    <s v="Matt Abelman"/>
    <x v="2"/>
    <x v="0"/>
    <x v="231"/>
    <x v="31"/>
    <n v="2149"/>
    <s v="East"/>
    <s v="FUR-FU-10002506"/>
    <x v="0"/>
    <x v="5"/>
    <s v="Tensor &quot;Hersey Kiss&quot; Styled Floor Lamp"/>
    <n v="38.97"/>
    <n v="3"/>
    <n v="0"/>
    <n v="4.6763999999999992"/>
  </r>
  <r>
    <n v="7674"/>
    <x v="3801"/>
    <x v="1"/>
    <x v="154"/>
    <d v="2012-11-29T00:00:00"/>
    <s v="Second Class"/>
    <s v="MA-17560"/>
    <s v="Matt Abelman"/>
    <x v="2"/>
    <x v="0"/>
    <x v="231"/>
    <x v="31"/>
    <n v="2149"/>
    <s v="East"/>
    <s v="OFF-PA-10003823"/>
    <x v="1"/>
    <x v="10"/>
    <s v="Xerox 197"/>
    <n v="154.9"/>
    <n v="5"/>
    <n v="0"/>
    <n v="69.704999999999998"/>
  </r>
  <r>
    <n v="7675"/>
    <x v="3801"/>
    <x v="1"/>
    <x v="154"/>
    <d v="2012-11-29T00:00:00"/>
    <s v="Second Class"/>
    <s v="MA-17560"/>
    <s v="Matt Abelman"/>
    <x v="2"/>
    <x v="0"/>
    <x v="231"/>
    <x v="31"/>
    <n v="2149"/>
    <s v="East"/>
    <s v="FUR-TA-10004619"/>
    <x v="0"/>
    <x v="3"/>
    <s v="Hon Non-Folding Utility Tables"/>
    <n v="446.06799999999998"/>
    <n v="4"/>
    <n v="0.3"/>
    <n v="0"/>
  </r>
  <r>
    <n v="7676"/>
    <x v="3802"/>
    <x v="3"/>
    <x v="636"/>
    <d v="2014-05-10T00:00:00"/>
    <s v="Second Class"/>
    <s v="TS-21655"/>
    <s v="Trudy Schmidt"/>
    <x v="0"/>
    <x v="0"/>
    <x v="277"/>
    <x v="1"/>
    <n v="91730"/>
    <s v="West"/>
    <s v="OFF-AP-10001271"/>
    <x v="1"/>
    <x v="9"/>
    <s v="Eureka The Boss Cordless Rechargeable Stick Vac"/>
    <n v="152.94"/>
    <n v="3"/>
    <n v="0"/>
    <n v="41.293800000000005"/>
  </r>
  <r>
    <n v="7677"/>
    <x v="3803"/>
    <x v="2"/>
    <x v="1169"/>
    <d v="2011-10-08T00:00:00"/>
    <s v="Same Day"/>
    <s v="JG-15115"/>
    <s v="Jack Garza"/>
    <x v="0"/>
    <x v="0"/>
    <x v="35"/>
    <x v="3"/>
    <n v="28205"/>
    <s v="South"/>
    <s v="TEC-AC-10002331"/>
    <x v="2"/>
    <x v="11"/>
    <s v="Maxell 74 Minute CDR, 10/Pack"/>
    <n v="23.472000000000001"/>
    <n v="3"/>
    <n v="0.2"/>
    <n v="4.9877999999999982"/>
  </r>
  <r>
    <n v="7678"/>
    <x v="3804"/>
    <x v="2"/>
    <x v="520"/>
    <d v="2012-01-07T00:00:00"/>
    <s v="Standard Class"/>
    <s v="KM-16375"/>
    <s v="Katherine Murray"/>
    <x v="2"/>
    <x v="0"/>
    <x v="205"/>
    <x v="34"/>
    <n v="2908"/>
    <s v="East"/>
    <s v="OFF-PA-10003228"/>
    <x v="1"/>
    <x v="10"/>
    <s v="Xerox 1917"/>
    <n v="195.64"/>
    <n v="4"/>
    <n v="0"/>
    <n v="91.950799999999987"/>
  </r>
  <r>
    <n v="7679"/>
    <x v="3804"/>
    <x v="2"/>
    <x v="520"/>
    <d v="2012-01-07T00:00:00"/>
    <s v="Standard Class"/>
    <s v="KM-16375"/>
    <s v="Katherine Murray"/>
    <x v="2"/>
    <x v="0"/>
    <x v="205"/>
    <x v="34"/>
    <n v="2908"/>
    <s v="East"/>
    <s v="OFF-PA-10002586"/>
    <x v="1"/>
    <x v="10"/>
    <s v="Xerox 1970"/>
    <n v="14.940000000000001"/>
    <n v="3"/>
    <n v="0"/>
    <n v="7.0218000000000007"/>
  </r>
  <r>
    <n v="7680"/>
    <x v="3804"/>
    <x v="2"/>
    <x v="520"/>
    <d v="2012-01-07T00:00:00"/>
    <s v="Standard Class"/>
    <s v="KM-16375"/>
    <s v="Katherine Murray"/>
    <x v="2"/>
    <x v="0"/>
    <x v="205"/>
    <x v="34"/>
    <n v="2908"/>
    <s v="East"/>
    <s v="TEC-AC-10002049"/>
    <x v="2"/>
    <x v="11"/>
    <s v="Plantronics Savi W720 Multi-Device Wireless Headset System"/>
    <n v="1687.8"/>
    <n v="4"/>
    <n v="0"/>
    <n v="742.63200000000006"/>
  </r>
  <r>
    <n v="7681"/>
    <x v="3804"/>
    <x v="2"/>
    <x v="520"/>
    <d v="2012-01-07T00:00:00"/>
    <s v="Standard Class"/>
    <s v="KM-16375"/>
    <s v="Katherine Murray"/>
    <x v="2"/>
    <x v="0"/>
    <x v="205"/>
    <x v="34"/>
    <n v="2908"/>
    <s v="East"/>
    <s v="FUR-BO-10000362"/>
    <x v="0"/>
    <x v="0"/>
    <s v="Sauder Inglewood Library Bookcases"/>
    <n v="341.96"/>
    <n v="2"/>
    <n v="0"/>
    <n v="78.650800000000004"/>
  </r>
  <r>
    <n v="7682"/>
    <x v="3804"/>
    <x v="2"/>
    <x v="520"/>
    <d v="2012-01-07T00:00:00"/>
    <s v="Standard Class"/>
    <s v="KM-16375"/>
    <s v="Katherine Murray"/>
    <x v="2"/>
    <x v="0"/>
    <x v="205"/>
    <x v="34"/>
    <n v="2908"/>
    <s v="East"/>
    <s v="FUR-CH-10004218"/>
    <x v="0"/>
    <x v="1"/>
    <s v="Global Fabric Manager's Chair, Dark Gray"/>
    <n v="605.88"/>
    <n v="6"/>
    <n v="0"/>
    <n v="151.47000000000003"/>
  </r>
  <r>
    <n v="7683"/>
    <x v="3805"/>
    <x v="1"/>
    <x v="152"/>
    <d v="2012-05-01T00:00:00"/>
    <s v="First Class"/>
    <s v="SD-20485"/>
    <s v="Shirley Daniels"/>
    <x v="2"/>
    <x v="0"/>
    <x v="297"/>
    <x v="12"/>
    <n v="48640"/>
    <s v="Central"/>
    <s v="OFF-AP-10003779"/>
    <x v="1"/>
    <x v="9"/>
    <s v="Kensington 7 Outlet MasterPiece Power Center with Fax/Phone Line Protection"/>
    <n v="186.732"/>
    <n v="1"/>
    <n v="0.1"/>
    <n v="41.495999999999967"/>
  </r>
  <r>
    <n v="7684"/>
    <x v="3805"/>
    <x v="1"/>
    <x v="152"/>
    <d v="2012-05-01T00:00:00"/>
    <s v="First Class"/>
    <s v="SD-20485"/>
    <s v="Shirley Daniels"/>
    <x v="2"/>
    <x v="0"/>
    <x v="297"/>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x v="0"/>
    <x v="0"/>
    <x v="30"/>
    <x v="15"/>
    <n v="14609"/>
    <s v="East"/>
    <s v="OFF-BI-10002897"/>
    <x v="1"/>
    <x v="8"/>
    <s v="Black Avery Memo-Size 3-Ring Binder, 5 1/2&quot; x 8 1/2&quot;"/>
    <n v="26.423999999999999"/>
    <n v="9"/>
    <n v="0.2"/>
    <n v="9.5786999999999995"/>
  </r>
  <r>
    <n v="7686"/>
    <x v="3806"/>
    <x v="1"/>
    <x v="966"/>
    <d v="2012-02-21T00:00:00"/>
    <s v="Standard Class"/>
    <s v="TT-21070"/>
    <s v="Ted Trevino"/>
    <x v="0"/>
    <x v="0"/>
    <x v="30"/>
    <x v="15"/>
    <n v="14609"/>
    <s v="East"/>
    <s v="TEC-PH-10002584"/>
    <x v="2"/>
    <x v="7"/>
    <s v="Samsung Galaxy S4"/>
    <n v="625.99"/>
    <n v="1"/>
    <n v="0"/>
    <n v="187.79699999999997"/>
  </r>
  <r>
    <n v="7687"/>
    <x v="3807"/>
    <x v="0"/>
    <x v="881"/>
    <d v="2013-11-30T00:00:00"/>
    <s v="Standard Class"/>
    <s v="BB-11545"/>
    <s v="Brenda Bowman"/>
    <x v="1"/>
    <x v="0"/>
    <x v="25"/>
    <x v="12"/>
    <n v="49201"/>
    <s v="Central"/>
    <s v="FUR-TA-10001095"/>
    <x v="0"/>
    <x v="3"/>
    <s v="Chromcraft Round Conference Tables"/>
    <n v="1568.61"/>
    <n v="9"/>
    <n v="0"/>
    <n v="329.40809999999999"/>
  </r>
  <r>
    <n v="7688"/>
    <x v="3807"/>
    <x v="0"/>
    <x v="881"/>
    <d v="2013-11-30T00:00:00"/>
    <s v="Standard Class"/>
    <s v="BB-11545"/>
    <s v="Brenda Bowman"/>
    <x v="1"/>
    <x v="0"/>
    <x v="25"/>
    <x v="12"/>
    <n v="49201"/>
    <s v="Central"/>
    <s v="OFF-BI-10004002"/>
    <x v="1"/>
    <x v="8"/>
    <s v="Wilson Jones International Size A4 Ring Binders"/>
    <n v="17.3"/>
    <n v="1"/>
    <n v="0"/>
    <n v="8.3040000000000003"/>
  </r>
  <r>
    <n v="7689"/>
    <x v="3807"/>
    <x v="0"/>
    <x v="881"/>
    <d v="2013-11-30T00:00:00"/>
    <s v="Standard Class"/>
    <s v="BB-11545"/>
    <s v="Brenda Bowman"/>
    <x v="1"/>
    <x v="0"/>
    <x v="25"/>
    <x v="12"/>
    <n v="49201"/>
    <s v="Central"/>
    <s v="TEC-AC-10004518"/>
    <x v="2"/>
    <x v="11"/>
    <s v="Memorex Mini Travel Drive 32 GB USB 2.0 Flash Drive"/>
    <n v="160"/>
    <n v="8"/>
    <n v="0"/>
    <n v="62.400000000000006"/>
  </r>
  <r>
    <n v="7690"/>
    <x v="3808"/>
    <x v="3"/>
    <x v="663"/>
    <d v="2014-07-18T00:00:00"/>
    <s v="First Class"/>
    <s v="RS-19420"/>
    <s v="Ricardo Sperren"/>
    <x v="1"/>
    <x v="0"/>
    <x v="244"/>
    <x v="17"/>
    <n v="23434"/>
    <s v="South"/>
    <s v="OFF-AP-10002191"/>
    <x v="1"/>
    <x v="9"/>
    <s v="Belkin 8 Outlet SurgeMaster II Gold Surge Protector"/>
    <n v="179.94"/>
    <n v="3"/>
    <n v="0"/>
    <n v="50.383200000000009"/>
  </r>
  <r>
    <n v="7691"/>
    <x v="3808"/>
    <x v="3"/>
    <x v="663"/>
    <d v="2014-07-18T00:00:00"/>
    <s v="First Class"/>
    <s v="RS-19420"/>
    <s v="Ricardo Sperren"/>
    <x v="1"/>
    <x v="0"/>
    <x v="244"/>
    <x v="17"/>
    <n v="23434"/>
    <s v="South"/>
    <s v="FUR-TA-10004575"/>
    <x v="0"/>
    <x v="3"/>
    <s v="Hon 5100 Series Wood Tables"/>
    <n v="872.94"/>
    <n v="3"/>
    <n v="0"/>
    <n v="157.12919999999997"/>
  </r>
  <r>
    <n v="7692"/>
    <x v="3808"/>
    <x v="3"/>
    <x v="663"/>
    <d v="2014-07-18T00:00:00"/>
    <s v="First Class"/>
    <s v="RS-19420"/>
    <s v="Ricardo Sperren"/>
    <x v="1"/>
    <x v="0"/>
    <x v="244"/>
    <x v="17"/>
    <n v="23434"/>
    <s v="South"/>
    <s v="OFF-PA-10003177"/>
    <x v="1"/>
    <x v="10"/>
    <s v="Xerox 1999"/>
    <n v="12.96"/>
    <n v="2"/>
    <n v="0"/>
    <n v="6.2208000000000006"/>
  </r>
  <r>
    <n v="7693"/>
    <x v="3809"/>
    <x v="2"/>
    <x v="282"/>
    <d v="2012-01-03T00:00:00"/>
    <s v="Standard Class"/>
    <s v="AI-10855"/>
    <s v="Arianne Irving"/>
    <x v="0"/>
    <x v="0"/>
    <x v="71"/>
    <x v="1"/>
    <n v="94513"/>
    <s v="West"/>
    <s v="OFF-LA-10003923"/>
    <x v="1"/>
    <x v="2"/>
    <s v="Alphabetical Labels for Top Tab Filing"/>
    <n v="88.800000000000011"/>
    <n v="6"/>
    <n v="0"/>
    <n v="44.400000000000006"/>
  </r>
  <r>
    <n v="7694"/>
    <x v="3809"/>
    <x v="2"/>
    <x v="282"/>
    <d v="2012-01-03T00:00:00"/>
    <s v="Standard Class"/>
    <s v="AI-10855"/>
    <s v="Arianne Irving"/>
    <x v="0"/>
    <x v="0"/>
    <x v="71"/>
    <x v="1"/>
    <n v="94513"/>
    <s v="West"/>
    <s v="TEC-PH-10001051"/>
    <x v="2"/>
    <x v="7"/>
    <s v="HTC One"/>
    <n v="319.96800000000002"/>
    <n v="4"/>
    <n v="0.2"/>
    <n v="35.996399999999952"/>
  </r>
  <r>
    <n v="7695"/>
    <x v="3810"/>
    <x v="0"/>
    <x v="554"/>
    <d v="2013-03-23T00:00:00"/>
    <s v="Same Day"/>
    <s v="MC-17275"/>
    <s v="Marc Crier"/>
    <x v="0"/>
    <x v="0"/>
    <x v="4"/>
    <x v="4"/>
    <n v="98103"/>
    <s v="West"/>
    <s v="FUR-CH-10004754"/>
    <x v="0"/>
    <x v="1"/>
    <s v="Global Stack Chair with Arms, Black"/>
    <n v="167.88800000000001"/>
    <n v="7"/>
    <n v="0.2"/>
    <n v="14.690199999999997"/>
  </r>
  <r>
    <n v="7696"/>
    <x v="3811"/>
    <x v="3"/>
    <x v="1170"/>
    <d v="2014-07-06T00:00:00"/>
    <s v="First Class"/>
    <s v="AH-10120"/>
    <s v="Adrian Hane"/>
    <x v="2"/>
    <x v="0"/>
    <x v="12"/>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x v="2"/>
    <x v="0"/>
    <x v="12"/>
    <x v="5"/>
    <n v="77036"/>
    <s v="Central"/>
    <s v="OFF-BI-10001787"/>
    <x v="1"/>
    <x v="8"/>
    <s v="Wilson Jones Four-Pocket Poly Binders"/>
    <n v="5.2319999999999984"/>
    <n v="4"/>
    <n v="0.8"/>
    <n v="-8.1096000000000004"/>
  </r>
  <r>
    <n v="7698"/>
    <x v="3812"/>
    <x v="3"/>
    <x v="817"/>
    <d v="2014-12-19T00:00:00"/>
    <s v="Standard Class"/>
    <s v="BF-11170"/>
    <s v="Ben Ferrer"/>
    <x v="2"/>
    <x v="0"/>
    <x v="104"/>
    <x v="31"/>
    <n v="1841"/>
    <s v="East"/>
    <s v="TEC-CO-10002313"/>
    <x v="2"/>
    <x v="16"/>
    <s v="Canon PC1080F Personal Copier"/>
    <n v="1199.98"/>
    <n v="2"/>
    <n v="0"/>
    <n v="467.99220000000003"/>
  </r>
  <r>
    <n v="7699"/>
    <x v="3812"/>
    <x v="3"/>
    <x v="817"/>
    <d v="2014-12-19T00:00:00"/>
    <s v="Standard Class"/>
    <s v="BF-11170"/>
    <s v="Ben Ferrer"/>
    <x v="2"/>
    <x v="0"/>
    <x v="104"/>
    <x v="31"/>
    <n v="1841"/>
    <s v="East"/>
    <s v="OFF-ST-10002790"/>
    <x v="1"/>
    <x v="4"/>
    <s v="Safco Industrial Shelving"/>
    <n v="73.849999999999994"/>
    <n v="1"/>
    <n v="0"/>
    <n v="2.2155000000000058"/>
  </r>
  <r>
    <n v="7700"/>
    <x v="3812"/>
    <x v="3"/>
    <x v="817"/>
    <d v="2014-12-19T00:00:00"/>
    <s v="Standard Class"/>
    <s v="BF-11170"/>
    <s v="Ben Ferrer"/>
    <x v="2"/>
    <x v="0"/>
    <x v="104"/>
    <x v="31"/>
    <n v="1841"/>
    <s v="East"/>
    <s v="OFF-SU-10001664"/>
    <x v="1"/>
    <x v="14"/>
    <s v="Acme Office Executive Series Stainless Steel Trimmers"/>
    <n v="25.71"/>
    <n v="3"/>
    <n v="0"/>
    <n v="6.6846000000000005"/>
  </r>
  <r>
    <n v="7701"/>
    <x v="3812"/>
    <x v="3"/>
    <x v="817"/>
    <d v="2014-12-19T00:00:00"/>
    <s v="Standard Class"/>
    <s v="BF-11170"/>
    <s v="Ben Ferrer"/>
    <x v="2"/>
    <x v="0"/>
    <x v="104"/>
    <x v="31"/>
    <n v="1841"/>
    <s v="East"/>
    <s v="OFF-FA-10001332"/>
    <x v="1"/>
    <x v="13"/>
    <s v="Acco Banker's Clasps, 5 3/4&quot;-Long"/>
    <n v="17.28"/>
    <n v="6"/>
    <n v="0"/>
    <n v="8.121599999999999"/>
  </r>
  <r>
    <n v="7702"/>
    <x v="3812"/>
    <x v="3"/>
    <x v="817"/>
    <d v="2014-12-19T00:00:00"/>
    <s v="Standard Class"/>
    <s v="BF-11170"/>
    <s v="Ben Ferrer"/>
    <x v="2"/>
    <x v="0"/>
    <x v="104"/>
    <x v="31"/>
    <n v="1841"/>
    <s v="East"/>
    <s v="FUR-TA-10003473"/>
    <x v="0"/>
    <x v="3"/>
    <s v="Bretford Rectangular Conference Table Tops"/>
    <n v="526.58199999999999"/>
    <n v="2"/>
    <n v="0.3"/>
    <n v="-52.658199999999965"/>
  </r>
  <r>
    <n v="7703"/>
    <x v="3813"/>
    <x v="0"/>
    <x v="370"/>
    <d v="2013-09-03T00:00:00"/>
    <s v="Standard Class"/>
    <s v="AA-10480"/>
    <s v="Andrew Allen"/>
    <x v="0"/>
    <x v="0"/>
    <x v="66"/>
    <x v="12"/>
    <n v="48234"/>
    <s v="Central"/>
    <s v="OFF-PA-10000605"/>
    <x v="1"/>
    <x v="10"/>
    <s v="Xerox 1950"/>
    <n v="11.56"/>
    <n v="2"/>
    <n v="0"/>
    <n v="5.6644000000000005"/>
  </r>
  <r>
    <n v="7704"/>
    <x v="3813"/>
    <x v="0"/>
    <x v="370"/>
    <d v="2013-09-03T00:00:00"/>
    <s v="Standard Class"/>
    <s v="AA-10480"/>
    <s v="Andrew Allen"/>
    <x v="0"/>
    <x v="0"/>
    <x v="66"/>
    <x v="12"/>
    <n v="48234"/>
    <s v="Central"/>
    <s v="TEC-PH-10002170"/>
    <x v="2"/>
    <x v="7"/>
    <s v="ClearSounds CSC500 Amplified Spirit Phone Corded phone"/>
    <n v="209.96999999999997"/>
    <n v="3"/>
    <n v="0"/>
    <n v="58.791600000000003"/>
  </r>
  <r>
    <n v="7705"/>
    <x v="3813"/>
    <x v="0"/>
    <x v="370"/>
    <d v="2013-09-03T00:00:00"/>
    <s v="Standard Class"/>
    <s v="AA-10480"/>
    <s v="Andrew Allen"/>
    <x v="0"/>
    <x v="0"/>
    <x v="66"/>
    <x v="12"/>
    <n v="48234"/>
    <s v="Central"/>
    <s v="FUR-TA-10004147"/>
    <x v="0"/>
    <x v="3"/>
    <s v="Hon 4060 Series Tables"/>
    <n v="447.84"/>
    <n v="4"/>
    <n v="0"/>
    <n v="98.524799999999971"/>
  </r>
  <r>
    <n v="7706"/>
    <x v="3813"/>
    <x v="0"/>
    <x v="370"/>
    <d v="2013-09-03T00:00:00"/>
    <s v="Standard Class"/>
    <s v="AA-10480"/>
    <s v="Andrew Allen"/>
    <x v="0"/>
    <x v="0"/>
    <x v="66"/>
    <x v="12"/>
    <n v="48234"/>
    <s v="Central"/>
    <s v="TEC-AC-10003911"/>
    <x v="2"/>
    <x v="11"/>
    <s v="NETGEAR AC1750 Dual Band Gigabit Smart WiFi Router"/>
    <n v="479.97"/>
    <n v="3"/>
    <n v="0"/>
    <n v="163.18979999999999"/>
  </r>
  <r>
    <n v="7707"/>
    <x v="3813"/>
    <x v="0"/>
    <x v="370"/>
    <d v="2013-09-03T00:00:00"/>
    <s v="Standard Class"/>
    <s v="AA-10480"/>
    <s v="Andrew Allen"/>
    <x v="0"/>
    <x v="0"/>
    <x v="66"/>
    <x v="12"/>
    <n v="48234"/>
    <s v="Central"/>
    <s v="OFF-AR-10002578"/>
    <x v="1"/>
    <x v="6"/>
    <s v="Newell 335"/>
    <n v="8.64"/>
    <n v="3"/>
    <n v="0"/>
    <n v="2.5055999999999998"/>
  </r>
  <r>
    <n v="7708"/>
    <x v="3814"/>
    <x v="3"/>
    <x v="453"/>
    <d v="2014-10-20T00:00:00"/>
    <s v="Standard Class"/>
    <s v="SV-20815"/>
    <s v="Stuart Van"/>
    <x v="1"/>
    <x v="0"/>
    <x v="11"/>
    <x v="7"/>
    <n v="84057"/>
    <s v="West"/>
    <s v="OFF-AR-10001761"/>
    <x v="1"/>
    <x v="6"/>
    <s v="Avery Hi-Liter Smear-Safe Highlighters"/>
    <n v="11.68"/>
    <n v="2"/>
    <n v="0"/>
    <n v="4.2047999999999996"/>
  </r>
  <r>
    <n v="7709"/>
    <x v="3815"/>
    <x v="2"/>
    <x v="1089"/>
    <d v="2011-10-29T00:00:00"/>
    <s v="Standard Class"/>
    <s v="EH-14185"/>
    <s v="Evan Henry"/>
    <x v="0"/>
    <x v="0"/>
    <x v="10"/>
    <x v="9"/>
    <n v="19120"/>
    <s v="East"/>
    <s v="TEC-AC-10001553"/>
    <x v="2"/>
    <x v="11"/>
    <s v="Memorex 25GB 6X Branded Blu-Ray Recordable Disc, 15/Pack"/>
    <n v="40.775999999999996"/>
    <n v="3"/>
    <n v="0.2"/>
    <n v="0.50970000000000049"/>
  </r>
  <r>
    <n v="7710"/>
    <x v="3815"/>
    <x v="2"/>
    <x v="1089"/>
    <d v="2011-10-29T00:00:00"/>
    <s v="Standard Class"/>
    <s v="EH-14185"/>
    <s v="Evan Henry"/>
    <x v="0"/>
    <x v="0"/>
    <x v="10"/>
    <x v="9"/>
    <n v="19120"/>
    <s v="East"/>
    <s v="OFF-BI-10000309"/>
    <x v="1"/>
    <x v="8"/>
    <s v="GBC Twin Loop Wire Binding Elements, 9/16&quot; Spine, Black"/>
    <n v="13.698000000000002"/>
    <n v="3"/>
    <n v="0.7"/>
    <n v="-9.5885999999999996"/>
  </r>
  <r>
    <n v="7711"/>
    <x v="3816"/>
    <x v="1"/>
    <x v="788"/>
    <d v="2012-04-07T00:00:00"/>
    <s v="Standard Class"/>
    <s v="JL-15850"/>
    <s v="John Lucas"/>
    <x v="0"/>
    <x v="0"/>
    <x v="123"/>
    <x v="16"/>
    <n v="85204"/>
    <s v="West"/>
    <s v="TEC-PH-10003095"/>
    <x v="2"/>
    <x v="7"/>
    <s v="Samsung HM1900 Bluetooth Headset"/>
    <n v="87.8"/>
    <n v="5"/>
    <n v="0.2"/>
    <n v="32.924999999999997"/>
  </r>
  <r>
    <n v="7712"/>
    <x v="3817"/>
    <x v="3"/>
    <x v="960"/>
    <d v="2014-10-31T00:00:00"/>
    <s v="Second Class"/>
    <s v="JM-15250"/>
    <s v="Janet Martin"/>
    <x v="0"/>
    <x v="0"/>
    <x v="115"/>
    <x v="3"/>
    <n v="28314"/>
    <s v="South"/>
    <s v="FUR-FU-10001876"/>
    <x v="0"/>
    <x v="5"/>
    <s v="Computer Room Manger, 14&quot;"/>
    <n v="77.951999999999998"/>
    <n v="3"/>
    <n v="0.2"/>
    <n v="15.590399999999995"/>
  </r>
  <r>
    <n v="7713"/>
    <x v="3817"/>
    <x v="3"/>
    <x v="960"/>
    <d v="2014-10-31T00:00:00"/>
    <s v="Second Class"/>
    <s v="JM-15250"/>
    <s v="Janet Martin"/>
    <x v="0"/>
    <x v="0"/>
    <x v="115"/>
    <x v="3"/>
    <n v="28314"/>
    <s v="South"/>
    <s v="OFF-ST-10001522"/>
    <x v="1"/>
    <x v="4"/>
    <s v="Gould Plastics 18-Pocket Panel Bin, 34w x 5-1/4d x 20-1/2h"/>
    <n v="147.184"/>
    <n v="2"/>
    <n v="0.2"/>
    <n v="-29.436800000000012"/>
  </r>
  <r>
    <n v="7714"/>
    <x v="3817"/>
    <x v="3"/>
    <x v="960"/>
    <d v="2014-10-31T00:00:00"/>
    <s v="Second Class"/>
    <s v="JM-15250"/>
    <s v="Janet Martin"/>
    <x v="0"/>
    <x v="0"/>
    <x v="115"/>
    <x v="3"/>
    <n v="28314"/>
    <s v="South"/>
    <s v="OFF-PA-10000300"/>
    <x v="1"/>
    <x v="10"/>
    <s v="Xerox 1936"/>
    <n v="47.952000000000005"/>
    <n v="3"/>
    <n v="0.2"/>
    <n v="16.183799999999998"/>
  </r>
  <r>
    <n v="7715"/>
    <x v="3818"/>
    <x v="2"/>
    <x v="29"/>
    <d v="2011-12-07T00:00:00"/>
    <s v="First Class"/>
    <s v="JB-15925"/>
    <s v="Joni Blumstein"/>
    <x v="0"/>
    <x v="0"/>
    <x v="1"/>
    <x v="1"/>
    <n v="90032"/>
    <s v="West"/>
    <s v="OFF-AP-10001469"/>
    <x v="1"/>
    <x v="9"/>
    <s v="Fellowes 8 Outlet Superior Workstation Surge Protector"/>
    <n v="250.26"/>
    <n v="6"/>
    <n v="0"/>
    <n v="72.575399999999973"/>
  </r>
  <r>
    <n v="7716"/>
    <x v="3819"/>
    <x v="3"/>
    <x v="132"/>
    <d v="2014-11-09T00:00:00"/>
    <s v="Standard Class"/>
    <s v="PB-19105"/>
    <s v="Peter Bühler"/>
    <x v="0"/>
    <x v="0"/>
    <x v="10"/>
    <x v="9"/>
    <n v="19140"/>
    <s v="East"/>
    <s v="TEC-AC-10001553"/>
    <x v="2"/>
    <x v="11"/>
    <s v="Memorex 25GB 6X Branded Blu-Ray Recordable Disc, 15/Pack"/>
    <n v="40.775999999999996"/>
    <n v="3"/>
    <n v="0.2"/>
    <n v="0.50970000000000049"/>
  </r>
  <r>
    <n v="7717"/>
    <x v="3820"/>
    <x v="1"/>
    <x v="1171"/>
    <d v="2012-01-12T00:00:00"/>
    <s v="Standard Class"/>
    <s v="SP-20620"/>
    <s v="Stefania Perrino"/>
    <x v="1"/>
    <x v="0"/>
    <x v="77"/>
    <x v="22"/>
    <n v="80906"/>
    <s v="West"/>
    <s v="OFF-PA-10004041"/>
    <x v="1"/>
    <x v="10"/>
    <s v="It's Hot Message Books with Stickers, 2 3/4&quot; x 5&quot;"/>
    <n v="29.600000000000005"/>
    <n v="5"/>
    <n v="0.2"/>
    <n v="9.2499999999999964"/>
  </r>
  <r>
    <n v="7718"/>
    <x v="3820"/>
    <x v="1"/>
    <x v="1171"/>
    <d v="2012-01-12T00:00:00"/>
    <s v="Standard Class"/>
    <s v="SP-20620"/>
    <s v="Stefania Perrino"/>
    <x v="1"/>
    <x v="0"/>
    <x v="77"/>
    <x v="22"/>
    <n v="80906"/>
    <s v="West"/>
    <s v="OFF-BI-10002764"/>
    <x v="1"/>
    <x v="8"/>
    <s v="Recycled Pressboard Report Cover with Reinforced Top Hinge"/>
    <n v="1.9380000000000002"/>
    <n v="2"/>
    <n v="0.7"/>
    <n v="-1.3565999999999994"/>
  </r>
  <r>
    <n v="7719"/>
    <x v="3821"/>
    <x v="3"/>
    <x v="428"/>
    <d v="2014-09-15T00:00:00"/>
    <s v="Standard Class"/>
    <s v="MC-17605"/>
    <s v="Matt Connell"/>
    <x v="1"/>
    <x v="0"/>
    <x v="1"/>
    <x v="1"/>
    <n v="90032"/>
    <s v="West"/>
    <s v="TEC-AC-10001114"/>
    <x v="2"/>
    <x v="11"/>
    <s v="Microsoft Wireless Mobile Mouse 4000"/>
    <n v="159.96"/>
    <n v="4"/>
    <n v="0"/>
    <n v="51.18719999999999"/>
  </r>
  <r>
    <n v="7720"/>
    <x v="3822"/>
    <x v="1"/>
    <x v="956"/>
    <d v="2012-01-10T00:00:00"/>
    <s v="Standard Class"/>
    <s v="BG-11695"/>
    <s v="Brooke Gillingham"/>
    <x v="1"/>
    <x v="0"/>
    <x v="20"/>
    <x v="15"/>
    <n v="10009"/>
    <s v="East"/>
    <s v="OFF-AR-10001615"/>
    <x v="1"/>
    <x v="6"/>
    <s v="Newell 34"/>
    <n v="59.519999999999996"/>
    <n v="3"/>
    <n v="0"/>
    <n v="15.475200000000001"/>
  </r>
  <r>
    <n v="7721"/>
    <x v="3822"/>
    <x v="1"/>
    <x v="956"/>
    <d v="2012-01-10T00:00:00"/>
    <s v="Standard Class"/>
    <s v="BG-11695"/>
    <s v="Brooke Gillingham"/>
    <x v="1"/>
    <x v="0"/>
    <x v="20"/>
    <x v="15"/>
    <n v="10009"/>
    <s v="East"/>
    <s v="OFF-EN-10000461"/>
    <x v="1"/>
    <x v="12"/>
    <s v="#10- 4 1/8&quot; x 9 1/2&quot; Recycled Envelopes"/>
    <n v="17.48"/>
    <n v="2"/>
    <n v="0"/>
    <n v="8.2156000000000002"/>
  </r>
  <r>
    <n v="7722"/>
    <x v="3822"/>
    <x v="1"/>
    <x v="956"/>
    <d v="2012-01-10T00:00:00"/>
    <s v="Standard Class"/>
    <s v="BG-11695"/>
    <s v="Brooke Gillingham"/>
    <x v="1"/>
    <x v="0"/>
    <x v="20"/>
    <x v="15"/>
    <n v="10009"/>
    <s v="East"/>
    <s v="OFF-BI-10004506"/>
    <x v="1"/>
    <x v="8"/>
    <s v="Wilson Jones data.warehouse D-Ring Binders with DublLock"/>
    <n v="13.168000000000001"/>
    <n v="2"/>
    <n v="0.2"/>
    <n v="4.6088000000000005"/>
  </r>
  <r>
    <n v="7723"/>
    <x v="3823"/>
    <x v="3"/>
    <x v="513"/>
    <d v="2014-04-21T00:00:00"/>
    <s v="Standard Class"/>
    <s v="JO-15550"/>
    <s v="Jesus Ocampo"/>
    <x v="2"/>
    <x v="0"/>
    <x v="8"/>
    <x v="1"/>
    <n v="94109"/>
    <s v="West"/>
    <s v="OFF-AP-10000027"/>
    <x v="1"/>
    <x v="9"/>
    <s v="Hoover Commercial SteamVac"/>
    <n v="40.74"/>
    <n v="3"/>
    <n v="0"/>
    <n v="12.222"/>
  </r>
  <r>
    <n v="7724"/>
    <x v="3824"/>
    <x v="1"/>
    <x v="229"/>
    <d v="2012-09-14T00:00:00"/>
    <s v="Standard Class"/>
    <s v="AR-10345"/>
    <s v="Alex Russell"/>
    <x v="1"/>
    <x v="0"/>
    <x v="89"/>
    <x v="5"/>
    <n v="78745"/>
    <s v="Central"/>
    <s v="FUR-CH-10003981"/>
    <x v="0"/>
    <x v="1"/>
    <s v="Global Commerce Series Low-Back Swivel/Tilt Chairs"/>
    <n v="179.886"/>
    <n v="1"/>
    <n v="0.3"/>
    <n v="-2.5698000000000292"/>
  </r>
  <r>
    <n v="7725"/>
    <x v="3825"/>
    <x v="0"/>
    <x v="477"/>
    <d v="2013-09-30T00:00:00"/>
    <s v="Standard Class"/>
    <s v="TS-21505"/>
    <s v="Tony Sayre"/>
    <x v="0"/>
    <x v="0"/>
    <x v="138"/>
    <x v="24"/>
    <n v="44105"/>
    <s v="East"/>
    <s v="OFF-AP-10003849"/>
    <x v="1"/>
    <x v="9"/>
    <s v="Hoover Shoulder Vac Commercial Portable Vacuum"/>
    <n v="286.25600000000003"/>
    <n v="1"/>
    <n v="0.2"/>
    <n v="17.890999999999977"/>
  </r>
  <r>
    <n v="7726"/>
    <x v="3825"/>
    <x v="0"/>
    <x v="477"/>
    <d v="2013-09-30T00:00:00"/>
    <s v="Standard Class"/>
    <s v="TS-21505"/>
    <s v="Tony Sayre"/>
    <x v="0"/>
    <x v="0"/>
    <x v="138"/>
    <x v="24"/>
    <n v="44105"/>
    <s v="East"/>
    <s v="OFF-ST-10004963"/>
    <x v="1"/>
    <x v="4"/>
    <s v="Eldon Gobal File Keepers"/>
    <n v="24.224000000000004"/>
    <n v="2"/>
    <n v="0.2"/>
    <n v="-4.8448000000000029"/>
  </r>
  <r>
    <n v="7727"/>
    <x v="3825"/>
    <x v="0"/>
    <x v="477"/>
    <d v="2013-09-30T00:00:00"/>
    <s v="Standard Class"/>
    <s v="TS-21505"/>
    <s v="Tony Sayre"/>
    <x v="0"/>
    <x v="0"/>
    <x v="138"/>
    <x v="24"/>
    <n v="44105"/>
    <s v="East"/>
    <s v="OFF-ST-10002574"/>
    <x v="1"/>
    <x v="4"/>
    <s v="SAFCO Commercial Wire Shelving, Black"/>
    <n v="331.536"/>
    <n v="3"/>
    <n v="0.2"/>
    <n v="-82.884"/>
  </r>
  <r>
    <n v="7728"/>
    <x v="3826"/>
    <x v="1"/>
    <x v="199"/>
    <d v="2012-03-20T00:00:00"/>
    <s v="Second Class"/>
    <s v="JK-15640"/>
    <s v="Jim Kriz"/>
    <x v="2"/>
    <x v="0"/>
    <x v="20"/>
    <x v="15"/>
    <n v="10009"/>
    <s v="East"/>
    <s v="OFF-AR-10001761"/>
    <x v="1"/>
    <x v="6"/>
    <s v="Avery Hi-Liter Smear-Safe Highlighters"/>
    <n v="17.52"/>
    <n v="3"/>
    <n v="0"/>
    <n v="6.3071999999999999"/>
  </r>
  <r>
    <n v="7729"/>
    <x v="3827"/>
    <x v="0"/>
    <x v="491"/>
    <d v="2013-12-03T00:00:00"/>
    <s v="Standard Class"/>
    <s v="GA-14515"/>
    <s v="George Ashbrook"/>
    <x v="0"/>
    <x v="0"/>
    <x v="236"/>
    <x v="5"/>
    <n v="79907"/>
    <s v="Central"/>
    <s v="OFF-AR-10000716"/>
    <x v="1"/>
    <x v="6"/>
    <s v="DIXON Ticonderoga Erasable Checking Pencils"/>
    <n v="17.856000000000002"/>
    <n v="4"/>
    <n v="0.2"/>
    <n v="4.2408000000000001"/>
  </r>
  <r>
    <n v="7730"/>
    <x v="3828"/>
    <x v="0"/>
    <x v="182"/>
    <d v="2013-10-02T00:00:00"/>
    <s v="Standard Class"/>
    <s v="TN-21040"/>
    <s v="Tanja Norvell"/>
    <x v="2"/>
    <x v="0"/>
    <x v="315"/>
    <x v="2"/>
    <n v="32303"/>
    <s v="South"/>
    <s v="TEC-AC-10002637"/>
    <x v="2"/>
    <x v="11"/>
    <s v="Logitech VX Revolution Cordless Laser Mouse for Notebooks (Black)"/>
    <n v="431.97600000000006"/>
    <n v="3"/>
    <n v="0.2"/>
    <n v="-75.59580000000004"/>
  </r>
  <r>
    <n v="7731"/>
    <x v="3829"/>
    <x v="3"/>
    <x v="487"/>
    <d v="2014-06-20T00:00:00"/>
    <s v="Standard Class"/>
    <s v="TW-21025"/>
    <s v="Tamara Willingham"/>
    <x v="2"/>
    <x v="0"/>
    <x v="4"/>
    <x v="4"/>
    <n v="98103"/>
    <s v="West"/>
    <s v="FUR-CH-10003774"/>
    <x v="0"/>
    <x v="1"/>
    <s v="Global Wood Trimmed Manager's Task Chair, Khaki"/>
    <n v="291.13600000000002"/>
    <n v="4"/>
    <n v="0.2"/>
    <n v="-25.474400000000017"/>
  </r>
  <r>
    <n v="7732"/>
    <x v="3830"/>
    <x v="3"/>
    <x v="65"/>
    <d v="2014-09-22T00:00:00"/>
    <s v="First Class"/>
    <s v="PA-19060"/>
    <s v="Pete Armstrong"/>
    <x v="2"/>
    <x v="0"/>
    <x v="61"/>
    <x v="5"/>
    <n v="75220"/>
    <s v="Central"/>
    <s v="OFF-EN-10000927"/>
    <x v="1"/>
    <x v="12"/>
    <s v="Jet-Pak Recycled Peel 'N' Seal Padded Mailers"/>
    <n v="114.84800000000001"/>
    <n v="4"/>
    <n v="0.2"/>
    <n v="35.889999999999986"/>
  </r>
  <r>
    <n v="7733"/>
    <x v="3831"/>
    <x v="3"/>
    <x v="455"/>
    <d v="2014-06-09T00:00:00"/>
    <s v="Standard Class"/>
    <s v="JD-15790"/>
    <s v="John Dryer"/>
    <x v="0"/>
    <x v="0"/>
    <x v="12"/>
    <x v="5"/>
    <n v="77070"/>
    <s v="Central"/>
    <s v="OFF-PA-10000743"/>
    <x v="1"/>
    <x v="10"/>
    <s v="Xerox 1977"/>
    <n v="10.688000000000001"/>
    <n v="2"/>
    <n v="0.2"/>
    <n v="3.7407999999999997"/>
  </r>
  <r>
    <n v="7734"/>
    <x v="3832"/>
    <x v="0"/>
    <x v="666"/>
    <d v="2013-05-20T00:00:00"/>
    <s v="Second Class"/>
    <s v="MN-17935"/>
    <s v="Michael Nguyen"/>
    <x v="0"/>
    <x v="0"/>
    <x v="24"/>
    <x v="24"/>
    <n v="45503"/>
    <s v="East"/>
    <s v="OFF-PA-10000697"/>
    <x v="1"/>
    <x v="10"/>
    <s v="TOPS Voice Message Log Book, Flash Format"/>
    <n v="15.231999999999999"/>
    <n v="4"/>
    <n v="0.2"/>
    <n v="5.5215999999999994"/>
  </r>
  <r>
    <n v="7735"/>
    <x v="3833"/>
    <x v="3"/>
    <x v="175"/>
    <d v="2014-09-21T00:00:00"/>
    <s v="Standard Class"/>
    <s v="GM-14500"/>
    <s v="Gene McClure"/>
    <x v="0"/>
    <x v="0"/>
    <x v="4"/>
    <x v="4"/>
    <n v="98103"/>
    <s v="West"/>
    <s v="OFF-AR-10004441"/>
    <x v="1"/>
    <x v="6"/>
    <s v="BIC Brite Liner Highlighters"/>
    <n v="12.419999999999998"/>
    <n v="3"/>
    <n v="0"/>
    <n v="5.2164000000000001"/>
  </r>
  <r>
    <n v="7736"/>
    <x v="3834"/>
    <x v="0"/>
    <x v="250"/>
    <d v="2013-08-27T00:00:00"/>
    <s v="Standard Class"/>
    <s v="DG-13300"/>
    <s v="Deirdre Greer"/>
    <x v="1"/>
    <x v="0"/>
    <x v="4"/>
    <x v="4"/>
    <n v="98105"/>
    <s v="West"/>
    <s v="OFF-PA-10001870"/>
    <x v="1"/>
    <x v="10"/>
    <s v="Xerox 202"/>
    <n v="19.440000000000001"/>
    <n v="3"/>
    <n v="0"/>
    <n v="9.3312000000000008"/>
  </r>
  <r>
    <n v="7737"/>
    <x v="3835"/>
    <x v="2"/>
    <x v="992"/>
    <d v="2011-06-06T00:00:00"/>
    <s v="Standard Class"/>
    <s v="JG-15160"/>
    <s v="James Galang"/>
    <x v="0"/>
    <x v="0"/>
    <x v="20"/>
    <x v="15"/>
    <n v="10024"/>
    <s v="East"/>
    <s v="OFF-BI-10003684"/>
    <x v="1"/>
    <x v="8"/>
    <s v="Wilson Jones Legal Size Ring Binders"/>
    <n v="70.367999999999995"/>
    <n v="4"/>
    <n v="0.2"/>
    <n v="26.387999999999998"/>
  </r>
  <r>
    <n v="7738"/>
    <x v="3836"/>
    <x v="3"/>
    <x v="404"/>
    <d v="2014-12-21T00:00:00"/>
    <s v="First Class"/>
    <s v="AG-10330"/>
    <s v="Alex Grayson"/>
    <x v="0"/>
    <x v="0"/>
    <x v="35"/>
    <x v="3"/>
    <n v="28205"/>
    <s v="South"/>
    <s v="OFF-AR-10001315"/>
    <x v="1"/>
    <x v="6"/>
    <s v="Newell 310"/>
    <n v="12.672000000000001"/>
    <n v="9"/>
    <n v="0.2"/>
    <n v="1.4255999999999993"/>
  </r>
  <r>
    <n v="7739"/>
    <x v="3837"/>
    <x v="3"/>
    <x v="245"/>
    <d v="2014-08-07T00:00:00"/>
    <s v="Standard Class"/>
    <s v="JF-15355"/>
    <s v="Jay Fein"/>
    <x v="0"/>
    <x v="0"/>
    <x v="248"/>
    <x v="39"/>
    <n v="21215"/>
    <s v="East"/>
    <s v="TEC-PH-10003589"/>
    <x v="2"/>
    <x v="7"/>
    <s v="invisibleSHIELD by ZAGG Smudge-Free Screen Protector"/>
    <n v="89.949999999999989"/>
    <n v="5"/>
    <n v="0"/>
    <n v="43.175999999999995"/>
  </r>
  <r>
    <n v="7740"/>
    <x v="3838"/>
    <x v="2"/>
    <x v="871"/>
    <d v="2011-11-26T00:00:00"/>
    <s v="Standard Class"/>
    <s v="SC-20680"/>
    <s v="Steve Carroll"/>
    <x v="2"/>
    <x v="0"/>
    <x v="8"/>
    <x v="1"/>
    <n v="94110"/>
    <s v="West"/>
    <s v="OFF-PA-10001609"/>
    <x v="1"/>
    <x v="10"/>
    <s v="Tops Wirebound Message Log Books"/>
    <n v="6.58"/>
    <n v="2"/>
    <n v="0"/>
    <n v="3.0267999999999997"/>
  </r>
  <r>
    <n v="7741"/>
    <x v="3838"/>
    <x v="2"/>
    <x v="871"/>
    <d v="2011-11-26T00:00:00"/>
    <s v="Standard Class"/>
    <s v="SC-20680"/>
    <s v="Steve Carroll"/>
    <x v="2"/>
    <x v="0"/>
    <x v="8"/>
    <x v="1"/>
    <n v="94110"/>
    <s v="West"/>
    <s v="TEC-AC-10000474"/>
    <x v="2"/>
    <x v="11"/>
    <s v="Kensington Expert Mouse Optical USB Trackball for PC or Mac"/>
    <n v="94.99"/>
    <n v="1"/>
    <n v="0"/>
    <n v="28.496999999999986"/>
  </r>
  <r>
    <n v="7742"/>
    <x v="3839"/>
    <x v="1"/>
    <x v="496"/>
    <d v="2012-09-26T00:00:00"/>
    <s v="Second Class"/>
    <s v="CM-11935"/>
    <s v="Carlos Meador"/>
    <x v="0"/>
    <x v="0"/>
    <x v="93"/>
    <x v="16"/>
    <n v="85705"/>
    <s v="West"/>
    <s v="TEC-PH-10003095"/>
    <x v="2"/>
    <x v="7"/>
    <s v="Samsung HM1900 Bluetooth Headset"/>
    <n v="35.119999999999997"/>
    <n v="2"/>
    <n v="0.2"/>
    <n v="13.17"/>
  </r>
  <r>
    <n v="7743"/>
    <x v="3840"/>
    <x v="3"/>
    <x v="648"/>
    <d v="2014-08-28T00:00:00"/>
    <s v="Standard Class"/>
    <s v="KT-16480"/>
    <s v="Kean Thornton"/>
    <x v="0"/>
    <x v="0"/>
    <x v="1"/>
    <x v="1"/>
    <n v="90036"/>
    <s v="West"/>
    <s v="OFF-PA-10001639"/>
    <x v="1"/>
    <x v="10"/>
    <s v="Xerox 203"/>
    <n v="25.92"/>
    <n v="4"/>
    <n v="0"/>
    <n v="12.441600000000001"/>
  </r>
  <r>
    <n v="7744"/>
    <x v="3841"/>
    <x v="0"/>
    <x v="26"/>
    <d v="2013-06-23T00:00:00"/>
    <s v="Standard Class"/>
    <s v="CP-12340"/>
    <s v="Christine Phan"/>
    <x v="1"/>
    <x v="0"/>
    <x v="416"/>
    <x v="29"/>
    <n v="6708"/>
    <s v="East"/>
    <s v="OFF-BI-10002003"/>
    <x v="1"/>
    <x v="8"/>
    <s v="Ibico Presentation Index for Binding Systems"/>
    <n v="7.96"/>
    <n v="2"/>
    <n v="0"/>
    <n v="3.7412000000000001"/>
  </r>
  <r>
    <n v="7745"/>
    <x v="3841"/>
    <x v="0"/>
    <x v="26"/>
    <d v="2013-06-23T00:00:00"/>
    <s v="Standard Class"/>
    <s v="CP-12340"/>
    <s v="Christine Phan"/>
    <x v="1"/>
    <x v="0"/>
    <x v="416"/>
    <x v="29"/>
    <n v="6708"/>
    <s v="East"/>
    <s v="TEC-PH-10004539"/>
    <x v="2"/>
    <x v="7"/>
    <s v="Wireless Extenders zBoost YX545 SOHO Signal Booster"/>
    <n v="566.97"/>
    <n v="3"/>
    <n v="0"/>
    <n v="153.08189999999999"/>
  </r>
  <r>
    <n v="7746"/>
    <x v="3841"/>
    <x v="0"/>
    <x v="26"/>
    <d v="2013-06-23T00:00:00"/>
    <s v="Standard Class"/>
    <s v="CP-12340"/>
    <s v="Christine Phan"/>
    <x v="1"/>
    <x v="0"/>
    <x v="416"/>
    <x v="29"/>
    <n v="6708"/>
    <s v="East"/>
    <s v="OFF-AR-10003829"/>
    <x v="1"/>
    <x v="6"/>
    <s v="Newell 35"/>
    <n v="9.84"/>
    <n v="3"/>
    <n v="0"/>
    <n v="2.8535999999999988"/>
  </r>
  <r>
    <n v="7747"/>
    <x v="3842"/>
    <x v="1"/>
    <x v="546"/>
    <d v="2012-12-23T00:00:00"/>
    <s v="Standard Class"/>
    <s v="EK-13795"/>
    <s v="Eileen Kiefer"/>
    <x v="2"/>
    <x v="0"/>
    <x v="22"/>
    <x v="10"/>
    <n v="60610"/>
    <s v="Central"/>
    <s v="TEC-AC-10004761"/>
    <x v="2"/>
    <x v="11"/>
    <s v="Maxell 4.7GB DVD+RW 3/Pack"/>
    <n v="25.488"/>
    <n v="2"/>
    <n v="0.2"/>
    <n v="4.7789999999999999"/>
  </r>
  <r>
    <n v="7748"/>
    <x v="3843"/>
    <x v="1"/>
    <x v="70"/>
    <d v="2012-06-02T00:00:00"/>
    <s v="Second Class"/>
    <s v="CW-11905"/>
    <s v="Carl Weiss"/>
    <x v="2"/>
    <x v="0"/>
    <x v="85"/>
    <x v="15"/>
    <n v="11561"/>
    <s v="East"/>
    <s v="OFF-FA-10003472"/>
    <x v="1"/>
    <x v="13"/>
    <s v="Bagged Rubber Bands"/>
    <n v="7.5600000000000005"/>
    <n v="6"/>
    <n v="0"/>
    <n v="0.3024"/>
  </r>
  <r>
    <n v="7749"/>
    <x v="3844"/>
    <x v="1"/>
    <x v="652"/>
    <d v="2012-06-24T00:00:00"/>
    <s v="Standard Class"/>
    <s v="KH-16510"/>
    <s v="Keith Herrera"/>
    <x v="0"/>
    <x v="0"/>
    <x v="81"/>
    <x v="17"/>
    <n v="22204"/>
    <s v="South"/>
    <s v="FUR-FU-10003464"/>
    <x v="0"/>
    <x v="5"/>
    <s v="Seth Thomas 8 1/2&quot; Cubicle Clock"/>
    <n v="60.84"/>
    <n v="3"/>
    <n v="0"/>
    <n v="19.468799999999998"/>
  </r>
  <r>
    <n v="7750"/>
    <x v="3844"/>
    <x v="1"/>
    <x v="652"/>
    <d v="2012-06-24T00:00:00"/>
    <s v="Standard Class"/>
    <s v="KH-16510"/>
    <s v="Keith Herrera"/>
    <x v="0"/>
    <x v="0"/>
    <x v="81"/>
    <x v="17"/>
    <n v="22204"/>
    <s v="South"/>
    <s v="OFF-ST-10003716"/>
    <x v="1"/>
    <x v="4"/>
    <s v="Tennsco Double-Tier Lockers"/>
    <n v="450.04"/>
    <n v="2"/>
    <n v="0"/>
    <n v="58.505200000000002"/>
  </r>
  <r>
    <n v="7751"/>
    <x v="3844"/>
    <x v="1"/>
    <x v="652"/>
    <d v="2012-06-24T00:00:00"/>
    <s v="Standard Class"/>
    <s v="KH-16510"/>
    <s v="Keith Herrera"/>
    <x v="0"/>
    <x v="0"/>
    <x v="81"/>
    <x v="17"/>
    <n v="22204"/>
    <s v="South"/>
    <s v="OFF-BI-10004002"/>
    <x v="1"/>
    <x v="8"/>
    <s v="Wilson Jones International Size A4 Ring Binders"/>
    <n v="34.6"/>
    <n v="2"/>
    <n v="0"/>
    <n v="16.608000000000001"/>
  </r>
  <r>
    <n v="7752"/>
    <x v="3844"/>
    <x v="1"/>
    <x v="652"/>
    <d v="2012-06-24T00:00:00"/>
    <s v="Standard Class"/>
    <s v="KH-16510"/>
    <s v="Keith Herrera"/>
    <x v="0"/>
    <x v="0"/>
    <x v="81"/>
    <x v="17"/>
    <n v="22204"/>
    <s v="South"/>
    <s v="TEC-PH-10002496"/>
    <x v="2"/>
    <x v="7"/>
    <s v="Cisco SPA301"/>
    <n v="467.97"/>
    <n v="3"/>
    <n v="0"/>
    <n v="140.39099999999999"/>
  </r>
  <r>
    <n v="7753"/>
    <x v="3844"/>
    <x v="1"/>
    <x v="652"/>
    <d v="2012-06-24T00:00:00"/>
    <s v="Standard Class"/>
    <s v="KH-16510"/>
    <s v="Keith Herrera"/>
    <x v="0"/>
    <x v="0"/>
    <x v="81"/>
    <x v="17"/>
    <n v="22204"/>
    <s v="South"/>
    <s v="OFF-BI-10004826"/>
    <x v="1"/>
    <x v="8"/>
    <s v="JM Magazine Binder"/>
    <n v="33.020000000000003"/>
    <n v="2"/>
    <n v="0"/>
    <n v="15.849600000000002"/>
  </r>
  <r>
    <n v="7754"/>
    <x v="3845"/>
    <x v="1"/>
    <x v="672"/>
    <d v="2012-12-03T00:00:00"/>
    <s v="First Class"/>
    <s v="AB-10600"/>
    <s v="Ann Blume"/>
    <x v="1"/>
    <x v="0"/>
    <x v="108"/>
    <x v="3"/>
    <n v="28540"/>
    <s v="South"/>
    <s v="FUR-FU-10001546"/>
    <x v="0"/>
    <x v="5"/>
    <s v="Dana Swing-Arm Lamps"/>
    <n v="17.088000000000001"/>
    <n v="2"/>
    <n v="0.2"/>
    <n v="1.0679999999999996"/>
  </r>
  <r>
    <n v="7755"/>
    <x v="3846"/>
    <x v="1"/>
    <x v="379"/>
    <d v="2012-12-23T00:00:00"/>
    <s v="Second Class"/>
    <s v="AH-10075"/>
    <s v="Adam Hart"/>
    <x v="1"/>
    <x v="0"/>
    <x v="38"/>
    <x v="24"/>
    <n v="43229"/>
    <s v="East"/>
    <s v="OFF-AR-10001919"/>
    <x v="1"/>
    <x v="6"/>
    <s v="OIC #2 Pencils, Medium Soft"/>
    <n v="3.008"/>
    <n v="2"/>
    <n v="0.2"/>
    <n v="0.33839999999999981"/>
  </r>
  <r>
    <n v="7756"/>
    <x v="3847"/>
    <x v="3"/>
    <x v="701"/>
    <d v="2014-11-22T00:00:00"/>
    <s v="Standard Class"/>
    <s v="CK-12595"/>
    <s v="Clytie Kelty"/>
    <x v="0"/>
    <x v="0"/>
    <x v="35"/>
    <x v="3"/>
    <n v="28205"/>
    <s v="South"/>
    <s v="OFF-PA-10002558"/>
    <x v="1"/>
    <x v="10"/>
    <s v="Xerox 1938"/>
    <n v="268.24"/>
    <n v="7"/>
    <n v="0.2"/>
    <n v="93.883999999999986"/>
  </r>
  <r>
    <n v="7757"/>
    <x v="3847"/>
    <x v="3"/>
    <x v="701"/>
    <d v="2014-11-22T00:00:00"/>
    <s v="Standard Class"/>
    <s v="CK-12595"/>
    <s v="Clytie Kelty"/>
    <x v="0"/>
    <x v="0"/>
    <x v="35"/>
    <x v="3"/>
    <n v="28205"/>
    <s v="South"/>
    <s v="TEC-AC-10003174"/>
    <x v="2"/>
    <x v="11"/>
    <s v="Plantronics S12 Corded Telephone Headset System"/>
    <n v="431.16000000000008"/>
    <n v="5"/>
    <n v="0.2"/>
    <n v="107.78999999999996"/>
  </r>
  <r>
    <n v="7758"/>
    <x v="3848"/>
    <x v="3"/>
    <x v="38"/>
    <d v="2014-11-17T00:00:00"/>
    <s v="Second Class"/>
    <s v="SP-20620"/>
    <s v="Stefania Perrino"/>
    <x v="1"/>
    <x v="0"/>
    <x v="198"/>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x v="1"/>
    <x v="0"/>
    <x v="198"/>
    <x v="15"/>
    <n v="14215"/>
    <s v="East"/>
    <s v="FUR-FU-10004845"/>
    <x v="0"/>
    <x v="5"/>
    <s v="Deflect-o EconoMat Nonstudded, No Bevel Mat"/>
    <n v="154.94999999999999"/>
    <n v="3"/>
    <n v="0"/>
    <n v="30.989999999999995"/>
  </r>
  <r>
    <n v="7760"/>
    <x v="3849"/>
    <x v="0"/>
    <x v="1057"/>
    <d v="2013-10-29T00:00:00"/>
    <s v="Standard Class"/>
    <s v="JP-15460"/>
    <s v="Jennifer Patt"/>
    <x v="1"/>
    <x v="0"/>
    <x v="12"/>
    <x v="5"/>
    <n v="77041"/>
    <s v="Central"/>
    <s v="OFF-PA-10003072"/>
    <x v="1"/>
    <x v="10"/>
    <s v="Eureka Recycled Copy Paper 8 1/2&quot; x 11&quot;, Ream"/>
    <n v="15.552000000000003"/>
    <n v="3"/>
    <n v="0.2"/>
    <n v="5.4432"/>
  </r>
  <r>
    <n v="7761"/>
    <x v="3850"/>
    <x v="2"/>
    <x v="776"/>
    <d v="2011-12-11T00:00:00"/>
    <s v="Standard Class"/>
    <s v="BG-11035"/>
    <s v="Barry Gonzalez"/>
    <x v="0"/>
    <x v="0"/>
    <x v="26"/>
    <x v="18"/>
    <n v="38109"/>
    <s v="South"/>
    <s v="OFF-PA-10003641"/>
    <x v="1"/>
    <x v="10"/>
    <s v="Xerox 1909"/>
    <n v="42.207999999999998"/>
    <n v="2"/>
    <n v="0.2"/>
    <n v="13.717599999999997"/>
  </r>
  <r>
    <n v="7762"/>
    <x v="3851"/>
    <x v="3"/>
    <x v="734"/>
    <d v="2014-12-07T00:00:00"/>
    <s v="First Class"/>
    <s v="CC-12550"/>
    <s v="Clay Cheatham"/>
    <x v="0"/>
    <x v="0"/>
    <x v="243"/>
    <x v="5"/>
    <n v="75023"/>
    <s v="Central"/>
    <s v="OFF-PA-10003729"/>
    <x v="1"/>
    <x v="10"/>
    <s v="Xerox 1998"/>
    <n v="10.368000000000002"/>
    <n v="2"/>
    <n v="0.2"/>
    <n v="3.6288"/>
  </r>
  <r>
    <n v="7763"/>
    <x v="3852"/>
    <x v="3"/>
    <x v="986"/>
    <d v="2014-09-29T00:00:00"/>
    <s v="First Class"/>
    <s v="SL-20155"/>
    <s v="Sara Luxemburg"/>
    <x v="2"/>
    <x v="0"/>
    <x v="127"/>
    <x v="21"/>
    <n v="97301"/>
    <s v="West"/>
    <s v="OFF-AR-10003251"/>
    <x v="1"/>
    <x v="6"/>
    <s v="Prang Drawing Pencil Set"/>
    <n v="2.2239999999999998"/>
    <n v="1"/>
    <n v="0.2"/>
    <n v="0.55599999999999994"/>
  </r>
  <r>
    <n v="7764"/>
    <x v="3853"/>
    <x v="1"/>
    <x v="302"/>
    <d v="2012-02-07T00:00:00"/>
    <s v="Standard Class"/>
    <s v="FO-14305"/>
    <s v="Frank Olsen"/>
    <x v="0"/>
    <x v="0"/>
    <x v="38"/>
    <x v="32"/>
    <n v="31907"/>
    <s v="South"/>
    <s v="OFF-EN-10003286"/>
    <x v="1"/>
    <x v="12"/>
    <s v="Staples"/>
    <n v="74.52"/>
    <n v="9"/>
    <n v="0"/>
    <n v="35.024399999999993"/>
  </r>
  <r>
    <n v="7765"/>
    <x v="3854"/>
    <x v="3"/>
    <x v="801"/>
    <d v="2014-08-13T00:00:00"/>
    <s v="Same Day"/>
    <s v="BB-11545"/>
    <s v="Brenda Bowman"/>
    <x v="1"/>
    <x v="0"/>
    <x v="29"/>
    <x v="39"/>
    <n v="21044"/>
    <s v="East"/>
    <s v="OFF-AR-10004078"/>
    <x v="1"/>
    <x v="6"/>
    <s v="Newell 312"/>
    <n v="17.52"/>
    <n v="3"/>
    <n v="0"/>
    <n v="5.2559999999999993"/>
  </r>
  <r>
    <n v="7766"/>
    <x v="3854"/>
    <x v="3"/>
    <x v="801"/>
    <d v="2014-08-13T00:00:00"/>
    <s v="Same Day"/>
    <s v="BB-11545"/>
    <s v="Brenda Bowman"/>
    <x v="1"/>
    <x v="0"/>
    <x v="29"/>
    <x v="39"/>
    <n v="21044"/>
    <s v="East"/>
    <s v="FUR-CH-10002331"/>
    <x v="0"/>
    <x v="1"/>
    <s v="Hon 4700 Series Mobuis Mid-Back Task Chairs with Adjustable Arms"/>
    <n v="1779.9"/>
    <n v="5"/>
    <n v="0"/>
    <n v="373.77899999999983"/>
  </r>
  <r>
    <n v="7767"/>
    <x v="3854"/>
    <x v="3"/>
    <x v="801"/>
    <d v="2014-08-13T00:00:00"/>
    <s v="Same Day"/>
    <s v="BB-11545"/>
    <s v="Brenda Bowman"/>
    <x v="1"/>
    <x v="0"/>
    <x v="29"/>
    <x v="39"/>
    <n v="21044"/>
    <s v="East"/>
    <s v="OFF-AR-10001953"/>
    <x v="1"/>
    <x v="6"/>
    <s v="Boston 1645 Deluxe Heavier-Duty Electric Pencil Sharpener"/>
    <n v="219.89999999999998"/>
    <n v="5"/>
    <n v="0"/>
    <n v="59.373000000000005"/>
  </r>
  <r>
    <n v="7768"/>
    <x v="3855"/>
    <x v="1"/>
    <x v="252"/>
    <d v="2012-08-26T00:00:00"/>
    <s v="First Class"/>
    <s v="DO-13435"/>
    <s v="Denny Ordway"/>
    <x v="0"/>
    <x v="0"/>
    <x v="32"/>
    <x v="21"/>
    <n v="97206"/>
    <s v="West"/>
    <s v="OFF-AR-10002053"/>
    <x v="1"/>
    <x v="6"/>
    <s v="Premium Writing Pencils, Soft, #2 by Central Association for the Blind"/>
    <n v="7.1519999999999992"/>
    <n v="3"/>
    <n v="0.2"/>
    <n v="0.71520000000000028"/>
  </r>
  <r>
    <n v="7769"/>
    <x v="3856"/>
    <x v="3"/>
    <x v="105"/>
    <d v="2014-11-18T00:00:00"/>
    <s v="Standard Class"/>
    <s v="LB-16735"/>
    <s v="Larry Blacks"/>
    <x v="0"/>
    <x v="0"/>
    <x v="315"/>
    <x v="2"/>
    <n v="32303"/>
    <s v="South"/>
    <s v="OFF-PA-10003651"/>
    <x v="1"/>
    <x v="10"/>
    <s v="Xerox 1968"/>
    <n v="26.720000000000002"/>
    <n v="5"/>
    <n v="0.2"/>
    <n v="9.3520000000000003"/>
  </r>
  <r>
    <n v="7770"/>
    <x v="3857"/>
    <x v="0"/>
    <x v="1147"/>
    <d v="2013-08-02T00:00:00"/>
    <s v="Same Day"/>
    <s v="TS-21205"/>
    <s v="Thomas Seio"/>
    <x v="1"/>
    <x v="0"/>
    <x v="169"/>
    <x v="1"/>
    <n v="92503"/>
    <s v="West"/>
    <s v="TEC-PH-10002885"/>
    <x v="2"/>
    <x v="7"/>
    <s v="Apple iPhone 5"/>
    <n v="1039.7280000000001"/>
    <n v="2"/>
    <n v="0.2"/>
    <n v="90.976200000000063"/>
  </r>
  <r>
    <n v="7771"/>
    <x v="3857"/>
    <x v="0"/>
    <x v="1147"/>
    <d v="2013-08-02T00:00:00"/>
    <s v="Same Day"/>
    <s v="TS-21205"/>
    <s v="Thomas Seio"/>
    <x v="1"/>
    <x v="0"/>
    <x v="169"/>
    <x v="1"/>
    <n v="92503"/>
    <s v="West"/>
    <s v="OFF-AP-10002892"/>
    <x v="1"/>
    <x v="9"/>
    <s v="Belkin F5C206VTEL 6 Outlet Surge"/>
    <n v="45.96"/>
    <n v="2"/>
    <n v="0"/>
    <n v="13.787999999999997"/>
  </r>
  <r>
    <n v="7772"/>
    <x v="3858"/>
    <x v="0"/>
    <x v="881"/>
    <d v="2013-12-03T00:00:00"/>
    <s v="Standard Class"/>
    <s v="CS-12505"/>
    <s v="Cindy Stewart"/>
    <x v="0"/>
    <x v="0"/>
    <x v="152"/>
    <x v="24"/>
    <n v="43130"/>
    <s v="East"/>
    <s v="OFF-BI-10000545"/>
    <x v="1"/>
    <x v="8"/>
    <s v="GBC Ibimaster 500 Manual ProClick Binding System"/>
    <n v="456.58800000000008"/>
    <n v="2"/>
    <n v="0.7"/>
    <n v="-304.39200000000005"/>
  </r>
  <r>
    <n v="7773"/>
    <x v="3858"/>
    <x v="0"/>
    <x v="881"/>
    <d v="2013-12-03T00:00:00"/>
    <s v="Standard Class"/>
    <s v="CS-12505"/>
    <s v="Cindy Stewart"/>
    <x v="0"/>
    <x v="0"/>
    <x v="152"/>
    <x v="24"/>
    <n v="43130"/>
    <s v="East"/>
    <s v="TEC-MA-10000418"/>
    <x v="2"/>
    <x v="15"/>
    <s v="Cubify CubeX 3D Printer Double Head Print"/>
    <n v="4499.9850000000006"/>
    <n v="5"/>
    <n v="0.7"/>
    <n v="-6599.978000000001"/>
  </r>
  <r>
    <n v="7774"/>
    <x v="3858"/>
    <x v="0"/>
    <x v="881"/>
    <d v="2013-12-03T00:00:00"/>
    <s v="Standard Class"/>
    <s v="CS-12505"/>
    <s v="Cindy Stewart"/>
    <x v="0"/>
    <x v="0"/>
    <x v="152"/>
    <x v="24"/>
    <n v="43130"/>
    <s v="East"/>
    <s v="TEC-AC-10000926"/>
    <x v="2"/>
    <x v="11"/>
    <s v="NETGEAR RangeMax WNR1000 Wireless Router"/>
    <n v="59.975999999999999"/>
    <n v="3"/>
    <n v="0.2"/>
    <n v="11.995199999999997"/>
  </r>
  <r>
    <n v="7775"/>
    <x v="3859"/>
    <x v="0"/>
    <x v="1172"/>
    <d v="2013-04-16T00:00:00"/>
    <s v="First Class"/>
    <s v="SP-20920"/>
    <s v="Susan Pistek"/>
    <x v="0"/>
    <x v="0"/>
    <x v="8"/>
    <x v="1"/>
    <n v="94109"/>
    <s v="West"/>
    <s v="OFF-EN-10001509"/>
    <x v="1"/>
    <x v="12"/>
    <s v="Poly String Tie Envelopes"/>
    <n v="6.12"/>
    <n v="3"/>
    <n v="0"/>
    <n v="2.8763999999999994"/>
  </r>
  <r>
    <n v="7776"/>
    <x v="3860"/>
    <x v="2"/>
    <x v="422"/>
    <d v="2011-12-31T00:00:00"/>
    <s v="Standard Class"/>
    <s v="CD-12790"/>
    <s v="Cynthia Delaney"/>
    <x v="2"/>
    <x v="0"/>
    <x v="429"/>
    <x v="1"/>
    <n v="92553"/>
    <s v="West"/>
    <s v="OFF-AP-10001366"/>
    <x v="1"/>
    <x v="9"/>
    <s v="Staples"/>
    <n v="10.98"/>
    <n v="1"/>
    <n v="0"/>
    <n v="2.9646000000000008"/>
  </r>
  <r>
    <n v="7777"/>
    <x v="3860"/>
    <x v="2"/>
    <x v="422"/>
    <d v="2011-12-31T00:00:00"/>
    <s v="Standard Class"/>
    <s v="CD-12790"/>
    <s v="Cynthia Delaney"/>
    <x v="2"/>
    <x v="0"/>
    <x v="429"/>
    <x v="1"/>
    <n v="92553"/>
    <s v="West"/>
    <s v="OFF-FA-10003485"/>
    <x v="1"/>
    <x v="13"/>
    <s v="Staples"/>
    <n v="7.86"/>
    <n v="3"/>
    <n v="0"/>
    <n v="3.6156000000000001"/>
  </r>
  <r>
    <n v="7778"/>
    <x v="3860"/>
    <x v="2"/>
    <x v="422"/>
    <d v="2011-12-31T00:00:00"/>
    <s v="Standard Class"/>
    <s v="CD-12790"/>
    <s v="Cynthia Delaney"/>
    <x v="2"/>
    <x v="0"/>
    <x v="429"/>
    <x v="1"/>
    <n v="92553"/>
    <s v="West"/>
    <s v="OFF-ST-10004507"/>
    <x v="1"/>
    <x v="4"/>
    <s v="Advantus Rolling Storage Box"/>
    <n v="51.449999999999996"/>
    <n v="3"/>
    <n v="0"/>
    <n v="13.891499999999999"/>
  </r>
  <r>
    <n v="7779"/>
    <x v="3860"/>
    <x v="2"/>
    <x v="422"/>
    <d v="2011-12-31T00:00:00"/>
    <s v="Standard Class"/>
    <s v="CD-12790"/>
    <s v="Cynthia Delaney"/>
    <x v="2"/>
    <x v="0"/>
    <x v="429"/>
    <x v="1"/>
    <n v="92553"/>
    <s v="West"/>
    <s v="OFF-BI-10002353"/>
    <x v="1"/>
    <x v="8"/>
    <s v="GBC VeloBind Cover Sets"/>
    <n v="37.055999999999997"/>
    <n v="3"/>
    <n v="0.2"/>
    <n v="13.896000000000001"/>
  </r>
  <r>
    <n v="7780"/>
    <x v="3861"/>
    <x v="0"/>
    <x v="724"/>
    <d v="2013-04-23T00:00:00"/>
    <s v="Standard Class"/>
    <s v="RF-19840"/>
    <s v="Roy Französisch"/>
    <x v="0"/>
    <x v="0"/>
    <x v="269"/>
    <x v="17"/>
    <n v="23320"/>
    <s v="South"/>
    <s v="OFF-AP-10001271"/>
    <x v="1"/>
    <x v="9"/>
    <s v="Eureka The Boss Cordless Rechargeable Stick Vac"/>
    <n v="203.92"/>
    <n v="4"/>
    <n v="0"/>
    <n v="55.058400000000006"/>
  </r>
  <r>
    <n v="7781"/>
    <x v="3861"/>
    <x v="0"/>
    <x v="724"/>
    <d v="2013-04-23T00:00:00"/>
    <s v="Standard Class"/>
    <s v="RF-19840"/>
    <s v="Roy Französisch"/>
    <x v="0"/>
    <x v="0"/>
    <x v="269"/>
    <x v="17"/>
    <n v="23320"/>
    <s v="South"/>
    <s v="TEC-PH-10004924"/>
    <x v="2"/>
    <x v="7"/>
    <s v="SKILCRAFT Telephone Shoulder Rest, 2&quot; x 6.5&quot; x 2.5&quot;, Black"/>
    <n v="29.56"/>
    <n v="4"/>
    <n v="0"/>
    <n v="7.9812000000000012"/>
  </r>
  <r>
    <n v="7782"/>
    <x v="3862"/>
    <x v="1"/>
    <x v="936"/>
    <d v="2012-03-12T00:00:00"/>
    <s v="Standard Class"/>
    <s v="FO-14305"/>
    <s v="Frank Olsen"/>
    <x v="0"/>
    <x v="0"/>
    <x v="22"/>
    <x v="10"/>
    <n v="60623"/>
    <s v="Central"/>
    <s v="OFF-BI-10002706"/>
    <x v="1"/>
    <x v="8"/>
    <s v="Avery Premier Heavy-Duty Binder with Round Locking Rings"/>
    <n v="8.5679999999999978"/>
    <n v="3"/>
    <n v="0.8"/>
    <n v="-14.5656"/>
  </r>
  <r>
    <n v="7783"/>
    <x v="3863"/>
    <x v="0"/>
    <x v="254"/>
    <d v="2013-11-07T00:00:00"/>
    <s v="Second Class"/>
    <s v="ER-13855"/>
    <s v="Elpida Rittenbach"/>
    <x v="1"/>
    <x v="0"/>
    <x v="35"/>
    <x v="3"/>
    <n v="28205"/>
    <s v="South"/>
    <s v="OFF-ST-10003442"/>
    <x v="1"/>
    <x v="4"/>
    <s v="Eldon Portable Mobile Manager"/>
    <n v="45.248000000000005"/>
    <n v="2"/>
    <n v="0.2"/>
    <n v="3.9591999999999992"/>
  </r>
  <r>
    <n v="7784"/>
    <x v="3863"/>
    <x v="0"/>
    <x v="254"/>
    <d v="2013-11-07T00:00:00"/>
    <s v="Second Class"/>
    <s v="ER-13855"/>
    <s v="Elpida Rittenbach"/>
    <x v="1"/>
    <x v="0"/>
    <x v="35"/>
    <x v="3"/>
    <n v="28205"/>
    <s v="South"/>
    <s v="FUR-TA-10002533"/>
    <x v="0"/>
    <x v="3"/>
    <s v="BPI Conference Tables"/>
    <n v="876.30000000000007"/>
    <n v="10"/>
    <n v="0.4"/>
    <n v="-292.10000000000014"/>
  </r>
  <r>
    <n v="7785"/>
    <x v="3863"/>
    <x v="0"/>
    <x v="254"/>
    <d v="2013-11-07T00:00:00"/>
    <s v="Second Class"/>
    <s v="ER-13855"/>
    <s v="Elpida Rittenbach"/>
    <x v="1"/>
    <x v="0"/>
    <x v="35"/>
    <x v="3"/>
    <n v="28205"/>
    <s v="South"/>
    <s v="OFF-SU-10003505"/>
    <x v="1"/>
    <x v="14"/>
    <s v="Premier Electric Letter Opener"/>
    <n v="185.376"/>
    <n v="2"/>
    <n v="0.2"/>
    <n v="-34.758000000000017"/>
  </r>
  <r>
    <n v="7786"/>
    <x v="3864"/>
    <x v="2"/>
    <x v="503"/>
    <d v="2011-12-06T00:00:00"/>
    <s v="Standard Class"/>
    <s v="PB-19150"/>
    <s v="Philip Brown"/>
    <x v="0"/>
    <x v="0"/>
    <x v="20"/>
    <x v="15"/>
    <n v="10009"/>
    <s v="East"/>
    <s v="OFF-LA-10002762"/>
    <x v="1"/>
    <x v="2"/>
    <s v="Avery 485"/>
    <n v="25.06"/>
    <n v="2"/>
    <n v="0"/>
    <n v="11.778199999999998"/>
  </r>
  <r>
    <n v="7787"/>
    <x v="3865"/>
    <x v="0"/>
    <x v="624"/>
    <d v="2013-05-21T00:00:00"/>
    <s v="First Class"/>
    <s v="LW-17215"/>
    <s v="Luke Weiss"/>
    <x v="0"/>
    <x v="0"/>
    <x v="22"/>
    <x v="10"/>
    <n v="60653"/>
    <s v="Central"/>
    <s v="OFF-BI-10000279"/>
    <x v="1"/>
    <x v="8"/>
    <s v="Acco Recycled 2&quot; Capacity Laser Printer Hanging Data Binders"/>
    <n v="2.8899999999999992"/>
    <n v="1"/>
    <n v="0.8"/>
    <n v="-4.7685000000000013"/>
  </r>
  <r>
    <n v="7788"/>
    <x v="3865"/>
    <x v="0"/>
    <x v="624"/>
    <d v="2013-05-21T00:00:00"/>
    <s v="First Class"/>
    <s v="LW-17215"/>
    <s v="Luke Weiss"/>
    <x v="0"/>
    <x v="0"/>
    <x v="22"/>
    <x v="10"/>
    <n v="60653"/>
    <s v="Central"/>
    <s v="OFF-FA-10000936"/>
    <x v="1"/>
    <x v="13"/>
    <s v="Acco Hot Clips Clips to Go"/>
    <n v="7.8960000000000008"/>
    <n v="3"/>
    <n v="0.2"/>
    <n v="2.4674999999999994"/>
  </r>
  <r>
    <n v="7789"/>
    <x v="3865"/>
    <x v="0"/>
    <x v="624"/>
    <d v="2013-05-21T00:00:00"/>
    <s v="First Class"/>
    <s v="LW-17215"/>
    <s v="Luke Weiss"/>
    <x v="0"/>
    <x v="0"/>
    <x v="22"/>
    <x v="10"/>
    <n v="60653"/>
    <s v="Central"/>
    <s v="FUR-FU-10004973"/>
    <x v="0"/>
    <x v="5"/>
    <s v="Flat Face Poster Frame"/>
    <n v="22.608000000000001"/>
    <n v="3"/>
    <n v="0.6"/>
    <n v="-10.173599999999997"/>
  </r>
  <r>
    <n v="7790"/>
    <x v="3865"/>
    <x v="0"/>
    <x v="624"/>
    <d v="2013-05-21T00:00:00"/>
    <s v="First Class"/>
    <s v="LW-17215"/>
    <s v="Luke Weiss"/>
    <x v="0"/>
    <x v="0"/>
    <x v="22"/>
    <x v="10"/>
    <n v="60653"/>
    <s v="Central"/>
    <s v="OFF-PA-10000791"/>
    <x v="1"/>
    <x v="10"/>
    <s v="Wirebound Message Books, Four 2 3/4 x 5 Forms per Page, 200 Sets per Book"/>
    <n v="30.527999999999999"/>
    <n v="8"/>
    <n v="0.2"/>
    <n v="9.5399999999999974"/>
  </r>
  <r>
    <n v="7791"/>
    <x v="3866"/>
    <x v="3"/>
    <x v="20"/>
    <d v="2014-09-20T00:00:00"/>
    <s v="Same Day"/>
    <s v="FG-14260"/>
    <s v="Frank Gastineau"/>
    <x v="2"/>
    <x v="0"/>
    <x v="10"/>
    <x v="9"/>
    <n v="19120"/>
    <s v="East"/>
    <s v="OFF-BI-10001132"/>
    <x v="1"/>
    <x v="8"/>
    <s v="Acco PRESSTEX Data Binder with Storage Hooks, Dark Blue, 9 1/2&quot; X 11&quot;"/>
    <n v="4.8420000000000005"/>
    <n v="3"/>
    <n v="0.7"/>
    <n v="-3.3893999999999984"/>
  </r>
  <r>
    <n v="7792"/>
    <x v="3867"/>
    <x v="0"/>
    <x v="1054"/>
    <d v="2013-12-25T00:00:00"/>
    <s v="Standard Class"/>
    <s v="BP-11050"/>
    <s v="Barry Pond"/>
    <x v="1"/>
    <x v="0"/>
    <x v="22"/>
    <x v="10"/>
    <n v="60623"/>
    <s v="Central"/>
    <s v="OFF-BI-10002012"/>
    <x v="1"/>
    <x v="8"/>
    <s v="Wilson Jones Easy Flow II Sheet Lifters"/>
    <n v="1.7999999999999996"/>
    <n v="5"/>
    <n v="0.8"/>
    <n v="-2.8800000000000008"/>
  </r>
  <r>
    <n v="7793"/>
    <x v="3868"/>
    <x v="3"/>
    <x v="386"/>
    <d v="2014-10-16T00:00:00"/>
    <s v="First Class"/>
    <s v="SP-20860"/>
    <s v="Sung Pak"/>
    <x v="1"/>
    <x v="0"/>
    <x v="61"/>
    <x v="5"/>
    <n v="75217"/>
    <s v="Central"/>
    <s v="TEC-AC-10001383"/>
    <x v="2"/>
    <x v="11"/>
    <s v="Logitech Wireless Touch Keyboard K400"/>
    <n v="39.984000000000002"/>
    <n v="2"/>
    <n v="0.2"/>
    <n v="-1.4994000000000067"/>
  </r>
  <r>
    <n v="7794"/>
    <x v="3869"/>
    <x v="1"/>
    <x v="295"/>
    <d v="2012-12-15T00:00:00"/>
    <s v="Second Class"/>
    <s v="JD-15895"/>
    <s v="Jonathan Doherty"/>
    <x v="1"/>
    <x v="0"/>
    <x v="98"/>
    <x v="33"/>
    <n v="89115"/>
    <s v="West"/>
    <s v="OFF-PA-10002036"/>
    <x v="1"/>
    <x v="10"/>
    <s v="Xerox 1930"/>
    <n v="32.400000000000006"/>
    <n v="5"/>
    <n v="0"/>
    <n v="15.876000000000001"/>
  </r>
  <r>
    <n v="7795"/>
    <x v="3869"/>
    <x v="1"/>
    <x v="295"/>
    <d v="2012-12-15T00:00:00"/>
    <s v="Second Class"/>
    <s v="JD-15895"/>
    <s v="Jonathan Doherty"/>
    <x v="1"/>
    <x v="0"/>
    <x v="98"/>
    <x v="33"/>
    <n v="89115"/>
    <s v="West"/>
    <s v="OFF-PA-10002377"/>
    <x v="1"/>
    <x v="10"/>
    <s v="Xerox 1916"/>
    <n v="97.88"/>
    <n v="2"/>
    <n v="0"/>
    <n v="48.94"/>
  </r>
  <r>
    <n v="7796"/>
    <x v="3870"/>
    <x v="1"/>
    <x v="984"/>
    <d v="2012-07-18T00:00:00"/>
    <s v="Standard Class"/>
    <s v="FM-14380"/>
    <s v="Fred McMath"/>
    <x v="0"/>
    <x v="0"/>
    <x v="112"/>
    <x v="5"/>
    <n v="79109"/>
    <s v="Central"/>
    <s v="TEC-PH-10000526"/>
    <x v="2"/>
    <x v="7"/>
    <s v="Vtech CS6719"/>
    <n v="307.16800000000001"/>
    <n v="4"/>
    <n v="0.2"/>
    <n v="30.716800000000006"/>
  </r>
  <r>
    <n v="7797"/>
    <x v="3871"/>
    <x v="1"/>
    <x v="653"/>
    <d v="2012-10-06T00:00:00"/>
    <s v="Standard Class"/>
    <s v="MP-17965"/>
    <s v="Michael Paige"/>
    <x v="1"/>
    <x v="0"/>
    <x v="209"/>
    <x v="29"/>
    <n v="6457"/>
    <s v="East"/>
    <s v="OFF-BI-10001078"/>
    <x v="1"/>
    <x v="8"/>
    <s v="Acco PRESSTEX Data Binder with Storage Hooks, Dark Blue, 14 7/8&quot; X 11&quot;"/>
    <n v="26.9"/>
    <n v="5"/>
    <n v="0"/>
    <n v="13.181000000000001"/>
  </r>
  <r>
    <n v="7798"/>
    <x v="3872"/>
    <x v="3"/>
    <x v="668"/>
    <d v="2014-03-28T00:00:00"/>
    <s v="First Class"/>
    <s v="HR-14830"/>
    <s v="Harold Ryan"/>
    <x v="1"/>
    <x v="0"/>
    <x v="20"/>
    <x v="15"/>
    <n v="10035"/>
    <s v="East"/>
    <s v="OFF-EN-10004483"/>
    <x v="1"/>
    <x v="12"/>
    <s v="#10 White Business Envelopes,4 1/8 x 9 1/2"/>
    <n v="47.01"/>
    <n v="3"/>
    <n v="0"/>
    <n v="22.094699999999996"/>
  </r>
  <r>
    <n v="7799"/>
    <x v="3872"/>
    <x v="3"/>
    <x v="668"/>
    <d v="2014-03-28T00:00:00"/>
    <s v="First Class"/>
    <s v="HR-14830"/>
    <s v="Harold Ryan"/>
    <x v="1"/>
    <x v="0"/>
    <x v="20"/>
    <x v="15"/>
    <n v="10035"/>
    <s v="East"/>
    <s v="TEC-PH-10002624"/>
    <x v="2"/>
    <x v="7"/>
    <s v="Samsung Galaxy S4 Mini"/>
    <n v="469.99"/>
    <n v="1"/>
    <n v="0"/>
    <n v="136.29709999999994"/>
  </r>
  <r>
    <n v="7800"/>
    <x v="3872"/>
    <x v="3"/>
    <x v="668"/>
    <d v="2014-03-28T00:00:00"/>
    <s v="First Class"/>
    <s v="HR-14830"/>
    <s v="Harold Ryan"/>
    <x v="1"/>
    <x v="0"/>
    <x v="20"/>
    <x v="15"/>
    <n v="10035"/>
    <s v="East"/>
    <s v="FUR-CH-10003396"/>
    <x v="0"/>
    <x v="1"/>
    <s v="Global Deluxe Steno Chair"/>
    <n v="207.84600000000003"/>
    <n v="3"/>
    <n v="0.1"/>
    <n v="2.3093999999999895"/>
  </r>
  <r>
    <n v="7801"/>
    <x v="3873"/>
    <x v="3"/>
    <x v="702"/>
    <d v="2014-06-07T00:00:00"/>
    <s v="Standard Class"/>
    <s v="BW-11065"/>
    <s v="Barry Weirich"/>
    <x v="0"/>
    <x v="0"/>
    <x v="10"/>
    <x v="9"/>
    <n v="19120"/>
    <s v="East"/>
    <s v="OFF-ST-10002756"/>
    <x v="1"/>
    <x v="4"/>
    <s v="Tennsco Stur-D-Stor Boltless Shelving, 5 Shelves, 24&quot; Deep, Sand"/>
    <n v="324.74400000000003"/>
    <n v="3"/>
    <n v="0.2"/>
    <n v="-77.126699999999971"/>
  </r>
  <r>
    <n v="7802"/>
    <x v="3874"/>
    <x v="2"/>
    <x v="977"/>
    <d v="2011-03-29T00:00:00"/>
    <s v="Second Class"/>
    <s v="MS-17710"/>
    <s v="Maurice Satty"/>
    <x v="0"/>
    <x v="0"/>
    <x v="201"/>
    <x v="1"/>
    <n v="93727"/>
    <s v="West"/>
    <s v="FUR-FU-10002813"/>
    <x v="0"/>
    <x v="5"/>
    <s v="DAX Contemporary Wood Frame with Silver Metal Mat, Desktop, 11 x 14 Size"/>
    <n v="40.479999999999997"/>
    <n v="2"/>
    <n v="0"/>
    <n v="14.572799999999997"/>
  </r>
  <r>
    <n v="7803"/>
    <x v="3875"/>
    <x v="1"/>
    <x v="357"/>
    <d v="2012-09-26T00:00:00"/>
    <s v="Standard Class"/>
    <s v="SJ-20125"/>
    <s v="Sanjit Jacobs"/>
    <x v="2"/>
    <x v="0"/>
    <x v="47"/>
    <x v="18"/>
    <n v="37064"/>
    <s v="South"/>
    <s v="OFF-LA-10003714"/>
    <x v="1"/>
    <x v="2"/>
    <s v="Avery 510"/>
    <n v="12"/>
    <n v="4"/>
    <n v="0.2"/>
    <n v="4.1999999999999993"/>
  </r>
  <r>
    <n v="7804"/>
    <x v="3875"/>
    <x v="1"/>
    <x v="357"/>
    <d v="2012-09-26T00:00:00"/>
    <s v="Standard Class"/>
    <s v="SJ-20125"/>
    <s v="Sanjit Jacobs"/>
    <x v="2"/>
    <x v="0"/>
    <x v="47"/>
    <x v="18"/>
    <n v="37064"/>
    <s v="South"/>
    <s v="OFF-ST-10003716"/>
    <x v="1"/>
    <x v="4"/>
    <s v="Tennsco Double-Tier Lockers"/>
    <n v="720.06400000000008"/>
    <n v="4"/>
    <n v="0.2"/>
    <n v="-63.005600000000015"/>
  </r>
  <r>
    <n v="7805"/>
    <x v="3875"/>
    <x v="1"/>
    <x v="357"/>
    <d v="2012-09-26T00:00:00"/>
    <s v="Standard Class"/>
    <s v="SJ-20125"/>
    <s v="Sanjit Jacobs"/>
    <x v="2"/>
    <x v="0"/>
    <x v="47"/>
    <x v="18"/>
    <n v="37064"/>
    <s v="South"/>
    <s v="OFF-ST-10002289"/>
    <x v="1"/>
    <x v="4"/>
    <s v="Safco Wire Cube Shelving System, For Use as 4 or 5 14&quot; Cubes, Black"/>
    <n v="25.424000000000003"/>
    <n v="1"/>
    <n v="0.2"/>
    <n v="-4.7670000000000021"/>
  </r>
  <r>
    <n v="7806"/>
    <x v="3875"/>
    <x v="1"/>
    <x v="357"/>
    <d v="2012-09-26T00:00:00"/>
    <s v="Standard Class"/>
    <s v="SJ-20125"/>
    <s v="Sanjit Jacobs"/>
    <x v="2"/>
    <x v="0"/>
    <x v="47"/>
    <x v="18"/>
    <n v="37064"/>
    <s v="South"/>
    <s v="OFF-AR-10001315"/>
    <x v="1"/>
    <x v="6"/>
    <s v="Newell 310"/>
    <n v="2.8160000000000003"/>
    <n v="2"/>
    <n v="0.2"/>
    <n v="0.31679999999999986"/>
  </r>
  <r>
    <n v="7807"/>
    <x v="3875"/>
    <x v="1"/>
    <x v="357"/>
    <d v="2012-09-26T00:00:00"/>
    <s v="Standard Class"/>
    <s v="SJ-20125"/>
    <s v="Sanjit Jacobs"/>
    <x v="2"/>
    <x v="0"/>
    <x v="47"/>
    <x v="18"/>
    <n v="37064"/>
    <s v="South"/>
    <s v="OFF-BI-10000042"/>
    <x v="1"/>
    <x v="8"/>
    <s v="Pressboard Data Binder, Crimson, 12&quot; X 8 1/2&quot;"/>
    <n v="3.2040000000000002"/>
    <n v="2"/>
    <n v="0.7"/>
    <n v="-2.5631999999999993"/>
  </r>
  <r>
    <n v="7808"/>
    <x v="3876"/>
    <x v="0"/>
    <x v="1134"/>
    <d v="2013-01-13T00:00:00"/>
    <s v="Standard Class"/>
    <s v="VS-21820"/>
    <s v="Vivek Sundaresam"/>
    <x v="0"/>
    <x v="0"/>
    <x v="253"/>
    <x v="3"/>
    <n v="27604"/>
    <s v="South"/>
    <s v="OFF-BI-10004236"/>
    <x v="1"/>
    <x v="8"/>
    <s v="XtraLife ClearVue Slant-D Ring Binder, White, 3&quot;"/>
    <n v="30.828000000000007"/>
    <n v="7"/>
    <n v="0.7"/>
    <n v="-24.662400000000005"/>
  </r>
  <r>
    <n v="7809"/>
    <x v="3876"/>
    <x v="0"/>
    <x v="1134"/>
    <d v="2013-01-13T00:00:00"/>
    <s v="Standard Class"/>
    <s v="VS-21820"/>
    <s v="Vivek Sundaresam"/>
    <x v="0"/>
    <x v="0"/>
    <x v="253"/>
    <x v="3"/>
    <n v="27604"/>
    <s v="South"/>
    <s v="OFF-AR-10001955"/>
    <x v="1"/>
    <x v="6"/>
    <s v="Newell 319"/>
    <n v="47.616"/>
    <n v="3"/>
    <n v="0.2"/>
    <n v="5.9519999999999946"/>
  </r>
  <r>
    <n v="7810"/>
    <x v="3876"/>
    <x v="0"/>
    <x v="1134"/>
    <d v="2013-01-13T00:00:00"/>
    <s v="Standard Class"/>
    <s v="VS-21820"/>
    <s v="Vivek Sundaresam"/>
    <x v="0"/>
    <x v="0"/>
    <x v="253"/>
    <x v="3"/>
    <n v="27604"/>
    <s v="South"/>
    <s v="TEC-PH-10004080"/>
    <x v="2"/>
    <x v="7"/>
    <s v="Avaya 5410 Digital phone"/>
    <n v="108.78399999999999"/>
    <n v="2"/>
    <n v="0.2"/>
    <n v="10.878399999999999"/>
  </r>
  <r>
    <n v="7811"/>
    <x v="3877"/>
    <x v="0"/>
    <x v="1173"/>
    <d v="2013-02-15T00:00:00"/>
    <s v="First Class"/>
    <s v="DK-13090"/>
    <s v="Dave Kipp"/>
    <x v="0"/>
    <x v="0"/>
    <x v="183"/>
    <x v="39"/>
    <n v="20735"/>
    <s v="East"/>
    <s v="OFF-PA-10000791"/>
    <x v="1"/>
    <x v="10"/>
    <s v="Wirebound Message Books, Four 2 3/4 x 5 Forms per Page, 200 Sets per Book"/>
    <n v="4.7699999999999996"/>
    <n v="1"/>
    <n v="0"/>
    <n v="2.1464999999999996"/>
  </r>
  <r>
    <n v="7812"/>
    <x v="3877"/>
    <x v="0"/>
    <x v="1173"/>
    <d v="2013-02-15T00:00:00"/>
    <s v="First Class"/>
    <s v="DK-13090"/>
    <s v="Dave Kipp"/>
    <x v="0"/>
    <x v="0"/>
    <x v="183"/>
    <x v="39"/>
    <n v="20735"/>
    <s v="East"/>
    <s v="OFF-AR-10001770"/>
    <x v="1"/>
    <x v="6"/>
    <s v="Economy #2 Pencils"/>
    <n v="7.98"/>
    <n v="3"/>
    <n v="0"/>
    <n v="2.0747999999999998"/>
  </r>
  <r>
    <n v="7813"/>
    <x v="3877"/>
    <x v="0"/>
    <x v="1173"/>
    <d v="2013-02-15T00:00:00"/>
    <s v="First Class"/>
    <s v="DK-13090"/>
    <s v="Dave Kipp"/>
    <x v="0"/>
    <x v="0"/>
    <x v="183"/>
    <x v="39"/>
    <n v="20735"/>
    <s v="East"/>
    <s v="FUR-TA-10002356"/>
    <x v="0"/>
    <x v="3"/>
    <s v="Bevis Boat-Shaped Conference Table"/>
    <n v="550.43100000000004"/>
    <n v="3"/>
    <n v="0.3"/>
    <n v="-47.179800000000029"/>
  </r>
  <r>
    <n v="7814"/>
    <x v="3877"/>
    <x v="0"/>
    <x v="1173"/>
    <d v="2013-02-15T00:00:00"/>
    <s v="First Class"/>
    <s v="DK-13090"/>
    <s v="Dave Kipp"/>
    <x v="0"/>
    <x v="0"/>
    <x v="183"/>
    <x v="39"/>
    <n v="20735"/>
    <s v="East"/>
    <s v="FUR-FU-10003274"/>
    <x v="0"/>
    <x v="5"/>
    <s v="Regeneration Desk Collection"/>
    <n v="10.56"/>
    <n v="6"/>
    <n v="0"/>
    <n v="4.6464000000000008"/>
  </r>
  <r>
    <n v="7815"/>
    <x v="3878"/>
    <x v="3"/>
    <x v="110"/>
    <d v="2014-06-11T00:00:00"/>
    <s v="First Class"/>
    <s v="MG-17680"/>
    <s v="Maureen Gastineau"/>
    <x v="2"/>
    <x v="0"/>
    <x v="1"/>
    <x v="1"/>
    <n v="90049"/>
    <s v="West"/>
    <s v="FUR-BO-10004834"/>
    <x v="0"/>
    <x v="0"/>
    <s v="Riverside Palais Royal Lawyers Bookcase, Royale Cherry Finish"/>
    <n v="1497.6659999999999"/>
    <n v="2"/>
    <n v="0.15"/>
    <n v="140.95680000000004"/>
  </r>
  <r>
    <n v="7816"/>
    <x v="3878"/>
    <x v="3"/>
    <x v="110"/>
    <d v="2014-06-11T00:00:00"/>
    <s v="First Class"/>
    <s v="MG-17680"/>
    <s v="Maureen Gastineau"/>
    <x v="2"/>
    <x v="0"/>
    <x v="1"/>
    <x v="1"/>
    <n v="90049"/>
    <s v="West"/>
    <s v="TEC-PH-10000307"/>
    <x v="2"/>
    <x v="7"/>
    <s v="Shocksock Galaxy S4 Armband"/>
    <n v="17.52"/>
    <n v="2"/>
    <n v="0.2"/>
    <n v="-3.5040000000000022"/>
  </r>
  <r>
    <n v="7817"/>
    <x v="3879"/>
    <x v="0"/>
    <x v="147"/>
    <d v="2013-10-27T00:00:00"/>
    <s v="Second Class"/>
    <s v="DP-13390"/>
    <s v="Dennis Pardue"/>
    <x v="2"/>
    <x v="0"/>
    <x v="226"/>
    <x v="33"/>
    <n v="89031"/>
    <s v="West"/>
    <s v="OFF-AR-10002240"/>
    <x v="1"/>
    <x v="6"/>
    <s v="Panasonic KP-150 Electric Pencil Sharpener"/>
    <n v="113.22"/>
    <n v="3"/>
    <n v="0"/>
    <n v="29.437200000000001"/>
  </r>
  <r>
    <n v="7818"/>
    <x v="3879"/>
    <x v="0"/>
    <x v="147"/>
    <d v="2013-10-27T00:00:00"/>
    <s v="Second Class"/>
    <s v="DP-13390"/>
    <s v="Dennis Pardue"/>
    <x v="2"/>
    <x v="0"/>
    <x v="226"/>
    <x v="33"/>
    <n v="89031"/>
    <s v="West"/>
    <s v="OFF-PA-10001801"/>
    <x v="1"/>
    <x v="10"/>
    <s v="Xerox 193"/>
    <n v="35.880000000000003"/>
    <n v="6"/>
    <n v="0"/>
    <n v="17.581200000000003"/>
  </r>
  <r>
    <n v="7819"/>
    <x v="3879"/>
    <x v="0"/>
    <x v="147"/>
    <d v="2013-10-27T00:00:00"/>
    <s v="Second Class"/>
    <s v="DP-13390"/>
    <s v="Dennis Pardue"/>
    <x v="2"/>
    <x v="0"/>
    <x v="226"/>
    <x v="33"/>
    <n v="89031"/>
    <s v="West"/>
    <s v="OFF-BI-10001120"/>
    <x v="1"/>
    <x v="8"/>
    <s v="Ibico EPK-21 Electric Binding System"/>
    <n v="4535.9760000000006"/>
    <n v="3"/>
    <n v="0.2"/>
    <n v="1644.2912999999999"/>
  </r>
  <r>
    <n v="7820"/>
    <x v="3880"/>
    <x v="3"/>
    <x v="795"/>
    <d v="2014-01-31T00:00:00"/>
    <s v="Standard Class"/>
    <s v="CJ-12010"/>
    <s v="Caroline Jumper"/>
    <x v="0"/>
    <x v="0"/>
    <x v="8"/>
    <x v="1"/>
    <n v="94109"/>
    <s v="West"/>
    <s v="OFF-FA-10000611"/>
    <x v="1"/>
    <x v="13"/>
    <s v="Binder Clips by OIC"/>
    <n v="11.84"/>
    <n v="8"/>
    <n v="0"/>
    <n v="5.6831999999999994"/>
  </r>
  <r>
    <n v="7821"/>
    <x v="3881"/>
    <x v="3"/>
    <x v="166"/>
    <d v="2014-12-11T00:00:00"/>
    <s v="Second Class"/>
    <s v="CW-11905"/>
    <s v="Carl Weiss"/>
    <x v="2"/>
    <x v="0"/>
    <x v="395"/>
    <x v="34"/>
    <n v="2920"/>
    <s v="East"/>
    <s v="OFF-ST-10000036"/>
    <x v="1"/>
    <x v="4"/>
    <s v="Recycled Data-Pak for Archival Bound Computer Printouts, 12-1/2 x 12-1/2 x 16"/>
    <n v="592.74"/>
    <n v="6"/>
    <n v="0"/>
    <n v="160.03979999999999"/>
  </r>
  <r>
    <n v="7822"/>
    <x v="3882"/>
    <x v="0"/>
    <x v="147"/>
    <d v="2013-10-25T00:00:00"/>
    <s v="Second Class"/>
    <s v="GW-14605"/>
    <s v="Giulietta Weimer"/>
    <x v="0"/>
    <x v="0"/>
    <x v="25"/>
    <x v="18"/>
    <n v="38301"/>
    <s v="South"/>
    <s v="OFF-ST-10004950"/>
    <x v="1"/>
    <x v="4"/>
    <s v="Tenex Personal Filing Tote With Secure Closure Lid, Black/Frost"/>
    <n v="111.67200000000001"/>
    <n v="9"/>
    <n v="0.2"/>
    <n v="6.9794999999999909"/>
  </r>
  <r>
    <n v="7823"/>
    <x v="3883"/>
    <x v="2"/>
    <x v="86"/>
    <d v="2011-09-01T00:00:00"/>
    <s v="Standard Class"/>
    <s v="PP-18955"/>
    <s v="Paul Prost"/>
    <x v="2"/>
    <x v="0"/>
    <x v="46"/>
    <x v="13"/>
    <n v="19711"/>
    <s v="East"/>
    <s v="OFF-AR-10003770"/>
    <x v="1"/>
    <x v="6"/>
    <s v="Newell 340"/>
    <n v="8.64"/>
    <n v="3"/>
    <n v="0"/>
    <n v="2.5055999999999998"/>
  </r>
  <r>
    <n v="7824"/>
    <x v="3883"/>
    <x v="2"/>
    <x v="86"/>
    <d v="2011-09-01T00:00:00"/>
    <s v="Standard Class"/>
    <s v="PP-18955"/>
    <s v="Paul Prost"/>
    <x v="2"/>
    <x v="0"/>
    <x v="46"/>
    <x v="13"/>
    <n v="19711"/>
    <s v="East"/>
    <s v="TEC-AC-10002800"/>
    <x v="2"/>
    <x v="11"/>
    <s v="Plantronics Audio 478 Stereo USB Headset"/>
    <n v="149.97"/>
    <n v="3"/>
    <n v="0"/>
    <n v="52.489499999999992"/>
  </r>
  <r>
    <n v="7825"/>
    <x v="3884"/>
    <x v="2"/>
    <x v="1174"/>
    <d v="2011-05-23T00:00:00"/>
    <s v="Standard Class"/>
    <s v="PW-19030"/>
    <s v="Pauline Webber"/>
    <x v="1"/>
    <x v="0"/>
    <x v="1"/>
    <x v="1"/>
    <n v="90036"/>
    <s v="West"/>
    <s v="FUR-CH-10002439"/>
    <x v="0"/>
    <x v="1"/>
    <s v="Iceberg Nesting Folding Chair, 19w x 6d x 43h"/>
    <n v="232.88"/>
    <n v="5"/>
    <n v="0.2"/>
    <n v="17.466000000000008"/>
  </r>
  <r>
    <n v="7826"/>
    <x v="3885"/>
    <x v="1"/>
    <x v="302"/>
    <d v="2012-02-07T00:00:00"/>
    <s v="Standard Class"/>
    <s v="PW-19030"/>
    <s v="Pauline Webber"/>
    <x v="1"/>
    <x v="0"/>
    <x v="410"/>
    <x v="15"/>
    <n v="13440"/>
    <s v="East"/>
    <s v="FUR-CH-10004218"/>
    <x v="0"/>
    <x v="1"/>
    <s v="Global Fabric Manager's Chair, Dark Gray"/>
    <n v="90.882000000000005"/>
    <n v="1"/>
    <n v="0.1"/>
    <n v="15.147000000000004"/>
  </r>
  <r>
    <n v="7827"/>
    <x v="3886"/>
    <x v="3"/>
    <x v="1108"/>
    <d v="2014-11-06T00:00:00"/>
    <s v="Standard Class"/>
    <s v="CY-12745"/>
    <s v="Craig Yedwab"/>
    <x v="1"/>
    <x v="0"/>
    <x v="22"/>
    <x v="10"/>
    <n v="60610"/>
    <s v="Central"/>
    <s v="TEC-PH-10004042"/>
    <x v="2"/>
    <x v="7"/>
    <s v="ClearOne Communications CHAT 70 OC Speaker Phone"/>
    <n v="508.76800000000003"/>
    <n v="4"/>
    <n v="0.2"/>
    <n v="38.157600000000002"/>
  </r>
  <r>
    <n v="7828"/>
    <x v="3886"/>
    <x v="3"/>
    <x v="1108"/>
    <d v="2014-11-06T00:00:00"/>
    <s v="Standard Class"/>
    <s v="CY-12745"/>
    <s v="Craig Yedwab"/>
    <x v="1"/>
    <x v="0"/>
    <x v="22"/>
    <x v="10"/>
    <n v="60610"/>
    <s v="Central"/>
    <s v="OFF-EN-10001137"/>
    <x v="1"/>
    <x v="12"/>
    <s v="#10 Gummed Flap White Envelopes, 100/Box"/>
    <n v="9.9120000000000008"/>
    <n v="3"/>
    <n v="0.2"/>
    <n v="3.2213999999999996"/>
  </r>
  <r>
    <n v="7829"/>
    <x v="3887"/>
    <x v="1"/>
    <x v="33"/>
    <d v="2012-05-01T00:00:00"/>
    <s v="Standard Class"/>
    <s v="BW-11110"/>
    <s v="Bart Watters"/>
    <x v="1"/>
    <x v="0"/>
    <x v="70"/>
    <x v="1"/>
    <n v="92105"/>
    <s v="West"/>
    <s v="FUR-CH-10002017"/>
    <x v="0"/>
    <x v="1"/>
    <s v="SAFCO Optional Arm Kit for Workspace Cribbage Stacking Chair"/>
    <n v="63.936000000000007"/>
    <n v="3"/>
    <n v="0.2"/>
    <n v="6.3935999999999957"/>
  </r>
  <r>
    <n v="7830"/>
    <x v="3887"/>
    <x v="1"/>
    <x v="33"/>
    <d v="2012-05-01T00:00:00"/>
    <s v="Standard Class"/>
    <s v="BW-11110"/>
    <s v="Bart Watters"/>
    <x v="1"/>
    <x v="0"/>
    <x v="70"/>
    <x v="1"/>
    <n v="92105"/>
    <s v="West"/>
    <s v="OFF-AR-10000588"/>
    <x v="1"/>
    <x v="6"/>
    <s v="Newell 345"/>
    <n v="59.519999999999996"/>
    <n v="3"/>
    <n v="0"/>
    <n v="15.475200000000001"/>
  </r>
  <r>
    <n v="7831"/>
    <x v="3887"/>
    <x v="1"/>
    <x v="33"/>
    <d v="2012-05-01T00:00:00"/>
    <s v="Standard Class"/>
    <s v="BW-11110"/>
    <s v="Bart Watters"/>
    <x v="1"/>
    <x v="0"/>
    <x v="70"/>
    <x v="1"/>
    <n v="92105"/>
    <s v="West"/>
    <s v="TEC-PH-10003174"/>
    <x v="2"/>
    <x v="7"/>
    <s v="RCA ViSYS 25825 Wireless digital phone"/>
    <n v="311.97600000000006"/>
    <n v="3"/>
    <n v="0.2"/>
    <n v="38.996999999999986"/>
  </r>
  <r>
    <n v="7832"/>
    <x v="3887"/>
    <x v="1"/>
    <x v="33"/>
    <d v="2012-05-01T00:00:00"/>
    <s v="Standard Class"/>
    <s v="BW-11110"/>
    <s v="Bart Watters"/>
    <x v="1"/>
    <x v="0"/>
    <x v="70"/>
    <x v="1"/>
    <n v="92105"/>
    <s v="West"/>
    <s v="OFF-BI-10001524"/>
    <x v="1"/>
    <x v="8"/>
    <s v="GBC Premium Transparent Covers with Diagonal Lined Pattern"/>
    <n v="50.352000000000004"/>
    <n v="3"/>
    <n v="0.2"/>
    <n v="17.623199999999997"/>
  </r>
  <r>
    <n v="7833"/>
    <x v="3888"/>
    <x v="0"/>
    <x v="195"/>
    <d v="2013-05-14T00:00:00"/>
    <s v="Standard Class"/>
    <s v="MB-18085"/>
    <s v="Mick Brown"/>
    <x v="0"/>
    <x v="0"/>
    <x v="12"/>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x v="487"/>
    <x v="2"/>
    <n v="33407"/>
    <s v="South"/>
    <s v="OFF-AR-10004757"/>
    <x v="1"/>
    <x v="6"/>
    <s v="Crayola Colored Pencils"/>
    <n v="13.120000000000001"/>
    <n v="5"/>
    <n v="0.2"/>
    <n v="2.1319999999999988"/>
  </r>
  <r>
    <n v="7835"/>
    <x v="3890"/>
    <x v="1"/>
    <x v="657"/>
    <d v="2012-04-17T00:00:00"/>
    <s v="Second Class"/>
    <s v="EB-14110"/>
    <s v="Eugene Barchas"/>
    <x v="0"/>
    <x v="0"/>
    <x v="1"/>
    <x v="1"/>
    <n v="90045"/>
    <s v="West"/>
    <s v="FUR-TA-10002530"/>
    <x v="0"/>
    <x v="3"/>
    <s v="Iceberg OfficeWorks 42&quot; Round Tables"/>
    <n v="241.56799999999998"/>
    <n v="2"/>
    <n v="0.2"/>
    <n v="-15.098000000000013"/>
  </r>
  <r>
    <n v="7836"/>
    <x v="3890"/>
    <x v="1"/>
    <x v="657"/>
    <d v="2012-04-17T00:00:00"/>
    <s v="Second Class"/>
    <s v="EB-14110"/>
    <s v="Eugene Barchas"/>
    <x v="0"/>
    <x v="0"/>
    <x v="1"/>
    <x v="1"/>
    <n v="90045"/>
    <s v="West"/>
    <s v="TEC-PH-10001494"/>
    <x v="2"/>
    <x v="7"/>
    <s v="Polycom CX600 IP Phone VoIP phone"/>
    <n v="479.92"/>
    <n v="2"/>
    <n v="0.2"/>
    <n v="41.993000000000009"/>
  </r>
  <r>
    <n v="7837"/>
    <x v="3891"/>
    <x v="1"/>
    <x v="12"/>
    <d v="2012-09-30T00:00:00"/>
    <s v="Standard Class"/>
    <s v="SH-19975"/>
    <s v="Sally Hughsby"/>
    <x v="1"/>
    <x v="0"/>
    <x v="4"/>
    <x v="4"/>
    <n v="98103"/>
    <s v="West"/>
    <s v="FUR-CH-10004289"/>
    <x v="0"/>
    <x v="1"/>
    <s v="Global Super Steno Chair"/>
    <n v="307.13600000000002"/>
    <n v="4"/>
    <n v="0.2"/>
    <n v="-11.51760000000003"/>
  </r>
  <r>
    <n v="7838"/>
    <x v="3891"/>
    <x v="1"/>
    <x v="12"/>
    <d v="2012-09-30T00:00:00"/>
    <s v="Standard Class"/>
    <s v="SH-19975"/>
    <s v="Sally Hughsby"/>
    <x v="1"/>
    <x v="0"/>
    <x v="4"/>
    <x v="4"/>
    <n v="98103"/>
    <s v="West"/>
    <s v="OFF-LA-10002945"/>
    <x v="1"/>
    <x v="2"/>
    <s v="Permanent Self-Adhesive File Folder Labels for Typewriters, 1 1/8 x 3 1/2, White"/>
    <n v="12.6"/>
    <n v="2"/>
    <n v="0"/>
    <n v="5.7959999999999994"/>
  </r>
  <r>
    <n v="7839"/>
    <x v="3891"/>
    <x v="1"/>
    <x v="12"/>
    <d v="2012-09-30T00:00:00"/>
    <s v="Standard Class"/>
    <s v="SH-19975"/>
    <s v="Sally Hughsby"/>
    <x v="1"/>
    <x v="0"/>
    <x v="4"/>
    <x v="4"/>
    <n v="98103"/>
    <s v="West"/>
    <s v="TEC-AC-10002567"/>
    <x v="2"/>
    <x v="11"/>
    <s v="Logitech G602 Wireless Gaming Mouse"/>
    <n v="159.97999999999999"/>
    <n v="2"/>
    <n v="0"/>
    <n v="57.592799999999997"/>
  </r>
  <r>
    <n v="7840"/>
    <x v="3892"/>
    <x v="2"/>
    <x v="1176"/>
    <d v="2011-04-02T00:00:00"/>
    <s v="Standard Class"/>
    <s v="CV-12295"/>
    <s v="Christina VanderZanden"/>
    <x v="0"/>
    <x v="0"/>
    <x v="96"/>
    <x v="23"/>
    <n v="50315"/>
    <s v="Central"/>
    <s v="OFF-EN-10001509"/>
    <x v="1"/>
    <x v="12"/>
    <s v="Poly String Tie Envelopes"/>
    <n v="6.12"/>
    <n v="3"/>
    <n v="0"/>
    <n v="2.8763999999999994"/>
  </r>
  <r>
    <n v="7841"/>
    <x v="3892"/>
    <x v="2"/>
    <x v="1176"/>
    <d v="2011-04-02T00:00:00"/>
    <s v="Standard Class"/>
    <s v="CV-12295"/>
    <s v="Christina VanderZanden"/>
    <x v="0"/>
    <x v="0"/>
    <x v="96"/>
    <x v="23"/>
    <n v="50315"/>
    <s v="Central"/>
    <s v="FUR-TA-10003954"/>
    <x v="0"/>
    <x v="3"/>
    <s v="Hon 94000 Series Round Tables"/>
    <n v="1184.72"/>
    <n v="4"/>
    <n v="0"/>
    <n v="106.62480000000005"/>
  </r>
  <r>
    <n v="7842"/>
    <x v="3893"/>
    <x v="0"/>
    <x v="19"/>
    <d v="2013-07-23T00:00:00"/>
    <s v="Standard Class"/>
    <s v="AT-10735"/>
    <s v="Annie Thurman"/>
    <x v="0"/>
    <x v="0"/>
    <x v="20"/>
    <x v="15"/>
    <n v="10024"/>
    <s v="East"/>
    <s v="OFF-AP-10002892"/>
    <x v="1"/>
    <x v="9"/>
    <s v="Belkin F5C206VTEL 6 Outlet Surge"/>
    <n v="45.96"/>
    <n v="2"/>
    <n v="0"/>
    <n v="13.787999999999997"/>
  </r>
  <r>
    <n v="7843"/>
    <x v="3894"/>
    <x v="2"/>
    <x v="987"/>
    <d v="2011-04-23T00:00:00"/>
    <s v="Second Class"/>
    <s v="AG-10390"/>
    <s v="Allen Goldenen"/>
    <x v="0"/>
    <x v="0"/>
    <x v="81"/>
    <x v="17"/>
    <n v="22204"/>
    <s v="South"/>
    <s v="OFF-BI-10003638"/>
    <x v="1"/>
    <x v="8"/>
    <s v="GBC Durable Plastic Covers"/>
    <n v="58.050000000000004"/>
    <n v="3"/>
    <n v="0"/>
    <n v="26.702999999999999"/>
  </r>
  <r>
    <n v="7844"/>
    <x v="3894"/>
    <x v="2"/>
    <x v="987"/>
    <d v="2011-04-23T00:00:00"/>
    <s v="Second Class"/>
    <s v="AG-10390"/>
    <s v="Allen Goldenen"/>
    <x v="0"/>
    <x v="0"/>
    <x v="81"/>
    <x v="17"/>
    <n v="22204"/>
    <s v="South"/>
    <s v="OFF-PA-10001569"/>
    <x v="1"/>
    <x v="10"/>
    <s v="Xerox 232"/>
    <n v="71.28"/>
    <n v="11"/>
    <n v="0"/>
    <n v="34.214400000000005"/>
  </r>
  <r>
    <n v="7845"/>
    <x v="3895"/>
    <x v="3"/>
    <x v="246"/>
    <d v="2014-07-26T00:00:00"/>
    <s v="Standard Class"/>
    <s v="GM-14500"/>
    <s v="Gene McClure"/>
    <x v="0"/>
    <x v="0"/>
    <x v="343"/>
    <x v="5"/>
    <n v="78577"/>
    <s v="Central"/>
    <s v="FUR-TA-10001676"/>
    <x v="0"/>
    <x v="3"/>
    <s v="Hon 61000 Series Interactive Training Tables"/>
    <n v="124.404"/>
    <n v="4"/>
    <n v="0.3"/>
    <n v="-21.3264"/>
  </r>
  <r>
    <n v="7846"/>
    <x v="3896"/>
    <x v="1"/>
    <x v="874"/>
    <d v="2012-10-02T00:00:00"/>
    <s v="Standard Class"/>
    <s v="JK-15205"/>
    <s v="Jamie Kunitz"/>
    <x v="0"/>
    <x v="0"/>
    <x v="81"/>
    <x v="17"/>
    <n v="22204"/>
    <s v="South"/>
    <s v="OFF-PA-10001125"/>
    <x v="1"/>
    <x v="10"/>
    <s v="Xerox 1988"/>
    <n v="154.9"/>
    <n v="5"/>
    <n v="0"/>
    <n v="69.704999999999998"/>
  </r>
  <r>
    <n v="7847"/>
    <x v="3896"/>
    <x v="1"/>
    <x v="874"/>
    <d v="2012-10-02T00:00:00"/>
    <s v="Standard Class"/>
    <s v="JK-15205"/>
    <s v="Jamie Kunitz"/>
    <x v="0"/>
    <x v="0"/>
    <x v="81"/>
    <x v="17"/>
    <n v="22204"/>
    <s v="South"/>
    <s v="TEC-PH-10002496"/>
    <x v="2"/>
    <x v="7"/>
    <s v="Cisco SPA301"/>
    <n v="1871.88"/>
    <n v="12"/>
    <n v="0"/>
    <n v="561.56399999999996"/>
  </r>
  <r>
    <n v="7848"/>
    <x v="3897"/>
    <x v="0"/>
    <x v="535"/>
    <d v="2013-03-03T00:00:00"/>
    <s v="Standard Class"/>
    <s v="DW-13540"/>
    <s v="Don Weiss"/>
    <x v="0"/>
    <x v="0"/>
    <x v="12"/>
    <x v="5"/>
    <n v="77070"/>
    <s v="Central"/>
    <s v="FUR-FU-10004053"/>
    <x v="0"/>
    <x v="5"/>
    <s v="DAX Two-Tone Silver Metal Document Frame"/>
    <n v="16.192"/>
    <n v="2"/>
    <n v="0.6"/>
    <n v="-6.8815999999999953"/>
  </r>
  <r>
    <n v="7849"/>
    <x v="3898"/>
    <x v="0"/>
    <x v="440"/>
    <d v="2013-05-07T00:00:00"/>
    <s v="Standard Class"/>
    <s v="AS-10090"/>
    <s v="Adam Shillingsburg"/>
    <x v="0"/>
    <x v="0"/>
    <x v="218"/>
    <x v="5"/>
    <n v="75061"/>
    <s v="Central"/>
    <s v="OFF-ST-10000321"/>
    <x v="1"/>
    <x v="4"/>
    <s v="Akro Stacking Bins"/>
    <n v="18.936"/>
    <n v="3"/>
    <n v="0.2"/>
    <n v="-3.787200000000003"/>
  </r>
  <r>
    <n v="7850"/>
    <x v="3898"/>
    <x v="0"/>
    <x v="440"/>
    <d v="2013-05-07T00:00:00"/>
    <s v="Standard Class"/>
    <s v="AS-10090"/>
    <s v="Adam Shillingsburg"/>
    <x v="0"/>
    <x v="0"/>
    <x v="218"/>
    <x v="5"/>
    <n v="75061"/>
    <s v="Central"/>
    <s v="OFF-ST-10002957"/>
    <x v="1"/>
    <x v="4"/>
    <s v="Sterilite Show Offs Storage Containers"/>
    <n v="12.672000000000001"/>
    <n v="3"/>
    <n v="0.2"/>
    <n v="-3.1680000000000001"/>
  </r>
  <r>
    <n v="7851"/>
    <x v="3898"/>
    <x v="0"/>
    <x v="440"/>
    <d v="2013-05-07T00:00:00"/>
    <s v="Standard Class"/>
    <s v="AS-10090"/>
    <s v="Adam Shillingsburg"/>
    <x v="0"/>
    <x v="0"/>
    <x v="218"/>
    <x v="5"/>
    <n v="75061"/>
    <s v="Central"/>
    <s v="OFF-LA-10000973"/>
    <x v="1"/>
    <x v="2"/>
    <s v="Avery 502"/>
    <n v="5.04"/>
    <n v="2"/>
    <n v="0.2"/>
    <n v="1.764"/>
  </r>
  <r>
    <n v="7852"/>
    <x v="3899"/>
    <x v="2"/>
    <x v="337"/>
    <d v="2011-12-15T00:00:00"/>
    <s v="Standard Class"/>
    <s v="TS-21205"/>
    <s v="Thomas Seio"/>
    <x v="1"/>
    <x v="0"/>
    <x v="22"/>
    <x v="10"/>
    <n v="60653"/>
    <s v="Central"/>
    <s v="OFF-PA-10000143"/>
    <x v="1"/>
    <x v="10"/>
    <s v="Astroparche Fine Business Paper"/>
    <n v="8.4480000000000004"/>
    <n v="2"/>
    <n v="0.2"/>
    <n v="2.9568000000000003"/>
  </r>
  <r>
    <n v="7853"/>
    <x v="3899"/>
    <x v="2"/>
    <x v="337"/>
    <d v="2011-12-15T00:00:00"/>
    <s v="Standard Class"/>
    <s v="TS-21205"/>
    <s v="Thomas Seio"/>
    <x v="1"/>
    <x v="0"/>
    <x v="22"/>
    <x v="10"/>
    <n v="60653"/>
    <s v="Central"/>
    <s v="OFF-AP-10003287"/>
    <x v="1"/>
    <x v="9"/>
    <s v="Tripp Lite TLP810NET Broadband Surge for Modem/Fax"/>
    <n v="20.387999999999995"/>
    <n v="2"/>
    <n v="0.8"/>
    <n v="-53.008800000000008"/>
  </r>
  <r>
    <n v="7854"/>
    <x v="3900"/>
    <x v="1"/>
    <x v="707"/>
    <d v="2012-12-29T00:00:00"/>
    <s v="Standard Class"/>
    <s v="SM-20320"/>
    <s v="Sean Miller"/>
    <x v="2"/>
    <x v="0"/>
    <x v="1"/>
    <x v="1"/>
    <n v="90049"/>
    <s v="West"/>
    <s v="OFF-PA-10001526"/>
    <x v="1"/>
    <x v="10"/>
    <s v="Xerox 1949"/>
    <n v="9.9600000000000009"/>
    <n v="2"/>
    <n v="0"/>
    <n v="4.8804000000000007"/>
  </r>
  <r>
    <n v="7855"/>
    <x v="3901"/>
    <x v="3"/>
    <x v="226"/>
    <d v="2014-12-13T00:00:00"/>
    <s v="Standard Class"/>
    <s v="BH-11710"/>
    <s v="Brosina Hoffman"/>
    <x v="0"/>
    <x v="0"/>
    <x v="413"/>
    <x v="35"/>
    <n v="39401"/>
    <s v="South"/>
    <s v="OFF-AP-10004540"/>
    <x v="1"/>
    <x v="9"/>
    <s v="Eureka The Boss Lite 10-Amp Upright Vacuum, Blue"/>
    <n v="320.64"/>
    <n v="4"/>
    <n v="0"/>
    <n v="89.779200000000003"/>
  </r>
  <r>
    <n v="7856"/>
    <x v="3901"/>
    <x v="3"/>
    <x v="226"/>
    <d v="2014-12-13T00:00:00"/>
    <s v="Standard Class"/>
    <s v="BH-11710"/>
    <s v="Brosina Hoffman"/>
    <x v="0"/>
    <x v="0"/>
    <x v="413"/>
    <x v="35"/>
    <n v="39401"/>
    <s v="South"/>
    <s v="TEC-AC-10001266"/>
    <x v="2"/>
    <x v="11"/>
    <s v="Memorex Micro Travel Drive 8 GB"/>
    <n v="52"/>
    <n v="4"/>
    <n v="0"/>
    <n v="23.4"/>
  </r>
  <r>
    <n v="7857"/>
    <x v="3902"/>
    <x v="2"/>
    <x v="992"/>
    <d v="2011-06-01T00:00:00"/>
    <s v="First Class"/>
    <s v="LW-16825"/>
    <s v="Laurel Workman"/>
    <x v="1"/>
    <x v="0"/>
    <x v="20"/>
    <x v="15"/>
    <n v="10024"/>
    <s v="East"/>
    <s v="OFF-BI-10004233"/>
    <x v="1"/>
    <x v="8"/>
    <s v="GBC Pre-Punched Binding Paper, Plastic, White, 8-1/2&quot; x 11&quot;"/>
    <n v="25.584000000000003"/>
    <n v="2"/>
    <n v="0.2"/>
    <n v="8.9543999999999997"/>
  </r>
  <r>
    <n v="7858"/>
    <x v="3902"/>
    <x v="2"/>
    <x v="992"/>
    <d v="2011-06-01T00:00:00"/>
    <s v="First Class"/>
    <s v="LW-16825"/>
    <s v="Laurel Workman"/>
    <x v="1"/>
    <x v="0"/>
    <x v="20"/>
    <x v="15"/>
    <n v="10024"/>
    <s v="East"/>
    <s v="TEC-PH-10003505"/>
    <x v="2"/>
    <x v="7"/>
    <s v="Geemarc AmpliPOWER60"/>
    <n v="464"/>
    <n v="5"/>
    <n v="0"/>
    <n v="134.55999999999995"/>
  </r>
  <r>
    <n v="7859"/>
    <x v="3902"/>
    <x v="2"/>
    <x v="992"/>
    <d v="2011-06-01T00:00:00"/>
    <s v="First Class"/>
    <s v="LW-16825"/>
    <s v="Laurel Workman"/>
    <x v="1"/>
    <x v="0"/>
    <x v="20"/>
    <x v="15"/>
    <n v="10024"/>
    <s v="East"/>
    <s v="OFF-AP-10001005"/>
    <x v="1"/>
    <x v="9"/>
    <s v="Honeywell Quietcare HEPA Air Cleaner"/>
    <n v="235.95000000000002"/>
    <n v="3"/>
    <n v="0"/>
    <n v="77.863499999999988"/>
  </r>
  <r>
    <n v="7860"/>
    <x v="3902"/>
    <x v="2"/>
    <x v="992"/>
    <d v="2011-06-01T00:00:00"/>
    <s v="First Class"/>
    <s v="LW-16825"/>
    <s v="Laurel Workman"/>
    <x v="1"/>
    <x v="0"/>
    <x v="20"/>
    <x v="15"/>
    <n v="10024"/>
    <s v="East"/>
    <s v="OFF-PA-10001712"/>
    <x v="1"/>
    <x v="10"/>
    <s v="Xerox 1948"/>
    <n v="39.96"/>
    <n v="4"/>
    <n v="0"/>
    <n v="17.981999999999999"/>
  </r>
  <r>
    <n v="7861"/>
    <x v="3903"/>
    <x v="3"/>
    <x v="580"/>
    <d v="2014-03-07T00:00:00"/>
    <s v="Standard Class"/>
    <s v="JA-15970"/>
    <s v="Joseph Airdo"/>
    <x v="0"/>
    <x v="0"/>
    <x v="191"/>
    <x v="24"/>
    <n v="44221"/>
    <s v="East"/>
    <s v="OFF-BI-10002353"/>
    <x v="1"/>
    <x v="8"/>
    <s v="GBC VeloBind Cover Sets"/>
    <n v="18.528000000000002"/>
    <n v="4"/>
    <n v="0.7"/>
    <n v="-12.352"/>
  </r>
  <r>
    <n v="7862"/>
    <x v="3904"/>
    <x v="1"/>
    <x v="88"/>
    <d v="2012-10-17T00:00:00"/>
    <s v="Standard Class"/>
    <s v="KA-16525"/>
    <s v="Kelly Andreada"/>
    <x v="0"/>
    <x v="0"/>
    <x v="4"/>
    <x v="4"/>
    <n v="98103"/>
    <s v="West"/>
    <s v="TEC-AC-10003038"/>
    <x v="2"/>
    <x v="11"/>
    <s v="Kingston Digital DataTraveler 16GB USB 2.0"/>
    <n v="17.899999999999999"/>
    <n v="2"/>
    <n v="0"/>
    <n v="3.400999999999998"/>
  </r>
  <r>
    <n v="7863"/>
    <x v="3904"/>
    <x v="1"/>
    <x v="88"/>
    <d v="2012-10-17T00:00:00"/>
    <s v="Standard Class"/>
    <s v="KA-16525"/>
    <s v="Kelly Andreada"/>
    <x v="0"/>
    <x v="0"/>
    <x v="4"/>
    <x v="4"/>
    <n v="98103"/>
    <s v="West"/>
    <s v="OFF-ST-10000934"/>
    <x v="1"/>
    <x v="4"/>
    <s v="Contico 72&quot;H Heavy-Duty Storage System"/>
    <n v="81.96"/>
    <n v="2"/>
    <n v="0"/>
    <n v="0"/>
  </r>
  <r>
    <n v="7864"/>
    <x v="3905"/>
    <x v="1"/>
    <x v="1177"/>
    <d v="2012-07-19T00:00:00"/>
    <s v="Second Class"/>
    <s v="TG-21310"/>
    <s v="Toby Gnade"/>
    <x v="0"/>
    <x v="0"/>
    <x v="123"/>
    <x v="16"/>
    <n v="85204"/>
    <s v="West"/>
    <s v="OFF-ST-10002743"/>
    <x v="1"/>
    <x v="4"/>
    <s v="SAFCO Boltless Steel Shelving"/>
    <n v="272.73599999999999"/>
    <n v="3"/>
    <n v="0.2"/>
    <n v="-64.774800000000013"/>
  </r>
  <r>
    <n v="7865"/>
    <x v="3905"/>
    <x v="1"/>
    <x v="1177"/>
    <d v="2012-07-19T00:00:00"/>
    <s v="Second Class"/>
    <s v="TG-21310"/>
    <s v="Toby Gnade"/>
    <x v="0"/>
    <x v="0"/>
    <x v="123"/>
    <x v="16"/>
    <n v="85204"/>
    <s v="West"/>
    <s v="OFF-PA-10001846"/>
    <x v="1"/>
    <x v="10"/>
    <s v="Xerox 1899"/>
    <n v="18.496000000000002"/>
    <n v="4"/>
    <n v="0.2"/>
    <n v="6.7048000000000005"/>
  </r>
  <r>
    <n v="7866"/>
    <x v="3905"/>
    <x v="1"/>
    <x v="1177"/>
    <d v="2012-07-19T00:00:00"/>
    <s v="Second Class"/>
    <s v="TG-21310"/>
    <s v="Toby Gnade"/>
    <x v="0"/>
    <x v="0"/>
    <x v="123"/>
    <x v="16"/>
    <n v="85204"/>
    <s v="West"/>
    <s v="FUR-CH-10004287"/>
    <x v="0"/>
    <x v="1"/>
    <s v="SAFCO Arco Folding Chair"/>
    <n v="441.92"/>
    <n v="2"/>
    <n v="0.2"/>
    <n v="49.715999999999966"/>
  </r>
  <r>
    <n v="7867"/>
    <x v="3905"/>
    <x v="1"/>
    <x v="1177"/>
    <d v="2012-07-19T00:00:00"/>
    <s v="Second Class"/>
    <s v="TG-21310"/>
    <s v="Toby Gnade"/>
    <x v="0"/>
    <x v="0"/>
    <x v="123"/>
    <x v="16"/>
    <n v="85204"/>
    <s v="West"/>
    <s v="FUR-BO-10001608"/>
    <x v="0"/>
    <x v="0"/>
    <s v="Hon Metal Bookcases, Black"/>
    <n v="127.76400000000002"/>
    <n v="6"/>
    <n v="0.7"/>
    <n v="-191.64599999999996"/>
  </r>
  <r>
    <n v="7868"/>
    <x v="3906"/>
    <x v="2"/>
    <x v="84"/>
    <d v="2011-11-24T00:00:00"/>
    <s v="Second Class"/>
    <s v="DB-13360"/>
    <s v="Dennis Bolton"/>
    <x v="2"/>
    <x v="0"/>
    <x v="288"/>
    <x v="7"/>
    <n v="84106"/>
    <s v="West"/>
    <s v="OFF-PA-10000357"/>
    <x v="1"/>
    <x v="10"/>
    <s v="Xerox 1888"/>
    <n v="166.44"/>
    <n v="3"/>
    <n v="0"/>
    <n v="79.891199999999998"/>
  </r>
  <r>
    <n v="7869"/>
    <x v="3907"/>
    <x v="0"/>
    <x v="1022"/>
    <d v="2013-06-03T00:00:00"/>
    <s v="Standard Class"/>
    <s v="LS-17245"/>
    <s v="Lynn Smith"/>
    <x v="0"/>
    <x v="0"/>
    <x v="1"/>
    <x v="1"/>
    <n v="90045"/>
    <s v="West"/>
    <s v="OFF-PA-10000575"/>
    <x v="1"/>
    <x v="10"/>
    <s v="Wirebound Message Books, Four 2 3/4 x 5 White Forms per Page"/>
    <n v="13.38"/>
    <n v="2"/>
    <n v="0"/>
    <n v="6.1547999999999998"/>
  </r>
  <r>
    <n v="7870"/>
    <x v="3908"/>
    <x v="3"/>
    <x v="445"/>
    <d v="2014-07-10T00:00:00"/>
    <s v="Standard Class"/>
    <s v="MO-17950"/>
    <s v="Michael Oakman"/>
    <x v="0"/>
    <x v="0"/>
    <x v="108"/>
    <x v="3"/>
    <n v="28540"/>
    <s v="South"/>
    <s v="TEC-AC-10002167"/>
    <x v="2"/>
    <x v="11"/>
    <s v="Imation 8gb Micro Traveldrive Usb 2.0 Flash Drive"/>
    <n v="24"/>
    <n v="2"/>
    <n v="0.2"/>
    <n v="-2.6999999999999993"/>
  </r>
  <r>
    <n v="7871"/>
    <x v="3909"/>
    <x v="3"/>
    <x v="145"/>
    <d v="2014-09-30T00:00:00"/>
    <s v="Standard Class"/>
    <s v="CA-11965"/>
    <s v="Carol Adams"/>
    <x v="1"/>
    <x v="0"/>
    <x v="80"/>
    <x v="24"/>
    <n v="44107"/>
    <s v="East"/>
    <s v="OFF-EN-10004459"/>
    <x v="1"/>
    <x v="12"/>
    <s v="Security-Tint Envelopes"/>
    <n v="24.448"/>
    <n v="4"/>
    <n v="0.2"/>
    <n v="8.8623999999999992"/>
  </r>
  <r>
    <n v="7872"/>
    <x v="3910"/>
    <x v="0"/>
    <x v="339"/>
    <d v="2013-10-08T00:00:00"/>
    <s v="Standard Class"/>
    <s v="DB-12910"/>
    <s v="Daniel Byrd"/>
    <x v="2"/>
    <x v="0"/>
    <x v="453"/>
    <x v="1"/>
    <n v="92630"/>
    <s v="West"/>
    <s v="OFF-LA-10002271"/>
    <x v="1"/>
    <x v="2"/>
    <s v="Smead Alpha-Z Color-Coded Second Alphabetical Labels and Starter Set"/>
    <n v="6.16"/>
    <n v="2"/>
    <n v="0"/>
    <n v="2.9567999999999999"/>
  </r>
  <r>
    <n v="7873"/>
    <x v="3910"/>
    <x v="0"/>
    <x v="339"/>
    <d v="2013-10-08T00:00:00"/>
    <s v="Standard Class"/>
    <s v="DB-12910"/>
    <s v="Daniel Byrd"/>
    <x v="2"/>
    <x v="0"/>
    <x v="453"/>
    <x v="1"/>
    <n v="92630"/>
    <s v="West"/>
    <s v="FUR-CH-10004063"/>
    <x v="0"/>
    <x v="1"/>
    <s v="Global Deluxe High-Back Manager's Chair"/>
    <n v="915.13600000000008"/>
    <n v="4"/>
    <n v="0.2"/>
    <n v="102.95279999999988"/>
  </r>
  <r>
    <n v="7874"/>
    <x v="3910"/>
    <x v="0"/>
    <x v="339"/>
    <d v="2013-10-08T00:00:00"/>
    <s v="Standard Class"/>
    <s v="DB-12910"/>
    <s v="Daniel Byrd"/>
    <x v="2"/>
    <x v="0"/>
    <x v="453"/>
    <x v="1"/>
    <n v="92630"/>
    <s v="West"/>
    <s v="OFF-PA-10004610"/>
    <x v="1"/>
    <x v="10"/>
    <s v="Xerox 1900"/>
    <n v="8.56"/>
    <n v="2"/>
    <n v="0"/>
    <n v="3.8519999999999994"/>
  </r>
  <r>
    <n v="7875"/>
    <x v="3910"/>
    <x v="0"/>
    <x v="339"/>
    <d v="2013-10-08T00:00:00"/>
    <s v="Standard Class"/>
    <s v="DB-12910"/>
    <s v="Daniel Byrd"/>
    <x v="2"/>
    <x v="0"/>
    <x v="453"/>
    <x v="1"/>
    <n v="92630"/>
    <s v="West"/>
    <s v="OFF-PA-10001878"/>
    <x v="1"/>
    <x v="10"/>
    <s v="Xerox 1891"/>
    <n v="97.82"/>
    <n v="2"/>
    <n v="0"/>
    <n v="45.975399999999993"/>
  </r>
  <r>
    <n v="7876"/>
    <x v="3911"/>
    <x v="3"/>
    <x v="428"/>
    <d v="2014-09-16T00:00:00"/>
    <s v="Standard Class"/>
    <s v="DK-12835"/>
    <s v="Damala Kotsonis"/>
    <x v="1"/>
    <x v="0"/>
    <x v="32"/>
    <x v="21"/>
    <n v="97206"/>
    <s v="West"/>
    <s v="OFF-PA-10002036"/>
    <x v="1"/>
    <x v="10"/>
    <s v="Xerox 1930"/>
    <n v="31.104000000000006"/>
    <n v="6"/>
    <n v="0.2"/>
    <n v="11.2752"/>
  </r>
  <r>
    <n v="7877"/>
    <x v="3911"/>
    <x v="3"/>
    <x v="428"/>
    <d v="2014-09-16T00:00:00"/>
    <s v="Standard Class"/>
    <s v="DK-12835"/>
    <s v="Damala Kotsonis"/>
    <x v="1"/>
    <x v="0"/>
    <x v="32"/>
    <x v="21"/>
    <n v="97206"/>
    <s v="West"/>
    <s v="OFF-AP-10003278"/>
    <x v="1"/>
    <x v="9"/>
    <s v="Belkin 7-Outlet SurgeMaster Home Series"/>
    <n v="11.176000000000002"/>
    <n v="1"/>
    <n v="0.2"/>
    <n v="0.8382000000000005"/>
  </r>
  <r>
    <n v="7878"/>
    <x v="3912"/>
    <x v="1"/>
    <x v="899"/>
    <d v="2012-03-18T00:00:00"/>
    <s v="Standard Class"/>
    <s v="EB-14170"/>
    <s v="Evan Bailliet"/>
    <x v="0"/>
    <x v="0"/>
    <x v="35"/>
    <x v="3"/>
    <n v="28205"/>
    <s v="South"/>
    <s v="OFF-LA-10001641"/>
    <x v="1"/>
    <x v="2"/>
    <s v="Avery 518"/>
    <n v="5.04"/>
    <n v="2"/>
    <n v="0.2"/>
    <n v="1.764"/>
  </r>
  <r>
    <n v="7879"/>
    <x v="3913"/>
    <x v="0"/>
    <x v="896"/>
    <d v="2013-12-05T00:00:00"/>
    <s v="Second Class"/>
    <s v="DR-12940"/>
    <s v="Daniel Raglin"/>
    <x v="2"/>
    <x v="0"/>
    <x v="34"/>
    <x v="10"/>
    <n v="60505"/>
    <s v="Central"/>
    <s v="FUR-FU-10003806"/>
    <x v="0"/>
    <x v="5"/>
    <s v="Tenex Chairmat w/ Average Lip, 45&quot; x 53&quot;"/>
    <n v="242.17600000000004"/>
    <n v="4"/>
    <n v="0.6"/>
    <n v="-302.72000000000003"/>
  </r>
  <r>
    <n v="7880"/>
    <x v="3914"/>
    <x v="0"/>
    <x v="403"/>
    <d v="2013-06-22T00:00:00"/>
    <s v="Standard Class"/>
    <s v="JS-15685"/>
    <s v="Jim Sink"/>
    <x v="1"/>
    <x v="0"/>
    <x v="10"/>
    <x v="9"/>
    <n v="19140"/>
    <s v="East"/>
    <s v="FUR-TA-10003392"/>
    <x v="0"/>
    <x v="3"/>
    <s v="Global Adaptabilities Conference Tables"/>
    <n v="337.17599999999999"/>
    <n v="2"/>
    <n v="0.4"/>
    <n v="-118.01160000000002"/>
  </r>
  <r>
    <n v="7881"/>
    <x v="3915"/>
    <x v="3"/>
    <x v="734"/>
    <d v="2014-12-07T00:00:00"/>
    <s v="Second Class"/>
    <s v="LC-16870"/>
    <s v="Lena Cacioppo"/>
    <x v="0"/>
    <x v="0"/>
    <x v="377"/>
    <x v="22"/>
    <n v="80229"/>
    <s v="West"/>
    <s v="OFF-AR-10003856"/>
    <x v="1"/>
    <x v="6"/>
    <s v="Newell 344"/>
    <n v="13.343999999999998"/>
    <n v="6"/>
    <n v="0.2"/>
    <n v="1.0007999999999999"/>
  </r>
  <r>
    <n v="7882"/>
    <x v="3915"/>
    <x v="3"/>
    <x v="734"/>
    <d v="2014-12-07T00:00:00"/>
    <s v="Second Class"/>
    <s v="LC-16870"/>
    <s v="Lena Cacioppo"/>
    <x v="0"/>
    <x v="0"/>
    <x v="377"/>
    <x v="22"/>
    <n v="80229"/>
    <s v="West"/>
    <s v="TEC-AC-10002006"/>
    <x v="2"/>
    <x v="11"/>
    <s v="Memorex Micro Travel Drive 16 GB"/>
    <n v="76.75200000000001"/>
    <n v="6"/>
    <n v="0.2"/>
    <n v="10.553399999999993"/>
  </r>
  <r>
    <n v="7883"/>
    <x v="3915"/>
    <x v="3"/>
    <x v="734"/>
    <d v="2014-12-07T00:00:00"/>
    <s v="Second Class"/>
    <s v="LC-16870"/>
    <s v="Lena Cacioppo"/>
    <x v="0"/>
    <x v="0"/>
    <x v="377"/>
    <x v="22"/>
    <n v="80229"/>
    <s v="West"/>
    <s v="TEC-AC-10002006"/>
    <x v="2"/>
    <x v="11"/>
    <s v="Memorex Micro Travel Drive 16 GB"/>
    <n v="102.33600000000001"/>
    <n v="8"/>
    <n v="0.2"/>
    <n v="14.07119999999999"/>
  </r>
  <r>
    <n v="7884"/>
    <x v="3915"/>
    <x v="3"/>
    <x v="734"/>
    <d v="2014-12-07T00:00:00"/>
    <s v="Second Class"/>
    <s v="LC-16870"/>
    <s v="Lena Cacioppo"/>
    <x v="0"/>
    <x v="0"/>
    <x v="377"/>
    <x v="22"/>
    <n v="80229"/>
    <s v="West"/>
    <s v="OFF-PA-10002246"/>
    <x v="1"/>
    <x v="10"/>
    <s v="Wirebound Four 2-3/4 x 5 Forms per Page, 400 Sets per Book"/>
    <n v="10.32"/>
    <n v="2"/>
    <n v="0.2"/>
    <n v="3.7409999999999997"/>
  </r>
  <r>
    <n v="7885"/>
    <x v="3915"/>
    <x v="3"/>
    <x v="734"/>
    <d v="2014-12-07T00:00:00"/>
    <s v="Second Class"/>
    <s v="LC-16870"/>
    <s v="Lena Cacioppo"/>
    <x v="0"/>
    <x v="0"/>
    <x v="377"/>
    <x v="22"/>
    <n v="80229"/>
    <s v="West"/>
    <s v="OFF-SU-10004782"/>
    <x v="1"/>
    <x v="14"/>
    <s v="Elite 5&quot; Scissors"/>
    <n v="47.32"/>
    <n v="7"/>
    <n v="0.2"/>
    <n v="5.9149999999999938"/>
  </r>
  <r>
    <n v="7886"/>
    <x v="3915"/>
    <x v="3"/>
    <x v="734"/>
    <d v="2014-12-07T00:00:00"/>
    <s v="Second Class"/>
    <s v="LC-16870"/>
    <s v="Lena Cacioppo"/>
    <x v="0"/>
    <x v="0"/>
    <x v="377"/>
    <x v="22"/>
    <n v="80229"/>
    <s v="West"/>
    <s v="FUR-FU-10004351"/>
    <x v="0"/>
    <x v="5"/>
    <s v="Staples"/>
    <n v="23.376000000000001"/>
    <n v="3"/>
    <n v="0.2"/>
    <n v="7.0128000000000013"/>
  </r>
  <r>
    <n v="7887"/>
    <x v="3915"/>
    <x v="3"/>
    <x v="734"/>
    <d v="2014-12-07T00:00:00"/>
    <s v="Second Class"/>
    <s v="LC-16870"/>
    <s v="Lena Cacioppo"/>
    <x v="0"/>
    <x v="0"/>
    <x v="377"/>
    <x v="22"/>
    <n v="80229"/>
    <s v="West"/>
    <s v="FUR-FU-10004270"/>
    <x v="0"/>
    <x v="5"/>
    <s v="Eldon Image Series Desk Accessories, Burgundy"/>
    <n v="16.72"/>
    <n v="5"/>
    <n v="0.2"/>
    <n v="3.3439999999999994"/>
  </r>
  <r>
    <n v="7888"/>
    <x v="3915"/>
    <x v="3"/>
    <x v="734"/>
    <d v="2014-12-07T00:00:00"/>
    <s v="Second Class"/>
    <s v="LC-16870"/>
    <s v="Lena Cacioppo"/>
    <x v="0"/>
    <x v="0"/>
    <x v="377"/>
    <x v="22"/>
    <n v="80229"/>
    <s v="West"/>
    <s v="FUR-FU-10004053"/>
    <x v="0"/>
    <x v="5"/>
    <s v="DAX Two-Tone Silver Metal Document Frame"/>
    <n v="16.192"/>
    <n v="1"/>
    <n v="0.2"/>
    <n v="4.6552000000000007"/>
  </r>
  <r>
    <n v="7889"/>
    <x v="3916"/>
    <x v="0"/>
    <x v="765"/>
    <d v="2013-08-23T00:00:00"/>
    <s v="Standard Class"/>
    <s v="JP-15520"/>
    <s v="Jeremy Pistek"/>
    <x v="0"/>
    <x v="0"/>
    <x v="498"/>
    <x v="1"/>
    <n v="95616"/>
    <s v="West"/>
    <s v="OFF-PA-10000019"/>
    <x v="1"/>
    <x v="10"/>
    <s v="Xerox 1931"/>
    <n v="32.400000000000006"/>
    <n v="5"/>
    <n v="0"/>
    <n v="15.552000000000001"/>
  </r>
  <r>
    <n v="7890"/>
    <x v="3917"/>
    <x v="0"/>
    <x v="591"/>
    <d v="2013-12-30T00:00:00"/>
    <s v="Standard Class"/>
    <s v="TS-21655"/>
    <s v="Trudy Schmidt"/>
    <x v="0"/>
    <x v="0"/>
    <x v="115"/>
    <x v="36"/>
    <n v="72701"/>
    <s v="South"/>
    <s v="OFF-AR-10003811"/>
    <x v="1"/>
    <x v="6"/>
    <s v="Newell 327"/>
    <n v="19.89"/>
    <n v="9"/>
    <n v="0"/>
    <n v="5.3703000000000003"/>
  </r>
  <r>
    <n v="7891"/>
    <x v="3917"/>
    <x v="0"/>
    <x v="591"/>
    <d v="2013-12-30T00:00:00"/>
    <s v="Standard Class"/>
    <s v="TS-21655"/>
    <s v="Trudy Schmidt"/>
    <x v="0"/>
    <x v="0"/>
    <x v="115"/>
    <x v="36"/>
    <n v="72701"/>
    <s v="South"/>
    <s v="TEC-AC-10001838"/>
    <x v="2"/>
    <x v="11"/>
    <s v="Razer Tiamat Over Ear 7.1 Surround Sound PC Gaming Headset"/>
    <n v="399.98"/>
    <n v="2"/>
    <n v="0"/>
    <n v="171.99140000000003"/>
  </r>
  <r>
    <n v="7892"/>
    <x v="3917"/>
    <x v="0"/>
    <x v="591"/>
    <d v="2013-12-30T00:00:00"/>
    <s v="Standard Class"/>
    <s v="TS-21655"/>
    <s v="Trudy Schmidt"/>
    <x v="0"/>
    <x v="0"/>
    <x v="115"/>
    <x v="36"/>
    <n v="72701"/>
    <s v="South"/>
    <s v="FUR-FU-10003553"/>
    <x v="0"/>
    <x v="5"/>
    <s v="Howard Miller 13-1/2&quot; Diameter Rosebrook Wall Clock"/>
    <n v="343.84999999999997"/>
    <n v="5"/>
    <n v="0"/>
    <n v="137.54000000000002"/>
  </r>
  <r>
    <n v="7893"/>
    <x v="3917"/>
    <x v="0"/>
    <x v="591"/>
    <d v="2013-12-30T00:00:00"/>
    <s v="Standard Class"/>
    <s v="TS-21655"/>
    <s v="Trudy Schmidt"/>
    <x v="0"/>
    <x v="0"/>
    <x v="115"/>
    <x v="36"/>
    <n v="72701"/>
    <s v="South"/>
    <s v="OFF-PA-10003302"/>
    <x v="1"/>
    <x v="10"/>
    <s v="Xerox 1906"/>
    <n v="106.32"/>
    <n v="3"/>
    <n v="0"/>
    <n v="49.970399999999991"/>
  </r>
  <r>
    <n v="7894"/>
    <x v="3918"/>
    <x v="3"/>
    <x v="283"/>
    <d v="2014-07-31T00:00:00"/>
    <s v="Standard Class"/>
    <s v="NM-18445"/>
    <s v="Nathan Mautz"/>
    <x v="2"/>
    <x v="0"/>
    <x v="20"/>
    <x v="15"/>
    <n v="10011"/>
    <s v="East"/>
    <s v="OFF-BI-10002412"/>
    <x v="1"/>
    <x v="8"/>
    <s v="Wilson Jones “Snap” Scratch Pad Binder Tool for Ring Binders"/>
    <n v="13.919999999999998"/>
    <n v="3"/>
    <n v="0.2"/>
    <n v="4.3500000000000005"/>
  </r>
  <r>
    <n v="7895"/>
    <x v="3919"/>
    <x v="3"/>
    <x v="548"/>
    <d v="2014-06-26T00:00:00"/>
    <s v="Standard Class"/>
    <s v="EH-14125"/>
    <s v="Eugene Hildebrand"/>
    <x v="2"/>
    <x v="0"/>
    <x v="320"/>
    <x v="48"/>
    <n v="26003"/>
    <s v="East"/>
    <s v="OFF-BI-10002852"/>
    <x v="1"/>
    <x v="8"/>
    <s v="Ibico Standard Transparent Covers"/>
    <n v="82.4"/>
    <n v="5"/>
    <n v="0"/>
    <n v="40.376000000000005"/>
  </r>
  <r>
    <n v="7896"/>
    <x v="3919"/>
    <x v="3"/>
    <x v="548"/>
    <d v="2014-06-26T00:00:00"/>
    <s v="Standard Class"/>
    <s v="EH-14125"/>
    <s v="Eugene Hildebrand"/>
    <x v="2"/>
    <x v="0"/>
    <x v="320"/>
    <x v="48"/>
    <n v="26003"/>
    <s v="East"/>
    <s v="OFF-BI-10000145"/>
    <x v="1"/>
    <x v="8"/>
    <s v="Zipper Ring Binder Pockets"/>
    <n v="6.24"/>
    <n v="2"/>
    <n v="0"/>
    <n v="3.0575999999999999"/>
  </r>
  <r>
    <n v="7897"/>
    <x v="3919"/>
    <x v="3"/>
    <x v="548"/>
    <d v="2014-06-26T00:00:00"/>
    <s v="Standard Class"/>
    <s v="EH-14125"/>
    <s v="Eugene Hildebrand"/>
    <x v="2"/>
    <x v="0"/>
    <x v="320"/>
    <x v="48"/>
    <n v="26003"/>
    <s v="East"/>
    <s v="OFF-PA-10001970"/>
    <x v="1"/>
    <x v="10"/>
    <s v="Xerox 1908"/>
    <n v="447.84"/>
    <n v="8"/>
    <n v="0"/>
    <n v="219.44159999999999"/>
  </r>
  <r>
    <n v="7898"/>
    <x v="3920"/>
    <x v="3"/>
    <x v="802"/>
    <d v="2014-08-19T00:00:00"/>
    <s v="Standard Class"/>
    <s v="DC-12850"/>
    <s v="Dan Campbell"/>
    <x v="0"/>
    <x v="0"/>
    <x v="26"/>
    <x v="18"/>
    <n v="38109"/>
    <s v="South"/>
    <s v="OFF-AP-10001563"/>
    <x v="1"/>
    <x v="9"/>
    <s v="Belkin Premiere Surge Master II 8-outlet surge protector"/>
    <n v="272.048"/>
    <n v="7"/>
    <n v="0.2"/>
    <n v="30.605399999999946"/>
  </r>
  <r>
    <n v="7899"/>
    <x v="3920"/>
    <x v="3"/>
    <x v="802"/>
    <d v="2014-08-19T00:00:00"/>
    <s v="Standard Class"/>
    <s v="DC-12850"/>
    <s v="Dan Campbell"/>
    <x v="0"/>
    <x v="0"/>
    <x v="26"/>
    <x v="18"/>
    <n v="38109"/>
    <s v="South"/>
    <s v="OFF-BI-10001359"/>
    <x v="1"/>
    <x v="8"/>
    <s v="GBC DocuBind TL300 Electric Binding System"/>
    <n v="1614.5820000000003"/>
    <n v="6"/>
    <n v="0.7"/>
    <n v="-1237.8461999999995"/>
  </r>
  <r>
    <n v="7900"/>
    <x v="3920"/>
    <x v="3"/>
    <x v="802"/>
    <d v="2014-08-19T00:00:00"/>
    <s v="Standard Class"/>
    <s v="DC-12850"/>
    <s v="Dan Campbell"/>
    <x v="0"/>
    <x v="0"/>
    <x v="26"/>
    <x v="18"/>
    <n v="38109"/>
    <s v="South"/>
    <s v="OFF-FA-10003495"/>
    <x v="1"/>
    <x v="13"/>
    <s v="Staples"/>
    <n v="24.320000000000004"/>
    <n v="5"/>
    <n v="0.2"/>
    <n v="9.1199999999999974"/>
  </r>
  <r>
    <n v="7901"/>
    <x v="3920"/>
    <x v="3"/>
    <x v="802"/>
    <d v="2014-08-19T00:00:00"/>
    <s v="Standard Class"/>
    <s v="DC-12850"/>
    <s v="Dan Campbell"/>
    <x v="0"/>
    <x v="0"/>
    <x v="26"/>
    <x v="18"/>
    <n v="38109"/>
    <s v="South"/>
    <s v="TEC-AC-10003709"/>
    <x v="2"/>
    <x v="11"/>
    <s v="Maxell 4.7GB DVD-R 5/Pack"/>
    <n v="1.5840000000000001"/>
    <n v="2"/>
    <n v="0.2"/>
    <n v="0.47520000000000018"/>
  </r>
  <r>
    <n v="7902"/>
    <x v="3920"/>
    <x v="3"/>
    <x v="802"/>
    <d v="2014-08-19T00:00:00"/>
    <s v="Standard Class"/>
    <s v="DC-12850"/>
    <s v="Dan Campbell"/>
    <x v="0"/>
    <x v="0"/>
    <x v="26"/>
    <x v="18"/>
    <n v="38109"/>
    <s v="South"/>
    <s v="FUR-FU-10003268"/>
    <x v="0"/>
    <x v="5"/>
    <s v="Eldon Radial Chair Mat for Low to Medium Pile Carpets"/>
    <n v="31.983999999999998"/>
    <n v="1"/>
    <n v="0.2"/>
    <n v="0"/>
  </r>
  <r>
    <n v="7903"/>
    <x v="3920"/>
    <x v="3"/>
    <x v="802"/>
    <d v="2014-08-19T00:00:00"/>
    <s v="Standard Class"/>
    <s v="DC-12850"/>
    <s v="Dan Campbell"/>
    <x v="0"/>
    <x v="0"/>
    <x v="26"/>
    <x v="18"/>
    <n v="38109"/>
    <s v="South"/>
    <s v="OFF-EN-10003845"/>
    <x v="1"/>
    <x v="12"/>
    <s v="Colored Envelopes"/>
    <n v="14.76"/>
    <n v="5"/>
    <n v="0.2"/>
    <n v="4.7969999999999988"/>
  </r>
  <r>
    <n v="7904"/>
    <x v="3920"/>
    <x v="3"/>
    <x v="802"/>
    <d v="2014-08-19T00:00:00"/>
    <s v="Standard Class"/>
    <s v="DC-12850"/>
    <s v="Dan Campbell"/>
    <x v="0"/>
    <x v="0"/>
    <x v="26"/>
    <x v="18"/>
    <n v="38109"/>
    <s v="South"/>
    <s v="FUR-CH-10002073"/>
    <x v="0"/>
    <x v="1"/>
    <s v="Hon Olson Stacker Chairs"/>
    <n v="423.64799999999997"/>
    <n v="2"/>
    <n v="0.2"/>
    <n v="47.660399999999967"/>
  </r>
  <r>
    <n v="7905"/>
    <x v="3921"/>
    <x v="1"/>
    <x v="209"/>
    <d v="2012-11-13T00:00:00"/>
    <s v="Standard Class"/>
    <s v="DO-13645"/>
    <s v="Doug O'Connell"/>
    <x v="0"/>
    <x v="0"/>
    <x v="12"/>
    <x v="5"/>
    <n v="77036"/>
    <s v="Central"/>
    <s v="OFF-PA-10001357"/>
    <x v="1"/>
    <x v="10"/>
    <s v="Xerox 1886"/>
    <n v="76.64"/>
    <n v="2"/>
    <n v="0.2"/>
    <n v="26.823999999999995"/>
  </r>
  <r>
    <n v="7906"/>
    <x v="3922"/>
    <x v="1"/>
    <x v="52"/>
    <d v="2012-10-22T00:00:00"/>
    <s v="Standard Class"/>
    <s v="LS-16975"/>
    <s v="Lindsay Shagiari"/>
    <x v="2"/>
    <x v="0"/>
    <x v="61"/>
    <x v="5"/>
    <n v="75217"/>
    <s v="Central"/>
    <s v="OFF-EN-10001415"/>
    <x v="1"/>
    <x v="12"/>
    <s v="Staples"/>
    <n v="4.4640000000000004"/>
    <n v="1"/>
    <n v="0.2"/>
    <n v="1.6739999999999999"/>
  </r>
  <r>
    <n v="7907"/>
    <x v="3922"/>
    <x v="1"/>
    <x v="52"/>
    <d v="2012-10-22T00:00:00"/>
    <s v="Standard Class"/>
    <s v="LS-16975"/>
    <s v="Lindsay Shagiari"/>
    <x v="2"/>
    <x v="0"/>
    <x v="61"/>
    <x v="5"/>
    <n v="75217"/>
    <s v="Central"/>
    <s v="OFF-BI-10002813"/>
    <x v="1"/>
    <x v="8"/>
    <s v="Avery Reinforcements for Hole-Punch Pages"/>
    <n v="3.9599999999999991"/>
    <n v="10"/>
    <n v="0.8"/>
    <n v="-6.93"/>
  </r>
  <r>
    <n v="7908"/>
    <x v="3923"/>
    <x v="0"/>
    <x v="679"/>
    <d v="2013-08-03T00:00:00"/>
    <s v="First Class"/>
    <s v="RW-19630"/>
    <s v="Rob Williams"/>
    <x v="1"/>
    <x v="0"/>
    <x v="8"/>
    <x v="1"/>
    <n v="94122"/>
    <s v="West"/>
    <s v="OFF-AP-10003849"/>
    <x v="1"/>
    <x v="9"/>
    <s v="Hoover Shoulder Vac Commercial Portable Vacuum"/>
    <n v="715.64"/>
    <n v="2"/>
    <n v="0"/>
    <n v="178.90999999999997"/>
  </r>
  <r>
    <n v="7909"/>
    <x v="3924"/>
    <x v="0"/>
    <x v="275"/>
    <d v="2013-12-08T00:00:00"/>
    <s v="Standard Class"/>
    <s v="RD-19720"/>
    <s v="Roger Demir"/>
    <x v="0"/>
    <x v="0"/>
    <x v="499"/>
    <x v="1"/>
    <n v="95037"/>
    <s v="West"/>
    <s v="FUR-TA-10004147"/>
    <x v="0"/>
    <x v="3"/>
    <s v="Hon 4060 Series Tables"/>
    <n v="268.70400000000001"/>
    <n v="3"/>
    <n v="0.2"/>
    <n v="6.717599999999976"/>
  </r>
  <r>
    <n v="7910"/>
    <x v="3924"/>
    <x v="0"/>
    <x v="275"/>
    <d v="2013-12-08T00:00:00"/>
    <s v="Standard Class"/>
    <s v="RD-19720"/>
    <s v="Roger Demir"/>
    <x v="0"/>
    <x v="0"/>
    <x v="499"/>
    <x v="1"/>
    <n v="95037"/>
    <s v="West"/>
    <s v="OFF-AR-10001662"/>
    <x v="1"/>
    <x v="6"/>
    <s v="Rogers Handheld Barrel Pencil Sharpener"/>
    <n v="21.92"/>
    <n v="8"/>
    <n v="0"/>
    <n v="5.9184000000000019"/>
  </r>
  <r>
    <n v="7911"/>
    <x v="3924"/>
    <x v="0"/>
    <x v="275"/>
    <d v="2013-12-08T00:00:00"/>
    <s v="Standard Class"/>
    <s v="RD-19720"/>
    <s v="Roger Demir"/>
    <x v="0"/>
    <x v="0"/>
    <x v="499"/>
    <x v="1"/>
    <n v="95037"/>
    <s v="West"/>
    <s v="OFF-ST-10001558"/>
    <x v="1"/>
    <x v="4"/>
    <s v="Acco Perma 4000 Stacking Storage Drawers"/>
    <n v="48.72"/>
    <n v="3"/>
    <n v="0"/>
    <n v="7.3079999999999998"/>
  </r>
  <r>
    <n v="7912"/>
    <x v="3924"/>
    <x v="0"/>
    <x v="275"/>
    <d v="2013-12-08T00:00:00"/>
    <s v="Standard Class"/>
    <s v="RD-19720"/>
    <s v="Roger Demir"/>
    <x v="0"/>
    <x v="0"/>
    <x v="499"/>
    <x v="1"/>
    <n v="95037"/>
    <s v="West"/>
    <s v="FUR-BO-10001337"/>
    <x v="0"/>
    <x v="0"/>
    <s v="O'Sullivan Living Dimensions 2-Shelf Bookcases"/>
    <n v="205.666"/>
    <n v="2"/>
    <n v="0.15"/>
    <n v="-12.097999999999999"/>
  </r>
  <r>
    <n v="7913"/>
    <x v="3925"/>
    <x v="0"/>
    <x v="236"/>
    <d v="2013-05-01T00:00:00"/>
    <s v="Second Class"/>
    <s v="RB-19570"/>
    <s v="Rob Beeghly"/>
    <x v="0"/>
    <x v="0"/>
    <x v="490"/>
    <x v="10"/>
    <n v="60174"/>
    <s v="Central"/>
    <s v="FUR-FU-10001602"/>
    <x v="0"/>
    <x v="5"/>
    <s v="Eldon Delta Triangular Chair Mat, 52&quot; x 58&quot;, Clear"/>
    <n v="30.344000000000001"/>
    <n v="2"/>
    <n v="0.6"/>
    <n v="-31.861200000000004"/>
  </r>
  <r>
    <n v="7914"/>
    <x v="3926"/>
    <x v="3"/>
    <x v="326"/>
    <d v="2014-08-28T00:00:00"/>
    <s v="First Class"/>
    <s v="JE-15715"/>
    <s v="Joe Elijah"/>
    <x v="0"/>
    <x v="0"/>
    <x v="138"/>
    <x v="24"/>
    <n v="44105"/>
    <s v="East"/>
    <s v="OFF-ST-10003996"/>
    <x v="1"/>
    <x v="4"/>
    <s v="Letter/Legal File Tote with Clear Snap-On Lid, Black Granite"/>
    <n v="25.695999999999998"/>
    <n v="2"/>
    <n v="0.2"/>
    <n v="1.9271999999999991"/>
  </r>
  <r>
    <n v="7915"/>
    <x v="3927"/>
    <x v="3"/>
    <x v="46"/>
    <d v="2014-06-22T00:00:00"/>
    <s v="Standard Class"/>
    <s v="SR-20740"/>
    <s v="Steven Roelle"/>
    <x v="2"/>
    <x v="0"/>
    <x v="20"/>
    <x v="15"/>
    <n v="10024"/>
    <s v="East"/>
    <s v="TEC-MA-10003673"/>
    <x v="2"/>
    <x v="15"/>
    <s v="Hewlett-Packard Desktjet 6988DT Refurbished Printer"/>
    <n v="3404.5"/>
    <n v="5"/>
    <n v="0"/>
    <n v="1668.2049999999999"/>
  </r>
  <r>
    <n v="7916"/>
    <x v="3927"/>
    <x v="3"/>
    <x v="46"/>
    <d v="2014-06-22T00:00:00"/>
    <s v="Standard Class"/>
    <s v="SR-20740"/>
    <s v="Steven Roelle"/>
    <x v="2"/>
    <x v="0"/>
    <x v="20"/>
    <x v="15"/>
    <n v="10024"/>
    <s v="East"/>
    <s v="TEC-AC-10004992"/>
    <x v="2"/>
    <x v="11"/>
    <s v="Kingston Digital DataTraveler 64GB USB 2.0"/>
    <n v="101.34"/>
    <n v="3"/>
    <n v="0"/>
    <n v="8.1071999999999917"/>
  </r>
  <r>
    <n v="7917"/>
    <x v="3928"/>
    <x v="1"/>
    <x v="312"/>
    <d v="2012-11-24T00:00:00"/>
    <s v="Standard Class"/>
    <s v="PO-19195"/>
    <s v="Phillina Ober"/>
    <x v="2"/>
    <x v="0"/>
    <x v="10"/>
    <x v="9"/>
    <n v="19140"/>
    <s v="East"/>
    <s v="FUR-CH-10002880"/>
    <x v="0"/>
    <x v="1"/>
    <s v="Global High-Back Leather Tilter, Burgundy"/>
    <n v="344.37199999999996"/>
    <n v="4"/>
    <n v="0.3"/>
    <n v="-93.472400000000022"/>
  </r>
  <r>
    <n v="7918"/>
    <x v="3929"/>
    <x v="3"/>
    <x v="507"/>
    <d v="2014-09-09T00:00:00"/>
    <s v="Second Class"/>
    <s v="JK-16120"/>
    <s v="Julie Kriz"/>
    <x v="2"/>
    <x v="0"/>
    <x v="164"/>
    <x v="5"/>
    <n v="75043"/>
    <s v="Central"/>
    <s v="OFF-AR-10000380"/>
    <x v="1"/>
    <x v="6"/>
    <s v="Hunt PowerHouse Electric Pencil Sharpener, Blue"/>
    <n v="30.384"/>
    <n v="1"/>
    <n v="0.2"/>
    <n v="3.7979999999999947"/>
  </r>
  <r>
    <n v="7919"/>
    <x v="3930"/>
    <x v="1"/>
    <x v="433"/>
    <d v="2012-07-08T00:00:00"/>
    <s v="Second Class"/>
    <s v="JP-16135"/>
    <s v="Julie Prescott"/>
    <x v="2"/>
    <x v="0"/>
    <x v="70"/>
    <x v="1"/>
    <n v="92024"/>
    <s v="West"/>
    <s v="OFF-BI-10002706"/>
    <x v="1"/>
    <x v="8"/>
    <s v="Avery Premier Heavy-Duty Binder with Round Locking Rings"/>
    <n v="22.847999999999999"/>
    <n v="2"/>
    <n v="0.2"/>
    <n v="7.4255999999999993"/>
  </r>
  <r>
    <n v="7920"/>
    <x v="3931"/>
    <x v="3"/>
    <x v="175"/>
    <d v="2014-09-22T00:00:00"/>
    <s v="Standard Class"/>
    <s v="Dp-13240"/>
    <s v="Dean percer"/>
    <x v="2"/>
    <x v="0"/>
    <x v="416"/>
    <x v="29"/>
    <n v="6708"/>
    <s v="East"/>
    <s v="OFF-ST-10000943"/>
    <x v="1"/>
    <x v="4"/>
    <s v="Eldon ProFile File 'N Store Portable File Tub Letter/Legal Size Black"/>
    <n v="38.619999999999997"/>
    <n v="2"/>
    <n v="0"/>
    <n v="10.813600000000001"/>
  </r>
  <r>
    <n v="7921"/>
    <x v="3931"/>
    <x v="3"/>
    <x v="175"/>
    <d v="2014-09-22T00:00:00"/>
    <s v="Standard Class"/>
    <s v="Dp-13240"/>
    <s v="Dean percer"/>
    <x v="2"/>
    <x v="0"/>
    <x v="416"/>
    <x v="29"/>
    <n v="6708"/>
    <s v="East"/>
    <s v="TEC-AC-10001090"/>
    <x v="2"/>
    <x v="11"/>
    <s v="Micro Innovations Wireless Classic Keyboard with Mouse"/>
    <n v="59.98"/>
    <n v="2"/>
    <n v="0"/>
    <n v="10.796399999999998"/>
  </r>
  <r>
    <n v="7922"/>
    <x v="3932"/>
    <x v="3"/>
    <x v="677"/>
    <d v="2014-03-18T00:00:00"/>
    <s v="Standard Class"/>
    <s v="JB-16000"/>
    <s v="Joy Bell-"/>
    <x v="0"/>
    <x v="0"/>
    <x v="29"/>
    <x v="39"/>
    <n v="21044"/>
    <s v="East"/>
    <s v="OFF-BI-10002026"/>
    <x v="1"/>
    <x v="8"/>
    <s v="Avery Arch Ring Binders"/>
    <n v="174.3"/>
    <n v="3"/>
    <n v="0"/>
    <n v="81.920999999999992"/>
  </r>
  <r>
    <n v="7923"/>
    <x v="3933"/>
    <x v="3"/>
    <x v="241"/>
    <d v="2014-09-30T00:00:00"/>
    <s v="Standard Class"/>
    <s v="PP-18955"/>
    <s v="Paul Prost"/>
    <x v="2"/>
    <x v="0"/>
    <x v="389"/>
    <x v="2"/>
    <n v="33021"/>
    <s v="South"/>
    <s v="TEC-PH-10000526"/>
    <x v="2"/>
    <x v="7"/>
    <s v="Vtech CS6719"/>
    <n v="383.96000000000004"/>
    <n v="5"/>
    <n v="0.2"/>
    <n v="38.396000000000015"/>
  </r>
  <r>
    <n v="7924"/>
    <x v="3933"/>
    <x v="3"/>
    <x v="241"/>
    <d v="2014-09-30T00:00:00"/>
    <s v="Standard Class"/>
    <s v="PP-18955"/>
    <s v="Paul Prost"/>
    <x v="2"/>
    <x v="0"/>
    <x v="389"/>
    <x v="2"/>
    <n v="33021"/>
    <s v="South"/>
    <s v="OFF-BI-10004002"/>
    <x v="1"/>
    <x v="8"/>
    <s v="Wilson Jones International Size A4 Ring Binders"/>
    <n v="15.570000000000004"/>
    <n v="3"/>
    <n v="0.7"/>
    <n v="-11.417999999999999"/>
  </r>
  <r>
    <n v="7925"/>
    <x v="3934"/>
    <x v="0"/>
    <x v="572"/>
    <d v="2013-08-17T00:00:00"/>
    <s v="First Class"/>
    <s v="RF-19840"/>
    <s v="Roy Französisch"/>
    <x v="0"/>
    <x v="0"/>
    <x v="24"/>
    <x v="17"/>
    <n v="22153"/>
    <s v="South"/>
    <s v="OFF-BI-10002309"/>
    <x v="1"/>
    <x v="8"/>
    <s v="Avery Heavy-Duty EZD  Binder With Locking Rings"/>
    <n v="22.32"/>
    <n v="4"/>
    <n v="0"/>
    <n v="10.7136"/>
  </r>
  <r>
    <n v="7926"/>
    <x v="3934"/>
    <x v="0"/>
    <x v="572"/>
    <d v="2013-08-17T00:00:00"/>
    <s v="First Class"/>
    <s v="RF-19840"/>
    <s v="Roy Französisch"/>
    <x v="0"/>
    <x v="0"/>
    <x v="24"/>
    <x v="17"/>
    <n v="22153"/>
    <s v="South"/>
    <s v="OFF-LA-10003923"/>
    <x v="1"/>
    <x v="2"/>
    <s v="Alphabetical Labels for Top Tab Filing"/>
    <n v="103.60000000000001"/>
    <n v="7"/>
    <n v="0"/>
    <n v="51.800000000000004"/>
  </r>
  <r>
    <n v="7927"/>
    <x v="3935"/>
    <x v="3"/>
    <x v="225"/>
    <d v="2014-11-25T00:00:00"/>
    <s v="Second Class"/>
    <s v="KH-16330"/>
    <s v="Katharine Harms"/>
    <x v="1"/>
    <x v="0"/>
    <x v="20"/>
    <x v="15"/>
    <n v="10035"/>
    <s v="East"/>
    <s v="TEC-AC-10003433"/>
    <x v="2"/>
    <x v="11"/>
    <s v="Maxell 4.7GB DVD+R 5/Pack"/>
    <n v="2.9699999999999998"/>
    <n v="3"/>
    <n v="0"/>
    <n v="1.3365"/>
  </r>
  <r>
    <n v="7928"/>
    <x v="3935"/>
    <x v="3"/>
    <x v="225"/>
    <d v="2014-11-25T00:00:00"/>
    <s v="Second Class"/>
    <s v="KH-16330"/>
    <s v="Katharine Harms"/>
    <x v="1"/>
    <x v="0"/>
    <x v="20"/>
    <x v="15"/>
    <n v="10035"/>
    <s v="East"/>
    <s v="TEC-PH-10001363"/>
    <x v="2"/>
    <x v="7"/>
    <s v="Apple iPhone 5S"/>
    <n v="569.99"/>
    <n v="1"/>
    <n v="0"/>
    <n v="170.99699999999996"/>
  </r>
  <r>
    <n v="7929"/>
    <x v="3935"/>
    <x v="3"/>
    <x v="225"/>
    <d v="2014-11-25T00:00:00"/>
    <s v="Second Class"/>
    <s v="KH-16330"/>
    <s v="Katharine Harms"/>
    <x v="1"/>
    <x v="0"/>
    <x v="20"/>
    <x v="15"/>
    <n v="10035"/>
    <s v="East"/>
    <s v="FUR-FU-10000820"/>
    <x v="0"/>
    <x v="5"/>
    <s v="Tensor Brushed Steel Torchiere Floor Lamp"/>
    <n v="50.97"/>
    <n v="3"/>
    <n v="0"/>
    <n v="9.1745999999999981"/>
  </r>
  <r>
    <n v="7930"/>
    <x v="3936"/>
    <x v="3"/>
    <x v="800"/>
    <d v="2014-07-28T00:00:00"/>
    <s v="First Class"/>
    <s v="EM-14200"/>
    <s v="Evan Minnotte"/>
    <x v="2"/>
    <x v="0"/>
    <x v="61"/>
    <x v="5"/>
    <n v="75217"/>
    <s v="Central"/>
    <s v="FUR-TA-10004767"/>
    <x v="0"/>
    <x v="3"/>
    <s v="Safco Drafting Table"/>
    <n v="298.11599999999999"/>
    <n v="6"/>
    <n v="0.3"/>
    <n v="-4.2588000000000363"/>
  </r>
  <r>
    <n v="7931"/>
    <x v="3937"/>
    <x v="0"/>
    <x v="869"/>
    <d v="2013-03-28T00:00:00"/>
    <s v="Second Class"/>
    <s v="DK-12835"/>
    <s v="Damala Kotsonis"/>
    <x v="1"/>
    <x v="0"/>
    <x v="20"/>
    <x v="15"/>
    <n v="10024"/>
    <s v="East"/>
    <s v="OFF-AR-10001955"/>
    <x v="1"/>
    <x v="6"/>
    <s v="Newell 319"/>
    <n v="59.519999999999996"/>
    <n v="3"/>
    <n v="0"/>
    <n v="17.855999999999995"/>
  </r>
  <r>
    <n v="7932"/>
    <x v="3938"/>
    <x v="0"/>
    <x v="692"/>
    <d v="2013-07-21T00:00:00"/>
    <s v="Standard Class"/>
    <s v="MC-17425"/>
    <s v="Mark Cousins"/>
    <x v="1"/>
    <x v="0"/>
    <x v="32"/>
    <x v="21"/>
    <n v="97206"/>
    <s v="West"/>
    <s v="FUR-CH-10004886"/>
    <x v="0"/>
    <x v="1"/>
    <s v="Bevis Steel Folding Chairs"/>
    <n v="230.28000000000003"/>
    <n v="3"/>
    <n v="0.2"/>
    <n v="23.027999999999992"/>
  </r>
  <r>
    <n v="7933"/>
    <x v="3938"/>
    <x v="0"/>
    <x v="692"/>
    <d v="2013-07-21T00:00:00"/>
    <s v="Standard Class"/>
    <s v="MC-17425"/>
    <s v="Mark Cousins"/>
    <x v="1"/>
    <x v="0"/>
    <x v="32"/>
    <x v="21"/>
    <n v="97206"/>
    <s v="West"/>
    <s v="OFF-PA-10003641"/>
    <x v="1"/>
    <x v="10"/>
    <s v="Xerox 1909"/>
    <n v="105.52"/>
    <n v="5"/>
    <n v="0.2"/>
    <n v="34.293999999999997"/>
  </r>
  <r>
    <n v="7934"/>
    <x v="3939"/>
    <x v="3"/>
    <x v="629"/>
    <d v="2014-08-25T00:00:00"/>
    <s v="Standard Class"/>
    <s v="RW-19540"/>
    <s v="Rick Wilson"/>
    <x v="1"/>
    <x v="0"/>
    <x v="71"/>
    <x v="1"/>
    <n v="94513"/>
    <s v="West"/>
    <s v="OFF-EN-10003134"/>
    <x v="1"/>
    <x v="12"/>
    <s v="Staples"/>
    <n v="23.36"/>
    <n v="2"/>
    <n v="0"/>
    <n v="11.68"/>
  </r>
  <r>
    <n v="7935"/>
    <x v="3939"/>
    <x v="3"/>
    <x v="629"/>
    <d v="2014-08-25T00:00:00"/>
    <s v="Standard Class"/>
    <s v="RW-19540"/>
    <s v="Rick Wilson"/>
    <x v="1"/>
    <x v="0"/>
    <x v="71"/>
    <x v="1"/>
    <n v="94513"/>
    <s v="West"/>
    <s v="TEC-PH-10002564"/>
    <x v="2"/>
    <x v="7"/>
    <s v="OtterBox Defender Series Case - Samsung Galaxy S4"/>
    <n v="71.975999999999999"/>
    <n v="3"/>
    <n v="0.2"/>
    <n v="8.9969999999999892"/>
  </r>
  <r>
    <n v="7936"/>
    <x v="3939"/>
    <x v="3"/>
    <x v="629"/>
    <d v="2014-08-25T00:00:00"/>
    <s v="Standard Class"/>
    <s v="RW-19540"/>
    <s v="Rick Wilson"/>
    <x v="1"/>
    <x v="0"/>
    <x v="71"/>
    <x v="1"/>
    <n v="94513"/>
    <s v="West"/>
    <s v="OFF-PA-10003893"/>
    <x v="1"/>
    <x v="10"/>
    <s v="Xerox 1962"/>
    <n v="8.56"/>
    <n v="2"/>
    <n v="0"/>
    <n v="3.8519999999999994"/>
  </r>
  <r>
    <n v="7937"/>
    <x v="3939"/>
    <x v="3"/>
    <x v="629"/>
    <d v="2014-08-25T00:00:00"/>
    <s v="Standard Class"/>
    <s v="RW-19540"/>
    <s v="Rick Wilson"/>
    <x v="1"/>
    <x v="0"/>
    <x v="71"/>
    <x v="1"/>
    <n v="94513"/>
    <s v="West"/>
    <s v="OFF-BI-10000174"/>
    <x v="1"/>
    <x v="8"/>
    <s v="Wilson Jones Clip &amp; Carry Folder Binder Tool for Ring Binders, Clear"/>
    <n v="13.919999999999998"/>
    <n v="3"/>
    <n v="0.2"/>
    <n v="4.8720000000000008"/>
  </r>
  <r>
    <n v="7938"/>
    <x v="3939"/>
    <x v="3"/>
    <x v="629"/>
    <d v="2014-08-25T00:00:00"/>
    <s v="Standard Class"/>
    <s v="RW-19540"/>
    <s v="Rick Wilson"/>
    <x v="1"/>
    <x v="0"/>
    <x v="71"/>
    <x v="1"/>
    <n v="94513"/>
    <s v="West"/>
    <s v="OFF-AP-10001058"/>
    <x v="1"/>
    <x v="9"/>
    <s v="Sanyo 2.5 Cubic Foot Mid-Size Office Refrigerators"/>
    <n v="2518.29"/>
    <n v="9"/>
    <n v="0"/>
    <n v="654.7553999999999"/>
  </r>
  <r>
    <n v="7939"/>
    <x v="3939"/>
    <x v="3"/>
    <x v="629"/>
    <d v="2014-08-25T00:00:00"/>
    <s v="Standard Class"/>
    <s v="RW-19540"/>
    <s v="Rick Wilson"/>
    <x v="1"/>
    <x v="0"/>
    <x v="71"/>
    <x v="1"/>
    <n v="94513"/>
    <s v="West"/>
    <s v="OFF-ST-10001496"/>
    <x v="1"/>
    <x v="4"/>
    <s v="Standard Rollaway File with Lock"/>
    <n v="540.56999999999994"/>
    <n v="3"/>
    <n v="0"/>
    <n v="140.54820000000001"/>
  </r>
  <r>
    <n v="7940"/>
    <x v="3939"/>
    <x v="3"/>
    <x v="629"/>
    <d v="2014-08-25T00:00:00"/>
    <s v="Standard Class"/>
    <s v="RW-19540"/>
    <s v="Rick Wilson"/>
    <x v="1"/>
    <x v="0"/>
    <x v="71"/>
    <x v="1"/>
    <n v="94513"/>
    <s v="West"/>
    <s v="OFF-BI-10004230"/>
    <x v="1"/>
    <x v="8"/>
    <s v="GBC Recycled Grain Textured Covers"/>
    <n v="221.05600000000001"/>
    <n v="8"/>
    <n v="0.2"/>
    <n v="77.369599999999991"/>
  </r>
  <r>
    <n v="7941"/>
    <x v="3940"/>
    <x v="0"/>
    <x v="882"/>
    <d v="2013-12-18T00:00:00"/>
    <s v="First Class"/>
    <s v="DS-13180"/>
    <s v="David Smith"/>
    <x v="1"/>
    <x v="0"/>
    <x v="70"/>
    <x v="1"/>
    <n v="92037"/>
    <s v="West"/>
    <s v="FUR-CH-10001146"/>
    <x v="0"/>
    <x v="1"/>
    <s v="Global Task Chair, Black"/>
    <n v="81.424000000000007"/>
    <n v="2"/>
    <n v="0.2"/>
    <n v="-9.1601999999999961"/>
  </r>
  <r>
    <n v="7942"/>
    <x v="3940"/>
    <x v="0"/>
    <x v="882"/>
    <d v="2013-12-18T00:00:00"/>
    <s v="First Class"/>
    <s v="DS-13180"/>
    <s v="David Smith"/>
    <x v="1"/>
    <x v="0"/>
    <x v="70"/>
    <x v="1"/>
    <n v="92037"/>
    <s v="West"/>
    <s v="OFF-ST-10001590"/>
    <x v="1"/>
    <x v="4"/>
    <s v="Tenex Personal Project File with Scoop Front Design, Black"/>
    <n v="134.80000000000001"/>
    <n v="10"/>
    <n v="0"/>
    <n v="35.047999999999995"/>
  </r>
  <r>
    <n v="7943"/>
    <x v="3941"/>
    <x v="3"/>
    <x v="53"/>
    <d v="2015-01-02T00:00:00"/>
    <s v="Standard Class"/>
    <s v="GA-14725"/>
    <s v="Guy Armstrong"/>
    <x v="0"/>
    <x v="0"/>
    <x v="61"/>
    <x v="5"/>
    <n v="75081"/>
    <s v="Central"/>
    <s v="OFF-BI-10003684"/>
    <x v="1"/>
    <x v="8"/>
    <s v="Wilson Jones Legal Size Ring Binders"/>
    <n v="39.581999999999987"/>
    <n v="9"/>
    <n v="0.8"/>
    <n v="-59.372999999999976"/>
  </r>
  <r>
    <n v="7944"/>
    <x v="3941"/>
    <x v="3"/>
    <x v="53"/>
    <d v="2015-01-02T00:00:00"/>
    <s v="Standard Class"/>
    <s v="GA-14725"/>
    <s v="Guy Armstrong"/>
    <x v="0"/>
    <x v="0"/>
    <x v="61"/>
    <x v="5"/>
    <n v="75081"/>
    <s v="Central"/>
    <s v="OFF-SU-10000946"/>
    <x v="1"/>
    <x v="14"/>
    <s v="Staples"/>
    <n v="44.688000000000002"/>
    <n v="7"/>
    <n v="0.2"/>
    <n v="5.0273999999999965"/>
  </r>
  <r>
    <n v="7945"/>
    <x v="3941"/>
    <x v="3"/>
    <x v="53"/>
    <d v="2015-01-02T00:00:00"/>
    <s v="Standard Class"/>
    <s v="GA-14725"/>
    <s v="Guy Armstrong"/>
    <x v="0"/>
    <x v="0"/>
    <x v="61"/>
    <x v="5"/>
    <n v="75081"/>
    <s v="Central"/>
    <s v="OFF-AR-10001615"/>
    <x v="1"/>
    <x v="6"/>
    <s v="Newell 34"/>
    <n v="31.744"/>
    <n v="2"/>
    <n v="0.2"/>
    <n v="2.3808000000000007"/>
  </r>
  <r>
    <n v="7946"/>
    <x v="3941"/>
    <x v="3"/>
    <x v="53"/>
    <d v="2015-01-02T00:00:00"/>
    <s v="Standard Class"/>
    <s v="GA-14725"/>
    <s v="Guy Armstrong"/>
    <x v="0"/>
    <x v="0"/>
    <x v="61"/>
    <x v="5"/>
    <n v="75081"/>
    <s v="Central"/>
    <s v="OFF-BI-10001597"/>
    <x v="1"/>
    <x v="8"/>
    <s v="Wilson Jones Ledger-Size, Piano-Hinge Binder, 2&quot;, Blue"/>
    <n v="40.97999999999999"/>
    <n v="5"/>
    <n v="0.8"/>
    <n v="-65.567999999999998"/>
  </r>
  <r>
    <n v="7947"/>
    <x v="3941"/>
    <x v="3"/>
    <x v="53"/>
    <d v="2015-01-02T00:00:00"/>
    <s v="Standard Class"/>
    <s v="GA-14725"/>
    <s v="Guy Armstrong"/>
    <x v="0"/>
    <x v="0"/>
    <x v="61"/>
    <x v="5"/>
    <n v="75081"/>
    <s v="Central"/>
    <s v="OFF-BI-10001116"/>
    <x v="1"/>
    <x v="8"/>
    <s v="Wilson Jones 1&quot; Hanging DublLock Ring Binders"/>
    <n v="3.1679999999999993"/>
    <n v="3"/>
    <n v="0.8"/>
    <n v="-5.0687999999999995"/>
  </r>
  <r>
    <n v="7948"/>
    <x v="3942"/>
    <x v="2"/>
    <x v="72"/>
    <d v="2011-03-05T00:00:00"/>
    <s v="Standard Class"/>
    <s v="SC-20380"/>
    <s v="Shahid Collister"/>
    <x v="0"/>
    <x v="0"/>
    <x v="236"/>
    <x v="5"/>
    <n v="79907"/>
    <s v="Central"/>
    <s v="OFF-FA-10004395"/>
    <x v="1"/>
    <x v="13"/>
    <s v="Plymouth Boxed Rubber Bands by Plymouth"/>
    <n v="18.84"/>
    <n v="5"/>
    <n v="0.2"/>
    <n v="-3.5324999999999998"/>
  </r>
  <r>
    <n v="7949"/>
    <x v="3942"/>
    <x v="2"/>
    <x v="72"/>
    <d v="2011-03-05T00:00:00"/>
    <s v="Standard Class"/>
    <s v="SC-20380"/>
    <s v="Shahid Collister"/>
    <x v="0"/>
    <x v="0"/>
    <x v="236"/>
    <x v="5"/>
    <n v="79907"/>
    <s v="Central"/>
    <s v="FUR-CH-10001270"/>
    <x v="0"/>
    <x v="1"/>
    <s v="Harbour Creations Steel Folding Chair"/>
    <n v="362.24999999999994"/>
    <n v="6"/>
    <n v="0.3"/>
    <n v="0"/>
  </r>
  <r>
    <n v="7950"/>
    <x v="3942"/>
    <x v="2"/>
    <x v="72"/>
    <d v="2011-03-05T00:00:00"/>
    <s v="Standard Class"/>
    <s v="SC-20380"/>
    <s v="Shahid Collister"/>
    <x v="0"/>
    <x v="0"/>
    <x v="236"/>
    <x v="5"/>
    <n v="79907"/>
    <s v="Central"/>
    <s v="FUR-FU-10001095"/>
    <x v="0"/>
    <x v="5"/>
    <s v="DAX Black Cherry Wood-Tone Poster Frame"/>
    <n v="63.552000000000007"/>
    <n v="6"/>
    <n v="0.6"/>
    <n v="-34.953600000000002"/>
  </r>
  <r>
    <n v="7951"/>
    <x v="3942"/>
    <x v="2"/>
    <x v="72"/>
    <d v="2011-03-05T00:00:00"/>
    <s v="Standard Class"/>
    <s v="SC-20380"/>
    <s v="Shahid Collister"/>
    <x v="0"/>
    <x v="0"/>
    <x v="236"/>
    <x v="5"/>
    <n v="79907"/>
    <s v="Central"/>
    <s v="OFF-ST-10001469"/>
    <x v="1"/>
    <x v="4"/>
    <s v="Fellowes Bankers Box Recycled Super Stor/Drawer"/>
    <n v="129.55199999999999"/>
    <n v="3"/>
    <n v="0.2"/>
    <n v="-22.671600000000005"/>
  </r>
  <r>
    <n v="7952"/>
    <x v="3943"/>
    <x v="1"/>
    <x v="902"/>
    <d v="2012-11-24T00:00:00"/>
    <s v="Standard Class"/>
    <s v="KD-16345"/>
    <s v="Katherine Ducich"/>
    <x v="0"/>
    <x v="0"/>
    <x v="20"/>
    <x v="15"/>
    <n v="10035"/>
    <s v="East"/>
    <s v="OFF-BI-10003196"/>
    <x v="1"/>
    <x v="8"/>
    <s v="Accohide Poly Flexible Ring Binders"/>
    <n v="5.9840000000000009"/>
    <n v="2"/>
    <n v="0.2"/>
    <n v="2.2439999999999998"/>
  </r>
  <r>
    <n v="7953"/>
    <x v="3943"/>
    <x v="1"/>
    <x v="902"/>
    <d v="2012-11-24T00:00:00"/>
    <s v="Standard Class"/>
    <s v="KD-16345"/>
    <s v="Katherine Ducich"/>
    <x v="0"/>
    <x v="0"/>
    <x v="20"/>
    <x v="15"/>
    <n v="10035"/>
    <s v="East"/>
    <s v="TEC-PH-10002200"/>
    <x v="2"/>
    <x v="7"/>
    <s v="Aastra 6757i CT Wireless VoIP phone"/>
    <n v="861.76"/>
    <n v="4"/>
    <n v="0"/>
    <n v="249.91039999999998"/>
  </r>
  <r>
    <n v="7954"/>
    <x v="3944"/>
    <x v="2"/>
    <x v="470"/>
    <d v="2011-04-06T00:00:00"/>
    <s v="Standard Class"/>
    <s v="KH-16330"/>
    <s v="Katharine Harms"/>
    <x v="1"/>
    <x v="0"/>
    <x v="359"/>
    <x v="31"/>
    <n v="2151"/>
    <s v="East"/>
    <s v="OFF-ST-10000636"/>
    <x v="1"/>
    <x v="4"/>
    <s v="Rogers Profile Extra Capacity Storage Tub"/>
    <n v="66.959999999999994"/>
    <n v="4"/>
    <n v="0"/>
    <n v="2.6783999999999963"/>
  </r>
  <r>
    <n v="7955"/>
    <x v="3944"/>
    <x v="2"/>
    <x v="470"/>
    <d v="2011-04-06T00:00:00"/>
    <s v="Standard Class"/>
    <s v="KH-16330"/>
    <s v="Katharine Harms"/>
    <x v="1"/>
    <x v="0"/>
    <x v="359"/>
    <x v="31"/>
    <n v="2151"/>
    <s v="East"/>
    <s v="OFF-BI-10000145"/>
    <x v="1"/>
    <x v="8"/>
    <s v="Zipper Ring Binder Pockets"/>
    <n v="6.24"/>
    <n v="2"/>
    <n v="0"/>
    <n v="3.0575999999999999"/>
  </r>
  <r>
    <n v="7956"/>
    <x v="3945"/>
    <x v="3"/>
    <x v="361"/>
    <d v="2014-10-11T00:00:00"/>
    <s v="Standard Class"/>
    <s v="GG-14650"/>
    <s v="Greg Guthrie"/>
    <x v="1"/>
    <x v="0"/>
    <x v="455"/>
    <x v="1"/>
    <n v="95928"/>
    <s v="West"/>
    <s v="FUR-CH-10001190"/>
    <x v="0"/>
    <x v="1"/>
    <s v="Global Deluxe High-Back Office Chair in Storm"/>
    <n v="435.16800000000006"/>
    <n v="4"/>
    <n v="0.2"/>
    <n v="-59.835600000000042"/>
  </r>
  <r>
    <n v="7957"/>
    <x v="3945"/>
    <x v="3"/>
    <x v="361"/>
    <d v="2014-10-11T00:00:00"/>
    <s v="Standard Class"/>
    <s v="GG-14650"/>
    <s v="Greg Guthrie"/>
    <x v="1"/>
    <x v="0"/>
    <x v="455"/>
    <x v="1"/>
    <n v="95928"/>
    <s v="West"/>
    <s v="OFF-FA-10002780"/>
    <x v="1"/>
    <x v="13"/>
    <s v="Staples"/>
    <n v="14.9"/>
    <n v="5"/>
    <n v="0"/>
    <n v="6.8539999999999992"/>
  </r>
  <r>
    <n v="7958"/>
    <x v="3945"/>
    <x v="3"/>
    <x v="361"/>
    <d v="2014-10-11T00:00:00"/>
    <s v="Standard Class"/>
    <s v="GG-14650"/>
    <s v="Greg Guthrie"/>
    <x v="1"/>
    <x v="0"/>
    <x v="455"/>
    <x v="1"/>
    <n v="95928"/>
    <s v="West"/>
    <s v="OFF-AP-10004052"/>
    <x v="1"/>
    <x v="9"/>
    <s v="Hoover Replacement Belts For Soft Guard &amp; Commercial Ltweight Upright Vacs, 2/Pk"/>
    <n v="15.8"/>
    <n v="4"/>
    <n v="0"/>
    <n v="4.1080000000000005"/>
  </r>
  <r>
    <n v="7959"/>
    <x v="3945"/>
    <x v="3"/>
    <x v="361"/>
    <d v="2014-10-11T00:00:00"/>
    <s v="Standard Class"/>
    <s v="GG-14650"/>
    <s v="Greg Guthrie"/>
    <x v="1"/>
    <x v="0"/>
    <x v="455"/>
    <x v="1"/>
    <n v="95928"/>
    <s v="West"/>
    <s v="FUR-FU-10004666"/>
    <x v="0"/>
    <x v="5"/>
    <s v="DAX Clear Channel Poster Frame"/>
    <n v="72.900000000000006"/>
    <n v="5"/>
    <n v="0"/>
    <n v="26.973000000000003"/>
  </r>
  <r>
    <n v="7960"/>
    <x v="3945"/>
    <x v="3"/>
    <x v="361"/>
    <d v="2014-10-11T00:00:00"/>
    <s v="Standard Class"/>
    <s v="GG-14650"/>
    <s v="Greg Guthrie"/>
    <x v="1"/>
    <x v="0"/>
    <x v="455"/>
    <x v="1"/>
    <n v="95928"/>
    <s v="West"/>
    <s v="FUR-TA-10004086"/>
    <x v="0"/>
    <x v="3"/>
    <s v="KI Adjustable-Height Table"/>
    <n v="206.35200000000003"/>
    <n v="3"/>
    <n v="0.2"/>
    <n v="5.1587999999999852"/>
  </r>
  <r>
    <n v="7961"/>
    <x v="3945"/>
    <x v="3"/>
    <x v="361"/>
    <d v="2014-10-11T00:00:00"/>
    <s v="Standard Class"/>
    <s v="GG-14650"/>
    <s v="Greg Guthrie"/>
    <x v="1"/>
    <x v="0"/>
    <x v="455"/>
    <x v="1"/>
    <n v="95928"/>
    <s v="West"/>
    <s v="TEC-PH-10000702"/>
    <x v="2"/>
    <x v="7"/>
    <s v="Square Credit Card Reader, 4 1/2&quot; x 4 1/2&quot; x 1&quot;, White"/>
    <n v="7.9920000000000009"/>
    <n v="1"/>
    <n v="0.2"/>
    <n v="2.6972999999999994"/>
  </r>
  <r>
    <n v="7962"/>
    <x v="3946"/>
    <x v="3"/>
    <x v="551"/>
    <d v="2014-11-24T00:00:00"/>
    <s v="Second Class"/>
    <s v="JS-15685"/>
    <s v="Jim Sink"/>
    <x v="1"/>
    <x v="0"/>
    <x v="388"/>
    <x v="2"/>
    <n v="33023"/>
    <s v="South"/>
    <s v="OFF-ST-10002301"/>
    <x v="1"/>
    <x v="4"/>
    <s v="Tennsco Commercial Shelving"/>
    <n v="81.360000000000014"/>
    <n v="5"/>
    <n v="0.2"/>
    <n v="-19.323000000000011"/>
  </r>
  <r>
    <n v="7963"/>
    <x v="3946"/>
    <x v="3"/>
    <x v="551"/>
    <d v="2014-11-24T00:00:00"/>
    <s v="Second Class"/>
    <s v="JS-15685"/>
    <s v="Jim Sink"/>
    <x v="1"/>
    <x v="0"/>
    <x v="388"/>
    <x v="2"/>
    <n v="33023"/>
    <s v="South"/>
    <s v="OFF-BI-10001636"/>
    <x v="1"/>
    <x v="8"/>
    <s v="Ibico Plastic and Wire Spiral Binding Combs"/>
    <n v="20.232000000000003"/>
    <n v="8"/>
    <n v="0.7"/>
    <n v="-16.185600000000001"/>
  </r>
  <r>
    <n v="7964"/>
    <x v="3946"/>
    <x v="3"/>
    <x v="551"/>
    <d v="2014-11-24T00:00:00"/>
    <s v="Second Class"/>
    <s v="JS-15685"/>
    <s v="Jim Sink"/>
    <x v="1"/>
    <x v="0"/>
    <x v="388"/>
    <x v="2"/>
    <n v="33023"/>
    <s v="South"/>
    <s v="OFF-AP-10002684"/>
    <x v="1"/>
    <x v="9"/>
    <s v="Acco 7-Outlet Masterpiece Power Center, Wihtout Fax/Phone Line Protection"/>
    <n v="389.05600000000004"/>
    <n v="4"/>
    <n v="0.2"/>
    <n v="48.631999999999948"/>
  </r>
  <r>
    <n v="7965"/>
    <x v="3946"/>
    <x v="3"/>
    <x v="551"/>
    <d v="2014-11-24T00:00:00"/>
    <s v="Second Class"/>
    <s v="JS-15685"/>
    <s v="Jim Sink"/>
    <x v="1"/>
    <x v="0"/>
    <x v="388"/>
    <x v="2"/>
    <n v="33023"/>
    <s v="South"/>
    <s v="OFF-PA-10004609"/>
    <x v="1"/>
    <x v="10"/>
    <s v="Xerox 221"/>
    <n v="20.736000000000004"/>
    <n v="4"/>
    <n v="0.2"/>
    <n v="7.2576000000000001"/>
  </r>
  <r>
    <n v="7966"/>
    <x v="3946"/>
    <x v="3"/>
    <x v="551"/>
    <d v="2014-11-24T00:00:00"/>
    <s v="Second Class"/>
    <s v="JS-15685"/>
    <s v="Jim Sink"/>
    <x v="1"/>
    <x v="0"/>
    <x v="388"/>
    <x v="2"/>
    <n v="33023"/>
    <s v="South"/>
    <s v="OFF-PA-10003309"/>
    <x v="1"/>
    <x v="10"/>
    <s v="Xerox 211"/>
    <n v="41.472000000000008"/>
    <n v="8"/>
    <n v="0.2"/>
    <n v="14.5152"/>
  </r>
  <r>
    <n v="7967"/>
    <x v="3947"/>
    <x v="1"/>
    <x v="391"/>
    <d v="2012-03-30T00:00:00"/>
    <s v="Standard Class"/>
    <s v="BP-11095"/>
    <s v="Bart Pistole"/>
    <x v="1"/>
    <x v="0"/>
    <x v="1"/>
    <x v="1"/>
    <n v="90049"/>
    <s v="West"/>
    <s v="OFF-PA-10000380"/>
    <x v="1"/>
    <x v="10"/>
    <s v="REDIFORM Incoming/Outgoing Call Register, 11&quot; X 8 1/2&quot;, 100 Messages"/>
    <n v="33.36"/>
    <n v="4"/>
    <n v="0"/>
    <n v="16.68"/>
  </r>
  <r>
    <n v="7968"/>
    <x v="3948"/>
    <x v="0"/>
    <x v="1155"/>
    <d v="2013-10-13T00:00:00"/>
    <s v="First Class"/>
    <s v="CC-12610"/>
    <s v="Corey Catlett"/>
    <x v="1"/>
    <x v="0"/>
    <x v="60"/>
    <x v="22"/>
    <n v="80219"/>
    <s v="West"/>
    <s v="FUR-BO-10001567"/>
    <x v="0"/>
    <x v="0"/>
    <s v="Bush Westfield Collection Bookcases, Dark Cherry Finish, Fully Assembled"/>
    <n v="90.882000000000005"/>
    <n v="3"/>
    <n v="0.7"/>
    <n v="-190.85220000000004"/>
  </r>
  <r>
    <n v="7969"/>
    <x v="3948"/>
    <x v="0"/>
    <x v="1155"/>
    <d v="2013-10-13T00:00:00"/>
    <s v="First Class"/>
    <s v="CC-12610"/>
    <s v="Corey Catlett"/>
    <x v="1"/>
    <x v="0"/>
    <x v="60"/>
    <x v="22"/>
    <n v="80219"/>
    <s v="West"/>
    <s v="TEC-PH-10002583"/>
    <x v="2"/>
    <x v="7"/>
    <s v="iOttie HLCRIO102 Car Mount"/>
    <n v="15.991999999999999"/>
    <n v="1"/>
    <n v="0.2"/>
    <n v="-2.9985000000000022"/>
  </r>
  <r>
    <n v="7970"/>
    <x v="3948"/>
    <x v="0"/>
    <x v="1155"/>
    <d v="2013-10-13T00:00:00"/>
    <s v="First Class"/>
    <s v="CC-12610"/>
    <s v="Corey Catlett"/>
    <x v="1"/>
    <x v="0"/>
    <x v="60"/>
    <x v="22"/>
    <n v="80219"/>
    <s v="West"/>
    <s v="FUR-CH-10004853"/>
    <x v="0"/>
    <x v="1"/>
    <s v="Global Manager's Adjustable Task Chair, Storm"/>
    <n v="120.78399999999999"/>
    <n v="1"/>
    <n v="0.2"/>
    <n v="13.588199999999986"/>
  </r>
  <r>
    <n v="7971"/>
    <x v="3949"/>
    <x v="1"/>
    <x v="748"/>
    <d v="2012-08-20T00:00:00"/>
    <s v="Standard Class"/>
    <s v="SP-20860"/>
    <s v="Sung Pak"/>
    <x v="1"/>
    <x v="0"/>
    <x v="10"/>
    <x v="9"/>
    <n v="19134"/>
    <s v="East"/>
    <s v="TEC-PH-10003580"/>
    <x v="2"/>
    <x v="7"/>
    <s v="Cisco IP Phone 7961G-GE VoIP phone"/>
    <n v="519.79200000000003"/>
    <n v="4"/>
    <n v="0.4"/>
    <n v="-112.62159999999994"/>
  </r>
  <r>
    <n v="7972"/>
    <x v="3949"/>
    <x v="1"/>
    <x v="748"/>
    <d v="2012-08-20T00:00:00"/>
    <s v="Standard Class"/>
    <s v="SP-20860"/>
    <s v="Sung Pak"/>
    <x v="1"/>
    <x v="0"/>
    <x v="10"/>
    <x v="9"/>
    <n v="19134"/>
    <s v="East"/>
    <s v="TEC-AC-10004227"/>
    <x v="2"/>
    <x v="11"/>
    <s v="SanDisk Ultra 16 GB MicroSDHC Class 10 Memory Card"/>
    <n v="31.176000000000002"/>
    <n v="3"/>
    <n v="0.2"/>
    <n v="-5.4558000000000035"/>
  </r>
  <r>
    <n v="7973"/>
    <x v="3949"/>
    <x v="1"/>
    <x v="748"/>
    <d v="2012-08-20T00:00:00"/>
    <s v="Standard Class"/>
    <s v="SP-20860"/>
    <s v="Sung Pak"/>
    <x v="1"/>
    <x v="0"/>
    <x v="10"/>
    <x v="9"/>
    <n v="19134"/>
    <s v="East"/>
    <s v="OFF-PA-10002787"/>
    <x v="1"/>
    <x v="10"/>
    <s v="Xerox 227"/>
    <n v="10.368000000000002"/>
    <n v="2"/>
    <n v="0.2"/>
    <n v="3.6288"/>
  </r>
  <r>
    <n v="7974"/>
    <x v="3949"/>
    <x v="1"/>
    <x v="748"/>
    <d v="2012-08-20T00:00:00"/>
    <s v="Standard Class"/>
    <s v="SP-20860"/>
    <s v="Sung Pak"/>
    <x v="1"/>
    <x v="0"/>
    <x v="10"/>
    <x v="9"/>
    <n v="19134"/>
    <s v="East"/>
    <s v="OFF-BI-10003981"/>
    <x v="1"/>
    <x v="8"/>
    <s v="Avery Durable Plastic 1&quot; Binders"/>
    <n v="2.7240000000000006"/>
    <n v="2"/>
    <n v="0.7"/>
    <n v="-1.9067999999999996"/>
  </r>
  <r>
    <n v="7975"/>
    <x v="3949"/>
    <x v="1"/>
    <x v="748"/>
    <d v="2012-08-20T00:00:00"/>
    <s v="Standard Class"/>
    <s v="SP-20860"/>
    <s v="Sung Pak"/>
    <x v="1"/>
    <x v="0"/>
    <x v="10"/>
    <x v="9"/>
    <n v="19134"/>
    <s v="East"/>
    <s v="FUR-FU-10001488"/>
    <x v="0"/>
    <x v="5"/>
    <s v="Tenex 46&quot; x 60&quot; Computer Anti-Static Chairmat, Rectangular Shaped"/>
    <n v="254.35200000000003"/>
    <n v="3"/>
    <n v="0.2"/>
    <n v="0"/>
  </r>
  <r>
    <n v="7976"/>
    <x v="3949"/>
    <x v="1"/>
    <x v="748"/>
    <d v="2012-08-20T00:00:00"/>
    <s v="Standard Class"/>
    <s v="SP-20860"/>
    <s v="Sung Pak"/>
    <x v="1"/>
    <x v="0"/>
    <x v="10"/>
    <x v="9"/>
    <n v="19134"/>
    <s v="East"/>
    <s v="OFF-BI-10003727"/>
    <x v="1"/>
    <x v="8"/>
    <s v="Avery Durable Slant Ring Binders With Label Holder"/>
    <n v="3.762"/>
    <n v="3"/>
    <n v="0.7"/>
    <n v="-2.758799999999999"/>
  </r>
  <r>
    <n v="7977"/>
    <x v="3949"/>
    <x v="1"/>
    <x v="748"/>
    <d v="2012-08-20T00:00:00"/>
    <s v="Standard Class"/>
    <s v="SP-20860"/>
    <s v="Sung Pak"/>
    <x v="1"/>
    <x v="0"/>
    <x v="10"/>
    <x v="9"/>
    <n v="19134"/>
    <s v="East"/>
    <s v="OFF-PA-10000130"/>
    <x v="1"/>
    <x v="10"/>
    <s v="Xerox 199"/>
    <n v="10.272000000000002"/>
    <n v="3"/>
    <n v="0.2"/>
    <n v="3.2099999999999982"/>
  </r>
  <r>
    <n v="7978"/>
    <x v="3950"/>
    <x v="2"/>
    <x v="1178"/>
    <d v="2011-06-05T00:00:00"/>
    <s v="Standard Class"/>
    <s v="JK-15625"/>
    <s v="Jim Karlsson"/>
    <x v="0"/>
    <x v="0"/>
    <x v="25"/>
    <x v="35"/>
    <n v="39212"/>
    <s v="South"/>
    <s v="TEC-PH-10002680"/>
    <x v="2"/>
    <x v="7"/>
    <s v="Samsung Galaxy Note 3"/>
    <n v="659.97"/>
    <n v="3"/>
    <n v="0"/>
    <n v="197.99099999999996"/>
  </r>
  <r>
    <n v="7979"/>
    <x v="3950"/>
    <x v="2"/>
    <x v="1178"/>
    <d v="2011-06-05T00:00:00"/>
    <s v="Standard Class"/>
    <s v="JK-15625"/>
    <s v="Jim Karlsson"/>
    <x v="0"/>
    <x v="0"/>
    <x v="25"/>
    <x v="35"/>
    <n v="39212"/>
    <s v="South"/>
    <s v="TEC-PH-10002538"/>
    <x v="2"/>
    <x v="7"/>
    <s v="Grandstream GXP1160 VoIP phone"/>
    <n v="113.72999999999999"/>
    <n v="3"/>
    <n v="0"/>
    <n v="32.981699999999989"/>
  </r>
  <r>
    <n v="7980"/>
    <x v="3951"/>
    <x v="1"/>
    <x v="375"/>
    <d v="2012-08-31T00:00:00"/>
    <s v="Standard Class"/>
    <s v="CC-12100"/>
    <s v="Chad Cunningham"/>
    <x v="2"/>
    <x v="0"/>
    <x v="1"/>
    <x v="1"/>
    <n v="90045"/>
    <s v="West"/>
    <s v="OFF-BI-10001249"/>
    <x v="1"/>
    <x v="8"/>
    <s v="Avery Heavy-Duty EZD View Binder with Locking Rings"/>
    <n v="5.1040000000000001"/>
    <n v="1"/>
    <n v="0.2"/>
    <n v="1.6587999999999996"/>
  </r>
  <r>
    <n v="7981"/>
    <x v="3952"/>
    <x v="2"/>
    <x v="1179"/>
    <d v="2011-01-08T00:00:00"/>
    <s v="Standard Class"/>
    <s v="DP-13000"/>
    <s v="Darren Powers"/>
    <x v="0"/>
    <x v="0"/>
    <x v="12"/>
    <x v="5"/>
    <n v="77095"/>
    <s v="Central"/>
    <s v="OFF-PA-10000174"/>
    <x v="1"/>
    <x v="10"/>
    <s v="Message Book, Wirebound, Four 5 1/2&quot; X 4&quot; Forms/Pg., 200 Dupl. Sets/Book"/>
    <n v="16.448"/>
    <n v="2"/>
    <n v="0.2"/>
    <n v="5.5511999999999979"/>
  </r>
  <r>
    <n v="7982"/>
    <x v="3953"/>
    <x v="2"/>
    <x v="1076"/>
    <d v="2011-09-13T00:00:00"/>
    <s v="First Class"/>
    <s v="SF-20065"/>
    <s v="Sandra Flanagan"/>
    <x v="0"/>
    <x v="0"/>
    <x v="500"/>
    <x v="30"/>
    <n v="7011"/>
    <s v="East"/>
    <s v="OFF-AP-10004532"/>
    <x v="1"/>
    <x v="9"/>
    <s v="Kensington 6 Outlet Guardian Standard Surge Protector"/>
    <n v="81.92"/>
    <n v="4"/>
    <n v="0"/>
    <n v="22.118400000000001"/>
  </r>
  <r>
    <n v="7983"/>
    <x v="3953"/>
    <x v="2"/>
    <x v="1076"/>
    <d v="2011-09-13T00:00:00"/>
    <s v="First Class"/>
    <s v="SF-20065"/>
    <s v="Sandra Flanagan"/>
    <x v="0"/>
    <x v="0"/>
    <x v="500"/>
    <x v="30"/>
    <n v="7011"/>
    <s v="East"/>
    <s v="FUR-FU-10001986"/>
    <x v="0"/>
    <x v="5"/>
    <s v="Dana Fluorescent Magnifying Lamp, White, 36&quot;"/>
    <n v="254.89999999999998"/>
    <n v="5"/>
    <n v="0"/>
    <n v="76.469999999999985"/>
  </r>
  <r>
    <n v="7984"/>
    <x v="3954"/>
    <x v="3"/>
    <x v="203"/>
    <d v="2014-01-26T00:00:00"/>
    <s v="Second Class"/>
    <s v="EH-13765"/>
    <s v="Edward Hooks"/>
    <x v="1"/>
    <x v="0"/>
    <x v="22"/>
    <x v="10"/>
    <n v="60623"/>
    <s v="Central"/>
    <s v="OFF-FA-10002975"/>
    <x v="1"/>
    <x v="13"/>
    <s v="Staples"/>
    <n v="15.120000000000001"/>
    <n v="5"/>
    <n v="0.2"/>
    <n v="4.9139999999999988"/>
  </r>
  <r>
    <n v="7985"/>
    <x v="3954"/>
    <x v="3"/>
    <x v="203"/>
    <d v="2014-01-26T00:00:00"/>
    <s v="Second Class"/>
    <s v="EH-13765"/>
    <s v="Edward Hooks"/>
    <x v="1"/>
    <x v="0"/>
    <x v="22"/>
    <x v="10"/>
    <n v="60623"/>
    <s v="Central"/>
    <s v="OFF-AR-10003481"/>
    <x v="1"/>
    <x v="6"/>
    <s v="Newell 348"/>
    <n v="7.8719999999999999"/>
    <n v="3"/>
    <n v="0.2"/>
    <n v="0.88559999999999883"/>
  </r>
  <r>
    <n v="7986"/>
    <x v="3955"/>
    <x v="0"/>
    <x v="438"/>
    <d v="2013-04-25T00:00:00"/>
    <s v="First Class"/>
    <s v="DN-13690"/>
    <s v="Duane Noonan"/>
    <x v="0"/>
    <x v="0"/>
    <x v="4"/>
    <x v="4"/>
    <n v="98115"/>
    <s v="West"/>
    <s v="OFF-BI-10004967"/>
    <x v="1"/>
    <x v="8"/>
    <s v="Round Ring Binders"/>
    <n v="8.32"/>
    <n v="5"/>
    <n v="0.2"/>
    <n v="2.8079999999999998"/>
  </r>
  <r>
    <n v="7987"/>
    <x v="3956"/>
    <x v="0"/>
    <x v="1180"/>
    <d v="2013-07-24T00:00:00"/>
    <s v="Second Class"/>
    <s v="PJ-19015"/>
    <s v="Pauline Johnson"/>
    <x v="0"/>
    <x v="0"/>
    <x v="85"/>
    <x v="15"/>
    <n v="11561"/>
    <s v="East"/>
    <s v="TEC-PH-10003589"/>
    <x v="2"/>
    <x v="7"/>
    <s v="invisibleSHIELD by ZAGG Smudge-Free Screen Protector"/>
    <n v="89.949999999999989"/>
    <n v="5"/>
    <n v="0"/>
    <n v="43.175999999999995"/>
  </r>
  <r>
    <n v="7988"/>
    <x v="3957"/>
    <x v="0"/>
    <x v="828"/>
    <d v="2013-08-30T00:00:00"/>
    <s v="Standard Class"/>
    <s v="MA-17560"/>
    <s v="Matt Abelman"/>
    <x v="2"/>
    <x v="0"/>
    <x v="501"/>
    <x v="6"/>
    <n v="53081"/>
    <s v="Central"/>
    <s v="OFF-LA-10002945"/>
    <x v="1"/>
    <x v="2"/>
    <s v="Permanent Self-Adhesive File Folder Labels for Typewriters, 1 1/8 x 3 1/2, White"/>
    <n v="25.2"/>
    <n v="4"/>
    <n v="0"/>
    <n v="11.591999999999999"/>
  </r>
  <r>
    <n v="7989"/>
    <x v="3957"/>
    <x v="0"/>
    <x v="828"/>
    <d v="2013-08-30T00:00:00"/>
    <s v="Standard Class"/>
    <s v="MA-17560"/>
    <s v="Matt Abelman"/>
    <x v="2"/>
    <x v="0"/>
    <x v="501"/>
    <x v="6"/>
    <n v="53081"/>
    <s v="Central"/>
    <s v="OFF-LA-10003537"/>
    <x v="1"/>
    <x v="2"/>
    <s v="Avery 515"/>
    <n v="37.589999999999996"/>
    <n v="3"/>
    <n v="0"/>
    <n v="17.667299999999997"/>
  </r>
  <r>
    <n v="7990"/>
    <x v="3957"/>
    <x v="0"/>
    <x v="828"/>
    <d v="2013-08-30T00:00:00"/>
    <s v="Standard Class"/>
    <s v="MA-17560"/>
    <s v="Matt Abelman"/>
    <x v="2"/>
    <x v="0"/>
    <x v="501"/>
    <x v="6"/>
    <n v="53081"/>
    <s v="Central"/>
    <s v="OFF-ST-10002406"/>
    <x v="1"/>
    <x v="4"/>
    <s v="Pizazz Global Quick File"/>
    <n v="14.97"/>
    <n v="1"/>
    <n v="0"/>
    <n v="4.1916000000000011"/>
  </r>
  <r>
    <n v="7991"/>
    <x v="3957"/>
    <x v="0"/>
    <x v="828"/>
    <d v="2013-08-30T00:00:00"/>
    <s v="Standard Class"/>
    <s v="MA-17560"/>
    <s v="Matt Abelman"/>
    <x v="2"/>
    <x v="0"/>
    <x v="501"/>
    <x v="6"/>
    <n v="53081"/>
    <s v="Central"/>
    <s v="TEC-AC-10003433"/>
    <x v="2"/>
    <x v="11"/>
    <s v="Maxell 4.7GB DVD+R 5/Pack"/>
    <n v="1.98"/>
    <n v="2"/>
    <n v="0"/>
    <n v="0.89100000000000001"/>
  </r>
  <r>
    <n v="7992"/>
    <x v="3958"/>
    <x v="0"/>
    <x v="403"/>
    <d v="2013-06-18T00:00:00"/>
    <s v="First Class"/>
    <s v="VM-21835"/>
    <s v="Vivian Mathis"/>
    <x v="0"/>
    <x v="0"/>
    <x v="172"/>
    <x v="2"/>
    <n v="33433"/>
    <s v="South"/>
    <s v="OFF-BI-10002082"/>
    <x v="1"/>
    <x v="8"/>
    <s v="GBC Twin Loop Wire Binding Elements"/>
    <n v="39.936000000000007"/>
    <n v="4"/>
    <n v="0.7"/>
    <n v="-26.623999999999995"/>
  </r>
  <r>
    <n v="7993"/>
    <x v="3958"/>
    <x v="0"/>
    <x v="403"/>
    <d v="2013-06-18T00:00:00"/>
    <s v="First Class"/>
    <s v="VM-21835"/>
    <s v="Vivian Mathis"/>
    <x v="0"/>
    <x v="0"/>
    <x v="172"/>
    <x v="2"/>
    <n v="33433"/>
    <s v="South"/>
    <s v="TEC-AC-10000521"/>
    <x v="2"/>
    <x v="11"/>
    <s v="Verbatim Slim CD and DVD Storage Cases, 50/Pack"/>
    <n v="18.463999999999999"/>
    <n v="2"/>
    <n v="0.2"/>
    <n v="2.3079999999999998"/>
  </r>
  <r>
    <n v="7994"/>
    <x v="3959"/>
    <x v="1"/>
    <x v="312"/>
    <d v="2012-11-23T00:00:00"/>
    <s v="Second Class"/>
    <s v="MM-18055"/>
    <s v="Michelle Moray"/>
    <x v="0"/>
    <x v="0"/>
    <x v="34"/>
    <x v="22"/>
    <n v="80013"/>
    <s v="West"/>
    <s v="OFF-BI-10001982"/>
    <x v="1"/>
    <x v="8"/>
    <s v="Wilson Jones Custom Binder Spines &amp; Labels"/>
    <n v="4.8960000000000008"/>
    <n v="3"/>
    <n v="0.7"/>
    <n v="-3.4271999999999991"/>
  </r>
  <r>
    <n v="7995"/>
    <x v="3959"/>
    <x v="1"/>
    <x v="312"/>
    <d v="2012-11-23T00:00:00"/>
    <s v="Second Class"/>
    <s v="MM-18055"/>
    <s v="Michelle Moray"/>
    <x v="0"/>
    <x v="0"/>
    <x v="34"/>
    <x v="22"/>
    <n v="80013"/>
    <s v="West"/>
    <s v="FUR-BO-10002268"/>
    <x v="0"/>
    <x v="0"/>
    <s v="Sauder Barrister Bookcases"/>
    <n v="145.76400000000001"/>
    <n v="6"/>
    <n v="0.7"/>
    <n v="-247.79879999999997"/>
  </r>
  <r>
    <n v="7996"/>
    <x v="3959"/>
    <x v="1"/>
    <x v="312"/>
    <d v="2012-11-23T00:00:00"/>
    <s v="Second Class"/>
    <s v="MM-18055"/>
    <s v="Michelle Moray"/>
    <x v="0"/>
    <x v="0"/>
    <x v="34"/>
    <x v="22"/>
    <n v="80013"/>
    <s v="West"/>
    <s v="OFF-BI-10001758"/>
    <x v="1"/>
    <x v="8"/>
    <s v="Wilson Jones 14 Line Acrylic Coated Pressboard Data Binders"/>
    <n v="9.6120000000000001"/>
    <n v="6"/>
    <n v="0.7"/>
    <n v="-7.3691999999999993"/>
  </r>
  <r>
    <n v="7997"/>
    <x v="3960"/>
    <x v="3"/>
    <x v="132"/>
    <d v="2014-11-06T00:00:00"/>
    <s v="First Class"/>
    <s v="CR-12580"/>
    <s v="Clay Rozendal"/>
    <x v="2"/>
    <x v="0"/>
    <x v="70"/>
    <x v="1"/>
    <n v="92037"/>
    <s v="West"/>
    <s v="TEC-AC-10004469"/>
    <x v="2"/>
    <x v="11"/>
    <s v="Microsoft Sculpt Comfort Mouse"/>
    <n v="199.75"/>
    <n v="5"/>
    <n v="0"/>
    <n v="87.890000000000015"/>
  </r>
  <r>
    <n v="7998"/>
    <x v="3960"/>
    <x v="3"/>
    <x v="132"/>
    <d v="2014-11-06T00:00:00"/>
    <s v="First Class"/>
    <s v="CR-12580"/>
    <s v="Clay Rozendal"/>
    <x v="2"/>
    <x v="0"/>
    <x v="70"/>
    <x v="1"/>
    <n v="92037"/>
    <s v="West"/>
    <s v="FUR-TA-10001095"/>
    <x v="0"/>
    <x v="3"/>
    <s v="Chromcraft Round Conference Tables"/>
    <n v="1673.1839999999997"/>
    <n v="12"/>
    <n v="0.2"/>
    <n v="20.914800000000014"/>
  </r>
  <r>
    <n v="7999"/>
    <x v="3961"/>
    <x v="2"/>
    <x v="417"/>
    <d v="2011-05-07T00:00:00"/>
    <s v="First Class"/>
    <s v="BS-11365"/>
    <s v="Bill Shonely"/>
    <x v="1"/>
    <x v="0"/>
    <x v="4"/>
    <x v="4"/>
    <n v="98105"/>
    <s v="West"/>
    <s v="FUR-FU-10001852"/>
    <x v="0"/>
    <x v="5"/>
    <s v="Eldon Regeneration Recycled Desk Accessories, Smoke"/>
    <n v="12.18"/>
    <n v="7"/>
    <n v="0"/>
    <n v="3.8975999999999997"/>
  </r>
  <r>
    <n v="8000"/>
    <x v="3961"/>
    <x v="2"/>
    <x v="417"/>
    <d v="2011-05-07T00:00:00"/>
    <s v="First Class"/>
    <s v="BS-11365"/>
    <s v="Bill Shonely"/>
    <x v="1"/>
    <x v="0"/>
    <x v="4"/>
    <x v="4"/>
    <n v="98105"/>
    <s v="West"/>
    <s v="OFF-AP-10000696"/>
    <x v="1"/>
    <x v="9"/>
    <s v="Holmes Odor Grabber"/>
    <n v="57.68"/>
    <n v="4"/>
    <n v="0"/>
    <n v="19.034399999999998"/>
  </r>
  <r>
    <n v="8001"/>
    <x v="3962"/>
    <x v="1"/>
    <x v="627"/>
    <d v="2012-11-12T00:00:00"/>
    <s v="Standard Class"/>
    <s v="RD-19585"/>
    <s v="Rob Dowd"/>
    <x v="0"/>
    <x v="0"/>
    <x v="362"/>
    <x v="23"/>
    <n v="52001"/>
    <s v="Central"/>
    <s v="TEC-PH-10003885"/>
    <x v="2"/>
    <x v="7"/>
    <s v="Cisco SPA508G"/>
    <n v="263.95999999999998"/>
    <n v="4"/>
    <n v="0"/>
    <n v="76.548399999999987"/>
  </r>
  <r>
    <n v="8002"/>
    <x v="3963"/>
    <x v="1"/>
    <x v="295"/>
    <d v="2012-12-15T00:00:00"/>
    <s v="First Class"/>
    <s v="KD-16270"/>
    <s v="Karen Daniels"/>
    <x v="0"/>
    <x v="0"/>
    <x v="1"/>
    <x v="1"/>
    <n v="90032"/>
    <s v="West"/>
    <s v="TEC-AC-10002926"/>
    <x v="2"/>
    <x v="11"/>
    <s v="Logitech Wireless Marathon Mouse M705"/>
    <n v="299.94"/>
    <n v="6"/>
    <n v="0"/>
    <n v="128.97420000000002"/>
  </r>
  <r>
    <n v="8003"/>
    <x v="3963"/>
    <x v="1"/>
    <x v="295"/>
    <d v="2012-12-15T00:00:00"/>
    <s v="First Class"/>
    <s v="KD-16270"/>
    <s v="Karen Daniels"/>
    <x v="0"/>
    <x v="0"/>
    <x v="1"/>
    <x v="1"/>
    <n v="90032"/>
    <s v="West"/>
    <s v="OFF-SU-10001225"/>
    <x v="1"/>
    <x v="14"/>
    <s v="Staples"/>
    <n v="25.76"/>
    <n v="7"/>
    <n v="0"/>
    <n v="0.51519999999999921"/>
  </r>
  <r>
    <n v="8004"/>
    <x v="3964"/>
    <x v="2"/>
    <x v="588"/>
    <d v="2011-12-03T00:00:00"/>
    <s v="First Class"/>
    <s v="AA-10645"/>
    <s v="Anna Andreadi"/>
    <x v="0"/>
    <x v="0"/>
    <x v="90"/>
    <x v="31"/>
    <n v="1852"/>
    <s v="East"/>
    <s v="TEC-PH-10004434"/>
    <x v="2"/>
    <x v="7"/>
    <s v="Cisco IP Phone 7961G VoIP phone - Dark gray"/>
    <n v="271.89999999999998"/>
    <n v="2"/>
    <n v="0"/>
    <n v="78.850999999999971"/>
  </r>
  <r>
    <n v="8005"/>
    <x v="3964"/>
    <x v="2"/>
    <x v="588"/>
    <d v="2011-12-03T00:00:00"/>
    <s v="First Class"/>
    <s v="AA-10645"/>
    <s v="Anna Andreadi"/>
    <x v="0"/>
    <x v="0"/>
    <x v="90"/>
    <x v="31"/>
    <n v="1852"/>
    <s v="East"/>
    <s v="FUR-FU-10003878"/>
    <x v="0"/>
    <x v="5"/>
    <s v="Linden 10&quot; Round Wall Clock, Black"/>
    <n v="45.839999999999996"/>
    <n v="3"/>
    <n v="0"/>
    <n v="15.585599999999999"/>
  </r>
  <r>
    <n v="8006"/>
    <x v="3964"/>
    <x v="2"/>
    <x v="588"/>
    <d v="2011-12-03T00:00:00"/>
    <s v="First Class"/>
    <s v="AA-10645"/>
    <s v="Anna Andreadi"/>
    <x v="0"/>
    <x v="0"/>
    <x v="90"/>
    <x v="31"/>
    <n v="1852"/>
    <s v="East"/>
    <s v="FUR-FU-10002268"/>
    <x v="0"/>
    <x v="5"/>
    <s v="Ultra Door Push Plate"/>
    <n v="9.82"/>
    <n v="2"/>
    <n v="0"/>
    <n v="3.2405999999999997"/>
  </r>
  <r>
    <n v="8007"/>
    <x v="3965"/>
    <x v="0"/>
    <x v="877"/>
    <d v="2013-10-12T00:00:00"/>
    <s v="Standard Class"/>
    <s v="MC-18100"/>
    <s v="Mick Crebagga"/>
    <x v="0"/>
    <x v="0"/>
    <x v="126"/>
    <x v="4"/>
    <n v="98270"/>
    <s v="West"/>
    <s v="OFF-FA-10001883"/>
    <x v="1"/>
    <x v="13"/>
    <s v="Alliance Super-Size Bands, Assorted Sizes"/>
    <n v="93.36"/>
    <n v="12"/>
    <n v="0"/>
    <n v="0.93359999999999843"/>
  </r>
  <r>
    <n v="8008"/>
    <x v="3966"/>
    <x v="1"/>
    <x v="972"/>
    <d v="2012-11-24T00:00:00"/>
    <s v="Standard Class"/>
    <s v="AA-10645"/>
    <s v="Anna Andreadi"/>
    <x v="0"/>
    <x v="0"/>
    <x v="268"/>
    <x v="26"/>
    <n v="73120"/>
    <s v="Central"/>
    <s v="OFF-ST-10002756"/>
    <x v="1"/>
    <x v="4"/>
    <s v="Tennsco Stur-D-Stor Boltless Shelving, 5 Shelves, 24&quot; Deep, Sand"/>
    <n v="541.24"/>
    <n v="4"/>
    <n v="0"/>
    <n v="5.4124000000000478"/>
  </r>
  <r>
    <n v="8009"/>
    <x v="3966"/>
    <x v="1"/>
    <x v="972"/>
    <d v="2012-11-24T00:00:00"/>
    <s v="Standard Class"/>
    <s v="AA-10645"/>
    <s v="Anna Andreadi"/>
    <x v="0"/>
    <x v="0"/>
    <x v="268"/>
    <x v="26"/>
    <n v="73120"/>
    <s v="Central"/>
    <s v="OFF-PA-10000474"/>
    <x v="1"/>
    <x v="10"/>
    <s v="Staples"/>
    <n v="106.32"/>
    <n v="3"/>
    <n v="0"/>
    <n v="49.970399999999991"/>
  </r>
  <r>
    <n v="8010"/>
    <x v="3966"/>
    <x v="1"/>
    <x v="972"/>
    <d v="2012-11-24T00:00:00"/>
    <s v="Standard Class"/>
    <s v="AA-10645"/>
    <s v="Anna Andreadi"/>
    <x v="0"/>
    <x v="0"/>
    <x v="268"/>
    <x v="26"/>
    <n v="73120"/>
    <s v="Central"/>
    <s v="FUR-CH-10002073"/>
    <x v="0"/>
    <x v="1"/>
    <s v="Hon Olson Stacker Chairs"/>
    <n v="1323.8999999999999"/>
    <n v="5"/>
    <n v="0"/>
    <n v="383.93099999999993"/>
  </r>
  <r>
    <n v="8011"/>
    <x v="3967"/>
    <x v="2"/>
    <x v="461"/>
    <d v="2011-03-20T00:00:00"/>
    <s v="Second Class"/>
    <s v="QJ-19255"/>
    <s v="Quincy Jones"/>
    <x v="1"/>
    <x v="0"/>
    <x v="10"/>
    <x v="9"/>
    <n v="19134"/>
    <s v="East"/>
    <s v="OFF-PA-10003641"/>
    <x v="1"/>
    <x v="10"/>
    <s v="Xerox 1909"/>
    <n v="126.624"/>
    <n v="6"/>
    <n v="0.2"/>
    <n v="41.152799999999992"/>
  </r>
  <r>
    <n v="8012"/>
    <x v="3968"/>
    <x v="1"/>
    <x v="782"/>
    <d v="2012-06-23T00:00:00"/>
    <s v="First Class"/>
    <s v="JM-16195"/>
    <s v="Justin MacKendrick"/>
    <x v="0"/>
    <x v="0"/>
    <x v="34"/>
    <x v="22"/>
    <n v="80013"/>
    <s v="West"/>
    <s v="TEC-PH-10002070"/>
    <x v="2"/>
    <x v="7"/>
    <s v="Griffin GC36547 PowerJolt SE Lightning Charger"/>
    <n v="125.944"/>
    <n v="7"/>
    <n v="0.2"/>
    <n v="15.742999999999984"/>
  </r>
  <r>
    <n v="8013"/>
    <x v="3969"/>
    <x v="3"/>
    <x v="1126"/>
    <d v="2014-05-26T00:00:00"/>
    <s v="Same Day"/>
    <s v="TB-21625"/>
    <s v="Trudy Brown"/>
    <x v="0"/>
    <x v="0"/>
    <x v="20"/>
    <x v="15"/>
    <n v="10009"/>
    <s v="East"/>
    <s v="OFF-BI-10004519"/>
    <x v="1"/>
    <x v="8"/>
    <s v="GBC DocuBind P100 Manual Binding Machine"/>
    <n v="663.92"/>
    <n v="5"/>
    <n v="0.2"/>
    <n v="207.47499999999994"/>
  </r>
  <r>
    <n v="8014"/>
    <x v="3969"/>
    <x v="3"/>
    <x v="1126"/>
    <d v="2014-05-26T00:00:00"/>
    <s v="Same Day"/>
    <s v="TB-21625"/>
    <s v="Trudy Brown"/>
    <x v="0"/>
    <x v="0"/>
    <x v="20"/>
    <x v="15"/>
    <n v="10009"/>
    <s v="East"/>
    <s v="TEC-AC-10002167"/>
    <x v="2"/>
    <x v="11"/>
    <s v="Imation 8gb Micro Traveldrive Usb 2.0 Flash Drive"/>
    <n v="120"/>
    <n v="8"/>
    <n v="0"/>
    <n v="13.200000000000003"/>
  </r>
  <r>
    <n v="8015"/>
    <x v="3969"/>
    <x v="3"/>
    <x v="1126"/>
    <d v="2014-05-26T00:00:00"/>
    <s v="Same Day"/>
    <s v="TB-21625"/>
    <s v="Trudy Brown"/>
    <x v="0"/>
    <x v="0"/>
    <x v="20"/>
    <x v="15"/>
    <n v="10009"/>
    <s v="East"/>
    <s v="OFF-FA-10000936"/>
    <x v="1"/>
    <x v="13"/>
    <s v="Acco Hot Clips Clips to Go"/>
    <n v="3.29"/>
    <n v="1"/>
    <n v="0"/>
    <n v="1.4804999999999999"/>
  </r>
  <r>
    <n v="8016"/>
    <x v="3969"/>
    <x v="3"/>
    <x v="1126"/>
    <d v="2014-05-26T00:00:00"/>
    <s v="Same Day"/>
    <s v="TB-21625"/>
    <s v="Trudy Brown"/>
    <x v="0"/>
    <x v="0"/>
    <x v="20"/>
    <x v="15"/>
    <n v="10009"/>
    <s v="East"/>
    <s v="FUR-FU-10000732"/>
    <x v="0"/>
    <x v="5"/>
    <s v="Eldon 200 Class Desk Accessories"/>
    <n v="18.84"/>
    <n v="3"/>
    <n v="0"/>
    <n v="6.0287999999999995"/>
  </r>
  <r>
    <n v="8017"/>
    <x v="3970"/>
    <x v="2"/>
    <x v="340"/>
    <d v="2011-09-11T00:00:00"/>
    <s v="First Class"/>
    <s v="NF-18595"/>
    <s v="Nicole Fjeld"/>
    <x v="2"/>
    <x v="0"/>
    <x v="152"/>
    <x v="24"/>
    <n v="43130"/>
    <s v="East"/>
    <s v="FUR-FU-10002501"/>
    <x v="0"/>
    <x v="5"/>
    <s v="Nu-Dell Executive Frame"/>
    <n v="60.672000000000011"/>
    <n v="6"/>
    <n v="0.2"/>
    <n v="12.892799999999998"/>
  </r>
  <r>
    <n v="8018"/>
    <x v="3970"/>
    <x v="2"/>
    <x v="340"/>
    <d v="2011-09-11T00:00:00"/>
    <s v="First Class"/>
    <s v="NF-18595"/>
    <s v="Nicole Fjeld"/>
    <x v="2"/>
    <x v="0"/>
    <x v="152"/>
    <x v="24"/>
    <n v="43130"/>
    <s v="East"/>
    <s v="OFF-AR-10000634"/>
    <x v="1"/>
    <x v="6"/>
    <s v="Newell 320"/>
    <n v="30.816000000000003"/>
    <n v="9"/>
    <n v="0.2"/>
    <n v="2.6964000000000006"/>
  </r>
  <r>
    <n v="8019"/>
    <x v="3971"/>
    <x v="3"/>
    <x v="161"/>
    <d v="2014-10-20T00:00:00"/>
    <s v="Second Class"/>
    <s v="BF-11020"/>
    <s v="Barry Französisch"/>
    <x v="1"/>
    <x v="0"/>
    <x v="494"/>
    <x v="1"/>
    <n v="95351"/>
    <s v="West"/>
    <s v="TEC-PH-10001700"/>
    <x v="2"/>
    <x v="7"/>
    <s v="Panasonic KX-TG6844B Expandable Digital Cordless Telephone"/>
    <n v="52.792000000000002"/>
    <n v="1"/>
    <n v="0.2"/>
    <n v="4.6193000000000026"/>
  </r>
  <r>
    <n v="8020"/>
    <x v="3972"/>
    <x v="3"/>
    <x v="808"/>
    <d v="2014-11-06T00:00:00"/>
    <s v="First Class"/>
    <s v="NP-18670"/>
    <s v="Nora Paige"/>
    <x v="0"/>
    <x v="0"/>
    <x v="285"/>
    <x v="25"/>
    <n v="63116"/>
    <s v="Central"/>
    <s v="OFF-AP-10001962"/>
    <x v="1"/>
    <x v="9"/>
    <s v="Black &amp; Decker Filter for Double Action Dustbuster Cordless Vac BLDV7210"/>
    <n v="83.9"/>
    <n v="10"/>
    <n v="0"/>
    <n v="20.975000000000001"/>
  </r>
  <r>
    <n v="8021"/>
    <x v="3972"/>
    <x v="3"/>
    <x v="808"/>
    <d v="2014-11-06T00:00:00"/>
    <s v="First Class"/>
    <s v="NP-18670"/>
    <s v="Nora Paige"/>
    <x v="0"/>
    <x v="0"/>
    <x v="285"/>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x v="1"/>
    <x v="0"/>
    <x v="61"/>
    <x v="5"/>
    <n v="75217"/>
    <s v="Central"/>
    <s v="OFF-AP-10000124"/>
    <x v="1"/>
    <x v="9"/>
    <s v="Acco 6 Outlet Guardian Basic Surge Suppressor"/>
    <n v="4.9919999999999991"/>
    <n v="3"/>
    <n v="0.8"/>
    <n v="-12.979200000000002"/>
  </r>
  <r>
    <n v="8023"/>
    <x v="3973"/>
    <x v="2"/>
    <x v="609"/>
    <d v="2011-07-25T00:00:00"/>
    <s v="Standard Class"/>
    <s v="HM-14860"/>
    <s v="Harry Marie"/>
    <x v="1"/>
    <x v="0"/>
    <x v="61"/>
    <x v="5"/>
    <n v="75217"/>
    <s v="Central"/>
    <s v="OFF-EN-10003567"/>
    <x v="1"/>
    <x v="12"/>
    <s v="Inter-Office Recycled Envelopes, Brown Kraft, Button-String,10&quot; x 13&quot; , 100/Box"/>
    <n v="87.92"/>
    <n v="5"/>
    <n v="0.2"/>
    <n v="29.673000000000005"/>
  </r>
  <r>
    <n v="8024"/>
    <x v="3973"/>
    <x v="2"/>
    <x v="609"/>
    <d v="2011-07-25T00:00:00"/>
    <s v="Standard Class"/>
    <s v="HM-14860"/>
    <s v="Harry Marie"/>
    <x v="1"/>
    <x v="0"/>
    <x v="61"/>
    <x v="5"/>
    <n v="75217"/>
    <s v="Central"/>
    <s v="FUR-CH-10004997"/>
    <x v="0"/>
    <x v="1"/>
    <s v="Hon Every-Day Series Multi-Task Chairs"/>
    <n v="657.93"/>
    <n v="5"/>
    <n v="0.3"/>
    <n v="-93.989999999999952"/>
  </r>
  <r>
    <n v="8025"/>
    <x v="3973"/>
    <x v="2"/>
    <x v="609"/>
    <d v="2011-07-25T00:00:00"/>
    <s v="Standard Class"/>
    <s v="HM-14860"/>
    <s v="Harry Marie"/>
    <x v="1"/>
    <x v="0"/>
    <x v="61"/>
    <x v="5"/>
    <n v="75217"/>
    <s v="Central"/>
    <s v="OFF-BI-10000494"/>
    <x v="1"/>
    <x v="8"/>
    <s v="Acco Economy Flexible Poly Round Ring Binder"/>
    <n v="1.0439999999999998"/>
    <n v="1"/>
    <n v="0.8"/>
    <n v="-1.8270000000000004"/>
  </r>
  <r>
    <n v="8026"/>
    <x v="3974"/>
    <x v="1"/>
    <x v="861"/>
    <d v="2012-09-15T00:00:00"/>
    <s v="Second Class"/>
    <s v="DM-13525"/>
    <s v="Don Miller"/>
    <x v="1"/>
    <x v="0"/>
    <x v="20"/>
    <x v="15"/>
    <n v="10035"/>
    <s v="East"/>
    <s v="FUR-FU-10000277"/>
    <x v="0"/>
    <x v="5"/>
    <s v="Deflect-o DuraMat Antistatic Studded Beveled Mat for Medium Pile Carpeting"/>
    <n v="210.68"/>
    <n v="2"/>
    <n v="0"/>
    <n v="50.563199999999995"/>
  </r>
  <r>
    <n v="8027"/>
    <x v="3974"/>
    <x v="1"/>
    <x v="861"/>
    <d v="2012-09-15T00:00:00"/>
    <s v="Second Class"/>
    <s v="DM-13525"/>
    <s v="Don Miller"/>
    <x v="1"/>
    <x v="0"/>
    <x v="20"/>
    <x v="15"/>
    <n v="10035"/>
    <s v="East"/>
    <s v="OFF-ST-10003641"/>
    <x v="1"/>
    <x v="4"/>
    <s v="Space Solutions Industrial Galvanized Steel Shelving."/>
    <n v="78.8"/>
    <n v="1"/>
    <n v="0"/>
    <n v="1.5760000000000076"/>
  </r>
  <r>
    <n v="8028"/>
    <x v="3974"/>
    <x v="1"/>
    <x v="861"/>
    <d v="2012-09-15T00:00:00"/>
    <s v="Second Class"/>
    <s v="DM-13525"/>
    <s v="Don Miller"/>
    <x v="1"/>
    <x v="0"/>
    <x v="20"/>
    <x v="15"/>
    <n v="10035"/>
    <s v="East"/>
    <s v="TEC-AC-10001998"/>
    <x v="2"/>
    <x v="11"/>
    <s v="Logitech LS21 Speaker System - PC Multimedia - 2.1-CH - Wired"/>
    <n v="19.989999999999998"/>
    <n v="1"/>
    <n v="0"/>
    <n v="6.796599999999998"/>
  </r>
  <r>
    <n v="8029"/>
    <x v="3974"/>
    <x v="1"/>
    <x v="861"/>
    <d v="2012-09-15T00:00:00"/>
    <s v="Second Class"/>
    <s v="DM-13525"/>
    <s v="Don Miller"/>
    <x v="1"/>
    <x v="0"/>
    <x v="20"/>
    <x v="15"/>
    <n v="10035"/>
    <s v="East"/>
    <s v="OFF-ST-10001932"/>
    <x v="1"/>
    <x v="4"/>
    <s v="Fellowes Staxonsteel Drawer Files"/>
    <n v="772.68"/>
    <n v="4"/>
    <n v="0"/>
    <n v="108.17520000000002"/>
  </r>
  <r>
    <n v="8030"/>
    <x v="3975"/>
    <x v="0"/>
    <x v="147"/>
    <d v="2013-10-26T00:00:00"/>
    <s v="Standard Class"/>
    <s v="JF-15565"/>
    <s v="Jill Fjeld"/>
    <x v="0"/>
    <x v="0"/>
    <x v="52"/>
    <x v="5"/>
    <n v="78207"/>
    <s v="Central"/>
    <s v="TEC-AC-10002323"/>
    <x v="2"/>
    <x v="11"/>
    <s v="SanDisk Ultra 32 GB MicroSDHC Class 10 Memory Card"/>
    <n v="106.08000000000001"/>
    <n v="6"/>
    <n v="0.2"/>
    <n v="-9.2819999999999965"/>
  </r>
  <r>
    <n v="8031"/>
    <x v="3976"/>
    <x v="0"/>
    <x v="676"/>
    <d v="2013-01-11T00:00:00"/>
    <s v="Standard Class"/>
    <s v="NM-18520"/>
    <s v="Neoma Murray"/>
    <x v="0"/>
    <x v="0"/>
    <x v="112"/>
    <x v="5"/>
    <n v="79109"/>
    <s v="Central"/>
    <s v="FUR-FU-10004270"/>
    <x v="0"/>
    <x v="5"/>
    <s v="Executive Impressions 13&quot; Clairmont Wall Clock"/>
    <n v="23.076000000000001"/>
    <n v="3"/>
    <n v="0.6"/>
    <n v="-10.961100000000002"/>
  </r>
  <r>
    <n v="8032"/>
    <x v="3976"/>
    <x v="0"/>
    <x v="676"/>
    <d v="2013-01-11T00:00:00"/>
    <s v="Standard Class"/>
    <s v="NM-18520"/>
    <s v="Neoma Murray"/>
    <x v="0"/>
    <x v="0"/>
    <x v="112"/>
    <x v="5"/>
    <n v="79109"/>
    <s v="Central"/>
    <s v="OFF-PA-10004621"/>
    <x v="1"/>
    <x v="10"/>
    <s v="Xerox 212"/>
    <n v="25.920000000000005"/>
    <n v="5"/>
    <n v="0.2"/>
    <n v="9.0719999999999992"/>
  </r>
  <r>
    <n v="8033"/>
    <x v="3977"/>
    <x v="1"/>
    <x v="608"/>
    <d v="2012-06-28T00:00:00"/>
    <s v="First Class"/>
    <s v="MV-17485"/>
    <s v="Mark Van Huff"/>
    <x v="0"/>
    <x v="0"/>
    <x v="12"/>
    <x v="5"/>
    <n v="77041"/>
    <s v="Central"/>
    <s v="OFF-PA-10001019"/>
    <x v="1"/>
    <x v="10"/>
    <s v="Xerox 1884"/>
    <n v="47.952000000000005"/>
    <n v="3"/>
    <n v="0.2"/>
    <n v="16.183799999999998"/>
  </r>
  <r>
    <n v="8034"/>
    <x v="3977"/>
    <x v="1"/>
    <x v="608"/>
    <d v="2012-06-28T00:00:00"/>
    <s v="First Class"/>
    <s v="MV-17485"/>
    <s v="Mark Van Huff"/>
    <x v="0"/>
    <x v="0"/>
    <x v="12"/>
    <x v="5"/>
    <n v="77041"/>
    <s v="Central"/>
    <s v="OFF-BI-10000201"/>
    <x v="1"/>
    <x v="8"/>
    <s v="Avery Triangle Shaped Sheet Lifters, Black, 2/Pack"/>
    <n v="0.98399999999999976"/>
    <n v="2"/>
    <n v="0.8"/>
    <n v="-1.476"/>
  </r>
  <r>
    <n v="8035"/>
    <x v="3977"/>
    <x v="1"/>
    <x v="608"/>
    <d v="2012-06-28T00:00:00"/>
    <s v="First Class"/>
    <s v="MV-17485"/>
    <s v="Mark Van Huff"/>
    <x v="0"/>
    <x v="0"/>
    <x v="12"/>
    <x v="5"/>
    <n v="77041"/>
    <s v="Central"/>
    <s v="FUR-FU-10004587"/>
    <x v="0"/>
    <x v="5"/>
    <s v="GE General Use Halogen Bulbs, 100 Watts, 1 Bulb per Pack"/>
    <n v="75.384000000000015"/>
    <n v="9"/>
    <n v="0.6"/>
    <n v="-20.730599999999995"/>
  </r>
  <r>
    <n v="8036"/>
    <x v="3977"/>
    <x v="1"/>
    <x v="608"/>
    <d v="2012-06-28T00:00:00"/>
    <s v="First Class"/>
    <s v="MV-17485"/>
    <s v="Mark Van Huff"/>
    <x v="0"/>
    <x v="0"/>
    <x v="12"/>
    <x v="5"/>
    <n v="77041"/>
    <s v="Central"/>
    <s v="OFF-LA-10001613"/>
    <x v="1"/>
    <x v="2"/>
    <s v="Avery File Folder Labels"/>
    <n v="4.6079999999999997"/>
    <n v="2"/>
    <n v="0.2"/>
    <n v="1.6704000000000001"/>
  </r>
  <r>
    <n v="8037"/>
    <x v="3978"/>
    <x v="1"/>
    <x v="1181"/>
    <d v="2012-09-22T00:00:00"/>
    <s v="First Class"/>
    <s v="AG-10270"/>
    <s v="Alejandro Grove"/>
    <x v="0"/>
    <x v="0"/>
    <x v="104"/>
    <x v="31"/>
    <n v="1841"/>
    <s v="East"/>
    <s v="OFF-BI-10001308"/>
    <x v="1"/>
    <x v="8"/>
    <s v="GBC Standard Plastic Binding Systems' Combs"/>
    <n v="37.68"/>
    <n v="6"/>
    <n v="0"/>
    <n v="16.955999999999996"/>
  </r>
  <r>
    <n v="8038"/>
    <x v="3979"/>
    <x v="3"/>
    <x v="815"/>
    <d v="2014-07-15T00:00:00"/>
    <s v="Standard Class"/>
    <s v="BF-11275"/>
    <s v="Beth Fritzler"/>
    <x v="1"/>
    <x v="0"/>
    <x v="38"/>
    <x v="32"/>
    <n v="31907"/>
    <s v="South"/>
    <s v="OFF-AP-10003278"/>
    <x v="1"/>
    <x v="9"/>
    <s v="Belkin 7-Outlet SurgeMaster Home Series"/>
    <n v="41.910000000000004"/>
    <n v="3"/>
    <n v="0"/>
    <n v="10.896600000000003"/>
  </r>
  <r>
    <n v="8039"/>
    <x v="3980"/>
    <x v="3"/>
    <x v="160"/>
    <d v="2014-07-03T00:00:00"/>
    <s v="Second Class"/>
    <s v="JC-15775"/>
    <s v="John Castell"/>
    <x v="0"/>
    <x v="0"/>
    <x v="1"/>
    <x v="1"/>
    <n v="90032"/>
    <s v="West"/>
    <s v="FUR-BO-10003966"/>
    <x v="0"/>
    <x v="0"/>
    <s v="Sauder Facets Collection Library, Sky Alder Finish"/>
    <n v="435.99900000000002"/>
    <n v="3"/>
    <n v="0.15"/>
    <n v="5.1293999999999755"/>
  </r>
  <r>
    <n v="8040"/>
    <x v="3981"/>
    <x v="3"/>
    <x v="170"/>
    <d v="2014-08-26T00:00:00"/>
    <s v="Second Class"/>
    <s v="CM-11815"/>
    <s v="Candace McMahon"/>
    <x v="1"/>
    <x v="0"/>
    <x v="4"/>
    <x v="4"/>
    <n v="98115"/>
    <s v="West"/>
    <s v="FUR-CH-10004698"/>
    <x v="0"/>
    <x v="1"/>
    <s v="Padded Folding Chairs, Black, 4/Carton"/>
    <n v="388.70400000000006"/>
    <n v="6"/>
    <n v="0.2"/>
    <n v="38.870400000000018"/>
  </r>
  <r>
    <n v="8041"/>
    <x v="3981"/>
    <x v="3"/>
    <x v="170"/>
    <d v="2014-08-26T00:00:00"/>
    <s v="Second Class"/>
    <s v="CM-11815"/>
    <s v="Candace McMahon"/>
    <x v="1"/>
    <x v="0"/>
    <x v="4"/>
    <x v="4"/>
    <n v="98115"/>
    <s v="West"/>
    <s v="OFF-ST-10000025"/>
    <x v="1"/>
    <x v="4"/>
    <s v="Fellowes Stor/Drawer Steel Plus Storage Drawers"/>
    <n v="572.58000000000004"/>
    <n v="6"/>
    <n v="0"/>
    <n v="34.354799999999955"/>
  </r>
  <r>
    <n v="8042"/>
    <x v="3981"/>
    <x v="3"/>
    <x v="170"/>
    <d v="2014-08-26T00:00:00"/>
    <s v="Second Class"/>
    <s v="CM-11815"/>
    <s v="Candace McMahon"/>
    <x v="1"/>
    <x v="0"/>
    <x v="4"/>
    <x v="4"/>
    <n v="98115"/>
    <s v="West"/>
    <s v="TEC-AC-10000682"/>
    <x v="2"/>
    <x v="11"/>
    <s v="Kensington K72356US Mouse-in-a-Box USB Desktop Mouse"/>
    <n v="33.18"/>
    <n v="2"/>
    <n v="0"/>
    <n v="11.613"/>
  </r>
  <r>
    <n v="8043"/>
    <x v="3982"/>
    <x v="3"/>
    <x v="825"/>
    <d v="2014-03-16T00:00:00"/>
    <s v="Standard Class"/>
    <s v="PV-18985"/>
    <s v="Paul Van Hugh"/>
    <x v="2"/>
    <x v="0"/>
    <x v="471"/>
    <x v="31"/>
    <n v="2138"/>
    <s v="East"/>
    <s v="TEC-AC-10001772"/>
    <x v="2"/>
    <x v="11"/>
    <s v="Memorex Mini Travel Drive 16 GB USB 2.0 Flash Drive"/>
    <n v="63.88"/>
    <n v="4"/>
    <n v="0"/>
    <n v="24.913200000000003"/>
  </r>
  <r>
    <n v="8044"/>
    <x v="3982"/>
    <x v="3"/>
    <x v="825"/>
    <d v="2014-03-16T00:00:00"/>
    <s v="Standard Class"/>
    <s v="PV-18985"/>
    <s v="Paul Van Hugh"/>
    <x v="2"/>
    <x v="0"/>
    <x v="471"/>
    <x v="31"/>
    <n v="2138"/>
    <s v="East"/>
    <s v="FUR-FU-10001379"/>
    <x v="0"/>
    <x v="5"/>
    <s v="Executive Impressions 16-1/2&quot; Circular Wall Clock"/>
    <n v="26.72"/>
    <n v="1"/>
    <n v="0"/>
    <n v="11.756800000000002"/>
  </r>
  <r>
    <n v="8045"/>
    <x v="3983"/>
    <x v="3"/>
    <x v="175"/>
    <d v="2014-09-18T00:00:00"/>
    <s v="Second Class"/>
    <s v="DO-13645"/>
    <s v="Doug O'Connell"/>
    <x v="0"/>
    <x v="0"/>
    <x v="288"/>
    <x v="7"/>
    <n v="84106"/>
    <s v="West"/>
    <s v="OFF-BI-10002794"/>
    <x v="1"/>
    <x v="8"/>
    <s v="Avery Trapezoid Ring Binder, 3&quot; Capacity, Black, 1040 sheets"/>
    <n v="295.05599999999998"/>
    <n v="9"/>
    <n v="0.2"/>
    <n v="106.95779999999998"/>
  </r>
  <r>
    <n v="8046"/>
    <x v="3984"/>
    <x v="0"/>
    <x v="873"/>
    <d v="2013-09-25T00:00:00"/>
    <s v="Standard Class"/>
    <s v="HA-14905"/>
    <s v="Helen Abelman"/>
    <x v="0"/>
    <x v="0"/>
    <x v="20"/>
    <x v="15"/>
    <n v="10035"/>
    <s v="East"/>
    <s v="OFF-AP-10001005"/>
    <x v="1"/>
    <x v="9"/>
    <s v="Honeywell Quietcare HEPA Air Cleaner"/>
    <n v="393.25"/>
    <n v="5"/>
    <n v="0"/>
    <n v="129.77249999999998"/>
  </r>
  <r>
    <n v="8047"/>
    <x v="3985"/>
    <x v="0"/>
    <x v="272"/>
    <d v="2013-12-18T00:00:00"/>
    <s v="Second Class"/>
    <s v="SH-20395"/>
    <s v="Shahid Hopkins"/>
    <x v="0"/>
    <x v="0"/>
    <x v="191"/>
    <x v="24"/>
    <n v="44221"/>
    <s v="East"/>
    <s v="OFF-BI-10000201"/>
    <x v="1"/>
    <x v="8"/>
    <s v="Avery Triangle Shaped Sheet Lifters, Black, 2/Pack"/>
    <n v="2.2140000000000004"/>
    <n v="3"/>
    <n v="0.7"/>
    <n v="-1.4760000000000004"/>
  </r>
  <r>
    <n v="8048"/>
    <x v="3986"/>
    <x v="3"/>
    <x v="132"/>
    <d v="2014-11-07T00:00:00"/>
    <s v="Second Class"/>
    <s v="JM-16195"/>
    <s v="Justin MacKendrick"/>
    <x v="0"/>
    <x v="0"/>
    <x v="40"/>
    <x v="3"/>
    <n v="28403"/>
    <s v="South"/>
    <s v="OFF-PA-10003673"/>
    <x v="1"/>
    <x v="10"/>
    <s v="Strathmore Photo Mount Cards"/>
    <n v="16.272000000000002"/>
    <n v="3"/>
    <n v="0.2"/>
    <n v="5.2883999999999984"/>
  </r>
  <r>
    <n v="8049"/>
    <x v="3987"/>
    <x v="0"/>
    <x v="894"/>
    <d v="2013-07-08T00:00:00"/>
    <s v="Standard Class"/>
    <s v="DK-13225"/>
    <s v="Dean Katz"/>
    <x v="1"/>
    <x v="0"/>
    <x v="20"/>
    <x v="15"/>
    <n v="10035"/>
    <s v="East"/>
    <s v="OFF-AP-10000938"/>
    <x v="1"/>
    <x v="9"/>
    <s v="Avanti 1.7 Cu. Ft. Refrigerator"/>
    <n v="706.86"/>
    <n v="7"/>
    <n v="0"/>
    <n v="197.92079999999999"/>
  </r>
  <r>
    <n v="8050"/>
    <x v="3988"/>
    <x v="2"/>
    <x v="467"/>
    <d v="2011-09-30T00:00:00"/>
    <s v="Standard Class"/>
    <s v="CM-12715"/>
    <s v="Craig Molinari"/>
    <x v="1"/>
    <x v="0"/>
    <x v="10"/>
    <x v="9"/>
    <n v="19140"/>
    <s v="East"/>
    <s v="OFF-BI-10003274"/>
    <x v="1"/>
    <x v="8"/>
    <s v="Avery Durable Slant Ring Binders, No Labels"/>
    <n v="5.9700000000000006"/>
    <n v="5"/>
    <n v="0.7"/>
    <n v="-4.577"/>
  </r>
  <r>
    <n v="8051"/>
    <x v="3988"/>
    <x v="2"/>
    <x v="467"/>
    <d v="2011-09-30T00:00:00"/>
    <s v="Standard Class"/>
    <s v="CM-12715"/>
    <s v="Craig Molinari"/>
    <x v="1"/>
    <x v="0"/>
    <x v="10"/>
    <x v="9"/>
    <n v="19140"/>
    <s v="East"/>
    <s v="FUR-FU-10001095"/>
    <x v="0"/>
    <x v="5"/>
    <s v="DAX Black Cherry Wood-Tone Poster Frame"/>
    <n v="21.184000000000001"/>
    <n v="1"/>
    <n v="0.2"/>
    <n v="4.7664"/>
  </r>
  <r>
    <n v="8052"/>
    <x v="3988"/>
    <x v="2"/>
    <x v="467"/>
    <d v="2011-09-30T00:00:00"/>
    <s v="Standard Class"/>
    <s v="CM-12715"/>
    <s v="Craig Molinari"/>
    <x v="1"/>
    <x v="0"/>
    <x v="10"/>
    <x v="9"/>
    <n v="19140"/>
    <s v="East"/>
    <s v="OFF-AP-10001492"/>
    <x v="1"/>
    <x v="9"/>
    <s v="Acco Six-Outlet Power Strip, 4' Cord Length"/>
    <n v="41.375999999999998"/>
    <n v="6"/>
    <n v="0.2"/>
    <n v="3.1032000000000011"/>
  </r>
  <r>
    <n v="8053"/>
    <x v="3989"/>
    <x v="2"/>
    <x v="686"/>
    <d v="2011-07-17T00:00:00"/>
    <s v="Second Class"/>
    <s v="BF-10975"/>
    <s v="Barbara Fisher"/>
    <x v="1"/>
    <x v="0"/>
    <x v="20"/>
    <x v="15"/>
    <n v="10009"/>
    <s v="East"/>
    <s v="OFF-AR-10004999"/>
    <x v="1"/>
    <x v="6"/>
    <s v="Newell 315"/>
    <n v="17.940000000000001"/>
    <n v="3"/>
    <n v="0"/>
    <n v="4.4850000000000003"/>
  </r>
  <r>
    <n v="8054"/>
    <x v="3990"/>
    <x v="3"/>
    <x v="394"/>
    <d v="2014-10-06T00:00:00"/>
    <s v="Standard Class"/>
    <s v="SF-20965"/>
    <s v="Sylvia Foulston"/>
    <x v="1"/>
    <x v="0"/>
    <x v="10"/>
    <x v="9"/>
    <n v="19134"/>
    <s v="East"/>
    <s v="OFF-BI-10004094"/>
    <x v="1"/>
    <x v="8"/>
    <s v="GBC Standard Plastic Binding Systems Combs"/>
    <n v="2.6550000000000002"/>
    <n v="1"/>
    <n v="0.7"/>
    <n v="-1.8584999999999994"/>
  </r>
  <r>
    <n v="8055"/>
    <x v="3991"/>
    <x v="1"/>
    <x v="834"/>
    <d v="2012-09-04T00:00:00"/>
    <s v="Standard Class"/>
    <s v="CB-12025"/>
    <s v="Cassandra Brandow"/>
    <x v="0"/>
    <x v="0"/>
    <x v="1"/>
    <x v="1"/>
    <n v="90049"/>
    <s v="West"/>
    <s v="OFF-ST-10001490"/>
    <x v="1"/>
    <x v="4"/>
    <s v="Hot File 7-Pocket, Floor Stand"/>
    <n v="892.35"/>
    <n v="5"/>
    <n v="0"/>
    <n v="267.70499999999993"/>
  </r>
  <r>
    <n v="8056"/>
    <x v="3991"/>
    <x v="1"/>
    <x v="834"/>
    <d v="2012-09-04T00:00:00"/>
    <s v="Standard Class"/>
    <s v="CB-12025"/>
    <s v="Cassandra Brandow"/>
    <x v="0"/>
    <x v="0"/>
    <x v="1"/>
    <x v="1"/>
    <n v="90049"/>
    <s v="West"/>
    <s v="FUR-BO-10004695"/>
    <x v="0"/>
    <x v="0"/>
    <s v="O'Sullivan 2-Door Barrister Bookcase in Odessa Pine"/>
    <n v="307.666"/>
    <n v="2"/>
    <n v="0.15"/>
    <n v="28.956799999999973"/>
  </r>
  <r>
    <n v="8057"/>
    <x v="3991"/>
    <x v="1"/>
    <x v="834"/>
    <d v="2012-09-04T00:00:00"/>
    <s v="Standard Class"/>
    <s v="CB-12025"/>
    <s v="Cassandra Brandow"/>
    <x v="0"/>
    <x v="0"/>
    <x v="1"/>
    <x v="1"/>
    <n v="90049"/>
    <s v="West"/>
    <s v="OFF-ST-10000736"/>
    <x v="1"/>
    <x v="4"/>
    <s v="Carina Double Wide Media Storage Towers in Natural &amp; Black"/>
    <n v="728.82"/>
    <n v="9"/>
    <n v="0"/>
    <n v="29.152799999999971"/>
  </r>
  <r>
    <n v="8058"/>
    <x v="3991"/>
    <x v="1"/>
    <x v="834"/>
    <d v="2012-09-04T00:00:00"/>
    <s v="Standard Class"/>
    <s v="CB-12025"/>
    <s v="Cassandra Brandow"/>
    <x v="0"/>
    <x v="0"/>
    <x v="1"/>
    <x v="1"/>
    <n v="90049"/>
    <s v="West"/>
    <s v="OFF-BI-10001617"/>
    <x v="1"/>
    <x v="8"/>
    <s v="GBC Wire Binding Combs"/>
    <n v="41.36"/>
    <n v="5"/>
    <n v="0.2"/>
    <n v="13.959"/>
  </r>
  <r>
    <n v="8059"/>
    <x v="3991"/>
    <x v="1"/>
    <x v="834"/>
    <d v="2012-09-04T00:00:00"/>
    <s v="Standard Class"/>
    <s v="CB-12025"/>
    <s v="Cassandra Brandow"/>
    <x v="0"/>
    <x v="0"/>
    <x v="1"/>
    <x v="1"/>
    <n v="90049"/>
    <s v="West"/>
    <s v="TEC-PH-10003589"/>
    <x v="2"/>
    <x v="7"/>
    <s v="invisibleSHIELD by ZAGG Smudge-Free Screen Protector"/>
    <n v="43.176000000000002"/>
    <n v="3"/>
    <n v="0.2"/>
    <n v="15.111599999999999"/>
  </r>
  <r>
    <n v="8060"/>
    <x v="3991"/>
    <x v="1"/>
    <x v="834"/>
    <d v="2012-09-04T00:00:00"/>
    <s v="Standard Class"/>
    <s v="CB-12025"/>
    <s v="Cassandra Brandow"/>
    <x v="0"/>
    <x v="0"/>
    <x v="1"/>
    <x v="1"/>
    <n v="90049"/>
    <s v="West"/>
    <s v="FUR-FU-10003981"/>
    <x v="0"/>
    <x v="5"/>
    <s v="Eldon Wave Desk Accessories"/>
    <n v="4.16"/>
    <n v="2"/>
    <n v="0"/>
    <n v="1.7472000000000003"/>
  </r>
  <r>
    <n v="8061"/>
    <x v="3992"/>
    <x v="1"/>
    <x v="1181"/>
    <d v="2012-09-26T00:00:00"/>
    <s v="Standard Class"/>
    <s v="TC-20980"/>
    <s v="Tamara Chand"/>
    <x v="1"/>
    <x v="0"/>
    <x v="85"/>
    <x v="15"/>
    <n v="11561"/>
    <s v="East"/>
    <s v="OFF-PA-10001970"/>
    <x v="1"/>
    <x v="10"/>
    <s v="Xerox 1881"/>
    <n v="61.4"/>
    <n v="5"/>
    <n v="0"/>
    <n v="28.857999999999997"/>
  </r>
  <r>
    <n v="8062"/>
    <x v="3992"/>
    <x v="1"/>
    <x v="1181"/>
    <d v="2012-09-26T00:00:00"/>
    <s v="Standard Class"/>
    <s v="TC-20980"/>
    <s v="Tamara Chand"/>
    <x v="1"/>
    <x v="0"/>
    <x v="85"/>
    <x v="15"/>
    <n v="11561"/>
    <s v="East"/>
    <s v="OFF-BI-10002437"/>
    <x v="1"/>
    <x v="8"/>
    <s v="Recycled Premium Regency Composition Covers"/>
    <n v="24.448"/>
    <n v="2"/>
    <n v="0.2"/>
    <n v="8.8623999999999992"/>
  </r>
  <r>
    <n v="8063"/>
    <x v="3993"/>
    <x v="0"/>
    <x v="77"/>
    <d v="2013-11-10T00:00:00"/>
    <s v="First Class"/>
    <s v="LW-17215"/>
    <s v="Luke Weiss"/>
    <x v="0"/>
    <x v="0"/>
    <x v="30"/>
    <x v="15"/>
    <n v="14609"/>
    <s v="East"/>
    <s v="TEC-PH-10000586"/>
    <x v="2"/>
    <x v="7"/>
    <s v="AT&amp;T SB67148 SynJ"/>
    <n v="263.95999999999998"/>
    <n v="4"/>
    <n v="0"/>
    <n v="71.269200000000012"/>
  </r>
  <r>
    <n v="8064"/>
    <x v="3993"/>
    <x v="0"/>
    <x v="77"/>
    <d v="2013-11-10T00:00:00"/>
    <s v="First Class"/>
    <s v="LW-17215"/>
    <s v="Luke Weiss"/>
    <x v="0"/>
    <x v="0"/>
    <x v="30"/>
    <x v="15"/>
    <n v="14609"/>
    <s v="East"/>
    <s v="TEC-PH-10003811"/>
    <x v="2"/>
    <x v="7"/>
    <s v="Jabra Supreme Plus Driver Edition Headset"/>
    <n v="359.96999999999997"/>
    <n v="3"/>
    <n v="0"/>
    <n v="100.7916"/>
  </r>
  <r>
    <n v="8065"/>
    <x v="3993"/>
    <x v="0"/>
    <x v="77"/>
    <d v="2013-11-10T00:00:00"/>
    <s v="First Class"/>
    <s v="LW-17215"/>
    <s v="Luke Weiss"/>
    <x v="0"/>
    <x v="0"/>
    <x v="30"/>
    <x v="15"/>
    <n v="14609"/>
    <s v="East"/>
    <s v="OFF-PA-10004983"/>
    <x v="1"/>
    <x v="10"/>
    <s v="Xerox 23"/>
    <n v="12.96"/>
    <n v="2"/>
    <n v="0"/>
    <n v="6.2208000000000006"/>
  </r>
  <r>
    <n v="8066"/>
    <x v="3993"/>
    <x v="0"/>
    <x v="77"/>
    <d v="2013-11-10T00:00:00"/>
    <s v="First Class"/>
    <s v="LW-17215"/>
    <s v="Luke Weiss"/>
    <x v="0"/>
    <x v="0"/>
    <x v="30"/>
    <x v="15"/>
    <n v="14609"/>
    <s v="East"/>
    <s v="OFF-ST-10003479"/>
    <x v="1"/>
    <x v="4"/>
    <s v="Eldon Base for stackable storage shelf, platinum"/>
    <n v="116.82"/>
    <n v="3"/>
    <n v="0"/>
    <n v="5.8409999999999869"/>
  </r>
  <r>
    <n v="8067"/>
    <x v="3993"/>
    <x v="0"/>
    <x v="77"/>
    <d v="2013-11-10T00:00:00"/>
    <s v="First Class"/>
    <s v="LW-17215"/>
    <s v="Luke Weiss"/>
    <x v="0"/>
    <x v="0"/>
    <x v="30"/>
    <x v="15"/>
    <n v="14609"/>
    <s v="East"/>
    <s v="OFF-BI-10004318"/>
    <x v="1"/>
    <x v="8"/>
    <s v="Ibico EB-19 Dual Function Manual Binding System"/>
    <n v="276.78400000000005"/>
    <n v="2"/>
    <n v="0.2"/>
    <n v="89.954799999999992"/>
  </r>
  <r>
    <n v="8068"/>
    <x v="3994"/>
    <x v="1"/>
    <x v="1182"/>
    <d v="2012-10-24T00:00:00"/>
    <s v="Standard Class"/>
    <s v="NS-18640"/>
    <s v="Noel Staavos"/>
    <x v="1"/>
    <x v="0"/>
    <x v="8"/>
    <x v="1"/>
    <n v="94109"/>
    <s v="West"/>
    <s v="TEC-AC-10002567"/>
    <x v="2"/>
    <x v="11"/>
    <s v="Logitech G602 Wireless Gaming Mouse"/>
    <n v="239.96999999999997"/>
    <n v="3"/>
    <n v="0"/>
    <n v="86.389199999999988"/>
  </r>
  <r>
    <n v="8069"/>
    <x v="3994"/>
    <x v="1"/>
    <x v="1182"/>
    <d v="2012-10-24T00:00:00"/>
    <s v="Standard Class"/>
    <s v="NS-18640"/>
    <s v="Noel Staavos"/>
    <x v="1"/>
    <x v="0"/>
    <x v="8"/>
    <x v="1"/>
    <n v="94109"/>
    <s v="West"/>
    <s v="FUR-FU-10001731"/>
    <x v="0"/>
    <x v="5"/>
    <s v="Acrylic Self-Standing Desk Frames"/>
    <n v="16.02"/>
    <n v="6"/>
    <n v="0"/>
    <n v="6.0876000000000001"/>
  </r>
  <r>
    <n v="8070"/>
    <x v="3995"/>
    <x v="3"/>
    <x v="314"/>
    <d v="2014-01-06T00:00:00"/>
    <s v="Standard Class"/>
    <s v="JM-15250"/>
    <s v="Janet Martin"/>
    <x v="0"/>
    <x v="0"/>
    <x v="114"/>
    <x v="5"/>
    <n v="77340"/>
    <s v="Central"/>
    <s v="OFF-ST-10002743"/>
    <x v="1"/>
    <x v="4"/>
    <s v="SAFCO Boltless Steel Shelving"/>
    <n v="454.56000000000006"/>
    <n v="5"/>
    <n v="0.2"/>
    <n v="-107.95800000000004"/>
  </r>
  <r>
    <n v="8071"/>
    <x v="3995"/>
    <x v="3"/>
    <x v="314"/>
    <d v="2014-01-06T00:00:00"/>
    <s v="Standard Class"/>
    <s v="JM-15250"/>
    <s v="Janet Martin"/>
    <x v="0"/>
    <x v="0"/>
    <x v="114"/>
    <x v="5"/>
    <n v="77340"/>
    <s v="Central"/>
    <s v="FUR-FU-10002116"/>
    <x v="0"/>
    <x v="5"/>
    <s v="Tenex Carpeted, Granite-Look or Clear Contemporary Contour Shape Chair Mats"/>
    <n v="141.41999999999999"/>
    <n v="5"/>
    <n v="0.6"/>
    <n v="-187.38150000000002"/>
  </r>
  <r>
    <n v="8072"/>
    <x v="3995"/>
    <x v="3"/>
    <x v="314"/>
    <d v="2014-01-06T00:00:00"/>
    <s v="Standard Class"/>
    <s v="JM-15250"/>
    <s v="Janet Martin"/>
    <x v="0"/>
    <x v="0"/>
    <x v="114"/>
    <x v="5"/>
    <n v="77340"/>
    <s v="Central"/>
    <s v="FUR-CH-10003199"/>
    <x v="0"/>
    <x v="1"/>
    <s v="Office Star - Contemporary Task Swivel Chair"/>
    <n v="310.74399999999997"/>
    <n v="4"/>
    <n v="0.3"/>
    <n v="-26.635199999999998"/>
  </r>
  <r>
    <n v="8073"/>
    <x v="3995"/>
    <x v="3"/>
    <x v="314"/>
    <d v="2014-01-06T00:00:00"/>
    <s v="Standard Class"/>
    <s v="JM-15250"/>
    <s v="Janet Martin"/>
    <x v="0"/>
    <x v="0"/>
    <x v="114"/>
    <x v="5"/>
    <n v="77340"/>
    <s v="Central"/>
    <s v="OFF-AR-10003158"/>
    <x v="1"/>
    <x v="6"/>
    <s v="Fluorescent Highlighters by Dixon"/>
    <n v="12.736000000000001"/>
    <n v="4"/>
    <n v="0.2"/>
    <n v="2.2287999999999988"/>
  </r>
  <r>
    <n v="8074"/>
    <x v="3995"/>
    <x v="3"/>
    <x v="314"/>
    <d v="2014-01-06T00:00:00"/>
    <s v="Standard Class"/>
    <s v="JM-15250"/>
    <s v="Janet Martin"/>
    <x v="0"/>
    <x v="0"/>
    <x v="114"/>
    <x v="5"/>
    <n v="77340"/>
    <s v="Central"/>
    <s v="OFF-BI-10000301"/>
    <x v="1"/>
    <x v="8"/>
    <s v="GBC Instant Report Kit"/>
    <n v="6.469999999999998"/>
    <n v="5"/>
    <n v="0.8"/>
    <n v="-9.7050000000000018"/>
  </r>
  <r>
    <n v="8075"/>
    <x v="3995"/>
    <x v="3"/>
    <x v="314"/>
    <d v="2014-01-06T00:00:00"/>
    <s v="Standard Class"/>
    <s v="JM-15250"/>
    <s v="Janet Martin"/>
    <x v="0"/>
    <x v="0"/>
    <x v="114"/>
    <x v="5"/>
    <n v="77340"/>
    <s v="Central"/>
    <s v="OFF-BI-10000343"/>
    <x v="1"/>
    <x v="8"/>
    <s v="Pressboard Covers with Storage Hooks, 9 1/2&quot; x 11&quot;, Light Blue"/>
    <n v="13.747999999999998"/>
    <n v="14"/>
    <n v="0.8"/>
    <n v="-22.684200000000004"/>
  </r>
  <r>
    <n v="8076"/>
    <x v="3995"/>
    <x v="3"/>
    <x v="314"/>
    <d v="2014-01-06T00:00:00"/>
    <s v="Standard Class"/>
    <s v="JM-15250"/>
    <s v="Janet Martin"/>
    <x v="0"/>
    <x v="0"/>
    <x v="114"/>
    <x v="5"/>
    <n v="77340"/>
    <s v="Central"/>
    <s v="OFF-AP-10004708"/>
    <x v="1"/>
    <x v="9"/>
    <s v="Fellowes Superior 10 Outlet Split Surge Protector"/>
    <n v="15.223999999999997"/>
    <n v="2"/>
    <n v="0.8"/>
    <n v="-38.821200000000012"/>
  </r>
  <r>
    <n v="8077"/>
    <x v="3996"/>
    <x v="1"/>
    <x v="537"/>
    <d v="2012-06-29T00:00:00"/>
    <s v="Standard Class"/>
    <s v="RF-19345"/>
    <s v="Randy Ferguson"/>
    <x v="1"/>
    <x v="0"/>
    <x v="502"/>
    <x v="32"/>
    <n v="30344"/>
    <s v="South"/>
    <s v="FUR-FU-10000794"/>
    <x v="0"/>
    <x v="5"/>
    <s v="Eldon Stackable Tray, Side-Load, Legal, Smoke"/>
    <n v="27.42"/>
    <n v="3"/>
    <n v="0"/>
    <n v="9.3227999999999991"/>
  </r>
  <r>
    <n v="8078"/>
    <x v="3996"/>
    <x v="1"/>
    <x v="537"/>
    <d v="2012-06-29T00:00:00"/>
    <s v="Standard Class"/>
    <s v="RF-19345"/>
    <s v="Randy Ferguson"/>
    <x v="1"/>
    <x v="0"/>
    <x v="502"/>
    <x v="32"/>
    <n v="30344"/>
    <s v="South"/>
    <s v="OFF-BI-10004519"/>
    <x v="1"/>
    <x v="8"/>
    <s v="GBC DocuBind P100 Manual Binding Machine"/>
    <n v="165.98"/>
    <n v="1"/>
    <n v="0"/>
    <n v="74.690999999999988"/>
  </r>
  <r>
    <n v="8079"/>
    <x v="3996"/>
    <x v="1"/>
    <x v="537"/>
    <d v="2012-06-29T00:00:00"/>
    <s v="Standard Class"/>
    <s v="RF-19345"/>
    <s v="Randy Ferguson"/>
    <x v="1"/>
    <x v="0"/>
    <x v="502"/>
    <x v="32"/>
    <n v="30344"/>
    <s v="South"/>
    <s v="TEC-AC-10001590"/>
    <x v="2"/>
    <x v="11"/>
    <s v="Dell Slim USB Multimedia Keyboard"/>
    <n v="75"/>
    <n v="3"/>
    <n v="0"/>
    <n v="18"/>
  </r>
  <r>
    <n v="8080"/>
    <x v="3997"/>
    <x v="0"/>
    <x v="441"/>
    <d v="2013-11-28T00:00:00"/>
    <s v="Standard Class"/>
    <s v="CA-12055"/>
    <s v="Cathy Armstrong"/>
    <x v="2"/>
    <x v="0"/>
    <x v="20"/>
    <x v="15"/>
    <n v="10009"/>
    <s v="East"/>
    <s v="OFF-BI-10001524"/>
    <x v="1"/>
    <x v="8"/>
    <s v="GBC Premium Transparent Covers with Diagonal Lined Pattern"/>
    <n v="134.27200000000002"/>
    <n v="8"/>
    <n v="0.2"/>
    <n v="46.99519999999999"/>
  </r>
  <r>
    <n v="8081"/>
    <x v="3998"/>
    <x v="1"/>
    <x v="662"/>
    <d v="2012-11-01T00:00:00"/>
    <s v="Standard Class"/>
    <s v="KH-16690"/>
    <s v="Kristen Hastings"/>
    <x v="1"/>
    <x v="0"/>
    <x v="24"/>
    <x v="21"/>
    <n v="97477"/>
    <s v="West"/>
    <s v="OFF-LA-10001474"/>
    <x v="1"/>
    <x v="2"/>
    <s v="Avery 477"/>
    <n v="146.54400000000001"/>
    <n v="6"/>
    <n v="0.2"/>
    <n v="47.626799999999996"/>
  </r>
  <r>
    <n v="8082"/>
    <x v="3998"/>
    <x v="1"/>
    <x v="662"/>
    <d v="2012-11-01T00:00:00"/>
    <s v="Standard Class"/>
    <s v="KH-16690"/>
    <s v="Kristen Hastings"/>
    <x v="1"/>
    <x v="0"/>
    <x v="24"/>
    <x v="21"/>
    <n v="97477"/>
    <s v="West"/>
    <s v="OFF-PA-10001497"/>
    <x v="1"/>
    <x v="10"/>
    <s v="Xerox 1914"/>
    <n v="131.904"/>
    <n v="3"/>
    <n v="0.2"/>
    <n v="47.815200000000004"/>
  </r>
  <r>
    <n v="8083"/>
    <x v="3998"/>
    <x v="1"/>
    <x v="662"/>
    <d v="2012-11-01T00:00:00"/>
    <s v="Standard Class"/>
    <s v="KH-16690"/>
    <s v="Kristen Hastings"/>
    <x v="1"/>
    <x v="0"/>
    <x v="24"/>
    <x v="21"/>
    <n v="97477"/>
    <s v="West"/>
    <s v="OFF-AP-10003287"/>
    <x v="1"/>
    <x v="9"/>
    <s v="Tripp Lite TLP810NET Broadband Surge for Modem/Fax"/>
    <n v="203.88000000000002"/>
    <n v="5"/>
    <n v="0.2"/>
    <n v="20.387999999999998"/>
  </r>
  <r>
    <n v="8084"/>
    <x v="3998"/>
    <x v="1"/>
    <x v="662"/>
    <d v="2012-11-01T00:00:00"/>
    <s v="Standard Class"/>
    <s v="KH-16690"/>
    <s v="Kristen Hastings"/>
    <x v="1"/>
    <x v="0"/>
    <x v="24"/>
    <x v="21"/>
    <n v="97477"/>
    <s v="West"/>
    <s v="OFF-BI-10002982"/>
    <x v="1"/>
    <x v="8"/>
    <s v="Avery Self-Adhesive Photo Pockets for Polaroid Photos"/>
    <n v="14.301000000000002"/>
    <n v="7"/>
    <n v="0.7"/>
    <n v="-10.487400000000001"/>
  </r>
  <r>
    <n v="8085"/>
    <x v="3998"/>
    <x v="1"/>
    <x v="662"/>
    <d v="2012-11-01T00:00:00"/>
    <s v="Standard Class"/>
    <s v="KH-16690"/>
    <s v="Kristen Hastings"/>
    <x v="1"/>
    <x v="0"/>
    <x v="24"/>
    <x v="21"/>
    <n v="97477"/>
    <s v="West"/>
    <s v="OFF-ST-10001809"/>
    <x v="1"/>
    <x v="4"/>
    <s v="Fellowes Officeware Wire Shelving"/>
    <n v="718.6400000000001"/>
    <n v="10"/>
    <n v="0.2"/>
    <n v="-161.69400000000005"/>
  </r>
  <r>
    <n v="8086"/>
    <x v="3999"/>
    <x v="0"/>
    <x v="201"/>
    <d v="2013-10-27T00:00:00"/>
    <s v="Standard Class"/>
    <s v="LC-16960"/>
    <s v="Lindsay Castell"/>
    <x v="2"/>
    <x v="0"/>
    <x v="81"/>
    <x v="17"/>
    <n v="22204"/>
    <s v="South"/>
    <s v="FUR-FU-10000246"/>
    <x v="0"/>
    <x v="5"/>
    <s v="Aluminum Document Frame"/>
    <n v="61.1"/>
    <n v="5"/>
    <n v="0"/>
    <n v="18.329999999999991"/>
  </r>
  <r>
    <n v="8087"/>
    <x v="4000"/>
    <x v="3"/>
    <x v="1045"/>
    <d v="2014-05-03T00:00:00"/>
    <s v="Standard Class"/>
    <s v="JL-15130"/>
    <s v="Jack Lebron"/>
    <x v="0"/>
    <x v="0"/>
    <x v="40"/>
    <x v="3"/>
    <n v="28403"/>
    <s v="South"/>
    <s v="OFF-AP-10000252"/>
    <x v="1"/>
    <x v="9"/>
    <s v="Harmony HEPA Quiet Air Purifiers"/>
    <n v="28.08"/>
    <n v="3"/>
    <n v="0.2"/>
    <n v="5.2650000000000006"/>
  </r>
  <r>
    <n v="8088"/>
    <x v="4001"/>
    <x v="0"/>
    <x v="321"/>
    <d v="2013-10-02T00:00:00"/>
    <s v="Second Class"/>
    <s v="DM-12955"/>
    <s v="Dario Medina"/>
    <x v="1"/>
    <x v="0"/>
    <x v="420"/>
    <x v="16"/>
    <n v="85364"/>
    <s v="West"/>
    <s v="OFF-AR-10002375"/>
    <x v="1"/>
    <x v="6"/>
    <s v="Newell 351"/>
    <n v="10.496"/>
    <n v="4"/>
    <n v="0.2"/>
    <n v="1.1807999999999983"/>
  </r>
  <r>
    <n v="8089"/>
    <x v="4002"/>
    <x v="1"/>
    <x v="848"/>
    <d v="2012-07-14T00:00:00"/>
    <s v="Standard Class"/>
    <s v="MV-18190"/>
    <s v="Mike Vittorini"/>
    <x v="0"/>
    <x v="0"/>
    <x v="272"/>
    <x v="1"/>
    <n v="92404"/>
    <s v="West"/>
    <s v="OFF-BI-10003719"/>
    <x v="1"/>
    <x v="8"/>
    <s v="Large Capacity Hanging Post Binders"/>
    <n v="39.92"/>
    <n v="2"/>
    <n v="0.2"/>
    <n v="12.973999999999997"/>
  </r>
  <r>
    <n v="8090"/>
    <x v="4003"/>
    <x v="1"/>
    <x v="976"/>
    <d v="2012-08-09T00:00:00"/>
    <s v="First Class"/>
    <s v="NS-18640"/>
    <s v="Noel Staavos"/>
    <x v="1"/>
    <x v="0"/>
    <x v="248"/>
    <x v="39"/>
    <n v="21215"/>
    <s v="East"/>
    <s v="OFF-AP-10001492"/>
    <x v="1"/>
    <x v="9"/>
    <s v="Acco Six-Outlet Power Strip, 4' Cord Length"/>
    <n v="77.58"/>
    <n v="9"/>
    <n v="0"/>
    <n v="20.1708"/>
  </r>
  <r>
    <n v="8091"/>
    <x v="4004"/>
    <x v="2"/>
    <x v="1035"/>
    <d v="2011-12-13T00:00:00"/>
    <s v="Standard Class"/>
    <s v="AS-10630"/>
    <s v="Ann Steele"/>
    <x v="2"/>
    <x v="0"/>
    <x v="4"/>
    <x v="4"/>
    <n v="98103"/>
    <s v="West"/>
    <s v="OFF-ST-10000532"/>
    <x v="1"/>
    <x v="4"/>
    <s v="Advantus Rolling Drawer Organizers"/>
    <n v="269.35999999999996"/>
    <n v="7"/>
    <n v="0"/>
    <n v="70.033599999999993"/>
  </r>
  <r>
    <n v="8092"/>
    <x v="4005"/>
    <x v="1"/>
    <x v="895"/>
    <d v="2012-12-14T00:00:00"/>
    <s v="Standard Class"/>
    <s v="MT-17815"/>
    <s v="Meg Tillman"/>
    <x v="0"/>
    <x v="0"/>
    <x v="8"/>
    <x v="1"/>
    <n v="94110"/>
    <s v="West"/>
    <s v="OFF-LA-10001613"/>
    <x v="1"/>
    <x v="2"/>
    <s v="Avery File Folder Labels"/>
    <n v="5.76"/>
    <n v="2"/>
    <n v="0"/>
    <n v="2.8224"/>
  </r>
  <r>
    <n v="8093"/>
    <x v="4006"/>
    <x v="3"/>
    <x v="1183"/>
    <d v="2014-11-14T00:00:00"/>
    <s v="Second Class"/>
    <s v="SR-20425"/>
    <s v="Sharelle Roach"/>
    <x v="2"/>
    <x v="0"/>
    <x v="20"/>
    <x v="15"/>
    <n v="10035"/>
    <s v="East"/>
    <s v="OFF-AR-10002818"/>
    <x v="1"/>
    <x v="6"/>
    <s v="Panasonic KP-310 Heavy-Duty Electric Pencil Sharpener"/>
    <n v="109.9"/>
    <n v="5"/>
    <n v="0"/>
    <n v="32.97"/>
  </r>
  <r>
    <n v="8094"/>
    <x v="4007"/>
    <x v="3"/>
    <x v="944"/>
    <d v="2014-08-02T00:00:00"/>
    <s v="Second Class"/>
    <s v="DK-13375"/>
    <s v="Dennis Kane"/>
    <x v="0"/>
    <x v="0"/>
    <x v="4"/>
    <x v="4"/>
    <n v="98115"/>
    <s v="West"/>
    <s v="FUR-FU-10001940"/>
    <x v="0"/>
    <x v="5"/>
    <s v="Staples"/>
    <n v="23.88"/>
    <n v="3"/>
    <n v="0"/>
    <n v="10.507200000000001"/>
  </r>
  <r>
    <n v="8095"/>
    <x v="4007"/>
    <x v="3"/>
    <x v="944"/>
    <d v="2014-08-02T00:00:00"/>
    <s v="Second Class"/>
    <s v="DK-13375"/>
    <s v="Dennis Kane"/>
    <x v="0"/>
    <x v="0"/>
    <x v="4"/>
    <x v="4"/>
    <n v="98115"/>
    <s v="West"/>
    <s v="OFF-PA-10003883"/>
    <x v="1"/>
    <x v="10"/>
    <s v="Message Book, Phone, Wirebound Standard Line Memo, 2 3/4&quot; X 5&quot;"/>
    <n v="26.2"/>
    <n v="4"/>
    <n v="0"/>
    <n v="12.052"/>
  </r>
  <r>
    <n v="8096"/>
    <x v="4007"/>
    <x v="3"/>
    <x v="944"/>
    <d v="2014-08-02T00:00:00"/>
    <s v="Second Class"/>
    <s v="DK-13375"/>
    <s v="Dennis Kane"/>
    <x v="0"/>
    <x v="0"/>
    <x v="4"/>
    <x v="4"/>
    <n v="98115"/>
    <s v="West"/>
    <s v="OFF-PA-10002787"/>
    <x v="1"/>
    <x v="10"/>
    <s v="Xerox 227"/>
    <n v="12.96"/>
    <n v="2"/>
    <n v="0"/>
    <n v="6.2208000000000006"/>
  </r>
  <r>
    <n v="8097"/>
    <x v="4007"/>
    <x v="3"/>
    <x v="944"/>
    <d v="2014-08-02T00:00:00"/>
    <s v="Second Class"/>
    <s v="DK-13375"/>
    <s v="Dennis Kane"/>
    <x v="0"/>
    <x v="0"/>
    <x v="4"/>
    <x v="4"/>
    <n v="98115"/>
    <s v="West"/>
    <s v="TEC-AC-10000991"/>
    <x v="2"/>
    <x v="11"/>
    <s v="Sony Micro Vault Click 8 GB USB 2.0 Flash Drive"/>
    <n v="234.95000000000002"/>
    <n v="5"/>
    <n v="0"/>
    <n v="32.893000000000008"/>
  </r>
  <r>
    <n v="8098"/>
    <x v="4008"/>
    <x v="3"/>
    <x v="116"/>
    <d v="2015-01-02T00:00:00"/>
    <s v="Standard Class"/>
    <s v="SV-20935"/>
    <s v="Susan Vittorini"/>
    <x v="0"/>
    <x v="0"/>
    <x v="305"/>
    <x v="27"/>
    <n v="87105"/>
    <s v="West"/>
    <s v="OFF-ST-10003058"/>
    <x v="1"/>
    <x v="4"/>
    <s v="Eldon Mobile Mega Data Cart  Mega Stackable  Add-On Trays"/>
    <n v="118.25"/>
    <n v="5"/>
    <n v="0"/>
    <n v="34.292499999999997"/>
  </r>
  <r>
    <n v="8099"/>
    <x v="4008"/>
    <x v="3"/>
    <x v="116"/>
    <d v="2015-01-02T00:00:00"/>
    <s v="Standard Class"/>
    <s v="SV-20935"/>
    <s v="Susan Vittorini"/>
    <x v="0"/>
    <x v="0"/>
    <x v="305"/>
    <x v="27"/>
    <n v="87105"/>
    <s v="West"/>
    <s v="OFF-PA-10004239"/>
    <x v="1"/>
    <x v="10"/>
    <s v="Xerox 1953"/>
    <n v="4.28"/>
    <n v="1"/>
    <n v="0"/>
    <n v="1.9259999999999997"/>
  </r>
  <r>
    <n v="8100"/>
    <x v="4009"/>
    <x v="0"/>
    <x v="612"/>
    <d v="2013-03-14T00:00:00"/>
    <s v="First Class"/>
    <s v="RH-19510"/>
    <s v="Rick Huthwaite"/>
    <x v="2"/>
    <x v="0"/>
    <x v="1"/>
    <x v="1"/>
    <n v="90045"/>
    <s v="West"/>
    <s v="TEC-AC-10003038"/>
    <x v="2"/>
    <x v="11"/>
    <s v="Kingston Digital DataTraveler 16GB USB 2.0"/>
    <n v="26.849999999999998"/>
    <n v="3"/>
    <n v="0"/>
    <n v="5.101499999999997"/>
  </r>
  <r>
    <n v="8101"/>
    <x v="4009"/>
    <x v="0"/>
    <x v="612"/>
    <d v="2013-03-14T00:00:00"/>
    <s v="First Class"/>
    <s v="RH-19510"/>
    <s v="Rick Huthwaite"/>
    <x v="2"/>
    <x v="0"/>
    <x v="1"/>
    <x v="1"/>
    <n v="90045"/>
    <s v="West"/>
    <s v="TEC-MA-10000984"/>
    <x v="2"/>
    <x v="15"/>
    <s v="Okidata MB760 Printer"/>
    <n v="3357.6000000000004"/>
    <n v="3"/>
    <n v="0.2"/>
    <n v="377.72999999999956"/>
  </r>
  <r>
    <n v="8102"/>
    <x v="4010"/>
    <x v="1"/>
    <x v="1184"/>
    <d v="2012-05-26T00:00:00"/>
    <s v="Standard Class"/>
    <s v="SB-20185"/>
    <s v="Sarah Brown"/>
    <x v="0"/>
    <x v="0"/>
    <x v="1"/>
    <x v="1"/>
    <n v="90045"/>
    <s v="West"/>
    <s v="OFF-LA-10004484"/>
    <x v="1"/>
    <x v="2"/>
    <s v="Avery 476"/>
    <n v="8.26"/>
    <n v="2"/>
    <n v="0"/>
    <n v="3.7995999999999999"/>
  </r>
  <r>
    <n v="8103"/>
    <x v="4010"/>
    <x v="1"/>
    <x v="1184"/>
    <d v="2012-05-26T00:00:00"/>
    <s v="Standard Class"/>
    <s v="SB-20185"/>
    <s v="Sarah Brown"/>
    <x v="0"/>
    <x v="0"/>
    <x v="1"/>
    <x v="1"/>
    <n v="90045"/>
    <s v="West"/>
    <s v="TEC-MA-10004002"/>
    <x v="2"/>
    <x v="15"/>
    <s v="Zebra GX420t Direct Thermal/Thermal Transfer Printer"/>
    <n v="2973.32"/>
    <n v="7"/>
    <n v="0.2"/>
    <n v="334.49849999999958"/>
  </r>
  <r>
    <n v="8104"/>
    <x v="4010"/>
    <x v="1"/>
    <x v="1184"/>
    <d v="2012-05-26T00:00:00"/>
    <s v="Standard Class"/>
    <s v="SB-20185"/>
    <s v="Sarah Brown"/>
    <x v="0"/>
    <x v="0"/>
    <x v="1"/>
    <x v="1"/>
    <n v="90045"/>
    <s v="West"/>
    <s v="OFF-ST-10002406"/>
    <x v="1"/>
    <x v="4"/>
    <s v="Pizazz Global Quick File"/>
    <n v="104.79"/>
    <n v="7"/>
    <n v="0"/>
    <n v="29.341200000000008"/>
  </r>
  <r>
    <n v="8105"/>
    <x v="4010"/>
    <x v="1"/>
    <x v="1184"/>
    <d v="2012-05-26T00:00:00"/>
    <s v="Standard Class"/>
    <s v="SB-20185"/>
    <s v="Sarah Brown"/>
    <x v="0"/>
    <x v="0"/>
    <x v="1"/>
    <x v="1"/>
    <n v="90045"/>
    <s v="West"/>
    <s v="TEC-PH-10003645"/>
    <x v="2"/>
    <x v="7"/>
    <s v="Aastra 57i VoIP phone"/>
    <n v="775.72800000000007"/>
    <n v="6"/>
    <n v="0.2"/>
    <n v="58.179600000000022"/>
  </r>
  <r>
    <n v="8106"/>
    <x v="4011"/>
    <x v="3"/>
    <x v="922"/>
    <d v="2014-02-20T00:00:00"/>
    <s v="First Class"/>
    <s v="CR-12820"/>
    <s v="Cyra Reiten"/>
    <x v="2"/>
    <x v="0"/>
    <x v="12"/>
    <x v="5"/>
    <n v="77041"/>
    <s v="Central"/>
    <s v="FUR-BO-10001601"/>
    <x v="0"/>
    <x v="0"/>
    <s v="Sauder Mission Library with Doors, Fruitwood Finish"/>
    <n v="89.066399999999987"/>
    <n v="1"/>
    <n v="0.32"/>
    <n v="-17.027400000000007"/>
  </r>
  <r>
    <n v="8107"/>
    <x v="4011"/>
    <x v="3"/>
    <x v="922"/>
    <d v="2014-02-20T00:00:00"/>
    <s v="First Class"/>
    <s v="CR-12820"/>
    <s v="Cyra Reiten"/>
    <x v="2"/>
    <x v="0"/>
    <x v="12"/>
    <x v="5"/>
    <n v="77041"/>
    <s v="Central"/>
    <s v="OFF-AR-10000937"/>
    <x v="1"/>
    <x v="6"/>
    <s v="Dixon Ticonderoga Core-Lock Colored Pencils, 48-Color Set"/>
    <n v="175.44"/>
    <n v="6"/>
    <n v="0.2"/>
    <n v="52.632000000000005"/>
  </r>
  <r>
    <n v="8108"/>
    <x v="4011"/>
    <x v="3"/>
    <x v="922"/>
    <d v="2014-02-20T00:00:00"/>
    <s v="First Class"/>
    <s v="CR-12820"/>
    <s v="Cyra Reiten"/>
    <x v="2"/>
    <x v="0"/>
    <x v="12"/>
    <x v="5"/>
    <n v="77041"/>
    <s v="Central"/>
    <s v="TEC-PH-10000038"/>
    <x v="2"/>
    <x v="7"/>
    <s v="Jawbone MINI JAMBOX Wireless Bluetooth Speaker"/>
    <n v="438.33600000000001"/>
    <n v="4"/>
    <n v="0.2"/>
    <n v="-87.667200000000037"/>
  </r>
  <r>
    <n v="8109"/>
    <x v="4012"/>
    <x v="3"/>
    <x v="166"/>
    <d v="2014-12-16T00:00:00"/>
    <s v="Standard Class"/>
    <s v="EG-13900"/>
    <s v="Emily Grady"/>
    <x v="0"/>
    <x v="0"/>
    <x v="10"/>
    <x v="9"/>
    <n v="19140"/>
    <s v="East"/>
    <s v="FUR-CH-10003396"/>
    <x v="0"/>
    <x v="1"/>
    <s v="Global Deluxe Steno Chair"/>
    <n v="215.54400000000001"/>
    <n v="4"/>
    <n v="0.3"/>
    <n v="-58.504800000000017"/>
  </r>
  <r>
    <n v="8110"/>
    <x v="4013"/>
    <x v="3"/>
    <x v="551"/>
    <d v="2014-11-24T00:00:00"/>
    <s v="Standard Class"/>
    <s v="RD-19930"/>
    <s v="Russell D'Ascenzo"/>
    <x v="0"/>
    <x v="0"/>
    <x v="22"/>
    <x v="10"/>
    <n v="60623"/>
    <s v="Central"/>
    <s v="OFF-EN-10002592"/>
    <x v="1"/>
    <x v="12"/>
    <s v="Peel &amp; Seel Recycled Catalog Envelopes, Brown"/>
    <n v="55.584000000000003"/>
    <n v="6"/>
    <n v="0.2"/>
    <n v="20.844000000000001"/>
  </r>
  <r>
    <n v="8111"/>
    <x v="4013"/>
    <x v="3"/>
    <x v="551"/>
    <d v="2014-11-24T00:00:00"/>
    <s v="Standard Class"/>
    <s v="RD-19930"/>
    <s v="Russell D'Ascenzo"/>
    <x v="0"/>
    <x v="0"/>
    <x v="22"/>
    <x v="10"/>
    <n v="60623"/>
    <s v="Central"/>
    <s v="FUR-CH-10000422"/>
    <x v="0"/>
    <x v="1"/>
    <s v="Global Highback Leather Tilter in Burgundy"/>
    <n v="127.38599999999998"/>
    <n v="2"/>
    <n v="0.3"/>
    <n v="-25.477199999999982"/>
  </r>
  <r>
    <n v="8112"/>
    <x v="4014"/>
    <x v="0"/>
    <x v="49"/>
    <d v="2013-12-04T00:00:00"/>
    <s v="Second Class"/>
    <s v="JM-15865"/>
    <s v="John Murray"/>
    <x v="0"/>
    <x v="0"/>
    <x v="287"/>
    <x v="5"/>
    <n v="76903"/>
    <s v="Central"/>
    <s v="FUR-CH-10002647"/>
    <x v="0"/>
    <x v="1"/>
    <s v="Situations Contoured Folding Chairs, 4/Set"/>
    <n v="248.43"/>
    <n v="5"/>
    <n v="0.3"/>
    <n v="-17.744999999999976"/>
  </r>
  <r>
    <n v="8113"/>
    <x v="4014"/>
    <x v="0"/>
    <x v="49"/>
    <d v="2013-12-04T00:00:00"/>
    <s v="Second Class"/>
    <s v="JM-15865"/>
    <s v="John Murray"/>
    <x v="0"/>
    <x v="0"/>
    <x v="287"/>
    <x v="5"/>
    <n v="76903"/>
    <s v="Central"/>
    <s v="OFF-AP-10004859"/>
    <x v="1"/>
    <x v="9"/>
    <s v="Acco 6 Outlet Guardian Premium Surge Suppressor"/>
    <n v="11.647999999999998"/>
    <n v="4"/>
    <n v="0.8"/>
    <n v="-30.867200000000004"/>
  </r>
  <r>
    <n v="8114"/>
    <x v="4014"/>
    <x v="0"/>
    <x v="49"/>
    <d v="2013-12-04T00:00:00"/>
    <s v="Second Class"/>
    <s v="JM-15865"/>
    <s v="John Murray"/>
    <x v="0"/>
    <x v="0"/>
    <x v="287"/>
    <x v="5"/>
    <n v="76903"/>
    <s v="Central"/>
    <s v="FUR-CH-10004477"/>
    <x v="0"/>
    <x v="1"/>
    <s v="Global Push Button Manager's Chair, Indigo"/>
    <n v="85.245999999999995"/>
    <n v="2"/>
    <n v="0.3"/>
    <n v="-1.217800000000004"/>
  </r>
  <r>
    <n v="8115"/>
    <x v="4015"/>
    <x v="3"/>
    <x v="621"/>
    <d v="2014-10-08T00:00:00"/>
    <s v="Second Class"/>
    <s v="LW-16825"/>
    <s v="Laurel Workman"/>
    <x v="1"/>
    <x v="0"/>
    <x v="45"/>
    <x v="5"/>
    <n v="77506"/>
    <s v="Central"/>
    <s v="OFF-AR-10004817"/>
    <x v="1"/>
    <x v="6"/>
    <s v="Colorific Watercolor Pencils"/>
    <n v="20.64"/>
    <n v="5"/>
    <n v="0.2"/>
    <n v="2.3219999999999974"/>
  </r>
  <r>
    <n v="8116"/>
    <x v="4016"/>
    <x v="3"/>
    <x v="635"/>
    <d v="2014-09-05T00:00:00"/>
    <s v="Standard Class"/>
    <s v="RW-19540"/>
    <s v="Rick Wilson"/>
    <x v="1"/>
    <x v="0"/>
    <x v="1"/>
    <x v="1"/>
    <n v="90049"/>
    <s v="West"/>
    <s v="FUR-FU-10003374"/>
    <x v="0"/>
    <x v="5"/>
    <s v="Electrix Fluorescent Magnifier Lamps &amp; Weighted Base"/>
    <n v="148.02000000000001"/>
    <n v="3"/>
    <n v="0"/>
    <n v="41.445600000000013"/>
  </r>
  <r>
    <n v="8117"/>
    <x v="4017"/>
    <x v="3"/>
    <x v="221"/>
    <d v="2014-11-25T00:00:00"/>
    <s v="Same Day"/>
    <s v="BG-11695"/>
    <s v="Brooke Gillingham"/>
    <x v="1"/>
    <x v="0"/>
    <x v="495"/>
    <x v="41"/>
    <n v="67846"/>
    <s v="Central"/>
    <s v="OFF-ST-10003123"/>
    <x v="1"/>
    <x v="4"/>
    <s v="Fellowes Bases and Tops For Staxonsteel/High-Stak Systems"/>
    <n v="33.29"/>
    <n v="1"/>
    <n v="0"/>
    <n v="7.9895999999999994"/>
  </r>
  <r>
    <n v="8118"/>
    <x v="4018"/>
    <x v="3"/>
    <x v="160"/>
    <d v="2014-07-06T00:00:00"/>
    <s v="Standard Class"/>
    <s v="TT-21220"/>
    <s v="Thomas Thornton"/>
    <x v="0"/>
    <x v="0"/>
    <x v="1"/>
    <x v="1"/>
    <n v="90045"/>
    <s v="West"/>
    <s v="OFF-PA-10000675"/>
    <x v="1"/>
    <x v="10"/>
    <s v="Xerox 1919"/>
    <n v="204.95000000000002"/>
    <n v="5"/>
    <n v="0"/>
    <n v="100.4255"/>
  </r>
  <r>
    <n v="8119"/>
    <x v="4019"/>
    <x v="3"/>
    <x v="847"/>
    <d v="2014-07-28T00:00:00"/>
    <s v="Standard Class"/>
    <s v="EB-13930"/>
    <s v="Eric Barreto"/>
    <x v="0"/>
    <x v="0"/>
    <x v="22"/>
    <x v="10"/>
    <n v="60653"/>
    <s v="Central"/>
    <s v="FUR-CH-10004997"/>
    <x v="0"/>
    <x v="1"/>
    <s v="Hon Every-Day Series Multi-Task Chairs"/>
    <n v="526.34399999999994"/>
    <n v="4"/>
    <n v="0.3"/>
    <n v="-75.191999999999979"/>
  </r>
  <r>
    <n v="8120"/>
    <x v="4020"/>
    <x v="0"/>
    <x v="583"/>
    <d v="2013-11-17T00:00:00"/>
    <s v="Standard Class"/>
    <s v="LP-17080"/>
    <s v="Liz Pelletier"/>
    <x v="0"/>
    <x v="0"/>
    <x v="8"/>
    <x v="1"/>
    <n v="94110"/>
    <s v="West"/>
    <s v="FUR-FU-10001934"/>
    <x v="0"/>
    <x v="5"/>
    <s v="Magnifier Swing Arm Lamp"/>
    <n v="41.96"/>
    <n v="2"/>
    <n v="0"/>
    <n v="10.909600000000001"/>
  </r>
  <r>
    <n v="8121"/>
    <x v="4020"/>
    <x v="0"/>
    <x v="583"/>
    <d v="2013-11-17T00:00:00"/>
    <s v="Standard Class"/>
    <s v="LP-17080"/>
    <s v="Liz Pelletier"/>
    <x v="0"/>
    <x v="0"/>
    <x v="8"/>
    <x v="1"/>
    <n v="94110"/>
    <s v="West"/>
    <s v="FUR-CH-10004997"/>
    <x v="0"/>
    <x v="1"/>
    <s v="Hon Every-Day Series Multi-Task Chairs"/>
    <n v="451.15199999999993"/>
    <n v="3"/>
    <n v="0.2"/>
    <n v="0"/>
  </r>
  <r>
    <n v="8122"/>
    <x v="4020"/>
    <x v="0"/>
    <x v="583"/>
    <d v="2013-11-17T00:00:00"/>
    <s v="Standard Class"/>
    <s v="LP-17080"/>
    <s v="Liz Pelletier"/>
    <x v="0"/>
    <x v="0"/>
    <x v="8"/>
    <x v="1"/>
    <n v="94110"/>
    <s v="West"/>
    <s v="OFF-BI-10001890"/>
    <x v="1"/>
    <x v="8"/>
    <s v="Avery Poly Binder Pockets"/>
    <n v="31.504000000000005"/>
    <n v="11"/>
    <n v="0.2"/>
    <n v="11.026399999999999"/>
  </r>
  <r>
    <n v="8123"/>
    <x v="4021"/>
    <x v="2"/>
    <x v="337"/>
    <d v="2011-12-15T00:00:00"/>
    <s v="Standard Class"/>
    <s v="FP-14320"/>
    <s v="Frank Preis"/>
    <x v="0"/>
    <x v="0"/>
    <x v="10"/>
    <x v="9"/>
    <n v="19134"/>
    <s v="East"/>
    <s v="OFF-EN-10002500"/>
    <x v="1"/>
    <x v="12"/>
    <s v="Globe Weis Peel &amp; Seel First Class Envelopes"/>
    <n v="30.672000000000001"/>
    <n v="3"/>
    <n v="0.2"/>
    <n v="9.5850000000000009"/>
  </r>
  <r>
    <n v="8124"/>
    <x v="4021"/>
    <x v="2"/>
    <x v="337"/>
    <d v="2011-12-15T00:00:00"/>
    <s v="Standard Class"/>
    <s v="FP-14320"/>
    <s v="Frank Preis"/>
    <x v="0"/>
    <x v="0"/>
    <x v="10"/>
    <x v="9"/>
    <n v="19134"/>
    <s v="East"/>
    <s v="TEC-CO-10001766"/>
    <x v="2"/>
    <x v="16"/>
    <s v="Canon PC940 Copier"/>
    <n v="1079.9759999999999"/>
    <n v="4"/>
    <n v="0.4"/>
    <n v="125.99719999999991"/>
  </r>
  <r>
    <n v="8125"/>
    <x v="4022"/>
    <x v="3"/>
    <x v="210"/>
    <d v="2014-09-13T00:00:00"/>
    <s v="Standard Class"/>
    <s v="JA-15970"/>
    <s v="Joseph Airdo"/>
    <x v="0"/>
    <x v="0"/>
    <x v="494"/>
    <x v="1"/>
    <n v="95351"/>
    <s v="West"/>
    <s v="FUR-CH-10004860"/>
    <x v="0"/>
    <x v="1"/>
    <s v="Global Low Back Tilter Chair"/>
    <n v="161.56800000000001"/>
    <n v="2"/>
    <n v="0.2"/>
    <n v="-28.274400000000021"/>
  </r>
  <r>
    <n v="8126"/>
    <x v="4023"/>
    <x v="1"/>
    <x v="525"/>
    <d v="2012-02-13T00:00:00"/>
    <s v="Standard Class"/>
    <s v="TS-21655"/>
    <s v="Trudy Schmidt"/>
    <x v="0"/>
    <x v="0"/>
    <x v="12"/>
    <x v="5"/>
    <n v="77070"/>
    <s v="Central"/>
    <s v="OFF-BI-10002049"/>
    <x v="1"/>
    <x v="8"/>
    <s v="UniKeep View Case Binders"/>
    <n v="2.9339999999999993"/>
    <n v="3"/>
    <n v="0.8"/>
    <n v="-4.9878000000000018"/>
  </r>
  <r>
    <n v="8127"/>
    <x v="4023"/>
    <x v="1"/>
    <x v="525"/>
    <d v="2012-02-13T00:00:00"/>
    <s v="Standard Class"/>
    <s v="TS-21655"/>
    <s v="Trudy Schmidt"/>
    <x v="0"/>
    <x v="0"/>
    <x v="12"/>
    <x v="5"/>
    <n v="77070"/>
    <s v="Central"/>
    <s v="TEC-AC-10003499"/>
    <x v="2"/>
    <x v="11"/>
    <s v="Memorex Mini Travel Drive 8 GB USB 2.0 Flash Drive"/>
    <n v="18.528000000000002"/>
    <n v="2"/>
    <n v="0.2"/>
    <n v="4.4004000000000003"/>
  </r>
  <r>
    <n v="8128"/>
    <x v="4023"/>
    <x v="1"/>
    <x v="525"/>
    <d v="2012-02-13T00:00:00"/>
    <s v="Standard Class"/>
    <s v="TS-21655"/>
    <s v="Trudy Schmidt"/>
    <x v="0"/>
    <x v="0"/>
    <x v="12"/>
    <x v="5"/>
    <n v="77070"/>
    <s v="Central"/>
    <s v="OFF-ST-10003470"/>
    <x v="1"/>
    <x v="4"/>
    <s v="Tennsco Snap-Together Open Shelving Units, Starter Sets and Add-On Units"/>
    <n v="670.75200000000007"/>
    <n v="3"/>
    <n v="0.2"/>
    <n v="-125.76600000000005"/>
  </r>
  <r>
    <n v="8129"/>
    <x v="4024"/>
    <x v="3"/>
    <x v="775"/>
    <d v="2014-09-02T00:00:00"/>
    <s v="Standard Class"/>
    <s v="DP-13000"/>
    <s v="Darren Powers"/>
    <x v="0"/>
    <x v="0"/>
    <x v="22"/>
    <x v="10"/>
    <n v="60610"/>
    <s v="Central"/>
    <s v="FUR-FU-10000222"/>
    <x v="0"/>
    <x v="5"/>
    <s v="Seth Thomas 16&quot; Steel Case Clock"/>
    <n v="64.959999999999994"/>
    <n v="5"/>
    <n v="0.6"/>
    <n v="-43.847999999999985"/>
  </r>
  <r>
    <n v="8130"/>
    <x v="4025"/>
    <x v="2"/>
    <x v="836"/>
    <d v="2011-07-23T00:00:00"/>
    <s v="First Class"/>
    <s v="JD-15895"/>
    <s v="Jonathan Doherty"/>
    <x v="1"/>
    <x v="0"/>
    <x v="169"/>
    <x v="1"/>
    <n v="92503"/>
    <s v="West"/>
    <s v="TEC-AC-10000023"/>
    <x v="2"/>
    <x v="11"/>
    <s v="Maxell 74 Minute CD-R Spindle, 50/Pack"/>
    <n v="41.94"/>
    <n v="2"/>
    <n v="0"/>
    <n v="15.098399999999998"/>
  </r>
  <r>
    <n v="8131"/>
    <x v="4025"/>
    <x v="2"/>
    <x v="836"/>
    <d v="2011-07-23T00:00:00"/>
    <s v="First Class"/>
    <s v="JD-15895"/>
    <s v="Jonathan Doherty"/>
    <x v="1"/>
    <x v="0"/>
    <x v="169"/>
    <x v="1"/>
    <n v="92503"/>
    <s v="West"/>
    <s v="OFF-PA-10003971"/>
    <x v="1"/>
    <x v="10"/>
    <s v="Xerox 1965"/>
    <n v="11.96"/>
    <n v="2"/>
    <n v="0"/>
    <n v="5.8604000000000003"/>
  </r>
  <r>
    <n v="8132"/>
    <x v="4025"/>
    <x v="2"/>
    <x v="836"/>
    <d v="2011-07-23T00:00:00"/>
    <s v="First Class"/>
    <s v="JD-15895"/>
    <s v="Jonathan Doherty"/>
    <x v="1"/>
    <x v="0"/>
    <x v="169"/>
    <x v="1"/>
    <n v="92503"/>
    <s v="West"/>
    <s v="OFF-AR-10003481"/>
    <x v="1"/>
    <x v="6"/>
    <s v="Newell 348"/>
    <n v="13.12"/>
    <n v="4"/>
    <n v="0"/>
    <n v="3.8047999999999984"/>
  </r>
  <r>
    <n v="8133"/>
    <x v="4025"/>
    <x v="2"/>
    <x v="836"/>
    <d v="2011-07-23T00:00:00"/>
    <s v="First Class"/>
    <s v="JD-15895"/>
    <s v="Jonathan Doherty"/>
    <x v="1"/>
    <x v="0"/>
    <x v="169"/>
    <x v="1"/>
    <n v="92503"/>
    <s v="West"/>
    <s v="OFF-ST-10001490"/>
    <x v="1"/>
    <x v="4"/>
    <s v="Hot File 7-Pocket, Floor Stand"/>
    <n v="535.41"/>
    <n v="3"/>
    <n v="0"/>
    <n v="160.62299999999993"/>
  </r>
  <r>
    <n v="8134"/>
    <x v="4026"/>
    <x v="1"/>
    <x v="1049"/>
    <d v="2012-10-13T00:00:00"/>
    <s v="Standard Class"/>
    <s v="GH-14485"/>
    <s v="Gene Hale"/>
    <x v="1"/>
    <x v="0"/>
    <x v="61"/>
    <x v="5"/>
    <n v="75081"/>
    <s v="Central"/>
    <s v="FUR-FU-10003708"/>
    <x v="0"/>
    <x v="5"/>
    <s v="Tenex Traditional Chairmats for Medium Pile Carpet, Standard Lip, 36&quot; x 48&quot;"/>
    <n v="72.78"/>
    <n v="3"/>
    <n v="0.6"/>
    <n v="-70.960499999999996"/>
  </r>
  <r>
    <n v="8135"/>
    <x v="4027"/>
    <x v="1"/>
    <x v="1130"/>
    <d v="2012-02-21T00:00:00"/>
    <s v="Standard Class"/>
    <s v="RD-19585"/>
    <s v="Rob Dowd"/>
    <x v="0"/>
    <x v="0"/>
    <x v="1"/>
    <x v="1"/>
    <n v="90008"/>
    <s v="West"/>
    <s v="OFF-PA-10001970"/>
    <x v="1"/>
    <x v="10"/>
    <s v="Xerox 1881"/>
    <n v="36.839999999999996"/>
    <n v="3"/>
    <n v="0"/>
    <n v="17.314799999999998"/>
  </r>
  <r>
    <n v="8136"/>
    <x v="4027"/>
    <x v="1"/>
    <x v="1130"/>
    <d v="2012-02-21T00:00:00"/>
    <s v="Standard Class"/>
    <s v="RD-19585"/>
    <s v="Rob Dowd"/>
    <x v="0"/>
    <x v="0"/>
    <x v="1"/>
    <x v="1"/>
    <n v="90008"/>
    <s v="West"/>
    <s v="OFF-LA-10002762"/>
    <x v="1"/>
    <x v="2"/>
    <s v="Avery 485"/>
    <n v="87.71"/>
    <n v="7"/>
    <n v="0"/>
    <n v="41.223699999999994"/>
  </r>
  <r>
    <n v="8137"/>
    <x v="4028"/>
    <x v="0"/>
    <x v="399"/>
    <d v="2013-08-17T00:00:00"/>
    <s v="Standard Class"/>
    <s v="CS-12490"/>
    <s v="Cindy Schnelling"/>
    <x v="1"/>
    <x v="0"/>
    <x v="121"/>
    <x v="2"/>
    <n v="33801"/>
    <s v="South"/>
    <s v="FUR-TA-10002533"/>
    <x v="0"/>
    <x v="3"/>
    <s v="BPI Conference Tables"/>
    <n v="562.29250000000013"/>
    <n v="7"/>
    <n v="0.45"/>
    <n v="-255.58750000000009"/>
  </r>
  <r>
    <n v="8138"/>
    <x v="4029"/>
    <x v="2"/>
    <x v="187"/>
    <d v="2011-11-13T00:00:00"/>
    <s v="Standard Class"/>
    <s v="BF-11215"/>
    <s v="Benjamin Farhat"/>
    <x v="2"/>
    <x v="0"/>
    <x v="20"/>
    <x v="15"/>
    <n v="10035"/>
    <s v="East"/>
    <s v="FUR-FU-10004091"/>
    <x v="0"/>
    <x v="5"/>
    <s v="Eldon 200 Class Desk Accessories, Black"/>
    <n v="56.52"/>
    <n v="9"/>
    <n v="0"/>
    <n v="21.477600000000002"/>
  </r>
  <r>
    <n v="8139"/>
    <x v="4030"/>
    <x v="0"/>
    <x v="427"/>
    <d v="2013-07-23T00:00:00"/>
    <s v="Standard Class"/>
    <s v="NK-18490"/>
    <s v="Neil Knudson"/>
    <x v="2"/>
    <x v="0"/>
    <x v="10"/>
    <x v="9"/>
    <n v="19140"/>
    <s v="East"/>
    <s v="OFF-AR-10001545"/>
    <x v="1"/>
    <x v="6"/>
    <s v="Newell 326"/>
    <n v="11.264000000000001"/>
    <n v="8"/>
    <n v="0.2"/>
    <n v="1.2671999999999994"/>
  </r>
  <r>
    <n v="8140"/>
    <x v="4030"/>
    <x v="0"/>
    <x v="427"/>
    <d v="2013-07-23T00:00:00"/>
    <s v="Standard Class"/>
    <s v="NK-18490"/>
    <s v="Neil Knudson"/>
    <x v="2"/>
    <x v="0"/>
    <x v="10"/>
    <x v="9"/>
    <n v="19140"/>
    <s v="East"/>
    <s v="OFF-ST-10001476"/>
    <x v="1"/>
    <x v="4"/>
    <s v="Steel Personal Filing/Posting Tote"/>
    <n v="284.08000000000004"/>
    <n v="10"/>
    <n v="0.2"/>
    <n v="24.856999999999999"/>
  </r>
  <r>
    <n v="8141"/>
    <x v="4030"/>
    <x v="0"/>
    <x v="427"/>
    <d v="2013-07-23T00:00:00"/>
    <s v="Standard Class"/>
    <s v="NK-18490"/>
    <s v="Neil Knudson"/>
    <x v="2"/>
    <x v="0"/>
    <x v="10"/>
    <x v="9"/>
    <n v="19140"/>
    <s v="East"/>
    <s v="OFF-PA-10004971"/>
    <x v="1"/>
    <x v="10"/>
    <s v="Xerox 196"/>
    <n v="18.496000000000002"/>
    <n v="4"/>
    <n v="0.2"/>
    <n v="6.7048000000000005"/>
  </r>
  <r>
    <n v="8142"/>
    <x v="4031"/>
    <x v="0"/>
    <x v="473"/>
    <d v="2013-02-10T00:00:00"/>
    <s v="Standard Class"/>
    <s v="AZ-10750"/>
    <s v="Annie Zypern"/>
    <x v="0"/>
    <x v="0"/>
    <x v="70"/>
    <x v="1"/>
    <n v="92037"/>
    <s v="West"/>
    <s v="OFF-LA-10003223"/>
    <x v="1"/>
    <x v="2"/>
    <s v="Avery 508"/>
    <n v="14.73"/>
    <n v="3"/>
    <n v="0"/>
    <n v="7.2176999999999998"/>
  </r>
  <r>
    <n v="8143"/>
    <x v="4031"/>
    <x v="0"/>
    <x v="473"/>
    <d v="2013-02-10T00:00:00"/>
    <s v="Standard Class"/>
    <s v="AZ-10750"/>
    <s v="Annie Zypern"/>
    <x v="0"/>
    <x v="0"/>
    <x v="70"/>
    <x v="1"/>
    <n v="92037"/>
    <s v="West"/>
    <s v="OFF-ST-10004340"/>
    <x v="1"/>
    <x v="4"/>
    <s v="Fellowes Mobile File Cart, Black"/>
    <n v="186.54"/>
    <n v="3"/>
    <n v="0"/>
    <n v="50.365800000000007"/>
  </r>
  <r>
    <n v="8144"/>
    <x v="4031"/>
    <x v="0"/>
    <x v="473"/>
    <d v="2013-02-10T00:00:00"/>
    <s v="Standard Class"/>
    <s v="AZ-10750"/>
    <s v="Annie Zypern"/>
    <x v="0"/>
    <x v="0"/>
    <x v="70"/>
    <x v="1"/>
    <n v="92037"/>
    <s v="West"/>
    <s v="FUR-TA-10001095"/>
    <x v="0"/>
    <x v="3"/>
    <s v="Chromcraft Round Conference Tables"/>
    <n v="557.72799999999995"/>
    <n v="4"/>
    <n v="0.2"/>
    <n v="6.9715999999999951"/>
  </r>
  <r>
    <n v="8145"/>
    <x v="4031"/>
    <x v="0"/>
    <x v="473"/>
    <d v="2013-02-10T00:00:00"/>
    <s v="Standard Class"/>
    <s v="AZ-10750"/>
    <s v="Annie Zypern"/>
    <x v="0"/>
    <x v="0"/>
    <x v="70"/>
    <x v="1"/>
    <n v="92037"/>
    <s v="West"/>
    <s v="TEC-PH-10001448"/>
    <x v="2"/>
    <x v="7"/>
    <s v="Anker Astro 15000mAh USB Portable Charger"/>
    <n v="159.96800000000002"/>
    <n v="4"/>
    <n v="0.2"/>
    <n v="-31.993600000000029"/>
  </r>
  <r>
    <n v="8146"/>
    <x v="4032"/>
    <x v="2"/>
    <x v="886"/>
    <d v="2011-06-27T00:00:00"/>
    <s v="Standard Class"/>
    <s v="Co-12640"/>
    <s v="Corey-Lock"/>
    <x v="0"/>
    <x v="0"/>
    <x v="408"/>
    <x v="26"/>
    <n v="73505"/>
    <s v="Central"/>
    <s v="OFF-AP-10001005"/>
    <x v="1"/>
    <x v="9"/>
    <s v="Honeywell Quietcare HEPA Air Cleaner"/>
    <n v="471.90000000000003"/>
    <n v="6"/>
    <n v="0"/>
    <n v="155.72699999999998"/>
  </r>
  <r>
    <n v="8147"/>
    <x v="4032"/>
    <x v="2"/>
    <x v="886"/>
    <d v="2011-06-27T00:00:00"/>
    <s v="Standard Class"/>
    <s v="Co-12640"/>
    <s v="Corey-Lock"/>
    <x v="0"/>
    <x v="0"/>
    <x v="408"/>
    <x v="26"/>
    <n v="73505"/>
    <s v="Central"/>
    <s v="OFF-AR-10003469"/>
    <x v="1"/>
    <x v="6"/>
    <s v="Nontoxic Chalk"/>
    <n v="3.52"/>
    <n v="2"/>
    <n v="0"/>
    <n v="1.6896"/>
  </r>
  <r>
    <n v="8148"/>
    <x v="4033"/>
    <x v="3"/>
    <x v="255"/>
    <d v="2014-06-15T00:00:00"/>
    <s v="Standard Class"/>
    <s v="AG-10675"/>
    <s v="Anna Gayman"/>
    <x v="0"/>
    <x v="0"/>
    <x v="127"/>
    <x v="17"/>
    <n v="24153"/>
    <s v="South"/>
    <s v="OFF-PA-10000249"/>
    <x v="1"/>
    <x v="10"/>
    <s v="Staples"/>
    <n v="49.12"/>
    <n v="4"/>
    <n v="0"/>
    <n v="23.086399999999998"/>
  </r>
  <r>
    <n v="8149"/>
    <x v="4034"/>
    <x v="0"/>
    <x v="797"/>
    <d v="2014-01-01T00:00:00"/>
    <s v="Standard Class"/>
    <s v="EM-14140"/>
    <s v="Eugene Moren"/>
    <x v="2"/>
    <x v="0"/>
    <x v="157"/>
    <x v="1"/>
    <n v="92704"/>
    <s v="West"/>
    <s v="OFF-LA-10001613"/>
    <x v="1"/>
    <x v="2"/>
    <s v="Avery File Folder Labels"/>
    <n v="20.16"/>
    <n v="7"/>
    <n v="0"/>
    <n v="9.8783999999999992"/>
  </r>
  <r>
    <n v="8150"/>
    <x v="4035"/>
    <x v="2"/>
    <x v="755"/>
    <d v="2011-01-30T00:00:00"/>
    <s v="First Class"/>
    <s v="CA-11965"/>
    <s v="Carol Adams"/>
    <x v="1"/>
    <x v="0"/>
    <x v="503"/>
    <x v="44"/>
    <n v="57701"/>
    <s v="Central"/>
    <s v="OFF-BI-10001758"/>
    <x v="1"/>
    <x v="8"/>
    <s v="Wilson Jones 14 Line Acrylic Coated Pressboard Data Binders"/>
    <n v="10.68"/>
    <n v="2"/>
    <n v="0"/>
    <n v="5.0195999999999996"/>
  </r>
  <r>
    <n v="8151"/>
    <x v="4035"/>
    <x v="2"/>
    <x v="755"/>
    <d v="2011-01-30T00:00:00"/>
    <s v="First Class"/>
    <s v="CA-11965"/>
    <s v="Carol Adams"/>
    <x v="1"/>
    <x v="0"/>
    <x v="503"/>
    <x v="44"/>
    <n v="57701"/>
    <s v="Central"/>
    <s v="FUR-BO-10004409"/>
    <x v="0"/>
    <x v="0"/>
    <s v="Safco Value Mate Series Steel Bookcases, Baked Enamel Finish on Steel, Gray"/>
    <n v="141.96"/>
    <n v="2"/>
    <n v="0"/>
    <n v="39.748800000000003"/>
  </r>
  <r>
    <n v="8152"/>
    <x v="4036"/>
    <x v="3"/>
    <x v="721"/>
    <d v="2014-03-26T00:00:00"/>
    <s v="First Class"/>
    <s v="RB-19360"/>
    <s v="Raymond Buch"/>
    <x v="0"/>
    <x v="0"/>
    <x v="4"/>
    <x v="4"/>
    <n v="98115"/>
    <s v="West"/>
    <s v="OFF-ST-10001558"/>
    <x v="1"/>
    <x v="4"/>
    <s v="Acco Perma 4000 Stacking Storage Drawers"/>
    <n v="32.479999999999997"/>
    <n v="2"/>
    <n v="0"/>
    <n v="4.8719999999999999"/>
  </r>
  <r>
    <n v="8153"/>
    <x v="4036"/>
    <x v="3"/>
    <x v="721"/>
    <d v="2014-03-26T00:00:00"/>
    <s v="First Class"/>
    <s v="RB-19360"/>
    <s v="Raymond Buch"/>
    <x v="0"/>
    <x v="0"/>
    <x v="4"/>
    <x v="4"/>
    <n v="98115"/>
    <s v="West"/>
    <s v="OFF-PA-10002986"/>
    <x v="1"/>
    <x v="10"/>
    <s v="Xerox 1898"/>
    <n v="20.04"/>
    <n v="3"/>
    <n v="0"/>
    <n v="9.6191999999999993"/>
  </r>
  <r>
    <n v="8154"/>
    <x v="4036"/>
    <x v="3"/>
    <x v="721"/>
    <d v="2014-03-26T00:00:00"/>
    <s v="First Class"/>
    <s v="RB-19360"/>
    <s v="Raymond Buch"/>
    <x v="0"/>
    <x v="0"/>
    <x v="4"/>
    <x v="4"/>
    <n v="98115"/>
    <s v="West"/>
    <s v="TEC-CO-10004722"/>
    <x v="2"/>
    <x v="16"/>
    <s v="Canon imageCLASS 2200 Advanced Copier"/>
    <n v="13999.96"/>
    <n v="4"/>
    <n v="0"/>
    <n v="6719.9807999999994"/>
  </r>
  <r>
    <n v="8155"/>
    <x v="4037"/>
    <x v="3"/>
    <x v="177"/>
    <d v="2014-03-25T00:00:00"/>
    <s v="Standard Class"/>
    <s v="RD-19720"/>
    <s v="Roger Demir"/>
    <x v="0"/>
    <x v="0"/>
    <x v="209"/>
    <x v="29"/>
    <n v="6457"/>
    <s v="East"/>
    <s v="TEC-AC-10002842"/>
    <x v="2"/>
    <x v="11"/>
    <s v="WD My Passport Ultra 2TB Portable External Hard Drive"/>
    <n v="238"/>
    <n v="2"/>
    <n v="0"/>
    <n v="38.080000000000013"/>
  </r>
  <r>
    <n v="8156"/>
    <x v="4037"/>
    <x v="3"/>
    <x v="177"/>
    <d v="2014-03-25T00:00:00"/>
    <s v="Standard Class"/>
    <s v="RD-19720"/>
    <s v="Roger Demir"/>
    <x v="0"/>
    <x v="0"/>
    <x v="209"/>
    <x v="29"/>
    <n v="6457"/>
    <s v="East"/>
    <s v="OFF-PA-10001125"/>
    <x v="1"/>
    <x v="10"/>
    <s v="Xerox 1988"/>
    <n v="61.96"/>
    <n v="2"/>
    <n v="0"/>
    <n v="27.881999999999998"/>
  </r>
  <r>
    <n v="8157"/>
    <x v="4038"/>
    <x v="0"/>
    <x v="964"/>
    <d v="2013-10-10T00:00:00"/>
    <s v="Standard Class"/>
    <s v="MS-17830"/>
    <s v="Melanie Seite"/>
    <x v="0"/>
    <x v="0"/>
    <x v="248"/>
    <x v="39"/>
    <n v="21215"/>
    <s v="East"/>
    <s v="FUR-TA-10002622"/>
    <x v="0"/>
    <x v="3"/>
    <s v="Bush Andora Conference Table, Maple/Graphite Gray Finish"/>
    <n v="239.37199999999996"/>
    <n v="2"/>
    <n v="0.3"/>
    <n v="-23.93719999999999"/>
  </r>
  <r>
    <n v="8158"/>
    <x v="4039"/>
    <x v="0"/>
    <x v="741"/>
    <d v="2013-11-23T00:00:00"/>
    <s v="Standard Class"/>
    <s v="PG-18820"/>
    <s v="Patrick Gardner"/>
    <x v="0"/>
    <x v="0"/>
    <x v="70"/>
    <x v="1"/>
    <n v="92105"/>
    <s v="West"/>
    <s v="TEC-AC-10002842"/>
    <x v="2"/>
    <x v="11"/>
    <s v="WD My Passport Ultra 2TB Portable External Hard Drive"/>
    <n v="595"/>
    <n v="5"/>
    <n v="0"/>
    <n v="95.200000000000031"/>
  </r>
  <r>
    <n v="8159"/>
    <x v="4040"/>
    <x v="3"/>
    <x v="377"/>
    <d v="2015-01-02T00:00:00"/>
    <s v="Standard Class"/>
    <s v="KB-16240"/>
    <s v="Karen Bern"/>
    <x v="1"/>
    <x v="0"/>
    <x v="372"/>
    <x v="5"/>
    <n v="79762"/>
    <s v="Central"/>
    <s v="OFF-PA-10004285"/>
    <x v="1"/>
    <x v="10"/>
    <s v="Xerox 1959"/>
    <n v="16.032"/>
    <n v="3"/>
    <n v="0.2"/>
    <n v="5.6111999999999993"/>
  </r>
  <r>
    <n v="8160"/>
    <x v="4041"/>
    <x v="0"/>
    <x v="1185"/>
    <d v="2013-03-14T00:00:00"/>
    <s v="Standard Class"/>
    <s v="RB-19465"/>
    <s v="Rick Bensley"/>
    <x v="2"/>
    <x v="0"/>
    <x v="451"/>
    <x v="29"/>
    <n v="6460"/>
    <s v="East"/>
    <s v="TEC-AC-10004469"/>
    <x v="2"/>
    <x v="11"/>
    <s v="Microsoft Sculpt Comfort Mouse"/>
    <n v="199.75"/>
    <n v="5"/>
    <n v="0"/>
    <n v="87.890000000000015"/>
  </r>
  <r>
    <n v="8161"/>
    <x v="4042"/>
    <x v="0"/>
    <x v="595"/>
    <d v="2013-02-20T00:00:00"/>
    <s v="Standard Class"/>
    <s v="JD-15790"/>
    <s v="John Dryer"/>
    <x v="0"/>
    <x v="0"/>
    <x v="78"/>
    <x v="30"/>
    <n v="7109"/>
    <s v="East"/>
    <s v="FUR-CH-10001545"/>
    <x v="0"/>
    <x v="1"/>
    <s v="Hon Comfortask Task/Swivel Chairs"/>
    <n v="227.96"/>
    <n v="2"/>
    <n v="0"/>
    <n v="36.473600000000005"/>
  </r>
  <r>
    <n v="8162"/>
    <x v="4043"/>
    <x v="1"/>
    <x v="694"/>
    <d v="2012-10-03T00:00:00"/>
    <s v="Second Class"/>
    <s v="JJ-15445"/>
    <s v="Jennifer Jackson"/>
    <x v="0"/>
    <x v="0"/>
    <x v="20"/>
    <x v="15"/>
    <n v="10035"/>
    <s v="East"/>
    <s v="OFF-AP-10002578"/>
    <x v="1"/>
    <x v="9"/>
    <s v="Fellowes Premier Superior Surge Suppressor, 10-Outlet, With Phone and Remote"/>
    <n v="293.52"/>
    <n v="6"/>
    <n v="0"/>
    <n v="76.315200000000004"/>
  </r>
  <r>
    <n v="8163"/>
    <x v="4043"/>
    <x v="1"/>
    <x v="694"/>
    <d v="2012-10-03T00:00:00"/>
    <s v="Second Class"/>
    <s v="JJ-15445"/>
    <s v="Jennifer Jackson"/>
    <x v="0"/>
    <x v="0"/>
    <x v="20"/>
    <x v="15"/>
    <n v="10035"/>
    <s v="East"/>
    <s v="TEC-PH-10003012"/>
    <x v="2"/>
    <x v="7"/>
    <s v="Nortel Meridian M3904 Professional Digital phone"/>
    <n v="307.98"/>
    <n v="2"/>
    <n v="0"/>
    <n v="89.314199999999971"/>
  </r>
  <r>
    <n v="8164"/>
    <x v="4044"/>
    <x v="1"/>
    <x v="121"/>
    <d v="2012-11-06T00:00:00"/>
    <s v="Standard Class"/>
    <s v="LT-17110"/>
    <s v="Liz Thompson"/>
    <x v="0"/>
    <x v="0"/>
    <x v="70"/>
    <x v="1"/>
    <n v="92105"/>
    <s v="West"/>
    <s v="FUR-FU-10004909"/>
    <x v="0"/>
    <x v="5"/>
    <s v="Contemporary Wood/Metal Frame"/>
    <n v="96.960000000000008"/>
    <n v="6"/>
    <n v="0"/>
    <n v="33.935999999999993"/>
  </r>
  <r>
    <n v="8165"/>
    <x v="4044"/>
    <x v="1"/>
    <x v="121"/>
    <d v="2012-11-06T00:00:00"/>
    <s v="Standard Class"/>
    <s v="LT-17110"/>
    <s v="Liz Thompson"/>
    <x v="0"/>
    <x v="0"/>
    <x v="70"/>
    <x v="1"/>
    <n v="92105"/>
    <s v="West"/>
    <s v="OFF-BI-10001524"/>
    <x v="1"/>
    <x v="8"/>
    <s v="GBC Premium Transparent Covers with Diagonal Lined Pattern"/>
    <n v="117.48800000000001"/>
    <n v="7"/>
    <n v="0.2"/>
    <n v="41.120799999999988"/>
  </r>
  <r>
    <n v="8166"/>
    <x v="4044"/>
    <x v="1"/>
    <x v="121"/>
    <d v="2012-11-06T00:00:00"/>
    <s v="Standard Class"/>
    <s v="LT-17110"/>
    <s v="Liz Thompson"/>
    <x v="0"/>
    <x v="0"/>
    <x v="70"/>
    <x v="1"/>
    <n v="92105"/>
    <s v="West"/>
    <s v="OFF-BI-10003355"/>
    <x v="1"/>
    <x v="8"/>
    <s v="Cardinal Holdit Business Card Pockets"/>
    <n v="11.952000000000002"/>
    <n v="3"/>
    <n v="0.2"/>
    <n v="4.1832000000000003"/>
  </r>
  <r>
    <n v="8167"/>
    <x v="4044"/>
    <x v="1"/>
    <x v="121"/>
    <d v="2012-11-06T00:00:00"/>
    <s v="Standard Class"/>
    <s v="LT-17110"/>
    <s v="Liz Thompson"/>
    <x v="0"/>
    <x v="0"/>
    <x v="70"/>
    <x v="1"/>
    <n v="92105"/>
    <s v="West"/>
    <s v="FUR-BO-10004357"/>
    <x v="0"/>
    <x v="0"/>
    <s v="O'Sullivan Living Dimensions 3-Shelf Bookcases"/>
    <n v="512.49900000000002"/>
    <n v="3"/>
    <n v="0.15"/>
    <n v="-30.147000000000048"/>
  </r>
  <r>
    <n v="8168"/>
    <x v="4045"/>
    <x v="0"/>
    <x v="995"/>
    <d v="2013-08-06T00:00:00"/>
    <s v="Standard Class"/>
    <s v="AH-10690"/>
    <s v="Anna Häberlin"/>
    <x v="1"/>
    <x v="0"/>
    <x v="8"/>
    <x v="1"/>
    <n v="94122"/>
    <s v="West"/>
    <s v="FUR-TA-10002774"/>
    <x v="0"/>
    <x v="3"/>
    <s v="Laminate Occasional Tables"/>
    <n v="863.12800000000004"/>
    <n v="7"/>
    <n v="0.2"/>
    <n v="-32.367300000000085"/>
  </r>
  <r>
    <n v="8169"/>
    <x v="4046"/>
    <x v="3"/>
    <x v="44"/>
    <d v="2014-11-14T00:00:00"/>
    <s v="Standard Class"/>
    <s v="AB-10060"/>
    <s v="Adam Bellavance"/>
    <x v="2"/>
    <x v="0"/>
    <x v="4"/>
    <x v="4"/>
    <n v="98105"/>
    <s v="West"/>
    <s v="FUR-TA-10004575"/>
    <x v="0"/>
    <x v="3"/>
    <s v="Hon 5100 Series Wood Tables"/>
    <n v="2036.8600000000001"/>
    <n v="7"/>
    <n v="0"/>
    <n v="366.63479999999993"/>
  </r>
  <r>
    <n v="8170"/>
    <x v="4046"/>
    <x v="3"/>
    <x v="44"/>
    <d v="2014-11-14T00:00:00"/>
    <s v="Standard Class"/>
    <s v="AB-10060"/>
    <s v="Adam Bellavance"/>
    <x v="2"/>
    <x v="0"/>
    <x v="4"/>
    <x v="4"/>
    <n v="98105"/>
    <s v="West"/>
    <s v="FUR-CH-10003312"/>
    <x v="0"/>
    <x v="1"/>
    <s v="Hon 2090 “Pillow Soft” Series Mid Back Swivel/Tilt Chairs"/>
    <n v="449.56800000000004"/>
    <n v="2"/>
    <n v="0.2"/>
    <n v="-73.054800000000071"/>
  </r>
  <r>
    <n v="8171"/>
    <x v="4046"/>
    <x v="3"/>
    <x v="44"/>
    <d v="2014-11-14T00:00:00"/>
    <s v="Standard Class"/>
    <s v="AB-10060"/>
    <s v="Adam Bellavance"/>
    <x v="2"/>
    <x v="0"/>
    <x v="4"/>
    <x v="4"/>
    <n v="98105"/>
    <s v="West"/>
    <s v="TEC-AC-10001465"/>
    <x v="2"/>
    <x v="11"/>
    <s v="SanDisk Cruzer 64 GB USB Flash Drive"/>
    <n v="108.96000000000001"/>
    <n v="3"/>
    <n v="0"/>
    <n v="32.687999999999988"/>
  </r>
  <r>
    <n v="8172"/>
    <x v="4047"/>
    <x v="0"/>
    <x v="1173"/>
    <d v="2013-02-19T00:00:00"/>
    <s v="Standard Class"/>
    <s v="FM-14380"/>
    <s v="Fred McMath"/>
    <x v="0"/>
    <x v="0"/>
    <x v="25"/>
    <x v="35"/>
    <n v="39212"/>
    <s v="South"/>
    <s v="OFF-AR-10002240"/>
    <x v="1"/>
    <x v="6"/>
    <s v="Panasonic KP-150 Electric Pencil Sharpener"/>
    <n v="264.18"/>
    <n v="7"/>
    <n v="0"/>
    <n v="68.686800000000005"/>
  </r>
  <r>
    <n v="8173"/>
    <x v="4048"/>
    <x v="2"/>
    <x v="868"/>
    <d v="2011-07-13T00:00:00"/>
    <s v="Standard Class"/>
    <s v="GH-14410"/>
    <s v="Gary Hansen"/>
    <x v="2"/>
    <x v="0"/>
    <x v="1"/>
    <x v="1"/>
    <n v="90049"/>
    <s v="West"/>
    <s v="OFF-LA-10004559"/>
    <x v="1"/>
    <x v="2"/>
    <s v="Avery 49"/>
    <n v="2.88"/>
    <n v="1"/>
    <n v="0"/>
    <n v="1.4112"/>
  </r>
  <r>
    <n v="8174"/>
    <x v="4048"/>
    <x v="2"/>
    <x v="868"/>
    <d v="2011-07-13T00:00:00"/>
    <s v="Standard Class"/>
    <s v="GH-14410"/>
    <s v="Gary Hansen"/>
    <x v="2"/>
    <x v="0"/>
    <x v="1"/>
    <x v="1"/>
    <n v="90049"/>
    <s v="West"/>
    <s v="OFF-BI-10003291"/>
    <x v="1"/>
    <x v="8"/>
    <s v="Wilson Jones Leather-Like Binders with DublLock Round Rings"/>
    <n v="41.904000000000003"/>
    <n v="6"/>
    <n v="0.2"/>
    <n v="14.142599999999996"/>
  </r>
  <r>
    <n v="8175"/>
    <x v="4048"/>
    <x v="2"/>
    <x v="868"/>
    <d v="2011-07-13T00:00:00"/>
    <s v="Standard Class"/>
    <s v="GH-14410"/>
    <s v="Gary Hansen"/>
    <x v="2"/>
    <x v="0"/>
    <x v="1"/>
    <x v="1"/>
    <n v="90049"/>
    <s v="West"/>
    <s v="OFF-ST-10001505"/>
    <x v="1"/>
    <x v="4"/>
    <s v="Perma STOR-ALL Hanging File Box, 13 1/8&quot;W x 12 1/4&quot;D x 10 1/2&quot;H"/>
    <n v="23.92"/>
    <n v="4"/>
    <n v="0"/>
    <n v="4.066399999999998"/>
  </r>
  <r>
    <n v="8176"/>
    <x v="4049"/>
    <x v="0"/>
    <x v="806"/>
    <d v="2013-02-04T00:00:00"/>
    <s v="Standard Class"/>
    <s v="HE-14800"/>
    <s v="Harold Engle"/>
    <x v="1"/>
    <x v="0"/>
    <x v="22"/>
    <x v="10"/>
    <n v="60623"/>
    <s v="Central"/>
    <s v="OFF-PA-10003892"/>
    <x v="1"/>
    <x v="10"/>
    <s v="Xerox 1943"/>
    <n v="156.512"/>
    <n v="4"/>
    <n v="0.2"/>
    <n v="52.822799999999987"/>
  </r>
  <r>
    <n v="8177"/>
    <x v="4050"/>
    <x v="0"/>
    <x v="897"/>
    <d v="2013-09-26T00:00:00"/>
    <s v="First Class"/>
    <s v="SZ-20035"/>
    <s v="Sam Zeldin"/>
    <x v="2"/>
    <x v="0"/>
    <x v="20"/>
    <x v="15"/>
    <n v="10035"/>
    <s v="East"/>
    <s v="OFF-ST-10002370"/>
    <x v="1"/>
    <x v="4"/>
    <s v="Sortfiler Multipurpose Personal File Organizer, Black"/>
    <n v="128.34"/>
    <n v="6"/>
    <n v="0"/>
    <n v="37.218599999999995"/>
  </r>
  <r>
    <n v="8178"/>
    <x v="4051"/>
    <x v="3"/>
    <x v="66"/>
    <d v="2014-12-25T00:00:00"/>
    <s v="First Class"/>
    <s v="CM-12115"/>
    <s v="Chad McGuire"/>
    <x v="0"/>
    <x v="0"/>
    <x v="1"/>
    <x v="1"/>
    <n v="90008"/>
    <s v="West"/>
    <s v="TEC-AC-10000474"/>
    <x v="2"/>
    <x v="11"/>
    <s v="Kensington Expert Mouse Optical USB Trackball for PC or Mac"/>
    <n v="474.95"/>
    <n v="5"/>
    <n v="0"/>
    <n v="142.48499999999993"/>
  </r>
  <r>
    <n v="8179"/>
    <x v="4052"/>
    <x v="0"/>
    <x v="476"/>
    <d v="2013-09-09T00:00:00"/>
    <s v="Standard Class"/>
    <s v="TG-21310"/>
    <s v="Toby Gnade"/>
    <x v="0"/>
    <x v="0"/>
    <x v="96"/>
    <x v="4"/>
    <n v="98198"/>
    <s v="West"/>
    <s v="TEC-CO-10002095"/>
    <x v="2"/>
    <x v="16"/>
    <s v="Hewlett Packard 610 Color Digital Copier / Printer"/>
    <n v="999.98"/>
    <n v="2"/>
    <n v="0"/>
    <n v="449.99099999999999"/>
  </r>
  <r>
    <n v="8180"/>
    <x v="4053"/>
    <x v="1"/>
    <x v="991"/>
    <d v="2012-08-06T00:00:00"/>
    <s v="Standard Class"/>
    <s v="DK-12985"/>
    <s v="Darren Koutras"/>
    <x v="0"/>
    <x v="0"/>
    <x v="24"/>
    <x v="21"/>
    <n v="97477"/>
    <s v="West"/>
    <s v="FUR-TA-10003469"/>
    <x v="0"/>
    <x v="3"/>
    <s v="Balt Split Level Computer Training Table"/>
    <n v="277.5"/>
    <n v="4"/>
    <n v="0.5"/>
    <n v="-188.7"/>
  </r>
  <r>
    <n v="8181"/>
    <x v="4054"/>
    <x v="1"/>
    <x v="82"/>
    <d v="2012-11-25T00:00:00"/>
    <s v="Standard Class"/>
    <s v="SS-20410"/>
    <s v="Shahid Shariari"/>
    <x v="0"/>
    <x v="0"/>
    <x v="10"/>
    <x v="9"/>
    <n v="19120"/>
    <s v="East"/>
    <s v="FUR-TA-10002958"/>
    <x v="0"/>
    <x v="3"/>
    <s v="Bevis Oval Conference Table, Walnut"/>
    <n v="1252.704"/>
    <n v="8"/>
    <n v="0.4"/>
    <n v="-480.20320000000027"/>
  </r>
  <r>
    <n v="8182"/>
    <x v="4054"/>
    <x v="1"/>
    <x v="82"/>
    <d v="2012-11-25T00:00:00"/>
    <s v="Standard Class"/>
    <s v="SS-20410"/>
    <s v="Shahid Shariari"/>
    <x v="0"/>
    <x v="0"/>
    <x v="10"/>
    <x v="9"/>
    <n v="19120"/>
    <s v="East"/>
    <s v="TEC-PH-10002923"/>
    <x v="2"/>
    <x v="7"/>
    <s v="Logitech B530 USB Headset - headset - Full size, Binaural"/>
    <n v="110.97"/>
    <n v="5"/>
    <n v="0.4"/>
    <n v="-24.043499999999995"/>
  </r>
  <r>
    <n v="8183"/>
    <x v="4055"/>
    <x v="3"/>
    <x v="796"/>
    <d v="2014-05-23T00:00:00"/>
    <s v="Standard Class"/>
    <s v="BM-11575"/>
    <s v="Brendan Murry"/>
    <x v="1"/>
    <x v="0"/>
    <x v="22"/>
    <x v="10"/>
    <n v="60653"/>
    <s v="Central"/>
    <s v="FUR-FU-10004973"/>
    <x v="0"/>
    <x v="5"/>
    <s v="Flat Face Poster Frame"/>
    <n v="22.608000000000001"/>
    <n v="3"/>
    <n v="0.6"/>
    <n v="-10.173599999999997"/>
  </r>
  <r>
    <n v="8184"/>
    <x v="4055"/>
    <x v="3"/>
    <x v="796"/>
    <d v="2014-05-23T00:00:00"/>
    <s v="Standard Class"/>
    <s v="BM-11575"/>
    <s v="Brendan Murry"/>
    <x v="1"/>
    <x v="0"/>
    <x v="22"/>
    <x v="10"/>
    <n v="60653"/>
    <s v="Central"/>
    <s v="FUR-FU-10001918"/>
    <x v="0"/>
    <x v="5"/>
    <s v="C-Line Cubicle Keepers Polyproplyene Holder With Velcro Backings"/>
    <n v="1.8920000000000003"/>
    <n v="1"/>
    <n v="0.6"/>
    <n v="-0.99329999999999963"/>
  </r>
  <r>
    <n v="8185"/>
    <x v="4056"/>
    <x v="3"/>
    <x v="283"/>
    <d v="2014-07-28T00:00:00"/>
    <s v="Standard Class"/>
    <s v="MY-17380"/>
    <s v="Maribeth Yedwab"/>
    <x v="1"/>
    <x v="0"/>
    <x v="22"/>
    <x v="10"/>
    <n v="60623"/>
    <s v="Central"/>
    <s v="OFF-PA-10003641"/>
    <x v="1"/>
    <x v="10"/>
    <s v="Xerox 1909"/>
    <n v="63.311999999999998"/>
    <n v="3"/>
    <n v="0.2"/>
    <n v="20.576399999999996"/>
  </r>
  <r>
    <n v="8186"/>
    <x v="4057"/>
    <x v="1"/>
    <x v="1023"/>
    <d v="2012-09-17T00:00:00"/>
    <s v="Second Class"/>
    <s v="AG-10900"/>
    <s v="Arthur Gainer"/>
    <x v="0"/>
    <x v="0"/>
    <x v="22"/>
    <x v="10"/>
    <n v="60623"/>
    <s v="Central"/>
    <s v="OFF-EN-10002621"/>
    <x v="1"/>
    <x v="12"/>
    <s v="Staples"/>
    <n v="7.8239999999999998"/>
    <n v="1"/>
    <n v="0.2"/>
    <n v="2.9339999999999997"/>
  </r>
  <r>
    <n v="8187"/>
    <x v="4057"/>
    <x v="1"/>
    <x v="1023"/>
    <d v="2012-09-17T00:00:00"/>
    <s v="Second Class"/>
    <s v="AG-10900"/>
    <s v="Arthur Gainer"/>
    <x v="0"/>
    <x v="0"/>
    <x v="22"/>
    <x v="10"/>
    <n v="60623"/>
    <s v="Central"/>
    <s v="FUR-CH-10003817"/>
    <x v="0"/>
    <x v="1"/>
    <s v="Global Value Steno Chair, Gray"/>
    <n v="170.072"/>
    <n v="4"/>
    <n v="0.3"/>
    <n v="-12.147999999999996"/>
  </r>
  <r>
    <n v="8188"/>
    <x v="4058"/>
    <x v="0"/>
    <x v="107"/>
    <d v="2013-12-17T00:00:00"/>
    <s v="Standard Class"/>
    <s v="BW-11110"/>
    <s v="Bart Watters"/>
    <x v="1"/>
    <x v="0"/>
    <x v="20"/>
    <x v="15"/>
    <n v="10024"/>
    <s v="East"/>
    <s v="OFF-PA-10000659"/>
    <x v="1"/>
    <x v="10"/>
    <s v="Adams Phone Message Book, Professional, 400 Message Capacity, 5 3/6” x 11”"/>
    <n v="62.820000000000007"/>
    <n v="9"/>
    <n v="0"/>
    <n v="29.525400000000001"/>
  </r>
  <r>
    <n v="8189"/>
    <x v="4059"/>
    <x v="1"/>
    <x v="653"/>
    <d v="2012-10-05T00:00:00"/>
    <s v="Second Class"/>
    <s v="SG-20470"/>
    <s v="Sheri Gordon"/>
    <x v="0"/>
    <x v="0"/>
    <x v="196"/>
    <x v="39"/>
    <n v="20852"/>
    <s v="East"/>
    <s v="OFF-PA-10001870"/>
    <x v="1"/>
    <x v="10"/>
    <s v="Xerox 202"/>
    <n v="19.440000000000001"/>
    <n v="3"/>
    <n v="0"/>
    <n v="9.3312000000000008"/>
  </r>
  <r>
    <n v="8190"/>
    <x v="4059"/>
    <x v="1"/>
    <x v="653"/>
    <d v="2012-10-05T00:00:00"/>
    <s v="Second Class"/>
    <s v="SG-20470"/>
    <s v="Sheri Gordon"/>
    <x v="0"/>
    <x v="0"/>
    <x v="196"/>
    <x v="39"/>
    <n v="20852"/>
    <s v="East"/>
    <s v="OFF-BI-10000320"/>
    <x v="1"/>
    <x v="8"/>
    <s v="GBC Plastic Binding Combs"/>
    <n v="7.38"/>
    <n v="1"/>
    <n v="0"/>
    <n v="3.6162000000000001"/>
  </r>
  <r>
    <n v="8191"/>
    <x v="4060"/>
    <x v="3"/>
    <x v="701"/>
    <d v="2014-11-22T00:00:00"/>
    <s v="Standard Class"/>
    <s v="CC-12370"/>
    <s v="Christopher Conant"/>
    <x v="0"/>
    <x v="0"/>
    <x v="20"/>
    <x v="15"/>
    <n v="10011"/>
    <s v="East"/>
    <s v="OFF-PA-10004735"/>
    <x v="1"/>
    <x v="10"/>
    <s v="Xerox 1905"/>
    <n v="38.880000000000003"/>
    <n v="6"/>
    <n v="0"/>
    <n v="18.662400000000002"/>
  </r>
  <r>
    <n v="8192"/>
    <x v="4060"/>
    <x v="3"/>
    <x v="701"/>
    <d v="2014-11-22T00:00:00"/>
    <s v="Standard Class"/>
    <s v="CC-12370"/>
    <s v="Christopher Conant"/>
    <x v="0"/>
    <x v="0"/>
    <x v="20"/>
    <x v="15"/>
    <n v="10011"/>
    <s v="East"/>
    <s v="FUR-FU-10004091"/>
    <x v="0"/>
    <x v="5"/>
    <s v="Howard Miller 13&quot; Diameter Goldtone Round Wall Clock"/>
    <n v="187.76"/>
    <n v="4"/>
    <n v="0"/>
    <n v="76.9816"/>
  </r>
  <r>
    <n v="8193"/>
    <x v="4061"/>
    <x v="1"/>
    <x v="672"/>
    <d v="2012-12-03T00:00:00"/>
    <s v="First Class"/>
    <s v="LR-16915"/>
    <s v="Lena Radford"/>
    <x v="0"/>
    <x v="0"/>
    <x v="28"/>
    <x v="3"/>
    <n v="27707"/>
    <s v="South"/>
    <s v="OFF-BI-10000546"/>
    <x v="1"/>
    <x v="8"/>
    <s v="Avery Durable Binders"/>
    <n v="6.0480000000000009"/>
    <n v="7"/>
    <n v="0.7"/>
    <n v="-4.2336000000000009"/>
  </r>
  <r>
    <n v="8194"/>
    <x v="4061"/>
    <x v="1"/>
    <x v="672"/>
    <d v="2012-12-03T00:00:00"/>
    <s v="First Class"/>
    <s v="LR-16915"/>
    <s v="Lena Radford"/>
    <x v="0"/>
    <x v="0"/>
    <x v="28"/>
    <x v="3"/>
    <n v="27707"/>
    <s v="South"/>
    <s v="OFF-AP-10001293"/>
    <x v="1"/>
    <x v="9"/>
    <s v="Belkin 8 Outlet Surge Protector"/>
    <n v="98.352000000000004"/>
    <n v="3"/>
    <n v="0.2"/>
    <n v="9.8351999999999933"/>
  </r>
  <r>
    <n v="8195"/>
    <x v="4061"/>
    <x v="1"/>
    <x v="672"/>
    <d v="2012-12-03T00:00:00"/>
    <s v="First Class"/>
    <s v="LR-16915"/>
    <s v="Lena Radford"/>
    <x v="0"/>
    <x v="0"/>
    <x v="28"/>
    <x v="3"/>
    <n v="27707"/>
    <s v="South"/>
    <s v="FUR-FU-10000576"/>
    <x v="0"/>
    <x v="5"/>
    <s v="Luxo Professional Fluorescent Magnifier Lamp with Clamp-Mount Base"/>
    <n v="335.74400000000003"/>
    <n v="2"/>
    <n v="0.2"/>
    <n v="25.180800000000005"/>
  </r>
  <r>
    <n v="8196"/>
    <x v="4062"/>
    <x v="1"/>
    <x v="401"/>
    <d v="2012-12-11T00:00:00"/>
    <s v="Second Class"/>
    <s v="DB-13120"/>
    <s v="David Bremer"/>
    <x v="1"/>
    <x v="0"/>
    <x v="443"/>
    <x v="1"/>
    <n v="93101"/>
    <s v="West"/>
    <s v="OFF-PA-10004519"/>
    <x v="1"/>
    <x v="10"/>
    <s v="Spiral Phone Message Books with Labels by Adams"/>
    <n v="8.9600000000000009"/>
    <n v="2"/>
    <n v="0"/>
    <n v="4.3904000000000005"/>
  </r>
  <r>
    <n v="8197"/>
    <x v="4063"/>
    <x v="3"/>
    <x v="528"/>
    <d v="2014-09-10T00:00:00"/>
    <s v="Standard Class"/>
    <s v="LP-17095"/>
    <s v="Liz Preis"/>
    <x v="0"/>
    <x v="0"/>
    <x v="289"/>
    <x v="18"/>
    <n v="37918"/>
    <s v="South"/>
    <s v="TEC-AC-10004568"/>
    <x v="2"/>
    <x v="11"/>
    <s v="Maxell LTO Ultrium - 800 GB"/>
    <n v="89.567999999999998"/>
    <n v="4"/>
    <n v="0.2"/>
    <n v="-1.119600000000009"/>
  </r>
  <r>
    <n v="8198"/>
    <x v="4063"/>
    <x v="3"/>
    <x v="528"/>
    <d v="2014-09-10T00:00:00"/>
    <s v="Standard Class"/>
    <s v="LP-17095"/>
    <s v="Liz Preis"/>
    <x v="0"/>
    <x v="0"/>
    <x v="289"/>
    <x v="18"/>
    <n v="37918"/>
    <s v="South"/>
    <s v="OFF-AR-10001897"/>
    <x v="1"/>
    <x v="6"/>
    <s v="Model L Table or Wall-Mount Pencil Sharpener"/>
    <n v="71.959999999999994"/>
    <n v="5"/>
    <n v="0.2"/>
    <n v="7.1960000000000015"/>
  </r>
  <r>
    <n v="8199"/>
    <x v="4063"/>
    <x v="3"/>
    <x v="528"/>
    <d v="2014-09-10T00:00:00"/>
    <s v="Standard Class"/>
    <s v="LP-17095"/>
    <s v="Liz Preis"/>
    <x v="0"/>
    <x v="0"/>
    <x v="289"/>
    <x v="18"/>
    <n v="37918"/>
    <s v="South"/>
    <s v="OFF-PA-10001800"/>
    <x v="1"/>
    <x v="10"/>
    <s v="Xerox 220"/>
    <n v="15.552000000000003"/>
    <n v="3"/>
    <n v="0.2"/>
    <n v="5.4432"/>
  </r>
  <r>
    <n v="8200"/>
    <x v="4064"/>
    <x v="3"/>
    <x v="558"/>
    <d v="2014-05-01T00:00:00"/>
    <s v="Standard Class"/>
    <s v="AF-10870"/>
    <s v="Art Ferguson"/>
    <x v="0"/>
    <x v="0"/>
    <x v="22"/>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x v="0"/>
    <x v="0"/>
    <x v="22"/>
    <x v="10"/>
    <n v="60610"/>
    <s v="Central"/>
    <s v="OFF-ST-10004123"/>
    <x v="1"/>
    <x v="4"/>
    <s v="Safco Industrial Wire Shelving System"/>
    <n v="72.784000000000006"/>
    <n v="1"/>
    <n v="0.2"/>
    <n v="-18.196000000000002"/>
  </r>
  <r>
    <n v="8202"/>
    <x v="4065"/>
    <x v="1"/>
    <x v="627"/>
    <d v="2012-11-08T00:00:00"/>
    <s v="Same Day"/>
    <s v="KD-16495"/>
    <s v="Keith Dawkins"/>
    <x v="1"/>
    <x v="0"/>
    <x v="20"/>
    <x v="15"/>
    <n v="10024"/>
    <s v="East"/>
    <s v="OFF-ST-10000885"/>
    <x v="1"/>
    <x v="4"/>
    <s v="Fellowes Desktop Hanging File Manager"/>
    <n v="67.150000000000006"/>
    <n v="5"/>
    <n v="0"/>
    <n v="16.787500000000001"/>
  </r>
  <r>
    <n v="8203"/>
    <x v="4065"/>
    <x v="1"/>
    <x v="627"/>
    <d v="2012-11-08T00:00:00"/>
    <s v="Same Day"/>
    <s v="KD-16495"/>
    <s v="Keith Dawkins"/>
    <x v="1"/>
    <x v="0"/>
    <x v="20"/>
    <x v="15"/>
    <n v="10024"/>
    <s v="East"/>
    <s v="TEC-PH-10004165"/>
    <x v="2"/>
    <x v="7"/>
    <s v="Mitel MiVoice 5330e IP Phone"/>
    <n v="549.98"/>
    <n v="2"/>
    <n v="0"/>
    <n v="142.9948"/>
  </r>
  <r>
    <n v="8204"/>
    <x v="4065"/>
    <x v="1"/>
    <x v="627"/>
    <d v="2012-11-08T00:00:00"/>
    <s v="Same Day"/>
    <s v="KD-16495"/>
    <s v="Keith Dawkins"/>
    <x v="1"/>
    <x v="0"/>
    <x v="20"/>
    <x v="15"/>
    <n v="10024"/>
    <s v="East"/>
    <s v="FUR-FU-10002240"/>
    <x v="0"/>
    <x v="5"/>
    <s v="Nu-Dell EZ-Mount Plastic Wall Frames"/>
    <n v="11.82"/>
    <n v="3"/>
    <n v="0"/>
    <n v="4.7279999999999998"/>
  </r>
  <r>
    <n v="8205"/>
    <x v="4065"/>
    <x v="1"/>
    <x v="627"/>
    <d v="2012-11-08T00:00:00"/>
    <s v="Same Day"/>
    <s v="KD-16495"/>
    <s v="Keith Dawkins"/>
    <x v="1"/>
    <x v="0"/>
    <x v="20"/>
    <x v="15"/>
    <n v="10024"/>
    <s v="East"/>
    <s v="TEC-MA-10000045"/>
    <x v="2"/>
    <x v="15"/>
    <s v="Zebra ZM400 Thermal Label Printer"/>
    <n v="4643.8"/>
    <n v="4"/>
    <n v="0"/>
    <n v="2229.0239999999999"/>
  </r>
  <r>
    <n v="8206"/>
    <x v="4065"/>
    <x v="1"/>
    <x v="627"/>
    <d v="2012-11-08T00:00:00"/>
    <s v="Same Day"/>
    <s v="KD-16495"/>
    <s v="Keith Dawkins"/>
    <x v="1"/>
    <x v="0"/>
    <x v="20"/>
    <x v="15"/>
    <n v="10024"/>
    <s v="East"/>
    <s v="FUR-CH-10003746"/>
    <x v="0"/>
    <x v="1"/>
    <s v="Hon 4070 Series Pagoda Round Back Stacking Chairs"/>
    <n v="577.76400000000001"/>
    <n v="2"/>
    <n v="0.1"/>
    <n v="115.5528"/>
  </r>
  <r>
    <n v="8207"/>
    <x v="4066"/>
    <x v="1"/>
    <x v="33"/>
    <d v="2012-04-30T00:00:00"/>
    <s v="Standard Class"/>
    <s v="SA-20830"/>
    <s v="Sue Ann Reed"/>
    <x v="0"/>
    <x v="0"/>
    <x v="399"/>
    <x v="2"/>
    <n v="32114"/>
    <s v="South"/>
    <s v="FUR-TA-10000577"/>
    <x v="0"/>
    <x v="3"/>
    <s v="Bretford CR4500 Series Slim Rectangular Table"/>
    <n v="191.5155"/>
    <n v="1"/>
    <n v="0.45"/>
    <n v="-76.606200000000001"/>
  </r>
  <r>
    <n v="8208"/>
    <x v="4066"/>
    <x v="1"/>
    <x v="33"/>
    <d v="2012-04-30T00:00:00"/>
    <s v="Standard Class"/>
    <s v="SA-20830"/>
    <s v="Sue Ann Reed"/>
    <x v="0"/>
    <x v="0"/>
    <x v="399"/>
    <x v="2"/>
    <n v="32114"/>
    <s v="South"/>
    <s v="OFF-AR-10004757"/>
    <x v="1"/>
    <x v="6"/>
    <s v="Crayola Colored Pencils"/>
    <n v="2.6240000000000001"/>
    <n v="1"/>
    <n v="0.2"/>
    <n v="0.42639999999999978"/>
  </r>
  <r>
    <n v="8209"/>
    <x v="4067"/>
    <x v="1"/>
    <x v="1181"/>
    <d v="2012-09-24T00:00:00"/>
    <s v="Standard Class"/>
    <s v="BG-11035"/>
    <s v="Barry Gonzalez"/>
    <x v="0"/>
    <x v="0"/>
    <x v="316"/>
    <x v="18"/>
    <n v="37211"/>
    <s v="South"/>
    <s v="OFF-BI-10000545"/>
    <x v="1"/>
    <x v="8"/>
    <s v="GBC Ibimaster 500 Manual ProClick Binding System"/>
    <n v="1369.7640000000001"/>
    <n v="6"/>
    <n v="0.7"/>
    <n v="-913.17599999999993"/>
  </r>
  <r>
    <n v="8210"/>
    <x v="4067"/>
    <x v="1"/>
    <x v="1181"/>
    <d v="2012-09-24T00:00:00"/>
    <s v="Standard Class"/>
    <s v="BG-11035"/>
    <s v="Barry Gonzalez"/>
    <x v="0"/>
    <x v="0"/>
    <x v="316"/>
    <x v="18"/>
    <n v="37211"/>
    <s v="South"/>
    <s v="OFF-ST-10001522"/>
    <x v="1"/>
    <x v="4"/>
    <s v="Gould Plastics 18-Pocket Panel Bin, 34w x 5-1/4d x 20-1/2h"/>
    <n v="294.36799999999999"/>
    <n v="4"/>
    <n v="0.2"/>
    <n v="-58.873600000000025"/>
  </r>
  <r>
    <n v="8211"/>
    <x v="4068"/>
    <x v="3"/>
    <x v="210"/>
    <d v="2014-09-13T00:00:00"/>
    <s v="Standard Class"/>
    <s v="DM-12955"/>
    <s v="Dario Medina"/>
    <x v="1"/>
    <x v="0"/>
    <x v="316"/>
    <x v="18"/>
    <n v="37211"/>
    <s v="South"/>
    <s v="OFF-AP-10001271"/>
    <x v="1"/>
    <x v="9"/>
    <s v="Eureka The Boss Cordless Rechargeable Stick Vac"/>
    <n v="81.567999999999998"/>
    <n v="2"/>
    <n v="0.2"/>
    <n v="7.1372000000000035"/>
  </r>
  <r>
    <n v="8212"/>
    <x v="4069"/>
    <x v="0"/>
    <x v="77"/>
    <d v="2013-11-13T00:00:00"/>
    <s v="Standard Class"/>
    <s v="MC-17845"/>
    <s v="Michael Chen"/>
    <x v="0"/>
    <x v="0"/>
    <x v="61"/>
    <x v="5"/>
    <n v="75220"/>
    <s v="Central"/>
    <s v="FUR-FU-10002030"/>
    <x v="0"/>
    <x v="5"/>
    <s v="Executive Impressions 14&quot; Contract Wall Clock with Quartz Movement"/>
    <n v="44.460000000000008"/>
    <n v="5"/>
    <n v="0.6"/>
    <n v="-17.783999999999992"/>
  </r>
  <r>
    <n v="8213"/>
    <x v="4069"/>
    <x v="0"/>
    <x v="77"/>
    <d v="2013-11-13T00:00:00"/>
    <s v="Standard Class"/>
    <s v="MC-17845"/>
    <s v="Michael Chen"/>
    <x v="0"/>
    <x v="0"/>
    <x v="61"/>
    <x v="5"/>
    <n v="75220"/>
    <s v="Central"/>
    <s v="OFF-ST-10001272"/>
    <x v="1"/>
    <x v="4"/>
    <s v="Mini 13-1/2 Capacity Data Binder Rack, Pearl"/>
    <n v="314.08800000000002"/>
    <n v="3"/>
    <n v="0.2"/>
    <n v="19.630499999999998"/>
  </r>
  <r>
    <n v="8214"/>
    <x v="4070"/>
    <x v="1"/>
    <x v="12"/>
    <d v="2012-10-02T00:00:00"/>
    <s v="Standard Class"/>
    <s v="ML-17395"/>
    <s v="Marina Lichtenstein"/>
    <x v="1"/>
    <x v="0"/>
    <x v="87"/>
    <x v="18"/>
    <n v="37130"/>
    <s v="South"/>
    <s v="OFF-BI-10001116"/>
    <x v="1"/>
    <x v="8"/>
    <s v="Wilson Jones 1&quot; Hanging DublLock Ring Binders"/>
    <n v="6.3360000000000012"/>
    <n v="4"/>
    <n v="0.7"/>
    <n v="-4.6463999999999981"/>
  </r>
  <r>
    <n v="8215"/>
    <x v="4070"/>
    <x v="1"/>
    <x v="12"/>
    <d v="2012-10-02T00:00:00"/>
    <s v="Standard Class"/>
    <s v="ML-17395"/>
    <s v="Marina Lichtenstein"/>
    <x v="1"/>
    <x v="0"/>
    <x v="87"/>
    <x v="18"/>
    <n v="37130"/>
    <s v="South"/>
    <s v="OFF-PA-10004665"/>
    <x v="1"/>
    <x v="10"/>
    <s v="Advantus Motivational Note Cards"/>
    <n v="10.48"/>
    <n v="1"/>
    <n v="0.2"/>
    <n v="3.7989999999999995"/>
  </r>
  <r>
    <n v="8216"/>
    <x v="4070"/>
    <x v="1"/>
    <x v="12"/>
    <d v="2012-10-02T00:00:00"/>
    <s v="Standard Class"/>
    <s v="ML-17395"/>
    <s v="Marina Lichtenstein"/>
    <x v="1"/>
    <x v="0"/>
    <x v="87"/>
    <x v="18"/>
    <n v="37130"/>
    <s v="South"/>
    <s v="OFF-BI-10004506"/>
    <x v="1"/>
    <x v="8"/>
    <s v="Wilson Jones data.warehouse D-Ring Binders with DublLock"/>
    <n v="2.4690000000000003"/>
    <n v="1"/>
    <n v="0.7"/>
    <n v="-1.8106"/>
  </r>
  <r>
    <n v="8217"/>
    <x v="4070"/>
    <x v="1"/>
    <x v="12"/>
    <d v="2012-10-02T00:00:00"/>
    <s v="Standard Class"/>
    <s v="ML-17395"/>
    <s v="Marina Lichtenstein"/>
    <x v="1"/>
    <x v="0"/>
    <x v="87"/>
    <x v="18"/>
    <n v="37130"/>
    <s v="South"/>
    <s v="OFF-BI-10001982"/>
    <x v="1"/>
    <x v="8"/>
    <s v="Wilson Jones Custom Binder Spines &amp; Labels"/>
    <n v="3.2640000000000007"/>
    <n v="2"/>
    <n v="0.7"/>
    <n v="-2.2847999999999997"/>
  </r>
  <r>
    <n v="8218"/>
    <x v="4071"/>
    <x v="2"/>
    <x v="462"/>
    <d v="2011-10-07T00:00:00"/>
    <s v="Standard Class"/>
    <s v="RD-19930"/>
    <s v="Russell D'Ascenzo"/>
    <x v="0"/>
    <x v="0"/>
    <x v="61"/>
    <x v="5"/>
    <n v="75217"/>
    <s v="Central"/>
    <s v="OFF-FA-10002676"/>
    <x v="1"/>
    <x v="13"/>
    <s v="Colored Push Pins"/>
    <n v="4.3440000000000003"/>
    <n v="3"/>
    <n v="0.2"/>
    <n v="0.86879999999999979"/>
  </r>
  <r>
    <n v="8219"/>
    <x v="4071"/>
    <x v="2"/>
    <x v="462"/>
    <d v="2011-10-07T00:00:00"/>
    <s v="Standard Class"/>
    <s v="RD-19930"/>
    <s v="Russell D'Ascenzo"/>
    <x v="0"/>
    <x v="0"/>
    <x v="61"/>
    <x v="5"/>
    <n v="75217"/>
    <s v="Central"/>
    <s v="FUR-FU-10000758"/>
    <x v="0"/>
    <x v="5"/>
    <s v="DAX Natural Wood-Tone Poster Frame"/>
    <n v="31.776000000000003"/>
    <n v="3"/>
    <n v="0.6"/>
    <n v="-19.065600000000007"/>
  </r>
  <r>
    <n v="8220"/>
    <x v="4071"/>
    <x v="2"/>
    <x v="462"/>
    <d v="2011-10-07T00:00:00"/>
    <s v="Standard Class"/>
    <s v="RD-19930"/>
    <s v="Russell D'Ascenzo"/>
    <x v="0"/>
    <x v="0"/>
    <x v="61"/>
    <x v="5"/>
    <n v="75217"/>
    <s v="Central"/>
    <s v="OFF-LA-10002271"/>
    <x v="1"/>
    <x v="2"/>
    <s v="Smead Alpha-Z Color-Coded Second Alphabetical Labels and Starter Set"/>
    <n v="4.9280000000000008"/>
    <n v="2"/>
    <n v="0.2"/>
    <n v="1.7247999999999997"/>
  </r>
  <r>
    <n v="8221"/>
    <x v="4071"/>
    <x v="2"/>
    <x v="462"/>
    <d v="2011-10-07T00:00:00"/>
    <s v="Standard Class"/>
    <s v="RD-19930"/>
    <s v="Russell D'Ascenzo"/>
    <x v="0"/>
    <x v="0"/>
    <x v="61"/>
    <x v="5"/>
    <n v="75217"/>
    <s v="Central"/>
    <s v="OFF-BI-10002609"/>
    <x v="1"/>
    <x v="8"/>
    <s v="Avery Hidden Tab Dividers for Binding Systems"/>
    <n v="1.7879999999999996"/>
    <n v="3"/>
    <n v="0.8"/>
    <n v="-3.0396000000000001"/>
  </r>
  <r>
    <n v="8222"/>
    <x v="4071"/>
    <x v="2"/>
    <x v="462"/>
    <d v="2011-10-07T00:00:00"/>
    <s v="Standard Class"/>
    <s v="RD-19930"/>
    <s v="Russell D'Ascenzo"/>
    <x v="0"/>
    <x v="0"/>
    <x v="61"/>
    <x v="5"/>
    <n v="75217"/>
    <s v="Central"/>
    <s v="OFF-FA-10000254"/>
    <x v="1"/>
    <x v="13"/>
    <s v="Sterling Rubber Bands by Alliance"/>
    <n v="15.072000000000001"/>
    <n v="4"/>
    <n v="0.2"/>
    <n v="-3.7680000000000002"/>
  </r>
  <r>
    <n v="8223"/>
    <x v="4072"/>
    <x v="2"/>
    <x v="1087"/>
    <d v="2011-02-25T00:00:00"/>
    <s v="Standard Class"/>
    <s v="AB-10015"/>
    <s v="Aaron Bergman"/>
    <x v="0"/>
    <x v="0"/>
    <x v="81"/>
    <x v="5"/>
    <n v="76017"/>
    <s v="Central"/>
    <s v="OFF-ST-10000321"/>
    <x v="1"/>
    <x v="4"/>
    <s v="Akro Stacking Bins"/>
    <n v="12.624000000000001"/>
    <n v="2"/>
    <n v="0.2"/>
    <n v="-2.5248000000000022"/>
  </r>
  <r>
    <n v="8224"/>
    <x v="4073"/>
    <x v="0"/>
    <x v="1"/>
    <d v="2013-06-17T00:00:00"/>
    <s v="Standard Class"/>
    <s v="EA-14035"/>
    <s v="Erin Ashbrook"/>
    <x v="1"/>
    <x v="0"/>
    <x v="45"/>
    <x v="1"/>
    <n v="91104"/>
    <s v="West"/>
    <s v="OFF-PA-10000241"/>
    <x v="1"/>
    <x v="10"/>
    <s v="IBM Multi-Purpose Copy Paper, 8 1/2 x 11&quot;, Case"/>
    <n v="185.88"/>
    <n v="6"/>
    <n v="0"/>
    <n v="83.645999999999987"/>
  </r>
  <r>
    <n v="8225"/>
    <x v="4073"/>
    <x v="0"/>
    <x v="1"/>
    <d v="2013-06-17T00:00:00"/>
    <s v="Standard Class"/>
    <s v="EA-14035"/>
    <s v="Erin Ashbrook"/>
    <x v="1"/>
    <x v="0"/>
    <x v="45"/>
    <x v="1"/>
    <n v="91104"/>
    <s v="West"/>
    <s v="OFF-PA-10004782"/>
    <x v="1"/>
    <x v="10"/>
    <s v="Xerox 228"/>
    <n v="12.96"/>
    <n v="2"/>
    <n v="0"/>
    <n v="6.2208000000000006"/>
  </r>
  <r>
    <n v="8226"/>
    <x v="4074"/>
    <x v="3"/>
    <x v="752"/>
    <d v="2014-11-05T00:00:00"/>
    <s v="Second Class"/>
    <s v="SF-20065"/>
    <s v="Sandra Flanagan"/>
    <x v="0"/>
    <x v="0"/>
    <x v="231"/>
    <x v="31"/>
    <n v="2149"/>
    <s v="East"/>
    <s v="OFF-PA-10004243"/>
    <x v="1"/>
    <x v="10"/>
    <s v="Xerox 1939"/>
    <n v="189.7"/>
    <n v="10"/>
    <n v="0"/>
    <n v="91.055999999999983"/>
  </r>
  <r>
    <n v="8227"/>
    <x v="4074"/>
    <x v="3"/>
    <x v="752"/>
    <d v="2014-11-05T00:00:00"/>
    <s v="Second Class"/>
    <s v="SF-20065"/>
    <s v="Sandra Flanagan"/>
    <x v="0"/>
    <x v="0"/>
    <x v="231"/>
    <x v="31"/>
    <n v="2149"/>
    <s v="East"/>
    <s v="OFF-PA-10001033"/>
    <x v="1"/>
    <x v="10"/>
    <s v="Xerox 1893"/>
    <n v="40.99"/>
    <n v="1"/>
    <n v="0"/>
    <n v="20.085100000000001"/>
  </r>
  <r>
    <n v="8228"/>
    <x v="4075"/>
    <x v="0"/>
    <x v="958"/>
    <d v="2013-04-09T00:00:00"/>
    <s v="Second Class"/>
    <s v="BC-11125"/>
    <s v="Becky Castell"/>
    <x v="2"/>
    <x v="0"/>
    <x v="21"/>
    <x v="15"/>
    <n v="12180"/>
    <s v="East"/>
    <s v="FUR-FU-10000723"/>
    <x v="0"/>
    <x v="5"/>
    <s v="Deflect-o EconoMat Studded, No Bevel Mat for Low Pile Carpeting"/>
    <n v="82.64"/>
    <n v="2"/>
    <n v="0"/>
    <n v="7.4376000000000033"/>
  </r>
  <r>
    <n v="8229"/>
    <x v="4075"/>
    <x v="0"/>
    <x v="958"/>
    <d v="2013-04-09T00:00:00"/>
    <s v="Second Class"/>
    <s v="BC-11125"/>
    <s v="Becky Castell"/>
    <x v="2"/>
    <x v="0"/>
    <x v="21"/>
    <x v="15"/>
    <n v="12180"/>
    <s v="East"/>
    <s v="OFF-ST-10003455"/>
    <x v="1"/>
    <x v="4"/>
    <s v="Tenex File Box, Personal Filing Tote with Lid, Black"/>
    <n v="31.02"/>
    <n v="2"/>
    <n v="0"/>
    <n v="8.0652000000000008"/>
  </r>
  <r>
    <n v="8230"/>
    <x v="4075"/>
    <x v="0"/>
    <x v="958"/>
    <d v="2013-04-09T00:00:00"/>
    <s v="Second Class"/>
    <s v="BC-11125"/>
    <s v="Becky Castell"/>
    <x v="2"/>
    <x v="0"/>
    <x v="21"/>
    <x v="15"/>
    <n v="12180"/>
    <s v="East"/>
    <s v="TEC-AC-10001109"/>
    <x v="2"/>
    <x v="11"/>
    <s v="Logitech Trackman Marble Mouse"/>
    <n v="89.97"/>
    <n v="3"/>
    <n v="0"/>
    <n v="37.787400000000005"/>
  </r>
  <r>
    <n v="8231"/>
    <x v="4076"/>
    <x v="0"/>
    <x v="1186"/>
    <d v="2013-07-03T00:00:00"/>
    <s v="Second Class"/>
    <s v="PF-19165"/>
    <s v="Philip Fox"/>
    <x v="0"/>
    <x v="0"/>
    <x v="406"/>
    <x v="32"/>
    <n v="30328"/>
    <s v="South"/>
    <s v="OFF-AR-10004344"/>
    <x v="1"/>
    <x v="6"/>
    <s v="Bulldog Vacuum Base Pencil Sharpener"/>
    <n v="35.97"/>
    <n v="3"/>
    <n v="0"/>
    <n v="9.7118999999999982"/>
  </r>
  <r>
    <n v="8232"/>
    <x v="4076"/>
    <x v="0"/>
    <x v="1186"/>
    <d v="2013-07-03T00:00:00"/>
    <s v="Second Class"/>
    <s v="PF-19165"/>
    <s v="Philip Fox"/>
    <x v="0"/>
    <x v="0"/>
    <x v="406"/>
    <x v="32"/>
    <n v="30328"/>
    <s v="South"/>
    <s v="FUR-BO-10004695"/>
    <x v="0"/>
    <x v="0"/>
    <s v="O'Sullivan 2-Door Barrister Bookcase in Odessa Pine"/>
    <n v="1266.8599999999999"/>
    <n v="7"/>
    <n v="0"/>
    <n v="291.37779999999987"/>
  </r>
  <r>
    <n v="8233"/>
    <x v="4077"/>
    <x v="2"/>
    <x v="358"/>
    <d v="2011-09-28T00:00:00"/>
    <s v="Standard Class"/>
    <s v="SE-20110"/>
    <s v="Sanjit Engle"/>
    <x v="0"/>
    <x v="0"/>
    <x v="49"/>
    <x v="1"/>
    <n v="95123"/>
    <s v="West"/>
    <s v="OFF-ST-10000675"/>
    <x v="1"/>
    <x v="4"/>
    <s v="File Shuttle II and Handi-File, Black"/>
    <n v="169.45"/>
    <n v="5"/>
    <n v="0"/>
    <n v="42.362499999999997"/>
  </r>
  <r>
    <n v="8234"/>
    <x v="4077"/>
    <x v="2"/>
    <x v="358"/>
    <d v="2011-09-28T00:00:00"/>
    <s v="Standard Class"/>
    <s v="SE-20110"/>
    <s v="Sanjit Engle"/>
    <x v="0"/>
    <x v="0"/>
    <x v="49"/>
    <x v="1"/>
    <n v="95123"/>
    <s v="West"/>
    <s v="OFF-ST-10002301"/>
    <x v="1"/>
    <x v="4"/>
    <s v="Tennsco Commercial Shelving"/>
    <n v="40.68"/>
    <n v="2"/>
    <n v="0"/>
    <n v="0.40679999999999694"/>
  </r>
  <r>
    <n v="8235"/>
    <x v="4078"/>
    <x v="3"/>
    <x v="927"/>
    <d v="2014-05-07T00:00:00"/>
    <s v="Standard Class"/>
    <s v="CJ-12010"/>
    <s v="Caroline Jumper"/>
    <x v="0"/>
    <x v="0"/>
    <x v="108"/>
    <x v="2"/>
    <n v="32216"/>
    <s v="South"/>
    <s v="OFF-SU-10001212"/>
    <x v="1"/>
    <x v="14"/>
    <s v="Kleencut Forged Office Shears by Acme United Corporation"/>
    <n v="3.3280000000000003"/>
    <n v="2"/>
    <n v="0.2"/>
    <n v="0.4159999999999997"/>
  </r>
  <r>
    <n v="8236"/>
    <x v="4078"/>
    <x v="3"/>
    <x v="927"/>
    <d v="2014-05-07T00:00:00"/>
    <s v="Standard Class"/>
    <s v="CJ-12010"/>
    <s v="Caroline Jumper"/>
    <x v="0"/>
    <x v="0"/>
    <x v="108"/>
    <x v="2"/>
    <n v="32216"/>
    <s v="South"/>
    <s v="FUR-TA-10001889"/>
    <x v="0"/>
    <x v="3"/>
    <s v="Bush Advantage Collection Racetrack Conference Table"/>
    <n v="933.26200000000006"/>
    <n v="4"/>
    <n v="0.45"/>
    <n v="-458.14679999999998"/>
  </r>
  <r>
    <n v="8237"/>
    <x v="4078"/>
    <x v="3"/>
    <x v="927"/>
    <d v="2014-05-07T00:00:00"/>
    <s v="Standard Class"/>
    <s v="CJ-12010"/>
    <s v="Caroline Jumper"/>
    <x v="0"/>
    <x v="0"/>
    <x v="108"/>
    <x v="2"/>
    <n v="32216"/>
    <s v="South"/>
    <s v="FUR-CH-10002024"/>
    <x v="0"/>
    <x v="1"/>
    <s v="HON 5400 Series Task Chairs for Big and Tall"/>
    <n v="2803.92"/>
    <n v="5"/>
    <n v="0.2"/>
    <n v="0"/>
  </r>
  <r>
    <n v="8238"/>
    <x v="4079"/>
    <x v="3"/>
    <x v="179"/>
    <d v="2014-10-21T00:00:00"/>
    <s v="Same Day"/>
    <s v="PT-19090"/>
    <s v="Pete Takahito"/>
    <x v="0"/>
    <x v="0"/>
    <x v="108"/>
    <x v="2"/>
    <n v="32216"/>
    <s v="South"/>
    <s v="OFF-ST-10000617"/>
    <x v="1"/>
    <x v="4"/>
    <s v="Woodgrain Magazine Files by Perma"/>
    <n v="4.7679999999999998"/>
    <n v="2"/>
    <n v="0.2"/>
    <n v="-0.7748000000000006"/>
  </r>
  <r>
    <n v="8239"/>
    <x v="4079"/>
    <x v="3"/>
    <x v="179"/>
    <d v="2014-10-21T00:00:00"/>
    <s v="Same Day"/>
    <s v="PT-19090"/>
    <s v="Pete Takahito"/>
    <x v="0"/>
    <x v="0"/>
    <x v="108"/>
    <x v="2"/>
    <n v="32216"/>
    <s v="South"/>
    <s v="OFF-PA-10000380"/>
    <x v="1"/>
    <x v="10"/>
    <s v="REDIFORM Incoming/Outgoing Call Register, 11&quot; X 8 1/2&quot;, 100 Messages"/>
    <n v="6.6720000000000006"/>
    <n v="1"/>
    <n v="0.2"/>
    <n v="2.5019999999999998"/>
  </r>
  <r>
    <n v="8240"/>
    <x v="4079"/>
    <x v="3"/>
    <x v="179"/>
    <d v="2014-10-21T00:00:00"/>
    <s v="Same Day"/>
    <s v="PT-19090"/>
    <s v="Pete Takahito"/>
    <x v="0"/>
    <x v="0"/>
    <x v="108"/>
    <x v="2"/>
    <n v="32216"/>
    <s v="South"/>
    <s v="OFF-AR-10003251"/>
    <x v="1"/>
    <x v="6"/>
    <s v="Prang Drawing Pencil Set"/>
    <n v="4.4479999999999995"/>
    <n v="2"/>
    <n v="0.2"/>
    <n v="1.1119999999999999"/>
  </r>
  <r>
    <n v="8241"/>
    <x v="4079"/>
    <x v="3"/>
    <x v="179"/>
    <d v="2014-10-21T00:00:00"/>
    <s v="Same Day"/>
    <s v="PT-19090"/>
    <s v="Pete Takahito"/>
    <x v="0"/>
    <x v="0"/>
    <x v="108"/>
    <x v="2"/>
    <n v="32216"/>
    <s v="South"/>
    <s v="FUR-FU-10000175"/>
    <x v="0"/>
    <x v="5"/>
    <s v="DAX Wood Document Frame."/>
    <n v="43.936000000000007"/>
    <n v="4"/>
    <n v="0.2"/>
    <n v="6.0411999999999964"/>
  </r>
  <r>
    <n v="8242"/>
    <x v="4080"/>
    <x v="2"/>
    <x v="416"/>
    <d v="2011-09-05T00:00:00"/>
    <s v="Standard Class"/>
    <s v="LH-16900"/>
    <s v="Lena Hernandez"/>
    <x v="0"/>
    <x v="0"/>
    <x v="20"/>
    <x v="15"/>
    <n v="10009"/>
    <s v="East"/>
    <s v="OFF-BI-10004716"/>
    <x v="1"/>
    <x v="8"/>
    <s v="Wilson Jones Hanging Recycled Pressboard Data Binders"/>
    <n v="23.744"/>
    <n v="2"/>
    <n v="0.2"/>
    <n v="8.3103999999999996"/>
  </r>
  <r>
    <n v="8243"/>
    <x v="4080"/>
    <x v="2"/>
    <x v="416"/>
    <d v="2011-09-05T00:00:00"/>
    <s v="Standard Class"/>
    <s v="LH-16900"/>
    <s v="Lena Hernandez"/>
    <x v="0"/>
    <x v="0"/>
    <x v="20"/>
    <x v="15"/>
    <n v="10009"/>
    <s v="East"/>
    <s v="TEC-AC-10002842"/>
    <x v="2"/>
    <x v="11"/>
    <s v="WD My Passport Ultra 2TB Portable External Hard Drive"/>
    <n v="357"/>
    <n v="3"/>
    <n v="0"/>
    <n v="57.120000000000019"/>
  </r>
  <r>
    <n v="8244"/>
    <x v="4081"/>
    <x v="2"/>
    <x v="1132"/>
    <d v="2011-08-16T00:00:00"/>
    <s v="Standard Class"/>
    <s v="BW-11200"/>
    <s v="Ben Wallace"/>
    <x v="0"/>
    <x v="0"/>
    <x v="8"/>
    <x v="1"/>
    <n v="94122"/>
    <s v="West"/>
    <s v="TEC-PH-10003691"/>
    <x v="2"/>
    <x v="7"/>
    <s v="BlackBerry Q10"/>
    <n v="806.33600000000001"/>
    <n v="8"/>
    <n v="0.2"/>
    <n v="50.396000000000015"/>
  </r>
  <r>
    <n v="8245"/>
    <x v="4081"/>
    <x v="2"/>
    <x v="1132"/>
    <d v="2011-08-16T00:00:00"/>
    <s v="Standard Class"/>
    <s v="BW-11200"/>
    <s v="Ben Wallace"/>
    <x v="0"/>
    <x v="0"/>
    <x v="8"/>
    <x v="1"/>
    <n v="94122"/>
    <s v="West"/>
    <s v="FUR-FU-10002878"/>
    <x v="0"/>
    <x v="5"/>
    <s v="Seth Thomas 14&quot; Day/Date Wall Clock"/>
    <n v="85.44"/>
    <n v="3"/>
    <n v="0"/>
    <n v="31.612800000000004"/>
  </r>
  <r>
    <n v="8246"/>
    <x v="4082"/>
    <x v="2"/>
    <x v="710"/>
    <d v="2011-08-23T00:00:00"/>
    <s v="Standard Class"/>
    <s v="BS-11365"/>
    <s v="Bill Shonely"/>
    <x v="1"/>
    <x v="0"/>
    <x v="38"/>
    <x v="32"/>
    <n v="31907"/>
    <s v="South"/>
    <s v="OFF-ST-10000991"/>
    <x v="1"/>
    <x v="4"/>
    <s v="Space Solutions HD Industrial Steel Shelving."/>
    <n v="344.90999999999997"/>
    <n v="3"/>
    <n v="0"/>
    <n v="10.347300000000004"/>
  </r>
  <r>
    <n v="8247"/>
    <x v="4083"/>
    <x v="1"/>
    <x v="1187"/>
    <d v="2012-05-10T00:00:00"/>
    <s v="Same Day"/>
    <s v="DP-13390"/>
    <s v="Dennis Pardue"/>
    <x v="2"/>
    <x v="0"/>
    <x v="34"/>
    <x v="10"/>
    <n v="60505"/>
    <s v="Central"/>
    <s v="OFF-AP-10002439"/>
    <x v="1"/>
    <x v="9"/>
    <s v="Tripp Lite Isotel 8 Ultra 8 Outlet Metal Surge"/>
    <n v="70.969999999999985"/>
    <n v="5"/>
    <n v="0.8"/>
    <n v="-191.619"/>
  </r>
  <r>
    <n v="8248"/>
    <x v="4083"/>
    <x v="1"/>
    <x v="1187"/>
    <d v="2012-05-10T00:00:00"/>
    <s v="Same Day"/>
    <s v="DP-13390"/>
    <s v="Dennis Pardue"/>
    <x v="2"/>
    <x v="0"/>
    <x v="34"/>
    <x v="10"/>
    <n v="60505"/>
    <s v="Central"/>
    <s v="OFF-AR-10004602"/>
    <x v="1"/>
    <x v="6"/>
    <s v="Boston KS Multi-Size Manual Pencil Sharpener"/>
    <n v="36.783999999999999"/>
    <n v="2"/>
    <n v="0.2"/>
    <n v="3.6784000000000017"/>
  </r>
  <r>
    <n v="8249"/>
    <x v="4084"/>
    <x v="0"/>
    <x v="1120"/>
    <d v="2013-05-14T00:00:00"/>
    <s v="Second Class"/>
    <s v="CS-12400"/>
    <s v="Christopher Schild"/>
    <x v="2"/>
    <x v="0"/>
    <x v="10"/>
    <x v="9"/>
    <n v="19134"/>
    <s v="East"/>
    <s v="TEC-PH-10001795"/>
    <x v="2"/>
    <x v="7"/>
    <s v="ClearOne CHATAttach 160 - speaker phone"/>
    <n v="743.98799999999994"/>
    <n v="2"/>
    <n v="0.4"/>
    <n v="-123.9980000000001"/>
  </r>
  <r>
    <n v="8250"/>
    <x v="4085"/>
    <x v="1"/>
    <x v="616"/>
    <d v="2012-03-09T00:00:00"/>
    <s v="Second Class"/>
    <s v="MS-17365"/>
    <s v="Maribeth Schnelling"/>
    <x v="0"/>
    <x v="0"/>
    <x v="22"/>
    <x v="10"/>
    <n v="60653"/>
    <s v="Central"/>
    <s v="OFF-BI-10002854"/>
    <x v="1"/>
    <x v="8"/>
    <s v="Performers Binder/Pad Holder, Black"/>
    <n v="11.211999999999998"/>
    <n v="2"/>
    <n v="0.8"/>
    <n v="-16.818000000000005"/>
  </r>
  <r>
    <n v="8251"/>
    <x v="4085"/>
    <x v="1"/>
    <x v="616"/>
    <d v="2012-03-09T00:00:00"/>
    <s v="Second Class"/>
    <s v="MS-17365"/>
    <s v="Maribeth Schnelling"/>
    <x v="0"/>
    <x v="0"/>
    <x v="22"/>
    <x v="10"/>
    <n v="60653"/>
    <s v="Central"/>
    <s v="FUR-FU-10000023"/>
    <x v="0"/>
    <x v="5"/>
    <s v="Eldon Wave Desk Accessories"/>
    <n v="4.7119999999999997"/>
    <n v="2"/>
    <n v="0.6"/>
    <n v="-1.8847999999999994"/>
  </r>
  <r>
    <n v="8252"/>
    <x v="4085"/>
    <x v="1"/>
    <x v="616"/>
    <d v="2012-03-09T00:00:00"/>
    <s v="Second Class"/>
    <s v="MS-17365"/>
    <s v="Maribeth Schnelling"/>
    <x v="0"/>
    <x v="0"/>
    <x v="22"/>
    <x v="10"/>
    <n v="60653"/>
    <s v="Central"/>
    <s v="OFF-AP-10000828"/>
    <x v="1"/>
    <x v="9"/>
    <s v="Avanti 4.4 Cu. Ft. Refrigerator"/>
    <n v="180.97999999999996"/>
    <n v="5"/>
    <n v="0.8"/>
    <n v="-470.548"/>
  </r>
  <r>
    <n v="8253"/>
    <x v="4085"/>
    <x v="1"/>
    <x v="616"/>
    <d v="2012-03-09T00:00:00"/>
    <s v="Second Class"/>
    <s v="MS-17365"/>
    <s v="Maribeth Schnelling"/>
    <x v="0"/>
    <x v="0"/>
    <x v="22"/>
    <x v="10"/>
    <n v="60653"/>
    <s v="Central"/>
    <s v="OFF-ST-10000777"/>
    <x v="1"/>
    <x v="4"/>
    <s v="Companion Letter/Legal File, Black"/>
    <n v="60.415999999999997"/>
    <n v="2"/>
    <n v="0.2"/>
    <n v="6.0416000000000025"/>
  </r>
  <r>
    <n v="8254"/>
    <x v="4086"/>
    <x v="3"/>
    <x v="801"/>
    <d v="2014-08-20T00:00:00"/>
    <s v="Standard Class"/>
    <s v="DK-12895"/>
    <s v="Dana Kaydos"/>
    <x v="0"/>
    <x v="0"/>
    <x v="4"/>
    <x v="4"/>
    <n v="98103"/>
    <s v="West"/>
    <s v="TEC-CO-10000971"/>
    <x v="2"/>
    <x v="16"/>
    <s v="Hewlett Packard 310 Color Digital Copier"/>
    <n v="299.99"/>
    <n v="1"/>
    <n v="0"/>
    <n v="89.996999999999986"/>
  </r>
  <r>
    <n v="8255"/>
    <x v="4086"/>
    <x v="3"/>
    <x v="801"/>
    <d v="2014-08-20T00:00:00"/>
    <s v="Standard Class"/>
    <s v="DK-12895"/>
    <s v="Dana Kaydos"/>
    <x v="0"/>
    <x v="0"/>
    <x v="4"/>
    <x v="4"/>
    <n v="98103"/>
    <s v="West"/>
    <s v="OFF-PA-10003134"/>
    <x v="1"/>
    <x v="10"/>
    <s v="Xerox 1937"/>
    <n v="192.16"/>
    <n v="4"/>
    <n v="0"/>
    <n v="92.236799999999988"/>
  </r>
  <r>
    <n v="8256"/>
    <x v="4086"/>
    <x v="3"/>
    <x v="801"/>
    <d v="2014-08-20T00:00:00"/>
    <s v="Standard Class"/>
    <s v="DK-12895"/>
    <s v="Dana Kaydos"/>
    <x v="0"/>
    <x v="0"/>
    <x v="4"/>
    <x v="4"/>
    <n v="98103"/>
    <s v="West"/>
    <s v="TEC-PH-10002538"/>
    <x v="2"/>
    <x v="7"/>
    <s v="Grandstream GXP1160 VoIP phone"/>
    <n v="242.624"/>
    <n v="8"/>
    <n v="0.2"/>
    <n v="27.295199999999973"/>
  </r>
  <r>
    <n v="8257"/>
    <x v="4086"/>
    <x v="3"/>
    <x v="801"/>
    <d v="2014-08-20T00:00:00"/>
    <s v="Standard Class"/>
    <s v="DK-12895"/>
    <s v="Dana Kaydos"/>
    <x v="0"/>
    <x v="0"/>
    <x v="4"/>
    <x v="4"/>
    <n v="98103"/>
    <s v="West"/>
    <s v="OFF-ST-10001228"/>
    <x v="1"/>
    <x v="4"/>
    <s v="Personal File Boxes with Fold-Down Carry Handle"/>
    <n v="46.74"/>
    <n v="3"/>
    <n v="0"/>
    <n v="11.684999999999999"/>
  </r>
  <r>
    <n v="8258"/>
    <x v="4086"/>
    <x v="3"/>
    <x v="801"/>
    <d v="2014-08-20T00:00:00"/>
    <s v="Standard Class"/>
    <s v="DK-12895"/>
    <s v="Dana Kaydos"/>
    <x v="0"/>
    <x v="0"/>
    <x v="4"/>
    <x v="4"/>
    <n v="98103"/>
    <s v="West"/>
    <s v="TEC-AC-10000397"/>
    <x v="2"/>
    <x v="11"/>
    <s v="Perixx PERIBOARD-512B, Ergonomic Split Keyboard"/>
    <n v="174.95000000000002"/>
    <n v="5"/>
    <n v="0"/>
    <n v="12.246500000000005"/>
  </r>
  <r>
    <n v="8259"/>
    <x v="4086"/>
    <x v="3"/>
    <x v="801"/>
    <d v="2014-08-20T00:00:00"/>
    <s v="Standard Class"/>
    <s v="DK-12895"/>
    <s v="Dana Kaydos"/>
    <x v="0"/>
    <x v="0"/>
    <x v="4"/>
    <x v="4"/>
    <n v="98103"/>
    <s v="West"/>
    <s v="OFF-BI-10004308"/>
    <x v="1"/>
    <x v="8"/>
    <s v="Avery Legal 4-Ring Binder"/>
    <n v="100.70400000000001"/>
    <n v="6"/>
    <n v="0.2"/>
    <n v="37.763999999999996"/>
  </r>
  <r>
    <n v="8260"/>
    <x v="4087"/>
    <x v="0"/>
    <x v="190"/>
    <d v="2013-06-27T00:00:00"/>
    <s v="Same Day"/>
    <s v="SN-20560"/>
    <s v="Skye Norling"/>
    <x v="2"/>
    <x v="0"/>
    <x v="43"/>
    <x v="12"/>
    <n v="48066"/>
    <s v="Central"/>
    <s v="OFF-PA-10000357"/>
    <x v="1"/>
    <x v="10"/>
    <s v="White Dual Perf Computer Printout Paper, 2700 Sheets, 1 Part, Heavyweight, 20 lbs., 14 7/8 x 11"/>
    <n v="368.91"/>
    <n v="9"/>
    <n v="0"/>
    <n v="180.76590000000002"/>
  </r>
  <r>
    <n v="8261"/>
    <x v="4087"/>
    <x v="0"/>
    <x v="190"/>
    <d v="2013-06-27T00:00:00"/>
    <s v="Same Day"/>
    <s v="SN-20560"/>
    <s v="Skye Norling"/>
    <x v="2"/>
    <x v="0"/>
    <x v="43"/>
    <x v="12"/>
    <n v="48066"/>
    <s v="Central"/>
    <s v="OFF-BI-10000773"/>
    <x v="1"/>
    <x v="8"/>
    <s v="Insertable Tab Post Binder Dividers"/>
    <n v="8.02"/>
    <n v="1"/>
    <n v="0"/>
    <n v="3.7693999999999992"/>
  </r>
  <r>
    <n v="8262"/>
    <x v="4087"/>
    <x v="0"/>
    <x v="190"/>
    <d v="2013-06-27T00:00:00"/>
    <s v="Same Day"/>
    <s v="SN-20560"/>
    <s v="Skye Norling"/>
    <x v="2"/>
    <x v="0"/>
    <x v="43"/>
    <x v="12"/>
    <n v="48066"/>
    <s v="Central"/>
    <s v="OFF-ST-10001837"/>
    <x v="1"/>
    <x v="4"/>
    <s v="SAFCO Mobile Desk Side File, Wire Frame"/>
    <n v="171.04"/>
    <n v="4"/>
    <n v="0"/>
    <n v="44.470399999999998"/>
  </r>
  <r>
    <n v="8263"/>
    <x v="4088"/>
    <x v="0"/>
    <x v="272"/>
    <d v="2013-12-20T00:00:00"/>
    <s v="Standard Class"/>
    <s v="TC-21475"/>
    <s v="Tony Chapman"/>
    <x v="2"/>
    <x v="0"/>
    <x v="115"/>
    <x v="36"/>
    <n v="72701"/>
    <s v="South"/>
    <s v="OFF-PA-10002552"/>
    <x v="1"/>
    <x v="10"/>
    <s v="Xerox 1958"/>
    <n v="19.440000000000001"/>
    <n v="3"/>
    <n v="0"/>
    <n v="9.3312000000000008"/>
  </r>
  <r>
    <n v="8264"/>
    <x v="4089"/>
    <x v="1"/>
    <x v="1023"/>
    <d v="2012-09-17T00:00:00"/>
    <s v="Standard Class"/>
    <s v="AM-10705"/>
    <s v="Anne McFarland"/>
    <x v="0"/>
    <x v="0"/>
    <x v="108"/>
    <x v="3"/>
    <n v="28540"/>
    <s v="South"/>
    <s v="OFF-BI-10000014"/>
    <x v="1"/>
    <x v="8"/>
    <s v="Heavy-Duty E-Z-D Binders"/>
    <n v="13.092000000000002"/>
    <n v="4"/>
    <n v="0.7"/>
    <n v="-10.037199999999999"/>
  </r>
  <r>
    <n v="8265"/>
    <x v="4090"/>
    <x v="2"/>
    <x v="125"/>
    <d v="2012-01-04T00:00:00"/>
    <s v="Standard Class"/>
    <s v="AJ-10960"/>
    <s v="Astrea Jones"/>
    <x v="0"/>
    <x v="0"/>
    <x v="20"/>
    <x v="15"/>
    <n v="10035"/>
    <s v="East"/>
    <s v="OFF-AP-10004136"/>
    <x v="1"/>
    <x v="9"/>
    <s v="Kensington 6 Outlet SmartSocket Surge Protector"/>
    <n v="122.94"/>
    <n v="3"/>
    <n v="0"/>
    <n v="30.734999999999992"/>
  </r>
  <r>
    <n v="8266"/>
    <x v="4090"/>
    <x v="2"/>
    <x v="125"/>
    <d v="2012-01-04T00:00:00"/>
    <s v="Standard Class"/>
    <s v="AJ-10960"/>
    <s v="Astrea Jones"/>
    <x v="0"/>
    <x v="0"/>
    <x v="20"/>
    <x v="15"/>
    <n v="10035"/>
    <s v="East"/>
    <s v="OFF-BI-10003429"/>
    <x v="1"/>
    <x v="8"/>
    <s v="Cardinal HOLDit! Binder Insert Strips,Extra Strips"/>
    <n v="35.448"/>
    <n v="7"/>
    <n v="0.2"/>
    <n v="12.8499"/>
  </r>
  <r>
    <n v="8267"/>
    <x v="4091"/>
    <x v="2"/>
    <x v="333"/>
    <d v="2011-05-04T00:00:00"/>
    <s v="Standard Class"/>
    <s v="KH-16360"/>
    <s v="Katherine Hughes"/>
    <x v="0"/>
    <x v="0"/>
    <x v="18"/>
    <x v="13"/>
    <n v="19901"/>
    <s v="East"/>
    <s v="TEC-PH-10000376"/>
    <x v="2"/>
    <x v="7"/>
    <s v="Square Credit Card Reader"/>
    <n v="19.98"/>
    <n v="2"/>
    <n v="0"/>
    <n v="5.1948000000000008"/>
  </r>
  <r>
    <n v="8268"/>
    <x v="4092"/>
    <x v="3"/>
    <x v="289"/>
    <d v="2014-02-07T00:00:00"/>
    <s v="Standard Class"/>
    <s v="LP-17095"/>
    <s v="Liz Preis"/>
    <x v="0"/>
    <x v="0"/>
    <x v="34"/>
    <x v="10"/>
    <n v="60505"/>
    <s v="Central"/>
    <s v="FUR-TA-10003469"/>
    <x v="0"/>
    <x v="3"/>
    <s v="Balt Split Level Computer Training Table"/>
    <n v="69.375"/>
    <n v="1"/>
    <n v="0.5"/>
    <n v="-47.174999999999997"/>
  </r>
  <r>
    <n v="8269"/>
    <x v="4092"/>
    <x v="3"/>
    <x v="289"/>
    <d v="2014-02-07T00:00:00"/>
    <s v="Standard Class"/>
    <s v="LP-17095"/>
    <s v="Liz Preis"/>
    <x v="0"/>
    <x v="0"/>
    <x v="34"/>
    <x v="10"/>
    <n v="60505"/>
    <s v="Central"/>
    <s v="OFF-SU-10004231"/>
    <x v="1"/>
    <x v="14"/>
    <s v="Acme Tagit Stainless Steel Antibacterial Scissors"/>
    <n v="31.680000000000003"/>
    <n v="4"/>
    <n v="0.2"/>
    <n v="2.7719999999999994"/>
  </r>
  <r>
    <n v="8270"/>
    <x v="4092"/>
    <x v="3"/>
    <x v="289"/>
    <d v="2014-02-07T00:00:00"/>
    <s v="Standard Class"/>
    <s v="LP-17095"/>
    <s v="Liz Preis"/>
    <x v="0"/>
    <x v="0"/>
    <x v="34"/>
    <x v="10"/>
    <n v="60505"/>
    <s v="Central"/>
    <s v="TEC-PH-10002584"/>
    <x v="2"/>
    <x v="7"/>
    <s v="Samsung Galaxy S4"/>
    <n v="2003.1680000000001"/>
    <n v="4"/>
    <n v="0.2"/>
    <n v="250.39599999999984"/>
  </r>
  <r>
    <n v="8271"/>
    <x v="4092"/>
    <x v="3"/>
    <x v="289"/>
    <d v="2014-02-07T00:00:00"/>
    <s v="Standard Class"/>
    <s v="LP-17095"/>
    <s v="Liz Preis"/>
    <x v="0"/>
    <x v="0"/>
    <x v="34"/>
    <x v="10"/>
    <n v="60505"/>
    <s v="Central"/>
    <s v="OFF-AR-10003602"/>
    <x v="1"/>
    <x v="6"/>
    <s v="Quartet Omega Colored Chalk, 12/Pack"/>
    <n v="9.3439999999999994"/>
    <n v="2"/>
    <n v="0.2"/>
    <n v="3.1535999999999995"/>
  </r>
  <r>
    <n v="8272"/>
    <x v="4093"/>
    <x v="0"/>
    <x v="591"/>
    <d v="2014-01-01T00:00:00"/>
    <s v="Standard Class"/>
    <s v="JE-15715"/>
    <s v="Joe Elijah"/>
    <x v="0"/>
    <x v="0"/>
    <x v="20"/>
    <x v="15"/>
    <n v="10009"/>
    <s v="East"/>
    <s v="FUR-CH-10002331"/>
    <x v="0"/>
    <x v="1"/>
    <s v="Hon 4700 Series Mobuis Mid-Back Task Chairs with Adjustable Arms"/>
    <n v="2563.056"/>
    <n v="8"/>
    <n v="0.1"/>
    <n v="313.26239999999967"/>
  </r>
  <r>
    <n v="8273"/>
    <x v="4094"/>
    <x v="0"/>
    <x v="201"/>
    <d v="2013-10-26T00:00:00"/>
    <s v="Standard Class"/>
    <s v="MY-18295"/>
    <s v="Muhammed Yedwab"/>
    <x v="1"/>
    <x v="0"/>
    <x v="485"/>
    <x v="1"/>
    <n v="92020"/>
    <s v="West"/>
    <s v="FUR-CH-10001802"/>
    <x v="0"/>
    <x v="1"/>
    <s v="Hon Every-Day Chair Series Swivel Task Chairs"/>
    <n v="387.13600000000002"/>
    <n v="4"/>
    <n v="0.2"/>
    <n v="4.8391999999999911"/>
  </r>
  <r>
    <n v="8274"/>
    <x v="4095"/>
    <x v="1"/>
    <x v="385"/>
    <d v="2012-06-15T00:00:00"/>
    <s v="Second Class"/>
    <s v="FC-14245"/>
    <s v="Frank Carlisle"/>
    <x v="2"/>
    <x v="0"/>
    <x v="24"/>
    <x v="24"/>
    <n v="45503"/>
    <s v="East"/>
    <s v="OFF-AR-10000634"/>
    <x v="1"/>
    <x v="6"/>
    <s v="Newell 320"/>
    <n v="3.4240000000000004"/>
    <n v="1"/>
    <n v="0.2"/>
    <n v="0.29960000000000009"/>
  </r>
  <r>
    <n v="8275"/>
    <x v="4096"/>
    <x v="3"/>
    <x v="160"/>
    <d v="2014-07-05T00:00:00"/>
    <s v="Standard Class"/>
    <s v="ND-18460"/>
    <s v="Neil Ducich"/>
    <x v="1"/>
    <x v="0"/>
    <x v="145"/>
    <x v="15"/>
    <n v="10550"/>
    <s v="East"/>
    <s v="OFF-ST-10002615"/>
    <x v="1"/>
    <x v="4"/>
    <s v="Dual Level, Single-Width Filing Carts"/>
    <n v="1085.42"/>
    <n v="7"/>
    <n v="0"/>
    <n v="282.20920000000001"/>
  </r>
  <r>
    <n v="8276"/>
    <x v="4097"/>
    <x v="1"/>
    <x v="153"/>
    <d v="2012-06-30T00:00:00"/>
    <s v="Standard Class"/>
    <s v="DB-13360"/>
    <s v="Dennis Bolton"/>
    <x v="2"/>
    <x v="0"/>
    <x v="80"/>
    <x v="24"/>
    <n v="44107"/>
    <s v="East"/>
    <s v="OFF-PA-10004040"/>
    <x v="1"/>
    <x v="10"/>
    <s v="Universal Premium White Copier/Laser Paper (20Lb. and 87 Bright)"/>
    <n v="43.056000000000004"/>
    <n v="9"/>
    <n v="0.2"/>
    <n v="15.607799999999999"/>
  </r>
  <r>
    <n v="8277"/>
    <x v="4098"/>
    <x v="0"/>
    <x v="823"/>
    <d v="2013-02-25T00:00:00"/>
    <s v="Standard Class"/>
    <s v="LC-16960"/>
    <s v="Lindsay Castell"/>
    <x v="2"/>
    <x v="0"/>
    <x v="67"/>
    <x v="2"/>
    <n v="33614"/>
    <s v="South"/>
    <s v="OFF-BI-10003727"/>
    <x v="1"/>
    <x v="8"/>
    <s v="Avery Durable Slant Ring Binders With Label Holder"/>
    <n v="3.762"/>
    <n v="3"/>
    <n v="0.7"/>
    <n v="-2.758799999999999"/>
  </r>
  <r>
    <n v="8278"/>
    <x v="4098"/>
    <x v="0"/>
    <x v="823"/>
    <d v="2013-02-25T00:00:00"/>
    <s v="Standard Class"/>
    <s v="LC-16960"/>
    <s v="Lindsay Castell"/>
    <x v="2"/>
    <x v="0"/>
    <x v="67"/>
    <x v="2"/>
    <n v="33614"/>
    <s v="South"/>
    <s v="OFF-BI-10002026"/>
    <x v="1"/>
    <x v="8"/>
    <s v="Avery Arch Ring Binders"/>
    <n v="34.860000000000007"/>
    <n v="2"/>
    <n v="0.7"/>
    <n v="-26.726000000000006"/>
  </r>
  <r>
    <n v="8279"/>
    <x v="4098"/>
    <x v="0"/>
    <x v="823"/>
    <d v="2013-02-25T00:00:00"/>
    <s v="Standard Class"/>
    <s v="LC-16960"/>
    <s v="Lindsay Castell"/>
    <x v="2"/>
    <x v="0"/>
    <x v="67"/>
    <x v="2"/>
    <n v="33614"/>
    <s v="South"/>
    <s v="OFF-ST-10001496"/>
    <x v="1"/>
    <x v="4"/>
    <s v="Standard Rollaway File with Lock"/>
    <n v="432.45600000000002"/>
    <n v="3"/>
    <n v="0.2"/>
    <n v="32.434200000000004"/>
  </r>
  <r>
    <n v="8280"/>
    <x v="4099"/>
    <x v="3"/>
    <x v="300"/>
    <d v="2014-04-27T00:00:00"/>
    <s v="Standard Class"/>
    <s v="BD-11725"/>
    <s v="Bruce Degenhardt"/>
    <x v="0"/>
    <x v="0"/>
    <x v="38"/>
    <x v="32"/>
    <n v="31907"/>
    <s v="South"/>
    <s v="OFF-ST-10003716"/>
    <x v="1"/>
    <x v="4"/>
    <s v="Tennsco Double-Tier Lockers"/>
    <n v="675.06000000000006"/>
    <n v="3"/>
    <n v="0"/>
    <n v="87.757800000000003"/>
  </r>
  <r>
    <n v="8281"/>
    <x v="4100"/>
    <x v="3"/>
    <x v="1188"/>
    <d v="2014-05-11T00:00:00"/>
    <s v="First Class"/>
    <s v="MC-17605"/>
    <s v="Matt Connell"/>
    <x v="1"/>
    <x v="0"/>
    <x v="108"/>
    <x v="3"/>
    <n v="28540"/>
    <s v="South"/>
    <s v="OFF-EN-10002504"/>
    <x v="1"/>
    <x v="12"/>
    <s v="Tyvek  Top-Opening Peel &amp; Seel Envelopes, Plain White"/>
    <n v="65.231999999999999"/>
    <n v="3"/>
    <n v="0.2"/>
    <n v="22.015799999999999"/>
  </r>
  <r>
    <n v="8282"/>
    <x v="4100"/>
    <x v="3"/>
    <x v="1188"/>
    <d v="2014-05-11T00:00:00"/>
    <s v="First Class"/>
    <s v="MC-17605"/>
    <s v="Matt Connell"/>
    <x v="1"/>
    <x v="0"/>
    <x v="108"/>
    <x v="3"/>
    <n v="28540"/>
    <s v="South"/>
    <s v="FUR-CH-10001270"/>
    <x v="0"/>
    <x v="1"/>
    <s v="Harbour Creations Steel Folding Chair"/>
    <n v="207"/>
    <n v="3"/>
    <n v="0.2"/>
    <n v="25.874999999999972"/>
  </r>
  <r>
    <n v="8283"/>
    <x v="4101"/>
    <x v="1"/>
    <x v="379"/>
    <d v="2012-12-26T00:00:00"/>
    <s v="Second Class"/>
    <s v="SZ-20035"/>
    <s v="Sam Zeldin"/>
    <x v="2"/>
    <x v="0"/>
    <x v="490"/>
    <x v="10"/>
    <n v="60174"/>
    <s v="Central"/>
    <s v="TEC-MA-10004241"/>
    <x v="2"/>
    <x v="15"/>
    <s v="Star Micronics TSP800 TSP847IIU Receipt Printer"/>
    <n v="600.53"/>
    <n v="2"/>
    <n v="0.3"/>
    <n v="137.26399999999995"/>
  </r>
  <r>
    <n v="8284"/>
    <x v="4101"/>
    <x v="1"/>
    <x v="379"/>
    <d v="2012-12-26T00:00:00"/>
    <s v="Second Class"/>
    <s v="SZ-20035"/>
    <s v="Sam Zeldin"/>
    <x v="2"/>
    <x v="0"/>
    <x v="490"/>
    <x v="10"/>
    <n v="60174"/>
    <s v="Central"/>
    <s v="OFF-AR-10001468"/>
    <x v="1"/>
    <x v="6"/>
    <s v="Sanford Prismacolor Professional Thick Lead Art Pencils, 36-Color Set"/>
    <n v="59.903999999999996"/>
    <n v="2"/>
    <n v="0.2"/>
    <n v="14.227200000000003"/>
  </r>
  <r>
    <n v="8285"/>
    <x v="4101"/>
    <x v="1"/>
    <x v="379"/>
    <d v="2012-12-26T00:00:00"/>
    <s v="Second Class"/>
    <s v="SZ-20035"/>
    <s v="Sam Zeldin"/>
    <x v="2"/>
    <x v="0"/>
    <x v="490"/>
    <x v="10"/>
    <n v="60174"/>
    <s v="Central"/>
    <s v="TEC-AC-10003198"/>
    <x v="2"/>
    <x v="11"/>
    <s v="Enermax Acrylux Wireless Keyboard"/>
    <n v="637.44000000000005"/>
    <n v="8"/>
    <n v="0.2"/>
    <n v="135.45599999999996"/>
  </r>
  <r>
    <n v="8286"/>
    <x v="4101"/>
    <x v="1"/>
    <x v="379"/>
    <d v="2012-12-26T00:00:00"/>
    <s v="Second Class"/>
    <s v="SZ-20035"/>
    <s v="Sam Zeldin"/>
    <x v="2"/>
    <x v="0"/>
    <x v="490"/>
    <x v="10"/>
    <n v="60174"/>
    <s v="Central"/>
    <s v="FUR-FU-10003039"/>
    <x v="0"/>
    <x v="5"/>
    <s v="Howard Miller 11-1/2&quot; Diameter Grantwood Wall Clock"/>
    <n v="51.756000000000007"/>
    <n v="3"/>
    <n v="0.6"/>
    <n v="-33.641399999999997"/>
  </r>
  <r>
    <n v="8287"/>
    <x v="4102"/>
    <x v="2"/>
    <x v="1132"/>
    <d v="2011-08-16T00:00:00"/>
    <s v="Standard Class"/>
    <s v="DH-13675"/>
    <s v="Duane Huffman"/>
    <x v="2"/>
    <x v="0"/>
    <x v="100"/>
    <x v="2"/>
    <n v="33180"/>
    <s v="South"/>
    <s v="OFF-PA-10000295"/>
    <x v="1"/>
    <x v="10"/>
    <s v="Xerox 229"/>
    <n v="31.104000000000006"/>
    <n v="6"/>
    <n v="0.2"/>
    <n v="10.8864"/>
  </r>
  <r>
    <n v="8288"/>
    <x v="4102"/>
    <x v="2"/>
    <x v="1132"/>
    <d v="2011-08-16T00:00:00"/>
    <s v="Standard Class"/>
    <s v="DH-13675"/>
    <s v="Duane Huffman"/>
    <x v="2"/>
    <x v="0"/>
    <x v="100"/>
    <x v="2"/>
    <n v="33180"/>
    <s v="South"/>
    <s v="OFF-AR-10004344"/>
    <x v="1"/>
    <x v="6"/>
    <s v="Bulldog Vacuum Base Pencil Sharpener"/>
    <n v="47.96"/>
    <n v="5"/>
    <n v="0.2"/>
    <n v="4.196499999999995"/>
  </r>
  <r>
    <n v="8289"/>
    <x v="4102"/>
    <x v="2"/>
    <x v="1132"/>
    <d v="2011-08-16T00:00:00"/>
    <s v="Standard Class"/>
    <s v="DH-13675"/>
    <s v="Duane Huffman"/>
    <x v="2"/>
    <x v="0"/>
    <x v="100"/>
    <x v="2"/>
    <n v="33180"/>
    <s v="South"/>
    <s v="TEC-AC-10002473"/>
    <x v="2"/>
    <x v="11"/>
    <s v="Maxell 4.7GB DVD-R"/>
    <n v="158.928"/>
    <n v="7"/>
    <n v="0.2"/>
    <n v="41.718599999999995"/>
  </r>
  <r>
    <n v="8290"/>
    <x v="4102"/>
    <x v="2"/>
    <x v="1132"/>
    <d v="2011-08-16T00:00:00"/>
    <s v="Standard Class"/>
    <s v="DH-13675"/>
    <s v="Duane Huffman"/>
    <x v="2"/>
    <x v="0"/>
    <x v="100"/>
    <x v="2"/>
    <n v="33180"/>
    <s v="South"/>
    <s v="OFF-AP-10002403"/>
    <x v="1"/>
    <x v="9"/>
    <s v="Acco Smartsocket Color-Coded Six-Outlet AC Adapter Model Surge Protectors"/>
    <n v="211.24799999999999"/>
    <n v="6"/>
    <n v="0.2"/>
    <n v="15.843599999999995"/>
  </r>
  <r>
    <n v="8291"/>
    <x v="4102"/>
    <x v="2"/>
    <x v="1132"/>
    <d v="2011-08-16T00:00:00"/>
    <s v="Standard Class"/>
    <s v="DH-13675"/>
    <s v="Duane Huffman"/>
    <x v="2"/>
    <x v="0"/>
    <x v="100"/>
    <x v="2"/>
    <n v="33180"/>
    <s v="South"/>
    <s v="OFF-SU-10000432"/>
    <x v="1"/>
    <x v="14"/>
    <s v="Acco Side-Punched Conventional Columnar Pads"/>
    <n v="5.5520000000000005"/>
    <n v="2"/>
    <n v="0.2"/>
    <n v="-1.0410000000000006"/>
  </r>
  <r>
    <n v="8292"/>
    <x v="4102"/>
    <x v="2"/>
    <x v="1132"/>
    <d v="2011-08-16T00:00:00"/>
    <s v="Standard Class"/>
    <s v="DH-13675"/>
    <s v="Duane Huffman"/>
    <x v="2"/>
    <x v="0"/>
    <x v="100"/>
    <x v="2"/>
    <n v="33180"/>
    <s v="South"/>
    <s v="OFF-LA-10000443"/>
    <x v="1"/>
    <x v="2"/>
    <s v="Avery 501"/>
    <n v="2.952"/>
    <n v="1"/>
    <n v="0.2"/>
    <n v="0.99629999999999996"/>
  </r>
  <r>
    <n v="8293"/>
    <x v="4103"/>
    <x v="1"/>
    <x v="555"/>
    <d v="2012-12-15T00:00:00"/>
    <s v="Standard Class"/>
    <s v="LC-16885"/>
    <s v="Lena Creighton"/>
    <x v="0"/>
    <x v="0"/>
    <x v="21"/>
    <x v="24"/>
    <n v="45373"/>
    <s v="East"/>
    <s v="OFF-BI-10003166"/>
    <x v="1"/>
    <x v="8"/>
    <s v="GBC Plasticlear Binding Covers"/>
    <n v="10.332000000000003"/>
    <n v="3"/>
    <n v="0.7"/>
    <n v="-7.5767999999999986"/>
  </r>
  <r>
    <n v="8294"/>
    <x v="4104"/>
    <x v="3"/>
    <x v="132"/>
    <d v="2014-11-08T00:00:00"/>
    <s v="Standard Class"/>
    <s v="JO-15145"/>
    <s v="Jack O'Briant"/>
    <x v="1"/>
    <x v="0"/>
    <x v="4"/>
    <x v="4"/>
    <n v="98103"/>
    <s v="West"/>
    <s v="OFF-BI-10002393"/>
    <x v="1"/>
    <x v="8"/>
    <s v="Binder Posts"/>
    <n v="18.368000000000002"/>
    <n v="4"/>
    <n v="0.2"/>
    <n v="5.9695999999999998"/>
  </r>
  <r>
    <n v="8295"/>
    <x v="4105"/>
    <x v="3"/>
    <x v="677"/>
    <d v="2014-03-18T00:00:00"/>
    <s v="Standard Class"/>
    <s v="MT-17815"/>
    <s v="Meg Tillman"/>
    <x v="0"/>
    <x v="0"/>
    <x v="20"/>
    <x v="15"/>
    <n v="10011"/>
    <s v="East"/>
    <s v="TEC-PH-10001809"/>
    <x v="2"/>
    <x v="7"/>
    <s v="Panasonic KX T7736-B Digital phone"/>
    <n v="299.89999999999998"/>
    <n v="2"/>
    <n v="0"/>
    <n v="74.974999999999994"/>
  </r>
  <r>
    <n v="8296"/>
    <x v="4106"/>
    <x v="0"/>
    <x v="198"/>
    <d v="2013-06-04T00:00:00"/>
    <s v="Standard Class"/>
    <s v="EB-13750"/>
    <s v="Edward Becker"/>
    <x v="1"/>
    <x v="0"/>
    <x v="81"/>
    <x v="17"/>
    <n v="22204"/>
    <s v="South"/>
    <s v="OFF-EN-10002600"/>
    <x v="1"/>
    <x v="12"/>
    <s v="Redi-Strip #10 Envelopes, 4 1/8 x 9 1/2"/>
    <n v="26.55"/>
    <n v="9"/>
    <n v="0"/>
    <n v="12.744"/>
  </r>
  <r>
    <n v="8297"/>
    <x v="4106"/>
    <x v="0"/>
    <x v="198"/>
    <d v="2013-06-04T00:00:00"/>
    <s v="Standard Class"/>
    <s v="EB-13750"/>
    <s v="Edward Becker"/>
    <x v="1"/>
    <x v="0"/>
    <x v="81"/>
    <x v="17"/>
    <n v="22204"/>
    <s v="South"/>
    <s v="TEC-AC-10000109"/>
    <x v="2"/>
    <x v="11"/>
    <s v="Sony Micro Vault Click 16 GB USB 2.0 Flash Drive"/>
    <n v="111.98"/>
    <n v="2"/>
    <n v="0"/>
    <n v="26.875200000000007"/>
  </r>
  <r>
    <n v="8298"/>
    <x v="4107"/>
    <x v="1"/>
    <x v="761"/>
    <d v="2012-07-11T00:00:00"/>
    <s v="Standard Class"/>
    <s v="RS-19765"/>
    <s v="Roland Schwarz"/>
    <x v="1"/>
    <x v="0"/>
    <x v="35"/>
    <x v="3"/>
    <n v="28205"/>
    <s v="South"/>
    <s v="FUR-FU-10003829"/>
    <x v="0"/>
    <x v="5"/>
    <s v="Stackable Trays"/>
    <n v="4.9280000000000008"/>
    <n v="2"/>
    <n v="0.2"/>
    <n v="0.73919999999999941"/>
  </r>
  <r>
    <n v="8299"/>
    <x v="4107"/>
    <x v="1"/>
    <x v="761"/>
    <d v="2012-07-11T00:00:00"/>
    <s v="Standard Class"/>
    <s v="RS-19765"/>
    <s v="Roland Schwarz"/>
    <x v="1"/>
    <x v="0"/>
    <x v="35"/>
    <x v="3"/>
    <n v="28205"/>
    <s v="South"/>
    <s v="OFF-LA-10003223"/>
    <x v="1"/>
    <x v="2"/>
    <s v="Avery 508"/>
    <n v="11.784000000000001"/>
    <n v="3"/>
    <n v="0.2"/>
    <n v="4.2716999999999992"/>
  </r>
  <r>
    <n v="8300"/>
    <x v="4108"/>
    <x v="2"/>
    <x v="518"/>
    <d v="2011-03-15T00:00:00"/>
    <s v="Standard Class"/>
    <s v="RB-19435"/>
    <s v="Richard Bierner"/>
    <x v="0"/>
    <x v="0"/>
    <x v="43"/>
    <x v="1"/>
    <n v="95661"/>
    <s v="West"/>
    <s v="OFF-AR-10001770"/>
    <x v="1"/>
    <x v="6"/>
    <s v="Economy #2 Pencils"/>
    <n v="7.98"/>
    <n v="3"/>
    <n v="0"/>
    <n v="2.0747999999999998"/>
  </r>
  <r>
    <n v="8301"/>
    <x v="4109"/>
    <x v="1"/>
    <x v="704"/>
    <d v="2012-04-24T00:00:00"/>
    <s v="Standard Class"/>
    <s v="OT-18730"/>
    <s v="Olvera Toch"/>
    <x v="0"/>
    <x v="0"/>
    <x v="66"/>
    <x v="12"/>
    <n v="48234"/>
    <s v="Central"/>
    <s v="OFF-EN-10003296"/>
    <x v="1"/>
    <x v="12"/>
    <s v="Tyvek Side-Opening Peel &amp; Seel Expanding Envelopes"/>
    <n v="180.96"/>
    <n v="2"/>
    <n v="0"/>
    <n v="81.432000000000002"/>
  </r>
  <r>
    <n v="8302"/>
    <x v="4110"/>
    <x v="3"/>
    <x v="1189"/>
    <d v="2014-08-02T00:00:00"/>
    <s v="Standard Class"/>
    <s v="GZ-14545"/>
    <s v="George Zrebassa"/>
    <x v="1"/>
    <x v="0"/>
    <x v="1"/>
    <x v="1"/>
    <n v="90036"/>
    <s v="West"/>
    <s v="TEC-AC-10003870"/>
    <x v="2"/>
    <x v="11"/>
    <s v="Logitech Z-906 Speaker sys - home theater - 5.1-CH"/>
    <n v="1649.95"/>
    <n v="5"/>
    <n v="0"/>
    <n v="659.98"/>
  </r>
  <r>
    <n v="8303"/>
    <x v="4110"/>
    <x v="3"/>
    <x v="1189"/>
    <d v="2014-08-02T00:00:00"/>
    <s v="Standard Class"/>
    <s v="GZ-14545"/>
    <s v="George Zrebassa"/>
    <x v="1"/>
    <x v="0"/>
    <x v="1"/>
    <x v="1"/>
    <n v="90036"/>
    <s v="West"/>
    <s v="FUR-CH-10000665"/>
    <x v="0"/>
    <x v="1"/>
    <s v="Global Airflow Leather Mesh Back Chair, Black"/>
    <n v="362.35199999999998"/>
    <n v="3"/>
    <n v="0.2"/>
    <n v="45.293999999999954"/>
  </r>
  <r>
    <n v="8304"/>
    <x v="4111"/>
    <x v="2"/>
    <x v="656"/>
    <d v="2011-11-02T00:00:00"/>
    <s v="Second Class"/>
    <s v="NL-18310"/>
    <s v="Nancy Lomonaco"/>
    <x v="2"/>
    <x v="0"/>
    <x v="8"/>
    <x v="1"/>
    <n v="94110"/>
    <s v="West"/>
    <s v="TEC-PH-10003092"/>
    <x v="2"/>
    <x v="7"/>
    <s v="Motorola L804"/>
    <n v="73.584000000000003"/>
    <n v="2"/>
    <n v="0.2"/>
    <n v="8.2781999999999982"/>
  </r>
  <r>
    <n v="8305"/>
    <x v="4112"/>
    <x v="3"/>
    <x v="132"/>
    <d v="2014-11-10T00:00:00"/>
    <s v="Standard Class"/>
    <s v="BG-11740"/>
    <s v="Bruce Geld"/>
    <x v="0"/>
    <x v="0"/>
    <x v="329"/>
    <x v="1"/>
    <n v="93309"/>
    <s v="West"/>
    <s v="FUR-TA-10001086"/>
    <x v="0"/>
    <x v="3"/>
    <s v="SAFCO PlanMaster Boards, 60w x 37-1/2d, White Melamine"/>
    <n v="486.36800000000005"/>
    <n v="4"/>
    <n v="0.2"/>
    <n v="36.477600000000024"/>
  </r>
  <r>
    <n v="8306"/>
    <x v="4113"/>
    <x v="0"/>
    <x v="1190"/>
    <d v="2013-08-17T00:00:00"/>
    <s v="Standard Class"/>
    <s v="MT-18070"/>
    <s v="Michelle Tran"/>
    <x v="2"/>
    <x v="0"/>
    <x v="251"/>
    <x v="26"/>
    <n v="74133"/>
    <s v="Central"/>
    <s v="OFF-PA-10001870"/>
    <x v="1"/>
    <x v="10"/>
    <s v="Xerox 202"/>
    <n v="32.400000000000006"/>
    <n v="5"/>
    <n v="0"/>
    <n v="15.552000000000001"/>
  </r>
  <r>
    <n v="8307"/>
    <x v="4113"/>
    <x v="0"/>
    <x v="1190"/>
    <d v="2013-08-17T00:00:00"/>
    <s v="Standard Class"/>
    <s v="MT-18070"/>
    <s v="Michelle Tran"/>
    <x v="2"/>
    <x v="0"/>
    <x v="251"/>
    <x v="26"/>
    <n v="74133"/>
    <s v="Central"/>
    <s v="OFF-BI-10003305"/>
    <x v="1"/>
    <x v="8"/>
    <s v="Avery Hanging File Binders"/>
    <n v="41.86"/>
    <n v="7"/>
    <n v="0"/>
    <n v="19.255600000000001"/>
  </r>
  <r>
    <n v="8308"/>
    <x v="4113"/>
    <x v="0"/>
    <x v="1190"/>
    <d v="2013-08-17T00:00:00"/>
    <s v="Standard Class"/>
    <s v="MT-18070"/>
    <s v="Michelle Tran"/>
    <x v="2"/>
    <x v="0"/>
    <x v="251"/>
    <x v="26"/>
    <n v="74133"/>
    <s v="Central"/>
    <s v="OFF-BI-10003007"/>
    <x v="1"/>
    <x v="8"/>
    <s v="Premium Transparent Presentation Covers, No Pattern/Clear, 8 1/2&quot; x 11&quot;"/>
    <n v="77.56"/>
    <n v="2"/>
    <n v="0"/>
    <n v="35.677599999999998"/>
  </r>
  <r>
    <n v="8309"/>
    <x v="4114"/>
    <x v="0"/>
    <x v="197"/>
    <d v="2013-07-26T00:00:00"/>
    <s v="Same Day"/>
    <s v="BC-11125"/>
    <s v="Becky Castell"/>
    <x v="2"/>
    <x v="0"/>
    <x v="8"/>
    <x v="1"/>
    <n v="94122"/>
    <s v="West"/>
    <s v="OFF-AR-10001419"/>
    <x v="1"/>
    <x v="6"/>
    <s v="Newell 325"/>
    <n v="37.17"/>
    <n v="9"/>
    <n v="0"/>
    <n v="11.151"/>
  </r>
  <r>
    <n v="8310"/>
    <x v="4115"/>
    <x v="2"/>
    <x v="72"/>
    <d v="2011-03-07T00:00:00"/>
    <s v="Standard Class"/>
    <s v="GW-14605"/>
    <s v="Giulietta Weimer"/>
    <x v="0"/>
    <x v="0"/>
    <x v="12"/>
    <x v="5"/>
    <n v="77036"/>
    <s v="Central"/>
    <s v="OFF-ST-10003692"/>
    <x v="1"/>
    <x v="4"/>
    <s v="Recycled Steel Personal File for Hanging File Folders"/>
    <n v="137.352"/>
    <n v="3"/>
    <n v="0.2"/>
    <n v="8.5844999999999914"/>
  </r>
  <r>
    <n v="8311"/>
    <x v="4115"/>
    <x v="2"/>
    <x v="72"/>
    <d v="2011-03-07T00:00:00"/>
    <s v="Standard Class"/>
    <s v="GW-14605"/>
    <s v="Giulietta Weimer"/>
    <x v="0"/>
    <x v="0"/>
    <x v="12"/>
    <x v="5"/>
    <n v="77036"/>
    <s v="Central"/>
    <s v="FUR-TA-10001866"/>
    <x v="0"/>
    <x v="3"/>
    <s v="Bevis Round Conference Room Tables and Bases"/>
    <n v="376.50899999999996"/>
    <n v="3"/>
    <n v="0.3"/>
    <n v="-43.029600000000045"/>
  </r>
  <r>
    <n v="8312"/>
    <x v="4116"/>
    <x v="3"/>
    <x v="795"/>
    <d v="2014-02-01T00:00:00"/>
    <s v="Standard Class"/>
    <s v="BD-11500"/>
    <s v="Bradley Drucker"/>
    <x v="0"/>
    <x v="0"/>
    <x v="38"/>
    <x v="32"/>
    <n v="31907"/>
    <s v="South"/>
    <s v="FUR-FU-10002157"/>
    <x v="0"/>
    <x v="5"/>
    <s v="Artistic Insta-Plaque"/>
    <n v="62.72"/>
    <n v="4"/>
    <n v="0"/>
    <n v="24.460799999999999"/>
  </r>
  <r>
    <n v="8313"/>
    <x v="4116"/>
    <x v="3"/>
    <x v="795"/>
    <d v="2014-02-01T00:00:00"/>
    <s v="Standard Class"/>
    <s v="BD-11500"/>
    <s v="Bradley Drucker"/>
    <x v="0"/>
    <x v="0"/>
    <x v="38"/>
    <x v="32"/>
    <n v="31907"/>
    <s v="South"/>
    <s v="TEC-PH-10001459"/>
    <x v="2"/>
    <x v="7"/>
    <s v="Samsung Galaxy Mega 6.3"/>
    <n v="2939.9300000000003"/>
    <n v="7"/>
    <n v="0"/>
    <n v="764.38180000000011"/>
  </r>
  <r>
    <n v="8314"/>
    <x v="4117"/>
    <x v="2"/>
    <x v="136"/>
    <d v="2011-07-16T00:00:00"/>
    <s v="Standard Class"/>
    <s v="PV-18985"/>
    <s v="Paul Van Hugh"/>
    <x v="2"/>
    <x v="0"/>
    <x v="425"/>
    <x v="5"/>
    <n v="77573"/>
    <s v="Central"/>
    <s v="FUR-CH-10002126"/>
    <x v="0"/>
    <x v="1"/>
    <s v="Hon Deluxe Fabric Upholstered Stacking Chairs"/>
    <n v="512.35799999999995"/>
    <n v="3"/>
    <n v="0.3"/>
    <n v="-14.638799999999947"/>
  </r>
  <r>
    <n v="8315"/>
    <x v="4117"/>
    <x v="2"/>
    <x v="136"/>
    <d v="2011-07-16T00:00:00"/>
    <s v="Standard Class"/>
    <s v="PV-18985"/>
    <s v="Paul Van Hugh"/>
    <x v="2"/>
    <x v="0"/>
    <x v="425"/>
    <x v="5"/>
    <n v="77573"/>
    <s v="Central"/>
    <s v="OFF-FA-10001561"/>
    <x v="1"/>
    <x v="13"/>
    <s v="Stockwell Push Pins"/>
    <n v="3.4880000000000004"/>
    <n v="2"/>
    <n v="0.2"/>
    <n v="0.56679999999999997"/>
  </r>
  <r>
    <n v="8316"/>
    <x v="4117"/>
    <x v="2"/>
    <x v="136"/>
    <d v="2011-07-16T00:00:00"/>
    <s v="Standard Class"/>
    <s v="PV-18985"/>
    <s v="Paul Van Hugh"/>
    <x v="2"/>
    <x v="0"/>
    <x v="425"/>
    <x v="5"/>
    <n v="77573"/>
    <s v="Central"/>
    <s v="OFF-AR-10003158"/>
    <x v="1"/>
    <x v="6"/>
    <s v="Fluorescent Highlighters by Dixon"/>
    <n v="22.288"/>
    <n v="7"/>
    <n v="0.2"/>
    <n v="3.9003999999999985"/>
  </r>
  <r>
    <n v="8317"/>
    <x v="4117"/>
    <x v="2"/>
    <x v="136"/>
    <d v="2011-07-16T00:00:00"/>
    <s v="Standard Class"/>
    <s v="PV-18985"/>
    <s v="Paul Van Hugh"/>
    <x v="2"/>
    <x v="0"/>
    <x v="425"/>
    <x v="5"/>
    <n v="77573"/>
    <s v="Central"/>
    <s v="OFF-PA-10001804"/>
    <x v="1"/>
    <x v="10"/>
    <s v="Xerox 195"/>
    <n v="16.032"/>
    <n v="3"/>
    <n v="0.2"/>
    <n v="5.6111999999999993"/>
  </r>
  <r>
    <n v="8318"/>
    <x v="4118"/>
    <x v="3"/>
    <x v="645"/>
    <d v="2014-04-17T00:00:00"/>
    <s v="Standard Class"/>
    <s v="HM-14980"/>
    <s v="Henry MacAllister"/>
    <x v="0"/>
    <x v="0"/>
    <x v="140"/>
    <x v="3"/>
    <n v="27217"/>
    <s v="South"/>
    <s v="OFF-AR-10000422"/>
    <x v="1"/>
    <x v="6"/>
    <s v="Pencil and Crayon Sharpener"/>
    <n v="1.752"/>
    <n v="1"/>
    <n v="0.2"/>
    <n v="0.15329999999999994"/>
  </r>
  <r>
    <n v="8319"/>
    <x v="4118"/>
    <x v="3"/>
    <x v="645"/>
    <d v="2014-04-17T00:00:00"/>
    <s v="Standard Class"/>
    <s v="HM-14980"/>
    <s v="Henry MacAllister"/>
    <x v="0"/>
    <x v="0"/>
    <x v="140"/>
    <x v="3"/>
    <n v="27217"/>
    <s v="South"/>
    <s v="OFF-AR-10000127"/>
    <x v="1"/>
    <x v="6"/>
    <s v="Newell 321"/>
    <n v="20.992000000000001"/>
    <n v="8"/>
    <n v="0.2"/>
    <n v="2.3615999999999966"/>
  </r>
  <r>
    <n v="8320"/>
    <x v="4119"/>
    <x v="3"/>
    <x v="38"/>
    <d v="2014-11-19T00:00:00"/>
    <s v="Standard Class"/>
    <s v="EM-14065"/>
    <s v="Erin Mull"/>
    <x v="0"/>
    <x v="0"/>
    <x v="20"/>
    <x v="15"/>
    <n v="10009"/>
    <s v="East"/>
    <s v="OFF-ST-10004634"/>
    <x v="1"/>
    <x v="4"/>
    <s v="Personal Folder Holder, Ebony"/>
    <n v="11.21"/>
    <n v="1"/>
    <n v="0"/>
    <n v="3.3629999999999995"/>
  </r>
  <r>
    <n v="8321"/>
    <x v="4120"/>
    <x v="1"/>
    <x v="901"/>
    <d v="2012-12-06T00:00:00"/>
    <s v="First Class"/>
    <s v="SF-20065"/>
    <s v="Sandra Flanagan"/>
    <x v="0"/>
    <x v="0"/>
    <x v="61"/>
    <x v="5"/>
    <n v="75220"/>
    <s v="Central"/>
    <s v="OFF-AR-10003582"/>
    <x v="1"/>
    <x v="6"/>
    <s v="Boston Electric Pencil Sharpener, Model 1818, Charcoal Black"/>
    <n v="45.04"/>
    <n v="2"/>
    <n v="0.2"/>
    <n v="4.5040000000000031"/>
  </r>
  <r>
    <n v="8322"/>
    <x v="4121"/>
    <x v="0"/>
    <x v="182"/>
    <d v="2013-10-02T00:00:00"/>
    <s v="Standard Class"/>
    <s v="SC-20380"/>
    <s v="Shahid Collister"/>
    <x v="0"/>
    <x v="0"/>
    <x v="12"/>
    <x v="5"/>
    <n v="77095"/>
    <s v="Central"/>
    <s v="OFF-BI-10002026"/>
    <x v="1"/>
    <x v="8"/>
    <s v="Ibico Recycled Linen-Style Covers"/>
    <n v="15.623999999999997"/>
    <n v="2"/>
    <n v="0.8"/>
    <n v="-24.998400000000011"/>
  </r>
  <r>
    <n v="8323"/>
    <x v="4122"/>
    <x v="0"/>
    <x v="258"/>
    <d v="2013-11-26T00:00:00"/>
    <s v="Standard Class"/>
    <s v="ND-18370"/>
    <s v="Natalie DeCherney"/>
    <x v="0"/>
    <x v="0"/>
    <x v="85"/>
    <x v="15"/>
    <n v="11561"/>
    <s v="East"/>
    <s v="OFF-AP-10000595"/>
    <x v="1"/>
    <x v="9"/>
    <s v="Disposable Triple-Filter Dust Bags"/>
    <n v="8.74"/>
    <n v="2"/>
    <n v="0"/>
    <n v="2.2724000000000002"/>
  </r>
  <r>
    <n v="8324"/>
    <x v="4122"/>
    <x v="0"/>
    <x v="258"/>
    <d v="2013-11-26T00:00:00"/>
    <s v="Standard Class"/>
    <s v="ND-18370"/>
    <s v="Natalie DeCherney"/>
    <x v="0"/>
    <x v="0"/>
    <x v="85"/>
    <x v="15"/>
    <n v="11561"/>
    <s v="East"/>
    <s v="OFF-PA-10001509"/>
    <x v="1"/>
    <x v="10"/>
    <s v="Recycled Desk Saver Line &quot;While You Were Out&quot; Book, 5 1/2&quot; X 4&quot;"/>
    <n v="44.75"/>
    <n v="5"/>
    <n v="0"/>
    <n v="20.584999999999994"/>
  </r>
  <r>
    <n v="8325"/>
    <x v="4123"/>
    <x v="3"/>
    <x v="565"/>
    <d v="2014-09-10T00:00:00"/>
    <s v="First Class"/>
    <s v="FC-14245"/>
    <s v="Frank Carlisle"/>
    <x v="2"/>
    <x v="0"/>
    <x v="146"/>
    <x v="2"/>
    <n v="33012"/>
    <s v="South"/>
    <s v="OFF-ST-10001321"/>
    <x v="1"/>
    <x v="4"/>
    <s v="Decoflex Hanging Personal Folder File, Blue"/>
    <n v="61.68"/>
    <n v="5"/>
    <n v="0.2"/>
    <n v="5.3970000000000073"/>
  </r>
  <r>
    <n v="8326"/>
    <x v="4123"/>
    <x v="3"/>
    <x v="565"/>
    <d v="2014-09-10T00:00:00"/>
    <s v="First Class"/>
    <s v="FC-14245"/>
    <s v="Frank Carlisle"/>
    <x v="2"/>
    <x v="0"/>
    <x v="146"/>
    <x v="2"/>
    <n v="33012"/>
    <s v="South"/>
    <s v="TEC-PH-10001750"/>
    <x v="2"/>
    <x v="7"/>
    <s v="Samsung Rugby III"/>
    <n v="158.376"/>
    <n v="3"/>
    <n v="0.2"/>
    <n v="13.857900000000008"/>
  </r>
  <r>
    <n v="8327"/>
    <x v="4124"/>
    <x v="3"/>
    <x v="246"/>
    <d v="2014-07-25T00:00:00"/>
    <s v="Second Class"/>
    <s v="KL-16555"/>
    <s v="Kelly Lampkin"/>
    <x v="1"/>
    <x v="0"/>
    <x v="34"/>
    <x v="10"/>
    <n v="60505"/>
    <s v="Central"/>
    <s v="OFF-BI-10001890"/>
    <x v="1"/>
    <x v="8"/>
    <s v="Avery Poly Binder Pockets"/>
    <n v="2.8639999999999994"/>
    <n v="4"/>
    <n v="0.8"/>
    <n v="-4.5824000000000016"/>
  </r>
  <r>
    <n v="8328"/>
    <x v="4124"/>
    <x v="3"/>
    <x v="246"/>
    <d v="2014-07-25T00:00:00"/>
    <s v="Second Class"/>
    <s v="KL-16555"/>
    <s v="Kelly Lampkin"/>
    <x v="1"/>
    <x v="0"/>
    <x v="34"/>
    <x v="10"/>
    <n v="60505"/>
    <s v="Central"/>
    <s v="OFF-BI-10004224"/>
    <x v="1"/>
    <x v="8"/>
    <s v="Catalog Binders with Expanding Posts"/>
    <n v="94.191999999999979"/>
    <n v="7"/>
    <n v="0.8"/>
    <n v="-164.83600000000007"/>
  </r>
  <r>
    <n v="8329"/>
    <x v="4125"/>
    <x v="3"/>
    <x v="833"/>
    <d v="2014-10-12T00:00:00"/>
    <s v="Standard Class"/>
    <s v="XP-21865"/>
    <s v="Xylona Preis"/>
    <x v="0"/>
    <x v="0"/>
    <x v="78"/>
    <x v="30"/>
    <n v="7109"/>
    <s v="East"/>
    <s v="OFF-PA-10001357"/>
    <x v="1"/>
    <x v="10"/>
    <s v="Xerox 1886"/>
    <n v="143.69999999999999"/>
    <n v="3"/>
    <n v="0"/>
    <n v="68.975999999999999"/>
  </r>
  <r>
    <n v="8330"/>
    <x v="4125"/>
    <x v="3"/>
    <x v="833"/>
    <d v="2014-10-12T00:00:00"/>
    <s v="Standard Class"/>
    <s v="XP-21865"/>
    <s v="Xylona Preis"/>
    <x v="0"/>
    <x v="0"/>
    <x v="78"/>
    <x v="30"/>
    <n v="7109"/>
    <s v="East"/>
    <s v="OFF-PA-10004888"/>
    <x v="1"/>
    <x v="10"/>
    <s v="Xerox 217"/>
    <n v="6.48"/>
    <n v="1"/>
    <n v="0"/>
    <n v="3.1104000000000003"/>
  </r>
  <r>
    <n v="8331"/>
    <x v="4126"/>
    <x v="3"/>
    <x v="659"/>
    <d v="2014-11-12T00:00:00"/>
    <s v="Standard Class"/>
    <s v="FP-14320"/>
    <s v="Frank Preis"/>
    <x v="0"/>
    <x v="0"/>
    <x v="20"/>
    <x v="15"/>
    <n v="10024"/>
    <s v="East"/>
    <s v="TEC-AC-10002370"/>
    <x v="2"/>
    <x v="11"/>
    <s v="Maxell CD-R Discs"/>
    <n v="7.88"/>
    <n v="4"/>
    <n v="0"/>
    <n v="2.5215999999999994"/>
  </r>
  <r>
    <n v="8332"/>
    <x v="4127"/>
    <x v="0"/>
    <x v="1185"/>
    <d v="2013-03-13T00:00:00"/>
    <s v="First Class"/>
    <s v="PS-18760"/>
    <s v="Pamela Stobb"/>
    <x v="0"/>
    <x v="0"/>
    <x v="504"/>
    <x v="31"/>
    <n v="1810"/>
    <s v="East"/>
    <s v="OFF-ST-10004634"/>
    <x v="1"/>
    <x v="4"/>
    <s v="Personal Folder Holder, Ebony"/>
    <n v="11.21"/>
    <n v="1"/>
    <n v="0"/>
    <n v="3.3629999999999995"/>
  </r>
  <r>
    <n v="8333"/>
    <x v="4127"/>
    <x v="0"/>
    <x v="1185"/>
    <d v="2013-03-13T00:00:00"/>
    <s v="First Class"/>
    <s v="PS-18760"/>
    <s v="Pamela Stobb"/>
    <x v="0"/>
    <x v="0"/>
    <x v="504"/>
    <x v="31"/>
    <n v="1810"/>
    <s v="East"/>
    <s v="FUR-CH-10002647"/>
    <x v="0"/>
    <x v="1"/>
    <s v="Situations Contoured Folding Chairs, 4/Set"/>
    <n v="354.90000000000003"/>
    <n v="5"/>
    <n v="0"/>
    <n v="88.725000000000023"/>
  </r>
  <r>
    <n v="8334"/>
    <x v="4127"/>
    <x v="0"/>
    <x v="1185"/>
    <d v="2013-03-13T00:00:00"/>
    <s v="First Class"/>
    <s v="PS-18760"/>
    <s v="Pamela Stobb"/>
    <x v="0"/>
    <x v="0"/>
    <x v="504"/>
    <x v="31"/>
    <n v="1810"/>
    <s v="East"/>
    <s v="OFF-PA-10001801"/>
    <x v="1"/>
    <x v="10"/>
    <s v="Xerox 193"/>
    <n v="17.940000000000001"/>
    <n v="3"/>
    <n v="0"/>
    <n v="8.7906000000000013"/>
  </r>
  <r>
    <n v="8335"/>
    <x v="4127"/>
    <x v="0"/>
    <x v="1185"/>
    <d v="2013-03-13T00:00:00"/>
    <s v="First Class"/>
    <s v="PS-18760"/>
    <s v="Pamela Stobb"/>
    <x v="0"/>
    <x v="0"/>
    <x v="504"/>
    <x v="31"/>
    <n v="1810"/>
    <s v="East"/>
    <s v="OFF-BI-10004632"/>
    <x v="1"/>
    <x v="8"/>
    <s v="GBC Binding covers"/>
    <n v="51.8"/>
    <n v="4"/>
    <n v="0"/>
    <n v="23.309999999999995"/>
  </r>
  <r>
    <n v="8336"/>
    <x v="4128"/>
    <x v="3"/>
    <x v="726"/>
    <d v="2014-05-19T00:00:00"/>
    <s v="Second Class"/>
    <s v="CW-11905"/>
    <s v="Carl Weiss"/>
    <x v="2"/>
    <x v="0"/>
    <x v="46"/>
    <x v="13"/>
    <n v="19711"/>
    <s v="East"/>
    <s v="OFF-BI-10002082"/>
    <x v="1"/>
    <x v="8"/>
    <s v="GBC Twin Loop Wire Binding Elements"/>
    <n v="299.52"/>
    <n v="9"/>
    <n v="0"/>
    <n v="149.76"/>
  </r>
  <r>
    <n v="8337"/>
    <x v="4129"/>
    <x v="0"/>
    <x v="415"/>
    <d v="2013-07-09T00:00:00"/>
    <s v="Standard Class"/>
    <s v="KH-16360"/>
    <s v="Katherine Hughes"/>
    <x v="0"/>
    <x v="0"/>
    <x v="81"/>
    <x v="17"/>
    <n v="22204"/>
    <s v="South"/>
    <s v="OFF-AR-10003986"/>
    <x v="1"/>
    <x v="6"/>
    <s v="Avery Hi-Liter Pen Style Six-Color Fluorescent Set"/>
    <n v="7.7"/>
    <n v="2"/>
    <n v="0"/>
    <n v="3.157"/>
  </r>
  <r>
    <n v="8338"/>
    <x v="4130"/>
    <x v="2"/>
    <x v="422"/>
    <d v="2012-01-03T00:00:00"/>
    <s v="Standard Class"/>
    <s v="TC-20980"/>
    <s v="Tamara Chand"/>
    <x v="1"/>
    <x v="0"/>
    <x v="27"/>
    <x v="19"/>
    <n v="35601"/>
    <s v="South"/>
    <s v="OFF-PA-10001243"/>
    <x v="1"/>
    <x v="10"/>
    <s v="Xerox 1983"/>
    <n v="23.92"/>
    <n v="4"/>
    <n v="0"/>
    <n v="11.720800000000001"/>
  </r>
  <r>
    <n v="8339"/>
    <x v="4130"/>
    <x v="2"/>
    <x v="422"/>
    <d v="2012-01-03T00:00:00"/>
    <s v="Standard Class"/>
    <s v="TC-20980"/>
    <s v="Tamara Chand"/>
    <x v="1"/>
    <x v="0"/>
    <x v="27"/>
    <x v="19"/>
    <n v="35601"/>
    <s v="South"/>
    <s v="TEC-AC-10003198"/>
    <x v="2"/>
    <x v="11"/>
    <s v="Enermax Acrylux Wireless Keyboard"/>
    <n v="498"/>
    <n v="5"/>
    <n v="0"/>
    <n v="184.26"/>
  </r>
  <r>
    <n v="8340"/>
    <x v="4131"/>
    <x v="3"/>
    <x v="669"/>
    <d v="2014-04-18T00:00:00"/>
    <s v="Standard Class"/>
    <s v="YS-21880"/>
    <s v="Yana Sorensen"/>
    <x v="1"/>
    <x v="0"/>
    <x v="86"/>
    <x v="1"/>
    <n v="92345"/>
    <s v="West"/>
    <s v="FUR-CH-10003774"/>
    <x v="0"/>
    <x v="1"/>
    <s v="Global Wood Trimmed Manager's Task Chair, Khaki"/>
    <n v="436.70400000000006"/>
    <n v="6"/>
    <n v="0.2"/>
    <n v="-38.211600000000033"/>
  </r>
  <r>
    <n v="8341"/>
    <x v="4132"/>
    <x v="2"/>
    <x v="687"/>
    <d v="2011-11-20T00:00:00"/>
    <s v="Standard Class"/>
    <s v="CC-12220"/>
    <s v="Chris Cortes"/>
    <x v="0"/>
    <x v="0"/>
    <x v="269"/>
    <x v="17"/>
    <n v="23320"/>
    <s v="South"/>
    <s v="OFF-PA-10002262"/>
    <x v="1"/>
    <x v="10"/>
    <s v="Xerox 192"/>
    <n v="32.400000000000006"/>
    <n v="5"/>
    <n v="0"/>
    <n v="15.552000000000001"/>
  </r>
  <r>
    <n v="8342"/>
    <x v="4133"/>
    <x v="3"/>
    <x v="532"/>
    <d v="2014-06-15T00:00:00"/>
    <s v="First Class"/>
    <s v="ZD-21925"/>
    <s v="Zuschuss Donatelli"/>
    <x v="0"/>
    <x v="0"/>
    <x v="1"/>
    <x v="1"/>
    <n v="90036"/>
    <s v="West"/>
    <s v="OFF-AP-10004532"/>
    <x v="1"/>
    <x v="9"/>
    <s v="Kensington 6 Outlet Guardian Standard Surge Protector"/>
    <n v="61.44"/>
    <n v="3"/>
    <n v="0"/>
    <n v="16.588799999999999"/>
  </r>
  <r>
    <n v="8343"/>
    <x v="4134"/>
    <x v="0"/>
    <x v="881"/>
    <d v="2013-12-01T00:00:00"/>
    <s v="Standard Class"/>
    <s v="JK-15370"/>
    <s v="Jay Kimmel"/>
    <x v="0"/>
    <x v="0"/>
    <x v="114"/>
    <x v="19"/>
    <n v="35810"/>
    <s v="South"/>
    <s v="OFF-ST-10001325"/>
    <x v="1"/>
    <x v="4"/>
    <s v="Sterilite Officeware Hinged File Box"/>
    <n v="73.36"/>
    <n v="7"/>
    <n v="0"/>
    <n v="19.807200000000002"/>
  </r>
  <r>
    <n v="8344"/>
    <x v="4135"/>
    <x v="2"/>
    <x v="90"/>
    <d v="2011-03-25T00:00:00"/>
    <s v="Standard Class"/>
    <s v="GM-14440"/>
    <s v="Gary McGarr"/>
    <x v="0"/>
    <x v="0"/>
    <x v="289"/>
    <x v="18"/>
    <n v="37918"/>
    <s v="South"/>
    <s v="OFF-LA-10004544"/>
    <x v="1"/>
    <x v="2"/>
    <s v="Avery 505"/>
    <n v="59.20000000000001"/>
    <n v="5"/>
    <n v="0.2"/>
    <n v="22.199999999999996"/>
  </r>
  <r>
    <n v="8345"/>
    <x v="4135"/>
    <x v="2"/>
    <x v="90"/>
    <d v="2011-03-25T00:00:00"/>
    <s v="Standard Class"/>
    <s v="GM-14440"/>
    <s v="Gary McGarr"/>
    <x v="0"/>
    <x v="0"/>
    <x v="289"/>
    <x v="18"/>
    <n v="37918"/>
    <s v="South"/>
    <s v="FUR-FU-10001473"/>
    <x v="0"/>
    <x v="5"/>
    <s v="DAX Wood Document Frame"/>
    <n v="32.952000000000005"/>
    <n v="3"/>
    <n v="0.2"/>
    <n v="6.5903999999999989"/>
  </r>
  <r>
    <n v="8346"/>
    <x v="4135"/>
    <x v="2"/>
    <x v="90"/>
    <d v="2011-03-25T00:00:00"/>
    <s v="Standard Class"/>
    <s v="GM-14440"/>
    <s v="Gary McGarr"/>
    <x v="0"/>
    <x v="0"/>
    <x v="289"/>
    <x v="18"/>
    <n v="37918"/>
    <s v="South"/>
    <s v="FUR-CH-10000422"/>
    <x v="0"/>
    <x v="1"/>
    <s v="Global Highback Leather Tilter in Burgundy"/>
    <n v="218.376"/>
    <n v="3"/>
    <n v="0.2"/>
    <n v="-10.918799999999983"/>
  </r>
  <r>
    <n v="8347"/>
    <x v="4136"/>
    <x v="1"/>
    <x v="28"/>
    <d v="2012-05-04T00:00:00"/>
    <s v="Standard Class"/>
    <s v="JW-15220"/>
    <s v="Jane Waco"/>
    <x v="1"/>
    <x v="0"/>
    <x v="104"/>
    <x v="31"/>
    <n v="1841"/>
    <s v="East"/>
    <s v="FUR-FU-10002960"/>
    <x v="0"/>
    <x v="5"/>
    <s v="Eldon 200 Class Desk Accessories, Burgundy"/>
    <n v="31.400000000000002"/>
    <n v="5"/>
    <n v="0"/>
    <n v="13.188000000000002"/>
  </r>
  <r>
    <n v="8348"/>
    <x v="4136"/>
    <x v="1"/>
    <x v="28"/>
    <d v="2012-05-04T00:00:00"/>
    <s v="Standard Class"/>
    <s v="JW-15220"/>
    <s v="Jane Waco"/>
    <x v="1"/>
    <x v="0"/>
    <x v="104"/>
    <x v="31"/>
    <n v="1841"/>
    <s v="East"/>
    <s v="FUR-FU-10002445"/>
    <x v="0"/>
    <x v="5"/>
    <s v="DAX Two-Tone Rosewood/Black Document Frame, Desktop, 5 x 7"/>
    <n v="9.48"/>
    <n v="1"/>
    <n v="0"/>
    <n v="3.7920000000000007"/>
  </r>
  <r>
    <n v="8349"/>
    <x v="4136"/>
    <x v="1"/>
    <x v="28"/>
    <d v="2012-05-04T00:00:00"/>
    <s v="Standard Class"/>
    <s v="JW-15220"/>
    <s v="Jane Waco"/>
    <x v="1"/>
    <x v="0"/>
    <x v="104"/>
    <x v="31"/>
    <n v="1841"/>
    <s v="East"/>
    <s v="TEC-PH-10001300"/>
    <x v="2"/>
    <x v="7"/>
    <s v="iKross Bluetooth Portable Keyboard + Cell Phone Stand Holder + Brush for Apple iPhone 5S 5C 5, 4S 4"/>
    <n v="209.5"/>
    <n v="10"/>
    <n v="0"/>
    <n v="58.66"/>
  </r>
  <r>
    <n v="8350"/>
    <x v="4136"/>
    <x v="1"/>
    <x v="28"/>
    <d v="2012-05-04T00:00:00"/>
    <s v="Standard Class"/>
    <s v="JW-15220"/>
    <s v="Jane Waco"/>
    <x v="1"/>
    <x v="0"/>
    <x v="104"/>
    <x v="31"/>
    <n v="1841"/>
    <s v="East"/>
    <s v="FUR-FU-10001025"/>
    <x v="0"/>
    <x v="5"/>
    <s v="Eldon Imàge Series Desk Accessories, Clear"/>
    <n v="24.3"/>
    <n v="5"/>
    <n v="0"/>
    <n v="10.449000000000002"/>
  </r>
  <r>
    <n v="8351"/>
    <x v="4136"/>
    <x v="1"/>
    <x v="28"/>
    <d v="2012-05-04T00:00:00"/>
    <s v="Standard Class"/>
    <s v="JW-15220"/>
    <s v="Jane Waco"/>
    <x v="1"/>
    <x v="0"/>
    <x v="104"/>
    <x v="31"/>
    <n v="1841"/>
    <s v="East"/>
    <s v="OFF-PA-10002689"/>
    <x v="1"/>
    <x v="10"/>
    <s v="Weyerhaeuser First Choice Laser/Copy Paper (20Lb. and 88 Bright)"/>
    <n v="6.48"/>
    <n v="1"/>
    <n v="0"/>
    <n v="3.1104000000000003"/>
  </r>
  <r>
    <n v="8352"/>
    <x v="4137"/>
    <x v="3"/>
    <x v="898"/>
    <d v="2014-05-09T00:00:00"/>
    <s v="Standard Class"/>
    <s v="BO-11350"/>
    <s v="Bill Overfelt"/>
    <x v="1"/>
    <x v="0"/>
    <x v="10"/>
    <x v="9"/>
    <n v="19134"/>
    <s v="East"/>
    <s v="FUR-FU-10004245"/>
    <x v="0"/>
    <x v="5"/>
    <s v="Career Cubicle Clock, 8 1/4&quot;, Black"/>
    <n v="32.448"/>
    <n v="2"/>
    <n v="0.2"/>
    <n v="7.3008000000000006"/>
  </r>
  <r>
    <n v="8353"/>
    <x v="4137"/>
    <x v="3"/>
    <x v="898"/>
    <d v="2014-05-09T00:00:00"/>
    <s v="Standard Class"/>
    <s v="BO-11350"/>
    <s v="Bill Overfelt"/>
    <x v="1"/>
    <x v="0"/>
    <x v="10"/>
    <x v="9"/>
    <n v="19134"/>
    <s v="East"/>
    <s v="OFF-BI-10003684"/>
    <x v="1"/>
    <x v="8"/>
    <s v="Wilson Jones Legal Size Ring Binders"/>
    <n v="26.388000000000002"/>
    <n v="4"/>
    <n v="0.7"/>
    <n v="-17.591999999999992"/>
  </r>
  <r>
    <n v="8354"/>
    <x v="4137"/>
    <x v="3"/>
    <x v="898"/>
    <d v="2014-05-09T00:00:00"/>
    <s v="Standard Class"/>
    <s v="BO-11350"/>
    <s v="Bill Overfelt"/>
    <x v="1"/>
    <x v="0"/>
    <x v="10"/>
    <x v="9"/>
    <n v="19134"/>
    <s v="East"/>
    <s v="FUR-TA-10003748"/>
    <x v="0"/>
    <x v="3"/>
    <s v="Bevis 36 x 72 Conference Tables"/>
    <n v="373.46999999999991"/>
    <n v="5"/>
    <n v="0.4"/>
    <n v="-112.041"/>
  </r>
  <r>
    <n v="8355"/>
    <x v="4137"/>
    <x v="3"/>
    <x v="898"/>
    <d v="2014-05-09T00:00:00"/>
    <s v="Standard Class"/>
    <s v="BO-11350"/>
    <s v="Bill Overfelt"/>
    <x v="1"/>
    <x v="0"/>
    <x v="10"/>
    <x v="9"/>
    <n v="19134"/>
    <s v="East"/>
    <s v="OFF-BI-10002133"/>
    <x v="1"/>
    <x v="8"/>
    <s v="Wilson Jones Elliptical Ring 3 1/2&quot; Capacity Binders, 800 sheets"/>
    <n v="64.2"/>
    <n v="5"/>
    <n v="0.7"/>
    <n v="-44.94"/>
  </r>
  <r>
    <n v="8356"/>
    <x v="4137"/>
    <x v="3"/>
    <x v="898"/>
    <d v="2014-05-09T00:00:00"/>
    <s v="Standard Class"/>
    <s v="BO-11350"/>
    <s v="Bill Overfelt"/>
    <x v="1"/>
    <x v="0"/>
    <x v="10"/>
    <x v="9"/>
    <n v="19134"/>
    <s v="East"/>
    <s v="OFF-FA-10002280"/>
    <x v="1"/>
    <x v="13"/>
    <s v="Advantus Plastic Paper Clips"/>
    <n v="8"/>
    <n v="2"/>
    <n v="0.2"/>
    <n v="2.8"/>
  </r>
  <r>
    <n v="8357"/>
    <x v="4138"/>
    <x v="0"/>
    <x v="370"/>
    <d v="2013-08-31T00:00:00"/>
    <s v="Standard Class"/>
    <s v="XP-21865"/>
    <s v="Xylona Preis"/>
    <x v="0"/>
    <x v="0"/>
    <x v="417"/>
    <x v="32"/>
    <n v="30605"/>
    <s v="South"/>
    <s v="FUR-FU-10000308"/>
    <x v="0"/>
    <x v="5"/>
    <s v="Deflect-o Glass Clear Studded Chair Mats"/>
    <n v="186.54"/>
    <n v="3"/>
    <n v="0"/>
    <n v="41.038800000000002"/>
  </r>
  <r>
    <n v="8358"/>
    <x v="4139"/>
    <x v="2"/>
    <x v="909"/>
    <d v="2011-04-18T00:00:00"/>
    <s v="Standard Class"/>
    <s v="MM-18055"/>
    <s v="Michelle Moray"/>
    <x v="0"/>
    <x v="0"/>
    <x v="120"/>
    <x v="37"/>
    <n v="59405"/>
    <s v="West"/>
    <s v="OFF-ST-10000876"/>
    <x v="1"/>
    <x v="4"/>
    <s v="Eldon Simplefile Box Office"/>
    <n v="87.08"/>
    <n v="7"/>
    <n v="0"/>
    <n v="24.382400000000001"/>
  </r>
  <r>
    <n v="8359"/>
    <x v="4139"/>
    <x v="2"/>
    <x v="909"/>
    <d v="2011-04-18T00:00:00"/>
    <s v="Standard Class"/>
    <s v="MM-18055"/>
    <s v="Michelle Moray"/>
    <x v="0"/>
    <x v="0"/>
    <x v="120"/>
    <x v="37"/>
    <n v="59405"/>
    <s v="West"/>
    <s v="TEC-PH-10000586"/>
    <x v="2"/>
    <x v="7"/>
    <s v="AT&amp;T SB67148 SynJ"/>
    <n v="105.584"/>
    <n v="2"/>
    <n v="0.2"/>
    <n v="9.2386000000000053"/>
  </r>
  <r>
    <n v="8360"/>
    <x v="4139"/>
    <x v="2"/>
    <x v="909"/>
    <d v="2011-04-18T00:00:00"/>
    <s v="Standard Class"/>
    <s v="MM-18055"/>
    <s v="Michelle Moray"/>
    <x v="0"/>
    <x v="0"/>
    <x v="120"/>
    <x v="37"/>
    <n v="59405"/>
    <s v="West"/>
    <s v="TEC-AC-10003399"/>
    <x v="2"/>
    <x v="11"/>
    <s v="Memorex Mini Travel Drive 64 GB USB 2.0 Flash Drive"/>
    <n v="217.44"/>
    <n v="6"/>
    <n v="0"/>
    <n v="91.32480000000001"/>
  </r>
  <r>
    <n v="8361"/>
    <x v="4140"/>
    <x v="3"/>
    <x v="460"/>
    <d v="2014-01-05T00:00:00"/>
    <s v="Second Class"/>
    <s v="TS-21655"/>
    <s v="Trudy Schmidt"/>
    <x v="0"/>
    <x v="0"/>
    <x v="236"/>
    <x v="5"/>
    <n v="79907"/>
    <s v="Central"/>
    <s v="OFF-AR-10001955"/>
    <x v="1"/>
    <x v="6"/>
    <s v="Newell 319"/>
    <n v="31.744"/>
    <n v="2"/>
    <n v="0.2"/>
    <n v="3.9679999999999964"/>
  </r>
  <r>
    <n v="8362"/>
    <x v="4140"/>
    <x v="3"/>
    <x v="460"/>
    <d v="2014-01-05T00:00:00"/>
    <s v="Second Class"/>
    <s v="TS-21655"/>
    <s v="Trudy Schmidt"/>
    <x v="0"/>
    <x v="0"/>
    <x v="236"/>
    <x v="5"/>
    <n v="79907"/>
    <s v="Central"/>
    <s v="OFF-AP-10000027"/>
    <x v="1"/>
    <x v="9"/>
    <s v="Hoover Commercial SteamVac"/>
    <n v="5.4319999999999986"/>
    <n v="2"/>
    <n v="0.8"/>
    <n v="-13.580000000000002"/>
  </r>
  <r>
    <n v="8363"/>
    <x v="4140"/>
    <x v="3"/>
    <x v="460"/>
    <d v="2014-01-05T00:00:00"/>
    <s v="Second Class"/>
    <s v="TS-21655"/>
    <s v="Trudy Schmidt"/>
    <x v="0"/>
    <x v="0"/>
    <x v="236"/>
    <x v="5"/>
    <n v="79907"/>
    <s v="Central"/>
    <s v="FUR-TA-10002958"/>
    <x v="0"/>
    <x v="3"/>
    <s v="Bevis Oval Conference Table, Walnut"/>
    <n v="913.43000000000006"/>
    <n v="5"/>
    <n v="0.3"/>
    <n v="-169.63700000000009"/>
  </r>
  <r>
    <n v="8364"/>
    <x v="4140"/>
    <x v="3"/>
    <x v="460"/>
    <d v="2014-01-05T00:00:00"/>
    <s v="Second Class"/>
    <s v="TS-21655"/>
    <s v="Trudy Schmidt"/>
    <x v="0"/>
    <x v="0"/>
    <x v="236"/>
    <x v="5"/>
    <n v="79907"/>
    <s v="Central"/>
    <s v="OFF-ST-10002615"/>
    <x v="1"/>
    <x v="4"/>
    <s v="Dual Level, Single-Width Filing Carts"/>
    <n v="372.14400000000001"/>
    <n v="3"/>
    <n v="0.2"/>
    <n v="27.910800000000009"/>
  </r>
  <r>
    <n v="8365"/>
    <x v="4141"/>
    <x v="3"/>
    <x v="1045"/>
    <d v="2014-05-03T00:00:00"/>
    <s v="Standard Class"/>
    <s v="JL-15235"/>
    <s v="Janet Lee"/>
    <x v="0"/>
    <x v="0"/>
    <x v="505"/>
    <x v="2"/>
    <n v="34741"/>
    <s v="South"/>
    <s v="TEC-PH-10002624"/>
    <x v="2"/>
    <x v="7"/>
    <s v="Samsung Galaxy S4 Mini"/>
    <n v="751.98400000000004"/>
    <n v="2"/>
    <n v="0.2"/>
    <n v="84.598199999999878"/>
  </r>
  <r>
    <n v="8366"/>
    <x v="4142"/>
    <x v="3"/>
    <x v="289"/>
    <d v="2014-02-03T00:00:00"/>
    <s v="First Class"/>
    <s v="SZ-20035"/>
    <s v="Sam Zeldin"/>
    <x v="2"/>
    <x v="0"/>
    <x v="4"/>
    <x v="4"/>
    <n v="98105"/>
    <s v="West"/>
    <s v="TEC-PH-10002275"/>
    <x v="2"/>
    <x v="7"/>
    <s v="Mitel 5320 IP Phone VoIP phone"/>
    <n v="604.76800000000003"/>
    <n v="4"/>
    <n v="0.2"/>
    <n v="60.476800000000026"/>
  </r>
  <r>
    <n v="8367"/>
    <x v="4143"/>
    <x v="2"/>
    <x v="557"/>
    <d v="2011-09-12T00:00:00"/>
    <s v="Second Class"/>
    <s v="LR-17035"/>
    <s v="Lisa Ryan"/>
    <x v="1"/>
    <x v="0"/>
    <x v="68"/>
    <x v="1"/>
    <n v="95051"/>
    <s v="West"/>
    <s v="OFF-SU-10004290"/>
    <x v="1"/>
    <x v="14"/>
    <s v="Acme Design Line 8&quot; Stainless Steel Bent Scissors w/Champagne Handles, 3-1/8&quot; Cut"/>
    <n v="27.36"/>
    <n v="4"/>
    <n v="0"/>
    <n v="7.3872"/>
  </r>
  <r>
    <n v="8368"/>
    <x v="4143"/>
    <x v="2"/>
    <x v="557"/>
    <d v="2011-09-12T00:00:00"/>
    <s v="Second Class"/>
    <s v="LR-17035"/>
    <s v="Lisa Ryan"/>
    <x v="1"/>
    <x v="0"/>
    <x v="68"/>
    <x v="1"/>
    <n v="95051"/>
    <s v="West"/>
    <s v="OFF-PA-10000174"/>
    <x v="1"/>
    <x v="10"/>
    <s v="Message Book, Wirebound, Four 5 1/2&quot; X 4&quot; Forms/Pg., 200 Dupl. Sets/Book"/>
    <n v="20.56"/>
    <n v="2"/>
    <n v="0"/>
    <n v="9.663199999999998"/>
  </r>
  <r>
    <n v="8369"/>
    <x v="4143"/>
    <x v="2"/>
    <x v="557"/>
    <d v="2011-09-12T00:00:00"/>
    <s v="Second Class"/>
    <s v="LR-17035"/>
    <s v="Lisa Ryan"/>
    <x v="1"/>
    <x v="0"/>
    <x v="68"/>
    <x v="1"/>
    <n v="95051"/>
    <s v="West"/>
    <s v="OFF-BI-10004308"/>
    <x v="1"/>
    <x v="8"/>
    <s v="Avery Legal 4-Ring Binder"/>
    <n v="83.920000000000016"/>
    <n v="5"/>
    <n v="0.2"/>
    <n v="31.47"/>
  </r>
  <r>
    <n v="8370"/>
    <x v="4144"/>
    <x v="0"/>
    <x v="725"/>
    <d v="2013-06-17T00:00:00"/>
    <s v="Standard Class"/>
    <s v="SV-20365"/>
    <s v="Seth Vernon"/>
    <x v="0"/>
    <x v="0"/>
    <x v="1"/>
    <x v="1"/>
    <n v="90049"/>
    <s v="West"/>
    <s v="FUR-TA-10003473"/>
    <x v="0"/>
    <x v="3"/>
    <s v="Bretford Rectangular Conference Table Tops"/>
    <n v="902.71199999999999"/>
    <n v="3"/>
    <n v="0.2"/>
    <n v="33.851700000000051"/>
  </r>
  <r>
    <n v="8371"/>
    <x v="4145"/>
    <x v="0"/>
    <x v="508"/>
    <d v="2013-10-22T00:00:00"/>
    <s v="Standard Class"/>
    <s v="MG-17890"/>
    <s v="Michael Granlund"/>
    <x v="2"/>
    <x v="0"/>
    <x v="201"/>
    <x v="1"/>
    <n v="93727"/>
    <s v="West"/>
    <s v="FUR-BO-10003894"/>
    <x v="0"/>
    <x v="0"/>
    <s v="Safco Value Mate Steel Bookcase, Baked Enamel Finish on Steel, Black"/>
    <n v="120.666"/>
    <n v="2"/>
    <n v="0.15"/>
    <n v="21.293999999999993"/>
  </r>
  <r>
    <n v="8372"/>
    <x v="4146"/>
    <x v="2"/>
    <x v="422"/>
    <d v="2011-12-30T00:00:00"/>
    <s v="First Class"/>
    <s v="NC-18415"/>
    <s v="Nathan Cano"/>
    <x v="0"/>
    <x v="0"/>
    <x v="5"/>
    <x v="5"/>
    <n v="76106"/>
    <s v="Central"/>
    <s v="OFF-BI-10001658"/>
    <x v="1"/>
    <x v="8"/>
    <s v="GBC Standard Therm-A-Bind Covers"/>
    <n v="4.9839999999999991"/>
    <n v="1"/>
    <n v="0.8"/>
    <n v="-8.472800000000003"/>
  </r>
  <r>
    <n v="8373"/>
    <x v="4147"/>
    <x v="0"/>
    <x v="390"/>
    <d v="2013-12-02T00:00:00"/>
    <s v="Standard Class"/>
    <s v="SC-20680"/>
    <s v="Steve Carroll"/>
    <x v="2"/>
    <x v="0"/>
    <x v="4"/>
    <x v="4"/>
    <n v="98105"/>
    <s v="West"/>
    <s v="FUR-FU-10003535"/>
    <x v="0"/>
    <x v="5"/>
    <s v="Howard Miller Distant Time Traveler Alarm Clock"/>
    <n v="82.26"/>
    <n v="3"/>
    <n v="0"/>
    <n v="33.726600000000005"/>
  </r>
  <r>
    <n v="8374"/>
    <x v="4148"/>
    <x v="0"/>
    <x v="338"/>
    <d v="2013-11-14T00:00:00"/>
    <s v="First Class"/>
    <s v="RO-19780"/>
    <s v="Rose O'Brian"/>
    <x v="0"/>
    <x v="0"/>
    <x v="8"/>
    <x v="1"/>
    <n v="94110"/>
    <s v="West"/>
    <s v="OFF-ST-10000352"/>
    <x v="1"/>
    <x v="4"/>
    <s v="Acco Perma 2700 Stacking Storage Drawers"/>
    <n v="29.74"/>
    <n v="1"/>
    <n v="0"/>
    <n v="4.4610000000000021"/>
  </r>
  <r>
    <n v="8375"/>
    <x v="4149"/>
    <x v="1"/>
    <x v="956"/>
    <d v="2012-01-10T00:00:00"/>
    <s v="Standard Class"/>
    <s v="JL-15175"/>
    <s v="James Lanier"/>
    <x v="2"/>
    <x v="0"/>
    <x v="8"/>
    <x v="1"/>
    <n v="94110"/>
    <s v="West"/>
    <s v="OFF-AP-10004859"/>
    <x v="1"/>
    <x v="9"/>
    <s v="Acco 6 Outlet Guardian Premium Surge Suppressor"/>
    <n v="87.36"/>
    <n v="6"/>
    <n v="0"/>
    <n v="23.587200000000003"/>
  </r>
  <r>
    <n v="8376"/>
    <x v="4149"/>
    <x v="1"/>
    <x v="956"/>
    <d v="2012-01-10T00:00:00"/>
    <s v="Standard Class"/>
    <s v="JL-15175"/>
    <s v="James Lanier"/>
    <x v="2"/>
    <x v="0"/>
    <x v="8"/>
    <x v="1"/>
    <n v="94110"/>
    <s v="West"/>
    <s v="OFF-BI-10001294"/>
    <x v="1"/>
    <x v="8"/>
    <s v="Fellowes Binding Cases"/>
    <n v="56.16"/>
    <n v="6"/>
    <n v="0.2"/>
    <n v="17.549999999999994"/>
  </r>
  <r>
    <n v="8377"/>
    <x v="4150"/>
    <x v="3"/>
    <x v="708"/>
    <d v="2014-03-28T00:00:00"/>
    <s v="Standard Class"/>
    <s v="PW-19030"/>
    <s v="Pauline Webber"/>
    <x v="1"/>
    <x v="0"/>
    <x v="330"/>
    <x v="2"/>
    <n v="33068"/>
    <s v="South"/>
    <s v="OFF-AP-10001242"/>
    <x v="1"/>
    <x v="9"/>
    <s v="APC 7 Outlet Network SurgeArrest Surge Protector"/>
    <n v="64.384"/>
    <n v="1"/>
    <n v="0.2"/>
    <n v="8.0479999999999983"/>
  </r>
  <r>
    <n v="8378"/>
    <x v="4151"/>
    <x v="1"/>
    <x v="768"/>
    <d v="2012-11-18T00:00:00"/>
    <s v="Standard Class"/>
    <s v="MF-18250"/>
    <s v="Monica Federle"/>
    <x v="1"/>
    <x v="0"/>
    <x v="12"/>
    <x v="5"/>
    <n v="77095"/>
    <s v="Central"/>
    <s v="OFF-ST-10002344"/>
    <x v="1"/>
    <x v="4"/>
    <s v="Carina 42&quot;Hx23 3/4&quot;W Media Storage Unit"/>
    <n v="64.784000000000006"/>
    <n v="1"/>
    <n v="0.2"/>
    <n v="-14.576399999999996"/>
  </r>
  <r>
    <n v="8379"/>
    <x v="4151"/>
    <x v="1"/>
    <x v="768"/>
    <d v="2012-11-18T00:00:00"/>
    <s v="Standard Class"/>
    <s v="MF-18250"/>
    <s v="Monica Federle"/>
    <x v="1"/>
    <x v="0"/>
    <x v="12"/>
    <x v="5"/>
    <n v="77095"/>
    <s v="Central"/>
    <s v="OFF-PA-10003349"/>
    <x v="1"/>
    <x v="10"/>
    <s v="Xerox 1957"/>
    <n v="15.552000000000003"/>
    <n v="3"/>
    <n v="0.2"/>
    <n v="5.6375999999999999"/>
  </r>
  <r>
    <n v="8380"/>
    <x v="4151"/>
    <x v="1"/>
    <x v="768"/>
    <d v="2012-11-18T00:00:00"/>
    <s v="Standard Class"/>
    <s v="MF-18250"/>
    <s v="Monica Federle"/>
    <x v="1"/>
    <x v="0"/>
    <x v="12"/>
    <x v="5"/>
    <n v="77095"/>
    <s v="Central"/>
    <s v="OFF-EN-10003055"/>
    <x v="1"/>
    <x v="12"/>
    <s v="Blue String-Tie &amp; Button Interoffice Envelopes, 10 x 13"/>
    <n v="223.88799999999998"/>
    <n v="7"/>
    <n v="0.2"/>
    <n v="69.964999999999975"/>
  </r>
  <r>
    <n v="8381"/>
    <x v="4152"/>
    <x v="2"/>
    <x v="340"/>
    <d v="2011-09-14T00:00:00"/>
    <s v="Second Class"/>
    <s v="CC-12220"/>
    <s v="Chris Cortes"/>
    <x v="0"/>
    <x v="0"/>
    <x v="22"/>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x v="0"/>
    <x v="0"/>
    <x v="8"/>
    <x v="1"/>
    <n v="94109"/>
    <s v="West"/>
    <s v="TEC-PH-10003800"/>
    <x v="2"/>
    <x v="7"/>
    <s v="i.Sound Portable Power - 8000 mAh"/>
    <n v="84.784000000000006"/>
    <n v="2"/>
    <n v="0.2"/>
    <n v="-20.136200000000006"/>
  </r>
  <r>
    <n v="8383"/>
    <x v="4154"/>
    <x v="0"/>
    <x v="597"/>
    <d v="2013-02-15T00:00:00"/>
    <s v="Standard Class"/>
    <s v="MH-17440"/>
    <s v="Mark Haberlin"/>
    <x v="1"/>
    <x v="0"/>
    <x v="12"/>
    <x v="5"/>
    <n v="77036"/>
    <s v="Central"/>
    <s v="FUR-CH-10001270"/>
    <x v="0"/>
    <x v="1"/>
    <s v="Harbour Creations Steel Folding Chair"/>
    <n v="241.49999999999997"/>
    <n v="4"/>
    <n v="0.3"/>
    <n v="0"/>
  </r>
  <r>
    <n v="8384"/>
    <x v="4155"/>
    <x v="0"/>
    <x v="491"/>
    <d v="2013-11-29T00:00:00"/>
    <s v="First Class"/>
    <s v="CD-12790"/>
    <s v="Cynthia Delaney"/>
    <x v="2"/>
    <x v="0"/>
    <x v="506"/>
    <x v="29"/>
    <n v="6484"/>
    <s v="East"/>
    <s v="TEC-AC-10003447"/>
    <x v="2"/>
    <x v="11"/>
    <s v="Micropad Numeric Keypads"/>
    <n v="59.97"/>
    <n v="3"/>
    <n v="0"/>
    <n v="14.992499999999996"/>
  </r>
  <r>
    <n v="8385"/>
    <x v="4155"/>
    <x v="0"/>
    <x v="491"/>
    <d v="2013-11-29T00:00:00"/>
    <s v="First Class"/>
    <s v="CD-12790"/>
    <s v="Cynthia Delaney"/>
    <x v="2"/>
    <x v="0"/>
    <x v="506"/>
    <x v="29"/>
    <n v="6484"/>
    <s v="East"/>
    <s v="OFF-PA-10004285"/>
    <x v="1"/>
    <x v="10"/>
    <s v="Xerox 1959"/>
    <n v="13.36"/>
    <n v="2"/>
    <n v="0"/>
    <n v="6.4127999999999998"/>
  </r>
  <r>
    <n v="8386"/>
    <x v="4156"/>
    <x v="3"/>
    <x v="507"/>
    <d v="2014-09-09T00:00:00"/>
    <s v="Standard Class"/>
    <s v="CV-12805"/>
    <s v="Cynthia Voltz"/>
    <x v="1"/>
    <x v="0"/>
    <x v="182"/>
    <x v="1"/>
    <n v="94601"/>
    <s v="West"/>
    <s v="OFF-BI-10001757"/>
    <x v="1"/>
    <x v="8"/>
    <s v="Pressboard Hanging Data Binders for Unburst Sheets"/>
    <n v="11.808"/>
    <n v="3"/>
    <n v="0.2"/>
    <n v="4.1327999999999996"/>
  </r>
  <r>
    <n v="8387"/>
    <x v="4157"/>
    <x v="1"/>
    <x v="71"/>
    <d v="2012-06-03T00:00:00"/>
    <s v="Standard Class"/>
    <s v="TB-21625"/>
    <s v="Trudy Brown"/>
    <x v="0"/>
    <x v="0"/>
    <x v="91"/>
    <x v="29"/>
    <n v="6040"/>
    <s v="East"/>
    <s v="OFF-ST-10001558"/>
    <x v="1"/>
    <x v="4"/>
    <s v="Acco Perma 4000 Stacking Storage Drawers"/>
    <n v="16.239999999999998"/>
    <n v="1"/>
    <n v="0"/>
    <n v="2.4359999999999999"/>
  </r>
  <r>
    <n v="8388"/>
    <x v="4157"/>
    <x v="1"/>
    <x v="71"/>
    <d v="2012-06-03T00:00:00"/>
    <s v="Standard Class"/>
    <s v="TB-21625"/>
    <s v="Trudy Brown"/>
    <x v="0"/>
    <x v="0"/>
    <x v="91"/>
    <x v="29"/>
    <n v="6040"/>
    <s v="East"/>
    <s v="OFF-ST-10001328"/>
    <x v="1"/>
    <x v="4"/>
    <s v="Personal Filing Tote with Lid, Black/Gray"/>
    <n v="77.55"/>
    <n v="5"/>
    <n v="0"/>
    <n v="21.714000000000002"/>
  </r>
  <r>
    <n v="8389"/>
    <x v="4158"/>
    <x v="2"/>
    <x v="301"/>
    <d v="2011-11-05T00:00:00"/>
    <s v="Standard Class"/>
    <s v="DG-13300"/>
    <s v="Deirdre Greer"/>
    <x v="1"/>
    <x v="0"/>
    <x v="334"/>
    <x v="30"/>
    <n v="7050"/>
    <s v="East"/>
    <s v="OFF-AP-10004708"/>
    <x v="1"/>
    <x v="9"/>
    <s v="Fellowes Superior 10 Outlet Split Surge Protector"/>
    <n v="76.12"/>
    <n v="2"/>
    <n v="0"/>
    <n v="22.074799999999996"/>
  </r>
  <r>
    <n v="8390"/>
    <x v="4159"/>
    <x v="0"/>
    <x v="797"/>
    <d v="2013-12-31T00:00:00"/>
    <s v="First Class"/>
    <s v="RD-19810"/>
    <s v="Ross DeVincentis"/>
    <x v="2"/>
    <x v="0"/>
    <x v="59"/>
    <x v="24"/>
    <n v="44312"/>
    <s v="East"/>
    <s v="OFF-FA-10000621"/>
    <x v="1"/>
    <x v="13"/>
    <s v="OIC Colored Binder Clips, Assorted Sizes"/>
    <n v="17.184000000000001"/>
    <n v="6"/>
    <n v="0.2"/>
    <n v="6.2291999999999996"/>
  </r>
  <r>
    <n v="8391"/>
    <x v="4160"/>
    <x v="3"/>
    <x v="769"/>
    <d v="2014-12-07T00:00:00"/>
    <s v="First Class"/>
    <s v="CS-12250"/>
    <s v="Chris Selesnick"/>
    <x v="1"/>
    <x v="0"/>
    <x v="1"/>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x v="2"/>
    <x v="0"/>
    <x v="507"/>
    <x v="29"/>
    <n v="6810"/>
    <s v="East"/>
    <s v="FUR-FU-10001473"/>
    <x v="0"/>
    <x v="5"/>
    <s v="DAX Wood Document Frame"/>
    <n v="27.46"/>
    <n v="2"/>
    <n v="0"/>
    <n v="9.8856000000000002"/>
  </r>
  <r>
    <n v="8393"/>
    <x v="4162"/>
    <x v="0"/>
    <x v="49"/>
    <d v="2013-12-07T00:00:00"/>
    <s v="Second Class"/>
    <s v="EJ-14155"/>
    <s v="Eva Jacobs"/>
    <x v="0"/>
    <x v="0"/>
    <x v="47"/>
    <x v="31"/>
    <n v="2038"/>
    <s v="East"/>
    <s v="TEC-PH-10000193"/>
    <x v="2"/>
    <x v="7"/>
    <s v="Jensen SMPS-640 - speaker phone"/>
    <n v="137.94"/>
    <n v="3"/>
    <n v="0"/>
    <n v="35.864399999999996"/>
  </r>
  <r>
    <n v="8394"/>
    <x v="4162"/>
    <x v="0"/>
    <x v="49"/>
    <d v="2013-12-07T00:00:00"/>
    <s v="Second Class"/>
    <s v="EJ-14155"/>
    <s v="Eva Jacobs"/>
    <x v="0"/>
    <x v="0"/>
    <x v="47"/>
    <x v="31"/>
    <n v="2038"/>
    <s v="East"/>
    <s v="FUR-FU-10002045"/>
    <x v="0"/>
    <x v="5"/>
    <s v="Executive Impressions 14&quot;"/>
    <n v="111.15"/>
    <n v="5"/>
    <n v="0"/>
    <n v="48.906000000000006"/>
  </r>
  <r>
    <n v="8395"/>
    <x v="4162"/>
    <x v="0"/>
    <x v="49"/>
    <d v="2013-12-07T00:00:00"/>
    <s v="Second Class"/>
    <s v="EJ-14155"/>
    <s v="Eva Jacobs"/>
    <x v="0"/>
    <x v="0"/>
    <x v="47"/>
    <x v="31"/>
    <n v="2038"/>
    <s v="East"/>
    <s v="OFF-AP-10002945"/>
    <x v="1"/>
    <x v="9"/>
    <s v="Honeywell Enviracaire Portable HEPA Air Cleaner for 17' x 22' Room"/>
    <n v="901.94999999999993"/>
    <n v="3"/>
    <n v="0"/>
    <n v="297.64349999999996"/>
  </r>
  <r>
    <n v="8396"/>
    <x v="4162"/>
    <x v="0"/>
    <x v="49"/>
    <d v="2013-12-07T00:00:00"/>
    <s v="Second Class"/>
    <s v="EJ-14155"/>
    <s v="Eva Jacobs"/>
    <x v="0"/>
    <x v="0"/>
    <x v="47"/>
    <x v="31"/>
    <n v="2038"/>
    <s v="East"/>
    <s v="FUR-TA-10001095"/>
    <x v="0"/>
    <x v="3"/>
    <s v="Chromcraft Round Conference Tables"/>
    <n v="366.00899999999996"/>
    <n v="3"/>
    <n v="0.3"/>
    <n v="-47.058300000000003"/>
  </r>
  <r>
    <n v="8397"/>
    <x v="4163"/>
    <x v="2"/>
    <x v="479"/>
    <d v="2011-06-30T00:00:00"/>
    <s v="Same Day"/>
    <s v="BD-11620"/>
    <s v="Brian DeCherney"/>
    <x v="0"/>
    <x v="0"/>
    <x v="40"/>
    <x v="3"/>
    <n v="28403"/>
    <s v="South"/>
    <s v="OFF-PA-10001144"/>
    <x v="1"/>
    <x v="10"/>
    <s v="Xerox 1913"/>
    <n v="310.68799999999999"/>
    <n v="7"/>
    <n v="0.2"/>
    <n v="108.74079999999998"/>
  </r>
  <r>
    <n v="8398"/>
    <x v="4164"/>
    <x v="2"/>
    <x v="1010"/>
    <d v="2011-09-04T00:00:00"/>
    <s v="First Class"/>
    <s v="MR-17545"/>
    <s v="Mathew Reese"/>
    <x v="2"/>
    <x v="0"/>
    <x v="12"/>
    <x v="5"/>
    <n v="77095"/>
    <s v="Central"/>
    <s v="OFF-BI-10004099"/>
    <x v="1"/>
    <x v="8"/>
    <s v="GBC VeloBinder Strips"/>
    <n v="7.6799999999999979"/>
    <n v="5"/>
    <n v="0.8"/>
    <n v="-11.52"/>
  </r>
  <r>
    <n v="8399"/>
    <x v="4165"/>
    <x v="3"/>
    <x v="808"/>
    <d v="2014-11-08T00:00:00"/>
    <s v="Second Class"/>
    <s v="SR-20425"/>
    <s v="Sharelle Roach"/>
    <x v="2"/>
    <x v="0"/>
    <x v="24"/>
    <x v="24"/>
    <n v="45503"/>
    <s v="East"/>
    <s v="FUR-CH-10001973"/>
    <x v="0"/>
    <x v="1"/>
    <s v="Office Star Flex Back Scooter Chair with White Frame"/>
    <n v="155.37199999999999"/>
    <n v="2"/>
    <n v="0.3"/>
    <n v="-35.513599999999997"/>
  </r>
  <r>
    <n v="8400"/>
    <x v="4166"/>
    <x v="1"/>
    <x v="657"/>
    <d v="2012-04-18T00:00:00"/>
    <s v="Standard Class"/>
    <s v="TH-21100"/>
    <s v="Thea Hendricks"/>
    <x v="0"/>
    <x v="0"/>
    <x v="220"/>
    <x v="16"/>
    <n v="85301"/>
    <s v="West"/>
    <s v="OFF-ST-10000344"/>
    <x v="1"/>
    <x v="4"/>
    <s v="Neat Ideas Personal Hanging Folder Files, Black"/>
    <n v="10.744"/>
    <n v="1"/>
    <n v="0.2"/>
    <n v="0.80579999999999963"/>
  </r>
  <r>
    <n v="8401"/>
    <x v="4167"/>
    <x v="1"/>
    <x v="901"/>
    <d v="2012-12-09T00:00:00"/>
    <s v="Second Class"/>
    <s v="BD-11635"/>
    <s v="Brian Derr"/>
    <x v="0"/>
    <x v="0"/>
    <x v="20"/>
    <x v="15"/>
    <n v="10009"/>
    <s v="East"/>
    <s v="OFF-BI-10002026"/>
    <x v="1"/>
    <x v="8"/>
    <s v="Avery Arch Ring Binders"/>
    <n v="232.40000000000003"/>
    <n v="5"/>
    <n v="0.2"/>
    <n v="78.434999999999988"/>
  </r>
  <r>
    <n v="8402"/>
    <x v="4167"/>
    <x v="1"/>
    <x v="901"/>
    <d v="2012-12-09T00:00:00"/>
    <s v="Second Class"/>
    <s v="BD-11635"/>
    <s v="Brian Derr"/>
    <x v="0"/>
    <x v="0"/>
    <x v="20"/>
    <x v="15"/>
    <n v="10009"/>
    <s v="East"/>
    <s v="FUR-CH-10003535"/>
    <x v="0"/>
    <x v="1"/>
    <s v="Global Armless Task Chair, Royal Blue"/>
    <n v="164.64599999999999"/>
    <n v="3"/>
    <n v="0.1"/>
    <n v="12.805799999999994"/>
  </r>
  <r>
    <n v="8403"/>
    <x v="4167"/>
    <x v="1"/>
    <x v="901"/>
    <d v="2012-12-09T00:00:00"/>
    <s v="Second Class"/>
    <s v="BD-11635"/>
    <s v="Brian Derr"/>
    <x v="0"/>
    <x v="0"/>
    <x v="20"/>
    <x v="15"/>
    <n v="10009"/>
    <s v="East"/>
    <s v="OFF-PA-10004156"/>
    <x v="1"/>
    <x v="10"/>
    <s v="Xerox 188"/>
    <n v="22.68"/>
    <n v="2"/>
    <n v="0"/>
    <n v="11.113199999999999"/>
  </r>
  <r>
    <n v="8404"/>
    <x v="4168"/>
    <x v="0"/>
    <x v="854"/>
    <d v="2013-02-07T00:00:00"/>
    <s v="Standard Class"/>
    <s v="SM-20950"/>
    <s v="Suzanne McNair"/>
    <x v="1"/>
    <x v="0"/>
    <x v="1"/>
    <x v="1"/>
    <n v="90036"/>
    <s v="West"/>
    <s v="OFF-PA-10002254"/>
    <x v="1"/>
    <x v="10"/>
    <s v="Xerox 1883"/>
    <n v="105.52"/>
    <n v="4"/>
    <n v="0"/>
    <n v="48.539199999999994"/>
  </r>
  <r>
    <n v="8405"/>
    <x v="4169"/>
    <x v="3"/>
    <x v="141"/>
    <d v="2014-07-13T00:00:00"/>
    <s v="Standard Class"/>
    <s v="HE-14800"/>
    <s v="Harold Engle"/>
    <x v="1"/>
    <x v="0"/>
    <x v="46"/>
    <x v="13"/>
    <n v="19711"/>
    <s v="East"/>
    <s v="FUR-FU-10003247"/>
    <x v="0"/>
    <x v="5"/>
    <s v="36X48 HARDFLOOR CHAIRMAT"/>
    <n v="83.92"/>
    <n v="4"/>
    <n v="0"/>
    <n v="5.8743999999999943"/>
  </r>
  <r>
    <n v="8406"/>
    <x v="4169"/>
    <x v="3"/>
    <x v="141"/>
    <d v="2014-07-13T00:00:00"/>
    <s v="Standard Class"/>
    <s v="HE-14800"/>
    <s v="Harold Engle"/>
    <x v="1"/>
    <x v="0"/>
    <x v="46"/>
    <x v="13"/>
    <n v="19711"/>
    <s v="East"/>
    <s v="TEC-AC-10002473"/>
    <x v="2"/>
    <x v="11"/>
    <s v="Maxell 4.7GB DVD-R"/>
    <n v="141.9"/>
    <n v="5"/>
    <n v="0"/>
    <n v="58.179000000000002"/>
  </r>
  <r>
    <n v="8407"/>
    <x v="4169"/>
    <x v="3"/>
    <x v="141"/>
    <d v="2014-07-13T00:00:00"/>
    <s v="Standard Class"/>
    <s v="HE-14800"/>
    <s v="Harold Engle"/>
    <x v="1"/>
    <x v="0"/>
    <x v="46"/>
    <x v="13"/>
    <n v="19711"/>
    <s v="East"/>
    <s v="FUR-FU-10001057"/>
    <x v="0"/>
    <x v="5"/>
    <s v="Tensor Track Tree Floor Lamp"/>
    <n v="39.979999999999997"/>
    <n v="2"/>
    <n v="0"/>
    <n v="9.1953999999999994"/>
  </r>
  <r>
    <n v="8408"/>
    <x v="4169"/>
    <x v="3"/>
    <x v="141"/>
    <d v="2014-07-13T00:00:00"/>
    <s v="Standard Class"/>
    <s v="HE-14800"/>
    <s v="Harold Engle"/>
    <x v="1"/>
    <x v="0"/>
    <x v="46"/>
    <x v="13"/>
    <n v="19711"/>
    <s v="East"/>
    <s v="OFF-AR-10001419"/>
    <x v="1"/>
    <x v="6"/>
    <s v="Newell 325"/>
    <n v="28.91"/>
    <n v="7"/>
    <n v="0"/>
    <n v="8.6729999999999983"/>
  </r>
  <r>
    <n v="8409"/>
    <x v="4169"/>
    <x v="3"/>
    <x v="141"/>
    <d v="2014-07-13T00:00:00"/>
    <s v="Standard Class"/>
    <s v="HE-14800"/>
    <s v="Harold Engle"/>
    <x v="1"/>
    <x v="0"/>
    <x v="46"/>
    <x v="13"/>
    <n v="19711"/>
    <s v="East"/>
    <s v="OFF-AR-10004010"/>
    <x v="1"/>
    <x v="6"/>
    <s v="Hunt Boston Vacuum Mount KS Pencil Sharpener"/>
    <n v="174.95000000000002"/>
    <n v="5"/>
    <n v="0"/>
    <n v="45.487000000000002"/>
  </r>
  <r>
    <n v="8410"/>
    <x v="4170"/>
    <x v="1"/>
    <x v="555"/>
    <d v="2012-12-17T00:00:00"/>
    <s v="Standard Class"/>
    <s v="JK-15640"/>
    <s v="Jim Kriz"/>
    <x v="2"/>
    <x v="0"/>
    <x v="272"/>
    <x v="1"/>
    <n v="92404"/>
    <s v="West"/>
    <s v="OFF-BI-10004230"/>
    <x v="1"/>
    <x v="8"/>
    <s v="GBC Recycled Grain Textured Covers"/>
    <n v="110.52800000000001"/>
    <n v="4"/>
    <n v="0.2"/>
    <n v="38.684799999999996"/>
  </r>
  <r>
    <n v="8411"/>
    <x v="4171"/>
    <x v="0"/>
    <x v="625"/>
    <d v="2013-11-16T00:00:00"/>
    <s v="Same Day"/>
    <s v="ON-18715"/>
    <s v="Odella Nelson"/>
    <x v="1"/>
    <x v="0"/>
    <x v="140"/>
    <x v="3"/>
    <n v="27217"/>
    <s v="South"/>
    <s v="FUR-TA-10001768"/>
    <x v="0"/>
    <x v="3"/>
    <s v="Hon Racetrack Conference Tables"/>
    <n v="630.024"/>
    <n v="4"/>
    <n v="0.4"/>
    <n v="-199.50760000000008"/>
  </r>
  <r>
    <n v="8412"/>
    <x v="4172"/>
    <x v="0"/>
    <x v="195"/>
    <d v="2013-05-13T00:00:00"/>
    <s v="Second Class"/>
    <s v="TH-21100"/>
    <s v="Thea Hendricks"/>
    <x v="0"/>
    <x v="0"/>
    <x v="127"/>
    <x v="17"/>
    <n v="24153"/>
    <s v="South"/>
    <s v="OFF-AR-10003514"/>
    <x v="1"/>
    <x v="6"/>
    <s v="4009 Highlighters by Sanford"/>
    <n v="27.86"/>
    <n v="7"/>
    <n v="0"/>
    <n v="9.1937999999999978"/>
  </r>
  <r>
    <n v="8413"/>
    <x v="4173"/>
    <x v="3"/>
    <x v="434"/>
    <d v="2014-03-15T00:00:00"/>
    <s v="Standard Class"/>
    <s v="MD-17350"/>
    <s v="Maribeth Dona"/>
    <x v="0"/>
    <x v="0"/>
    <x v="61"/>
    <x v="5"/>
    <n v="75217"/>
    <s v="Central"/>
    <s v="FUR-TA-10002228"/>
    <x v="0"/>
    <x v="3"/>
    <s v="Bevis Traditional Conference Table Top, Plinth Base"/>
    <n v="933.40800000000002"/>
    <n v="4"/>
    <n v="0.3"/>
    <n v="-173.34719999999999"/>
  </r>
  <r>
    <n v="8414"/>
    <x v="4174"/>
    <x v="0"/>
    <x v="907"/>
    <d v="2013-12-22T00:00:00"/>
    <s v="Standard Class"/>
    <s v="AH-10075"/>
    <s v="Adam Hart"/>
    <x v="1"/>
    <x v="0"/>
    <x v="81"/>
    <x v="5"/>
    <n v="76017"/>
    <s v="Central"/>
    <s v="OFF-PA-10001972"/>
    <x v="1"/>
    <x v="10"/>
    <s v="Xerox 214"/>
    <n v="51.840000000000011"/>
    <n v="10"/>
    <n v="0.2"/>
    <n v="18.143999999999998"/>
  </r>
  <r>
    <n v="8415"/>
    <x v="4174"/>
    <x v="0"/>
    <x v="907"/>
    <d v="2013-12-22T00:00:00"/>
    <s v="Standard Class"/>
    <s v="AH-10075"/>
    <s v="Adam Hart"/>
    <x v="1"/>
    <x v="0"/>
    <x v="81"/>
    <x v="5"/>
    <n v="76017"/>
    <s v="Central"/>
    <s v="TEC-AC-10002942"/>
    <x v="2"/>
    <x v="11"/>
    <s v="WD My Passport Ultra 1TB Portable External Hard Drive"/>
    <n v="165.60000000000002"/>
    <n v="3"/>
    <n v="0.2"/>
    <n v="-6.2100000000000151"/>
  </r>
  <r>
    <n v="8416"/>
    <x v="4175"/>
    <x v="3"/>
    <x v="1191"/>
    <d v="2014-04-13T00:00:00"/>
    <s v="Standard Class"/>
    <s v="ML-17755"/>
    <s v="Max Ludwig"/>
    <x v="2"/>
    <x v="0"/>
    <x v="292"/>
    <x v="23"/>
    <n v="52302"/>
    <s v="Central"/>
    <s v="OFF-PA-10000474"/>
    <x v="1"/>
    <x v="10"/>
    <s v="Staples"/>
    <n v="106.32"/>
    <n v="3"/>
    <n v="0"/>
    <n v="49.970399999999991"/>
  </r>
  <r>
    <n v="8417"/>
    <x v="4176"/>
    <x v="3"/>
    <x v="1188"/>
    <d v="2014-05-12T00:00:00"/>
    <s v="First Class"/>
    <s v="LB-16795"/>
    <s v="Laurel Beltran"/>
    <x v="2"/>
    <x v="0"/>
    <x v="4"/>
    <x v="4"/>
    <n v="98105"/>
    <s v="West"/>
    <s v="OFF-BI-10004330"/>
    <x v="1"/>
    <x v="8"/>
    <s v="GBC Velobind Prepunched Cover Sets, Regency Series"/>
    <n v="147.91999999999999"/>
    <n v="5"/>
    <n v="0.2"/>
    <n v="46.224999999999987"/>
  </r>
  <r>
    <n v="8418"/>
    <x v="4176"/>
    <x v="3"/>
    <x v="1188"/>
    <d v="2014-05-12T00:00:00"/>
    <s v="First Class"/>
    <s v="LB-16795"/>
    <s v="Laurel Beltran"/>
    <x v="2"/>
    <x v="0"/>
    <x v="4"/>
    <x v="4"/>
    <n v="98105"/>
    <s v="West"/>
    <s v="OFF-ST-10000604"/>
    <x v="1"/>
    <x v="4"/>
    <s v="Home/Office Personal File Carts"/>
    <n v="104.28"/>
    <n v="3"/>
    <n v="0"/>
    <n v="26.069999999999993"/>
  </r>
  <r>
    <n v="8419"/>
    <x v="4176"/>
    <x v="3"/>
    <x v="1188"/>
    <d v="2014-05-12T00:00:00"/>
    <s v="First Class"/>
    <s v="LB-16795"/>
    <s v="Laurel Beltran"/>
    <x v="2"/>
    <x v="0"/>
    <x v="4"/>
    <x v="4"/>
    <n v="98105"/>
    <s v="West"/>
    <s v="FUR-TA-10004154"/>
    <x v="0"/>
    <x v="3"/>
    <s v="Riverside Furniture Oval Coffee Table, Oval End Table, End Table with Drawer"/>
    <n v="286.85000000000002"/>
    <n v="1"/>
    <n v="0"/>
    <n v="63.106999999999999"/>
  </r>
  <r>
    <n v="8420"/>
    <x v="4176"/>
    <x v="3"/>
    <x v="1188"/>
    <d v="2014-05-12T00:00:00"/>
    <s v="First Class"/>
    <s v="LB-16795"/>
    <s v="Laurel Beltran"/>
    <x v="2"/>
    <x v="0"/>
    <x v="4"/>
    <x v="4"/>
    <n v="98105"/>
    <s v="West"/>
    <s v="OFF-ST-10000636"/>
    <x v="1"/>
    <x v="4"/>
    <s v="Rogers Profile Extra Capacity Storage Tub"/>
    <n v="66.959999999999994"/>
    <n v="4"/>
    <n v="0"/>
    <n v="2.6783999999999963"/>
  </r>
  <r>
    <n v="8421"/>
    <x v="4176"/>
    <x v="3"/>
    <x v="1188"/>
    <d v="2014-05-12T00:00:00"/>
    <s v="First Class"/>
    <s v="LB-16795"/>
    <s v="Laurel Beltran"/>
    <x v="2"/>
    <x v="0"/>
    <x v="4"/>
    <x v="4"/>
    <n v="98105"/>
    <s v="West"/>
    <s v="TEC-AC-10004171"/>
    <x v="2"/>
    <x v="11"/>
    <s v="Razer Kraken 7.1 Surround Sound Over Ear USB Gaming Headset"/>
    <n v="199.98"/>
    <n v="2"/>
    <n v="0"/>
    <n v="87.991200000000006"/>
  </r>
  <r>
    <n v="8422"/>
    <x v="4177"/>
    <x v="3"/>
    <x v="386"/>
    <d v="2014-10-17T00:00:00"/>
    <s v="Standard Class"/>
    <s v="NP-18670"/>
    <s v="Nora Paige"/>
    <x v="0"/>
    <x v="0"/>
    <x v="80"/>
    <x v="30"/>
    <n v="8701"/>
    <s v="East"/>
    <s v="TEC-AC-10002167"/>
    <x v="2"/>
    <x v="11"/>
    <s v="Imation 8gb Micro Traveldrive Usb 2.0 Flash Drive"/>
    <n v="45"/>
    <n v="3"/>
    <n v="0"/>
    <n v="4.9500000000000011"/>
  </r>
  <r>
    <n v="8423"/>
    <x v="4177"/>
    <x v="3"/>
    <x v="386"/>
    <d v="2014-10-17T00:00:00"/>
    <s v="Standard Class"/>
    <s v="NP-18670"/>
    <s v="Nora Paige"/>
    <x v="0"/>
    <x v="0"/>
    <x v="80"/>
    <x v="30"/>
    <n v="8701"/>
    <s v="East"/>
    <s v="OFF-FA-10000621"/>
    <x v="1"/>
    <x v="13"/>
    <s v="OIC Colored Binder Clips, Assorted Sizes"/>
    <n v="17.899999999999999"/>
    <n v="5"/>
    <n v="0"/>
    <n v="8.7710000000000008"/>
  </r>
  <r>
    <n v="8424"/>
    <x v="4177"/>
    <x v="3"/>
    <x v="386"/>
    <d v="2014-10-17T00:00:00"/>
    <s v="Standard Class"/>
    <s v="NP-18670"/>
    <s v="Nora Paige"/>
    <x v="0"/>
    <x v="0"/>
    <x v="80"/>
    <x v="30"/>
    <n v="8701"/>
    <s v="East"/>
    <s v="FUR-FU-10004053"/>
    <x v="0"/>
    <x v="5"/>
    <s v="DAX Two-Tone Silver Metal Document Frame"/>
    <n v="40.479999999999997"/>
    <n v="2"/>
    <n v="0"/>
    <n v="17.406400000000001"/>
  </r>
  <r>
    <n v="8425"/>
    <x v="4177"/>
    <x v="3"/>
    <x v="386"/>
    <d v="2014-10-17T00:00:00"/>
    <s v="Standard Class"/>
    <s v="NP-18670"/>
    <s v="Nora Paige"/>
    <x v="0"/>
    <x v="0"/>
    <x v="80"/>
    <x v="30"/>
    <n v="8701"/>
    <s v="East"/>
    <s v="FUR-BO-10003404"/>
    <x v="0"/>
    <x v="0"/>
    <s v="Global Adaptabilites Bookcase, Cherry/Storm Gray Finish"/>
    <n v="2154.9"/>
    <n v="5"/>
    <n v="0"/>
    <n v="129.29399999999987"/>
  </r>
  <r>
    <n v="8426"/>
    <x v="4178"/>
    <x v="0"/>
    <x v="770"/>
    <d v="2013-08-31T00:00:00"/>
    <s v="First Class"/>
    <s v="EB-13750"/>
    <s v="Edward Becker"/>
    <x v="1"/>
    <x v="0"/>
    <x v="74"/>
    <x v="24"/>
    <n v="45231"/>
    <s v="East"/>
    <s v="OFF-BI-10004099"/>
    <x v="1"/>
    <x v="8"/>
    <s v="GBC VeloBinder Strips"/>
    <n v="18.432000000000002"/>
    <n v="8"/>
    <n v="0.7"/>
    <n v="-12.287999999999997"/>
  </r>
  <r>
    <n v="8427"/>
    <x v="4179"/>
    <x v="1"/>
    <x v="653"/>
    <d v="2012-10-07T00:00:00"/>
    <s v="Standard Class"/>
    <s v="RP-19390"/>
    <s v="Resi Pölking"/>
    <x v="0"/>
    <x v="0"/>
    <x v="377"/>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x v="0"/>
    <x v="0"/>
    <x v="43"/>
    <x v="12"/>
    <n v="48066"/>
    <s v="Central"/>
    <s v="OFF-SU-10001935"/>
    <x v="1"/>
    <x v="14"/>
    <s v="Staples"/>
    <n v="4.3600000000000003"/>
    <n v="2"/>
    <n v="0"/>
    <n v="0.17439999999999944"/>
  </r>
  <r>
    <n v="8429"/>
    <x v="4181"/>
    <x v="3"/>
    <x v="105"/>
    <d v="2014-11-17T00:00:00"/>
    <s v="Standard Class"/>
    <s v="DJ-13510"/>
    <s v="Don Jones"/>
    <x v="1"/>
    <x v="0"/>
    <x v="228"/>
    <x v="16"/>
    <n v="85281"/>
    <s v="West"/>
    <s v="TEC-AC-10004227"/>
    <x v="2"/>
    <x v="11"/>
    <s v="SanDisk Ultra 16 GB MicroSDHC Class 10 Memory Card"/>
    <n v="62.352000000000004"/>
    <n v="6"/>
    <n v="0.2"/>
    <n v="-10.911600000000007"/>
  </r>
  <r>
    <n v="8430"/>
    <x v="4182"/>
    <x v="0"/>
    <x v="1054"/>
    <d v="2013-12-22T00:00:00"/>
    <s v="Second Class"/>
    <s v="CL-12565"/>
    <s v="Clay Ludtke"/>
    <x v="0"/>
    <x v="0"/>
    <x v="265"/>
    <x v="9"/>
    <n v="19601"/>
    <s v="East"/>
    <s v="FUR-FU-10004904"/>
    <x v="0"/>
    <x v="5"/>
    <s v="Eldon &quot;L&quot; Workstation Diamond Chairmat"/>
    <n v="303.92"/>
    <n v="5"/>
    <n v="0.2"/>
    <n v="-30.392000000000024"/>
  </r>
  <r>
    <n v="8431"/>
    <x v="4183"/>
    <x v="2"/>
    <x v="809"/>
    <d v="2011-04-05T00:00:00"/>
    <s v="Standard Class"/>
    <s v="NC-18340"/>
    <s v="Nat Carroll"/>
    <x v="0"/>
    <x v="0"/>
    <x v="339"/>
    <x v="11"/>
    <n v="55124"/>
    <s v="Central"/>
    <s v="OFF-ST-10001511"/>
    <x v="1"/>
    <x v="4"/>
    <s v="Space Solutions Commercial Steel Shelving"/>
    <n v="129.30000000000001"/>
    <n v="2"/>
    <n v="0"/>
    <n v="6.4649999999999892"/>
  </r>
  <r>
    <n v="8432"/>
    <x v="4184"/>
    <x v="3"/>
    <x v="1183"/>
    <d v="2014-11-14T00:00:00"/>
    <s v="Standard Class"/>
    <s v="KN-16450"/>
    <s v="Kean Nguyen"/>
    <x v="1"/>
    <x v="0"/>
    <x v="248"/>
    <x v="39"/>
    <n v="21215"/>
    <s v="East"/>
    <s v="FUR-FU-10003535"/>
    <x v="0"/>
    <x v="5"/>
    <s v="Howard Miller Distant Time Traveler Alarm Clock"/>
    <n v="274.20000000000005"/>
    <n v="10"/>
    <n v="0"/>
    <n v="112.422"/>
  </r>
  <r>
    <n v="8433"/>
    <x v="4185"/>
    <x v="2"/>
    <x v="80"/>
    <d v="2011-09-18T00:00:00"/>
    <s v="Second Class"/>
    <s v="SC-20260"/>
    <s v="Scott Cohen"/>
    <x v="1"/>
    <x v="0"/>
    <x v="331"/>
    <x v="5"/>
    <n v="78415"/>
    <s v="Central"/>
    <s v="OFF-FA-10000053"/>
    <x v="1"/>
    <x v="13"/>
    <s v="Revere Boxed Rubber Bands by Revere"/>
    <n v="6.048"/>
    <n v="4"/>
    <n v="0.2"/>
    <n v="-1.3607999999999998"/>
  </r>
  <r>
    <n v="8434"/>
    <x v="4185"/>
    <x v="2"/>
    <x v="80"/>
    <d v="2011-09-18T00:00:00"/>
    <s v="Second Class"/>
    <s v="SC-20260"/>
    <s v="Scott Cohen"/>
    <x v="1"/>
    <x v="0"/>
    <x v="331"/>
    <x v="5"/>
    <n v="78415"/>
    <s v="Central"/>
    <s v="OFF-PA-10004610"/>
    <x v="1"/>
    <x v="10"/>
    <s v="Xerox 1900"/>
    <n v="6.8480000000000008"/>
    <n v="2"/>
    <n v="0.2"/>
    <n v="2.1399999999999992"/>
  </r>
  <r>
    <n v="8435"/>
    <x v="4185"/>
    <x v="2"/>
    <x v="80"/>
    <d v="2011-09-18T00:00:00"/>
    <s v="Second Class"/>
    <s v="SC-20260"/>
    <s v="Scott Cohen"/>
    <x v="1"/>
    <x v="0"/>
    <x v="331"/>
    <x v="5"/>
    <n v="78415"/>
    <s v="Central"/>
    <s v="FUR-FU-10000550"/>
    <x v="0"/>
    <x v="5"/>
    <s v="Stacking Trays by OIC"/>
    <n v="9.9600000000000009"/>
    <n v="5"/>
    <n v="0.6"/>
    <n v="-6.7230000000000008"/>
  </r>
  <r>
    <n v="8436"/>
    <x v="4185"/>
    <x v="2"/>
    <x v="80"/>
    <d v="2011-09-18T00:00:00"/>
    <s v="Second Class"/>
    <s v="SC-20260"/>
    <s v="Scott Cohen"/>
    <x v="1"/>
    <x v="0"/>
    <x v="331"/>
    <x v="5"/>
    <n v="78415"/>
    <s v="Central"/>
    <s v="OFF-BI-10001721"/>
    <x v="1"/>
    <x v="8"/>
    <s v="Trimflex Flexible Post Binders"/>
    <n v="8.5519999999999978"/>
    <n v="2"/>
    <n v="0.8"/>
    <n v="-13.683199999999999"/>
  </r>
  <r>
    <n v="8437"/>
    <x v="4186"/>
    <x v="1"/>
    <x v="1181"/>
    <d v="2012-09-26T00:00:00"/>
    <s v="Standard Class"/>
    <s v="AM-10705"/>
    <s v="Anne McFarland"/>
    <x v="0"/>
    <x v="0"/>
    <x v="98"/>
    <x v="33"/>
    <n v="89115"/>
    <s v="West"/>
    <s v="OFF-BI-10004040"/>
    <x v="1"/>
    <x v="8"/>
    <s v="Wilson Jones Impact Binders"/>
    <n v="45.584000000000003"/>
    <n v="11"/>
    <n v="0.2"/>
    <n v="16.524199999999997"/>
  </r>
  <r>
    <n v="8438"/>
    <x v="4187"/>
    <x v="1"/>
    <x v="895"/>
    <d v="2012-12-16T00:00:00"/>
    <s v="Standard Class"/>
    <s v="RA-19945"/>
    <s v="Ryan Akin"/>
    <x v="0"/>
    <x v="0"/>
    <x v="138"/>
    <x v="24"/>
    <n v="44105"/>
    <s v="East"/>
    <s v="TEC-AC-10002550"/>
    <x v="2"/>
    <x v="11"/>
    <s v="Maxell 4.7GB DVD-RW 3/Pack"/>
    <n v="25.488"/>
    <n v="2"/>
    <n v="0.2"/>
    <n v="4.4603999999999999"/>
  </r>
  <r>
    <n v="8439"/>
    <x v="4188"/>
    <x v="2"/>
    <x v="1061"/>
    <d v="2011-06-01T00:00:00"/>
    <s v="Standard Class"/>
    <s v="MM-17260"/>
    <s v="Magdelene Morse"/>
    <x v="0"/>
    <x v="0"/>
    <x v="4"/>
    <x v="4"/>
    <n v="98105"/>
    <s v="West"/>
    <s v="OFF-BI-10003876"/>
    <x v="1"/>
    <x v="8"/>
    <s v="Green Canvas Binder for 8-1/2&quot; x 14&quot; Sheets"/>
    <n v="136.96"/>
    <n v="4"/>
    <n v="0.2"/>
    <n v="51.359999999999992"/>
  </r>
  <r>
    <n v="8440"/>
    <x v="4189"/>
    <x v="3"/>
    <x v="1192"/>
    <d v="2014-03-18T00:00:00"/>
    <s v="Second Class"/>
    <s v="BN-11470"/>
    <s v="Brad Norvell"/>
    <x v="1"/>
    <x v="0"/>
    <x v="22"/>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x v="2"/>
    <x v="0"/>
    <x v="38"/>
    <x v="24"/>
    <n v="43229"/>
    <s v="East"/>
    <s v="OFF-PA-10002615"/>
    <x v="1"/>
    <x v="10"/>
    <s v="Ampad Gold Fibre Wirebound Steno Books, 6&quot; x 9&quot;, Gregg Ruled"/>
    <n v="10.584000000000001"/>
    <n v="3"/>
    <n v="0.2"/>
    <n v="3.4397999999999995"/>
  </r>
  <r>
    <n v="8442"/>
    <x v="4191"/>
    <x v="3"/>
    <x v="636"/>
    <d v="2014-05-11T00:00:00"/>
    <s v="Standard Class"/>
    <s v="DB-13615"/>
    <s v="Doug Bickford"/>
    <x v="0"/>
    <x v="0"/>
    <x v="93"/>
    <x v="16"/>
    <n v="85705"/>
    <s v="West"/>
    <s v="OFF-PA-10002254"/>
    <x v="1"/>
    <x v="10"/>
    <s v="Xerox 1883"/>
    <n v="84.415999999999997"/>
    <n v="4"/>
    <n v="0.2"/>
    <n v="27.435199999999995"/>
  </r>
  <r>
    <n v="8443"/>
    <x v="4192"/>
    <x v="0"/>
    <x v="1193"/>
    <d v="2013-03-11T00:00:00"/>
    <s v="Standard Class"/>
    <s v="JB-16045"/>
    <s v="Julia Barnett"/>
    <x v="2"/>
    <x v="0"/>
    <x v="10"/>
    <x v="9"/>
    <n v="19120"/>
    <s v="East"/>
    <s v="TEC-PH-10004586"/>
    <x v="2"/>
    <x v="7"/>
    <s v="Wilson SignalBoost 841262 DB PRO Amplifier Kit"/>
    <n v="431.94"/>
    <n v="2"/>
    <n v="0.4"/>
    <n v="-71.990000000000009"/>
  </r>
  <r>
    <n v="8444"/>
    <x v="4192"/>
    <x v="0"/>
    <x v="1193"/>
    <d v="2013-03-11T00:00:00"/>
    <s v="Standard Class"/>
    <s v="JB-16045"/>
    <s v="Julia Barnett"/>
    <x v="2"/>
    <x v="0"/>
    <x v="10"/>
    <x v="9"/>
    <n v="19120"/>
    <s v="East"/>
    <s v="OFF-BI-10002982"/>
    <x v="1"/>
    <x v="8"/>
    <s v="Avery Self-Adhesive Photo Pockets for Polaroid Photos"/>
    <n v="2.0430000000000001"/>
    <n v="1"/>
    <n v="0.7"/>
    <n v="-1.4981999999999998"/>
  </r>
  <r>
    <n v="8445"/>
    <x v="4192"/>
    <x v="0"/>
    <x v="1193"/>
    <d v="2013-03-11T00:00:00"/>
    <s v="Standard Class"/>
    <s v="JB-16045"/>
    <s v="Julia Barnett"/>
    <x v="2"/>
    <x v="0"/>
    <x v="10"/>
    <x v="9"/>
    <n v="19120"/>
    <s v="East"/>
    <s v="TEC-PH-10002538"/>
    <x v="2"/>
    <x v="7"/>
    <s v="Grandstream GXP1160 VoIP phone"/>
    <n v="68.238"/>
    <n v="3"/>
    <n v="0.4"/>
    <n v="-12.510300000000008"/>
  </r>
  <r>
    <n v="8446"/>
    <x v="4193"/>
    <x v="3"/>
    <x v="436"/>
    <d v="2014-10-25T00:00:00"/>
    <s v="First Class"/>
    <s v="AH-10075"/>
    <s v="Adam Hart"/>
    <x v="1"/>
    <x v="0"/>
    <x v="395"/>
    <x v="34"/>
    <n v="2920"/>
    <s v="East"/>
    <s v="FUR-TA-10001039"/>
    <x v="0"/>
    <x v="3"/>
    <s v="KI Adjustable-Height Table"/>
    <n v="240.744"/>
    <n v="4"/>
    <n v="0.3"/>
    <n v="-13.756799999999984"/>
  </r>
  <r>
    <n v="8447"/>
    <x v="4193"/>
    <x v="3"/>
    <x v="436"/>
    <d v="2014-10-25T00:00:00"/>
    <s v="First Class"/>
    <s v="AH-10075"/>
    <s v="Adam Hart"/>
    <x v="1"/>
    <x v="0"/>
    <x v="395"/>
    <x v="34"/>
    <n v="2920"/>
    <s v="East"/>
    <s v="FUR-FU-10004963"/>
    <x v="0"/>
    <x v="5"/>
    <s v="Eldon 400 Class Desk Accessories, Black Carbon"/>
    <n v="35"/>
    <n v="4"/>
    <n v="0"/>
    <n v="14.700000000000003"/>
  </r>
  <r>
    <n v="8448"/>
    <x v="4193"/>
    <x v="3"/>
    <x v="436"/>
    <d v="2014-10-25T00:00:00"/>
    <s v="First Class"/>
    <s v="AH-10075"/>
    <s v="Adam Hart"/>
    <x v="1"/>
    <x v="0"/>
    <x v="395"/>
    <x v="34"/>
    <n v="2920"/>
    <s v="East"/>
    <s v="FUR-FU-10000277"/>
    <x v="0"/>
    <x v="5"/>
    <s v="Deflect-o DuraMat Antistatic Studded Beveled Mat for Medium Pile Carpeting"/>
    <n v="210.68"/>
    <n v="2"/>
    <n v="0"/>
    <n v="50.563199999999995"/>
  </r>
  <r>
    <n v="8449"/>
    <x v="4193"/>
    <x v="3"/>
    <x v="436"/>
    <d v="2014-10-25T00:00:00"/>
    <s v="First Class"/>
    <s v="AH-10075"/>
    <s v="Adam Hart"/>
    <x v="1"/>
    <x v="0"/>
    <x v="395"/>
    <x v="34"/>
    <n v="2920"/>
    <s v="East"/>
    <s v="FUR-TA-10004915"/>
    <x v="0"/>
    <x v="3"/>
    <s v="Office Impressions End Table, 20-1/2&quot;H x 24&quot;W x 20&quot;D"/>
    <n v="637.89599999999996"/>
    <n v="3"/>
    <n v="0.3"/>
    <n v="-127.57919999999996"/>
  </r>
  <r>
    <n v="8450"/>
    <x v="4193"/>
    <x v="3"/>
    <x v="436"/>
    <d v="2014-10-25T00:00:00"/>
    <s v="First Class"/>
    <s v="AH-10075"/>
    <s v="Adam Hart"/>
    <x v="1"/>
    <x v="0"/>
    <x v="395"/>
    <x v="34"/>
    <n v="2920"/>
    <s v="East"/>
    <s v="OFF-PA-10003724"/>
    <x v="1"/>
    <x v="10"/>
    <s v="Wirebound Message Book, 4 per Page"/>
    <n v="43.44"/>
    <n v="8"/>
    <n v="0"/>
    <n v="21.285599999999999"/>
  </r>
  <r>
    <n v="8451"/>
    <x v="4193"/>
    <x v="3"/>
    <x v="436"/>
    <d v="2014-10-25T00:00:00"/>
    <s v="First Class"/>
    <s v="AH-10075"/>
    <s v="Adam Hart"/>
    <x v="1"/>
    <x v="0"/>
    <x v="395"/>
    <x v="34"/>
    <n v="2920"/>
    <s v="East"/>
    <s v="OFF-AP-10002906"/>
    <x v="1"/>
    <x v="9"/>
    <s v="Hoover Replacement Belt for Commercial Guardsman Heavy-Duty Upright Vacuum"/>
    <n v="2.2200000000000002"/>
    <n v="1"/>
    <n v="0"/>
    <n v="0.66599999999999993"/>
  </r>
  <r>
    <n v="8452"/>
    <x v="4194"/>
    <x v="2"/>
    <x v="582"/>
    <d v="2011-04-30T00:00:00"/>
    <s v="First Class"/>
    <s v="AI-10855"/>
    <s v="Arianne Irving"/>
    <x v="0"/>
    <x v="0"/>
    <x v="8"/>
    <x v="1"/>
    <n v="94122"/>
    <s v="West"/>
    <s v="TEC-PH-10001459"/>
    <x v="2"/>
    <x v="7"/>
    <s v="Samsung Galaxy Mega 6.3"/>
    <n v="1679.96"/>
    <n v="5"/>
    <n v="0.2"/>
    <n v="125.99700000000007"/>
  </r>
  <r>
    <n v="8453"/>
    <x v="4195"/>
    <x v="0"/>
    <x v="724"/>
    <d v="2013-04-24T00:00:00"/>
    <s v="Standard Class"/>
    <s v="TH-21115"/>
    <s v="Thea Hudgings"/>
    <x v="1"/>
    <x v="0"/>
    <x v="12"/>
    <x v="5"/>
    <n v="77070"/>
    <s v="Central"/>
    <s v="FUR-CH-10002880"/>
    <x v="0"/>
    <x v="1"/>
    <s v="Global High-Back Leather Tilter, Burgundy"/>
    <n v="344.37199999999996"/>
    <n v="4"/>
    <n v="0.3"/>
    <n v="-93.472400000000022"/>
  </r>
  <r>
    <n v="8454"/>
    <x v="4195"/>
    <x v="0"/>
    <x v="724"/>
    <d v="2013-04-24T00:00:00"/>
    <s v="Standard Class"/>
    <s v="TH-21115"/>
    <s v="Thea Hudgings"/>
    <x v="1"/>
    <x v="0"/>
    <x v="12"/>
    <x v="5"/>
    <n v="77070"/>
    <s v="Central"/>
    <s v="OFF-ST-10001780"/>
    <x v="1"/>
    <x v="4"/>
    <s v="Tennsco 16-Compartment Lockers with Coat Rack"/>
    <n v="1554.9360000000001"/>
    <n v="3"/>
    <n v="0.2"/>
    <n v="77.746800000000007"/>
  </r>
  <r>
    <n v="8455"/>
    <x v="4195"/>
    <x v="0"/>
    <x v="724"/>
    <d v="2013-04-24T00:00:00"/>
    <s v="Standard Class"/>
    <s v="TH-21115"/>
    <s v="Thea Hudgings"/>
    <x v="1"/>
    <x v="0"/>
    <x v="12"/>
    <x v="5"/>
    <n v="77070"/>
    <s v="Central"/>
    <s v="FUR-FU-10004748"/>
    <x v="0"/>
    <x v="5"/>
    <s v="Howard Miller 16&quot; Diameter Gallery Wall Clock"/>
    <n v="127.88"/>
    <n v="5"/>
    <n v="0.6"/>
    <n v="-67.137"/>
  </r>
  <r>
    <n v="8456"/>
    <x v="4196"/>
    <x v="0"/>
    <x v="730"/>
    <d v="2013-05-30T00:00:00"/>
    <s v="Standard Class"/>
    <s v="JE-15610"/>
    <s v="Jim Epp"/>
    <x v="1"/>
    <x v="0"/>
    <x v="1"/>
    <x v="1"/>
    <n v="90049"/>
    <s v="West"/>
    <s v="TEC-PH-10001918"/>
    <x v="2"/>
    <x v="7"/>
    <s v="Nortel Business Series Terminal T7208 Digital phone"/>
    <n v="222.38400000000001"/>
    <n v="2"/>
    <n v="0.2"/>
    <n v="22.238400000000013"/>
  </r>
  <r>
    <n v="8457"/>
    <x v="4197"/>
    <x v="3"/>
    <x v="39"/>
    <d v="2014-06-03T00:00:00"/>
    <s v="Second Class"/>
    <s v="TH-21235"/>
    <s v="Tiffany House"/>
    <x v="1"/>
    <x v="0"/>
    <x v="22"/>
    <x v="10"/>
    <n v="60653"/>
    <s v="Central"/>
    <s v="FUR-CH-10001146"/>
    <x v="0"/>
    <x v="1"/>
    <s v="Global Task Chair, Black"/>
    <n v="106.869"/>
    <n v="3"/>
    <n v="0.3"/>
    <n v="-29.007299999999994"/>
  </r>
  <r>
    <n v="8458"/>
    <x v="4197"/>
    <x v="3"/>
    <x v="39"/>
    <d v="2014-06-03T00:00:00"/>
    <s v="Second Class"/>
    <s v="TH-21235"/>
    <s v="Tiffany House"/>
    <x v="1"/>
    <x v="0"/>
    <x v="22"/>
    <x v="10"/>
    <n v="60653"/>
    <s v="Central"/>
    <s v="OFF-BI-10004364"/>
    <x v="1"/>
    <x v="8"/>
    <s v="Storex Dura Pro Binders"/>
    <n v="3.5639999999999992"/>
    <n v="3"/>
    <n v="0.8"/>
    <n v="-6.2370000000000019"/>
  </r>
  <r>
    <n v="8459"/>
    <x v="4198"/>
    <x v="2"/>
    <x v="55"/>
    <d v="2011-08-29T00:00:00"/>
    <s v="Standard Class"/>
    <s v="JE-15715"/>
    <s v="Joe Elijah"/>
    <x v="0"/>
    <x v="0"/>
    <x v="12"/>
    <x v="5"/>
    <n v="77070"/>
    <s v="Central"/>
    <s v="OFF-BI-10002133"/>
    <x v="1"/>
    <x v="8"/>
    <s v="Wilson Jones Elliptical Ring 3 1/2&quot; Capacity Binders, 800 sheets"/>
    <n v="25.679999999999993"/>
    <n v="3"/>
    <n v="0.8"/>
    <n v="-39.804000000000002"/>
  </r>
  <r>
    <n v="8460"/>
    <x v="4198"/>
    <x v="2"/>
    <x v="55"/>
    <d v="2011-08-29T00:00:00"/>
    <s v="Standard Class"/>
    <s v="JE-15715"/>
    <s v="Joe Elijah"/>
    <x v="0"/>
    <x v="0"/>
    <x v="12"/>
    <x v="5"/>
    <n v="77070"/>
    <s v="Central"/>
    <s v="OFF-BI-10002225"/>
    <x v="1"/>
    <x v="8"/>
    <s v="Square Ring Data Binders, Rigid 75 Pt. Covers, 11&quot; x 14-7/8&quot;"/>
    <n v="12.383999999999997"/>
    <n v="3"/>
    <n v="0.8"/>
    <n v="-19.814400000000003"/>
  </r>
  <r>
    <n v="8461"/>
    <x v="4199"/>
    <x v="2"/>
    <x v="1194"/>
    <d v="2011-09-04T00:00:00"/>
    <s v="Standard Class"/>
    <s v="AT-10735"/>
    <s v="Annie Thurman"/>
    <x v="0"/>
    <x v="0"/>
    <x v="39"/>
    <x v="29"/>
    <n v="6010"/>
    <s v="East"/>
    <s v="OFF-BI-10002432"/>
    <x v="1"/>
    <x v="8"/>
    <s v="Wilson Jones Standard D-Ring Binders"/>
    <n v="25.299999999999997"/>
    <n v="5"/>
    <n v="0"/>
    <n v="11.890999999999998"/>
  </r>
  <r>
    <n v="8462"/>
    <x v="4199"/>
    <x v="2"/>
    <x v="1194"/>
    <d v="2011-09-04T00:00:00"/>
    <s v="Standard Class"/>
    <s v="AT-10735"/>
    <s v="Annie Thurman"/>
    <x v="0"/>
    <x v="0"/>
    <x v="39"/>
    <x v="29"/>
    <n v="6010"/>
    <s v="East"/>
    <s v="OFF-ST-10000563"/>
    <x v="1"/>
    <x v="4"/>
    <s v="Fellowes Bankers Box Stor/Drawer Steel Plus"/>
    <n v="95.94"/>
    <n v="3"/>
    <n v="0"/>
    <n v="9.5940000000000012"/>
  </r>
  <r>
    <n v="8463"/>
    <x v="4200"/>
    <x v="1"/>
    <x v="37"/>
    <d v="2012-09-07T00:00:00"/>
    <s v="Second Class"/>
    <s v="JH-15820"/>
    <s v="John Huston"/>
    <x v="0"/>
    <x v="0"/>
    <x v="450"/>
    <x v="12"/>
    <n v="49423"/>
    <s v="Central"/>
    <s v="OFF-LA-10001982"/>
    <x v="1"/>
    <x v="2"/>
    <s v="Smead Alpha-Z Color-Coded Name Labels First Letter Starter Set"/>
    <n v="7.5"/>
    <n v="2"/>
    <n v="0"/>
    <n v="3.5999999999999996"/>
  </r>
  <r>
    <n v="8464"/>
    <x v="4201"/>
    <x v="2"/>
    <x v="1176"/>
    <d v="2011-04-01T00:00:00"/>
    <s v="Standard Class"/>
    <s v="DR-12940"/>
    <s v="Daniel Raglin"/>
    <x v="2"/>
    <x v="0"/>
    <x v="305"/>
    <x v="27"/>
    <n v="87105"/>
    <s v="West"/>
    <s v="TEC-PH-10003273"/>
    <x v="2"/>
    <x v="7"/>
    <s v="AT&amp;T TR1909W"/>
    <n v="302.37599999999998"/>
    <n v="3"/>
    <n v="0.2"/>
    <n v="22.678200000000018"/>
  </r>
  <r>
    <n v="8465"/>
    <x v="4202"/>
    <x v="1"/>
    <x v="1187"/>
    <d v="2012-05-15T00:00:00"/>
    <s v="Standard Class"/>
    <s v="AB-10165"/>
    <s v="Alan Barnes"/>
    <x v="0"/>
    <x v="0"/>
    <x v="103"/>
    <x v="22"/>
    <n v="80027"/>
    <s v="West"/>
    <s v="TEC-AC-10002718"/>
    <x v="2"/>
    <x v="11"/>
    <s v="Belkin Standard 104 key USB Keyboard"/>
    <n v="46.688000000000002"/>
    <n v="4"/>
    <n v="0.2"/>
    <n v="-2.9180000000000028"/>
  </r>
  <r>
    <n v="8466"/>
    <x v="4203"/>
    <x v="1"/>
    <x v="265"/>
    <d v="2012-04-14T00:00:00"/>
    <s v="Standard Class"/>
    <s v="MC-18100"/>
    <s v="Mick Crebagga"/>
    <x v="0"/>
    <x v="0"/>
    <x v="20"/>
    <x v="15"/>
    <n v="10024"/>
    <s v="East"/>
    <s v="OFF-ST-10001505"/>
    <x v="1"/>
    <x v="4"/>
    <s v="Perma STOR-ALL Hanging File Box, 13 1/8&quot;W x 12 1/4&quot;D x 10 1/2&quot;H"/>
    <n v="17.940000000000001"/>
    <n v="3"/>
    <n v="0"/>
    <n v="3.0497999999999985"/>
  </r>
  <r>
    <n v="8467"/>
    <x v="4204"/>
    <x v="1"/>
    <x v="265"/>
    <d v="2012-04-14T00:00:00"/>
    <s v="Standard Class"/>
    <s v="IG-15085"/>
    <s v="Ivan Gibson"/>
    <x v="0"/>
    <x v="0"/>
    <x v="165"/>
    <x v="29"/>
    <n v="6360"/>
    <s v="East"/>
    <s v="OFF-AP-10000179"/>
    <x v="1"/>
    <x v="9"/>
    <s v="Honeywell Enviracaire Portable HEPA Air Cleaner for up to 10 x 16 Room"/>
    <n v="370.14"/>
    <n v="3"/>
    <n v="0"/>
    <n v="144.3546"/>
  </r>
  <r>
    <n v="8468"/>
    <x v="4205"/>
    <x v="0"/>
    <x v="251"/>
    <d v="2013-09-24T00:00:00"/>
    <s v="Standard Class"/>
    <s v="FH-14275"/>
    <s v="Frank Hawley"/>
    <x v="1"/>
    <x v="0"/>
    <x v="8"/>
    <x v="1"/>
    <n v="94122"/>
    <s v="West"/>
    <s v="OFF-BI-10002309"/>
    <x v="1"/>
    <x v="8"/>
    <s v="Avery Heavy-Duty EZD  Binder With Locking Rings"/>
    <n v="8.9280000000000008"/>
    <n v="2"/>
    <n v="0.2"/>
    <n v="3.1247999999999996"/>
  </r>
  <r>
    <n v="8469"/>
    <x v="4206"/>
    <x v="0"/>
    <x v="583"/>
    <d v="2013-11-18T00:00:00"/>
    <s v="Standard Class"/>
    <s v="AS-10285"/>
    <s v="Alejandro Savely"/>
    <x v="1"/>
    <x v="0"/>
    <x v="338"/>
    <x v="14"/>
    <n v="46060"/>
    <s v="Central"/>
    <s v="FUR-TA-10001950"/>
    <x v="0"/>
    <x v="3"/>
    <s v="Balt Solid Wood Round Tables"/>
    <n v="2678.94"/>
    <n v="6"/>
    <n v="0"/>
    <n v="241.1046"/>
  </r>
  <r>
    <n v="8470"/>
    <x v="4207"/>
    <x v="3"/>
    <x v="756"/>
    <d v="2014-04-28T00:00:00"/>
    <s v="Standard Class"/>
    <s v="PN-18775"/>
    <s v="Parhena Norris"/>
    <x v="2"/>
    <x v="0"/>
    <x v="300"/>
    <x v="18"/>
    <n v="37042"/>
    <s v="South"/>
    <s v="FUR-BO-10001972"/>
    <x v="0"/>
    <x v="0"/>
    <s v="O'Sullivan 4-Shelf Bookcase in Odessa Pine"/>
    <n v="387.13600000000002"/>
    <n v="4"/>
    <n v="0.2"/>
    <n v="-14.51760000000003"/>
  </r>
  <r>
    <n v="8471"/>
    <x v="4207"/>
    <x v="3"/>
    <x v="756"/>
    <d v="2014-04-28T00:00:00"/>
    <s v="Standard Class"/>
    <s v="PN-18775"/>
    <s v="Parhena Norris"/>
    <x v="2"/>
    <x v="0"/>
    <x v="300"/>
    <x v="18"/>
    <n v="37042"/>
    <s v="South"/>
    <s v="TEC-AC-10002473"/>
    <x v="2"/>
    <x v="11"/>
    <s v="Maxell 4.7GB DVD-R"/>
    <n v="45.408000000000001"/>
    <n v="2"/>
    <n v="0.2"/>
    <n v="11.919599999999999"/>
  </r>
  <r>
    <n v="8472"/>
    <x v="4207"/>
    <x v="3"/>
    <x v="756"/>
    <d v="2014-04-28T00:00:00"/>
    <s v="Standard Class"/>
    <s v="PN-18775"/>
    <s v="Parhena Norris"/>
    <x v="2"/>
    <x v="0"/>
    <x v="300"/>
    <x v="18"/>
    <n v="37042"/>
    <s v="South"/>
    <s v="FUR-FU-10000193"/>
    <x v="0"/>
    <x v="5"/>
    <s v="Tenex Chairmats For Use with Hard Floors"/>
    <n v="77.951999999999998"/>
    <n v="3"/>
    <n v="0.2"/>
    <n v="-11.692800000000005"/>
  </r>
  <r>
    <n v="8473"/>
    <x v="4207"/>
    <x v="3"/>
    <x v="756"/>
    <d v="2014-04-28T00:00:00"/>
    <s v="Standard Class"/>
    <s v="PN-18775"/>
    <s v="Parhena Norris"/>
    <x v="2"/>
    <x v="0"/>
    <x v="300"/>
    <x v="18"/>
    <n v="37042"/>
    <s v="South"/>
    <s v="OFF-LA-10000081"/>
    <x v="1"/>
    <x v="2"/>
    <s v="Avery 496"/>
    <n v="3"/>
    <n v="1"/>
    <n v="0.2"/>
    <n v="1.0499999999999998"/>
  </r>
  <r>
    <n v="8474"/>
    <x v="4208"/>
    <x v="1"/>
    <x v="420"/>
    <d v="2012-10-26T00:00:00"/>
    <s v="Second Class"/>
    <s v="GM-14500"/>
    <s v="Gene McClure"/>
    <x v="0"/>
    <x v="0"/>
    <x v="389"/>
    <x v="2"/>
    <n v="33021"/>
    <s v="South"/>
    <s v="OFF-ST-10000876"/>
    <x v="1"/>
    <x v="4"/>
    <s v="Eldon Simplefile Box Office"/>
    <n v="9.952"/>
    <n v="1"/>
    <n v="0.2"/>
    <n v="0.99520000000000008"/>
  </r>
  <r>
    <n v="8475"/>
    <x v="4209"/>
    <x v="3"/>
    <x v="359"/>
    <d v="2014-04-15T00:00:00"/>
    <s v="Standard Class"/>
    <s v="NC-18625"/>
    <s v="Noah Childs"/>
    <x v="1"/>
    <x v="0"/>
    <x v="283"/>
    <x v="9"/>
    <n v="17403"/>
    <s v="East"/>
    <s v="OFF-BI-10004492"/>
    <x v="1"/>
    <x v="8"/>
    <s v="Tuf-Vin Binders"/>
    <n v="37.896000000000001"/>
    <n v="4"/>
    <n v="0.7"/>
    <n v="-29.053600000000003"/>
  </r>
  <r>
    <n v="8476"/>
    <x v="4209"/>
    <x v="3"/>
    <x v="359"/>
    <d v="2014-04-15T00:00:00"/>
    <s v="Standard Class"/>
    <s v="NC-18625"/>
    <s v="Noah Childs"/>
    <x v="1"/>
    <x v="0"/>
    <x v="283"/>
    <x v="9"/>
    <n v="17403"/>
    <s v="East"/>
    <s v="OFF-PA-10001033"/>
    <x v="1"/>
    <x v="10"/>
    <s v="Xerox 1893"/>
    <n v="65.584000000000003"/>
    <n v="2"/>
    <n v="0.2"/>
    <n v="23.7742"/>
  </r>
  <r>
    <n v="8477"/>
    <x v="4210"/>
    <x v="3"/>
    <x v="855"/>
    <d v="2014-11-02T00:00:00"/>
    <s v="Standard Class"/>
    <s v="TW-21025"/>
    <s v="Tamara Willingham"/>
    <x v="2"/>
    <x v="0"/>
    <x v="123"/>
    <x v="16"/>
    <n v="85204"/>
    <s v="West"/>
    <s v="OFF-PA-10004039"/>
    <x v="1"/>
    <x v="10"/>
    <s v="Xerox 1882"/>
    <n v="44.783999999999999"/>
    <n v="1"/>
    <n v="0.2"/>
    <n v="16.234200000000001"/>
  </r>
  <r>
    <n v="8478"/>
    <x v="4211"/>
    <x v="1"/>
    <x v="628"/>
    <d v="2012-10-30T00:00:00"/>
    <s v="Same Day"/>
    <s v="BF-11020"/>
    <s v="Barry Französisch"/>
    <x v="1"/>
    <x v="0"/>
    <x v="20"/>
    <x v="15"/>
    <n v="10024"/>
    <s v="East"/>
    <s v="TEC-MA-10004552"/>
    <x v="2"/>
    <x v="15"/>
    <s v="Star Micronics TSP100 TSP143LAN Receipt Printer"/>
    <n v="1035.8"/>
    <n v="4"/>
    <n v="0"/>
    <n v="269.30799999999999"/>
  </r>
  <r>
    <n v="8479"/>
    <x v="4212"/>
    <x v="3"/>
    <x v="404"/>
    <d v="2014-12-25T00:00:00"/>
    <s v="Standard Class"/>
    <s v="TT-21460"/>
    <s v="Tonja Turnell"/>
    <x v="2"/>
    <x v="0"/>
    <x v="8"/>
    <x v="1"/>
    <n v="94110"/>
    <s v="West"/>
    <s v="OFF-AR-10002578"/>
    <x v="1"/>
    <x v="6"/>
    <s v="Newell 335"/>
    <n v="5.76"/>
    <n v="2"/>
    <n v="0"/>
    <n v="1.6703999999999999"/>
  </r>
  <r>
    <n v="8480"/>
    <x v="4213"/>
    <x v="0"/>
    <x v="299"/>
    <d v="2013-03-17T00:00:00"/>
    <s v="Standard Class"/>
    <s v="SW-20245"/>
    <s v="Scot Wooten"/>
    <x v="0"/>
    <x v="0"/>
    <x v="1"/>
    <x v="1"/>
    <n v="90036"/>
    <s v="West"/>
    <s v="OFF-PA-10004022"/>
    <x v="1"/>
    <x v="10"/>
    <s v="Hammermill Color Copier Paper (28Lb. and 96 Bright)"/>
    <n v="19.98"/>
    <n v="2"/>
    <n v="0"/>
    <n v="8.9909999999999997"/>
  </r>
  <r>
    <n v="8481"/>
    <x v="4214"/>
    <x v="2"/>
    <x v="609"/>
    <d v="2011-07-27T00:00:00"/>
    <s v="Standard Class"/>
    <s v="PG-18820"/>
    <s v="Patrick Gardner"/>
    <x v="0"/>
    <x v="0"/>
    <x v="155"/>
    <x v="8"/>
    <n v="68104"/>
    <s v="Central"/>
    <s v="TEC-PH-10004100"/>
    <x v="2"/>
    <x v="7"/>
    <s v="Griffin GC17055 Auxiliary Audio Cable"/>
    <n v="35.979999999999997"/>
    <n v="2"/>
    <n v="0"/>
    <n v="10.074400000000001"/>
  </r>
  <r>
    <n v="8482"/>
    <x v="4215"/>
    <x v="0"/>
    <x v="1012"/>
    <d v="2013-05-29T00:00:00"/>
    <s v="Standard Class"/>
    <s v="DP-13390"/>
    <s v="Dennis Pardue"/>
    <x v="2"/>
    <x v="0"/>
    <x v="10"/>
    <x v="9"/>
    <n v="19120"/>
    <s v="East"/>
    <s v="OFF-AR-10001860"/>
    <x v="1"/>
    <x v="6"/>
    <s v="BIC Liqua Brite Liner"/>
    <n v="16.656000000000002"/>
    <n v="3"/>
    <n v="0.2"/>
    <n v="3.3311999999999999"/>
  </r>
  <r>
    <n v="8483"/>
    <x v="4216"/>
    <x v="3"/>
    <x v="512"/>
    <d v="2014-02-16T00:00:00"/>
    <s v="Standard Class"/>
    <s v="DJ-13510"/>
    <s v="Don Jones"/>
    <x v="1"/>
    <x v="0"/>
    <x v="20"/>
    <x v="15"/>
    <n v="10024"/>
    <s v="East"/>
    <s v="OFF-LA-10001297"/>
    <x v="1"/>
    <x v="2"/>
    <s v="Avery 473"/>
    <n v="20.7"/>
    <n v="2"/>
    <n v="0"/>
    <n v="9.9359999999999999"/>
  </r>
  <r>
    <n v="8484"/>
    <x v="4217"/>
    <x v="0"/>
    <x v="873"/>
    <d v="2013-09-25T00:00:00"/>
    <s v="Standard Class"/>
    <s v="EN-13780"/>
    <s v="Edward Nazzal"/>
    <x v="0"/>
    <x v="0"/>
    <x v="354"/>
    <x v="12"/>
    <n v="49505"/>
    <s v="Central"/>
    <s v="OFF-BI-10004828"/>
    <x v="1"/>
    <x v="8"/>
    <s v="GBC Poly Designer Binding Covers"/>
    <n v="83.699999999999989"/>
    <n v="5"/>
    <n v="0"/>
    <n v="41.012999999999991"/>
  </r>
  <r>
    <n v="8485"/>
    <x v="4218"/>
    <x v="3"/>
    <x v="241"/>
    <d v="2014-09-25T00:00:00"/>
    <s v="Same Day"/>
    <s v="PB-19150"/>
    <s v="Philip Brown"/>
    <x v="0"/>
    <x v="0"/>
    <x v="4"/>
    <x v="4"/>
    <n v="98115"/>
    <s v="West"/>
    <s v="FUR-FU-10002759"/>
    <x v="0"/>
    <x v="5"/>
    <s v="12-1/2 Diameter Round Wall Clock"/>
    <n v="199.8"/>
    <n v="10"/>
    <n v="0"/>
    <n v="71.927999999999997"/>
  </r>
  <r>
    <n v="8486"/>
    <x v="4219"/>
    <x v="3"/>
    <x v="996"/>
    <d v="2014-04-01T00:00:00"/>
    <s v="Standard Class"/>
    <s v="BD-11560"/>
    <s v="Brendan Dodson"/>
    <x v="2"/>
    <x v="0"/>
    <x v="201"/>
    <x v="1"/>
    <n v="93727"/>
    <s v="West"/>
    <s v="OFF-PA-10000740"/>
    <x v="1"/>
    <x v="10"/>
    <s v="Xerox 1982"/>
    <n v="45.68"/>
    <n v="2"/>
    <n v="0"/>
    <n v="21.012799999999999"/>
  </r>
  <r>
    <n v="8487"/>
    <x v="4219"/>
    <x v="3"/>
    <x v="996"/>
    <d v="2014-04-01T00:00:00"/>
    <s v="Standard Class"/>
    <s v="BD-11560"/>
    <s v="Brendan Dodson"/>
    <x v="2"/>
    <x v="0"/>
    <x v="201"/>
    <x v="1"/>
    <n v="93727"/>
    <s v="West"/>
    <s v="OFF-PA-10001144"/>
    <x v="1"/>
    <x v="10"/>
    <s v="Xerox 1913"/>
    <n v="110.96"/>
    <n v="2"/>
    <n v="0"/>
    <n v="53.260799999999996"/>
  </r>
  <r>
    <n v="8488"/>
    <x v="4219"/>
    <x v="3"/>
    <x v="996"/>
    <d v="2014-04-01T00:00:00"/>
    <s v="Standard Class"/>
    <s v="BD-11560"/>
    <s v="Brendan Dodson"/>
    <x v="2"/>
    <x v="0"/>
    <x v="201"/>
    <x v="1"/>
    <n v="93727"/>
    <s v="West"/>
    <s v="OFF-PA-10000859"/>
    <x v="1"/>
    <x v="10"/>
    <s v="Unpadded Memo Slips"/>
    <n v="11.94"/>
    <n v="3"/>
    <n v="0"/>
    <n v="5.97"/>
  </r>
  <r>
    <n v="8489"/>
    <x v="4220"/>
    <x v="0"/>
    <x v="1056"/>
    <d v="2013-02-04T00:00:00"/>
    <s v="Second Class"/>
    <s v="SE-20110"/>
    <s v="Sanjit Engle"/>
    <x v="0"/>
    <x v="0"/>
    <x v="81"/>
    <x v="17"/>
    <n v="22204"/>
    <s v="South"/>
    <s v="TEC-MA-10001127"/>
    <x v="2"/>
    <x v="15"/>
    <s v="HP Designjet T520 Inkjet Large Format Printer - 24&quot; Color"/>
    <n v="8749.9500000000007"/>
    <n v="5"/>
    <n v="0"/>
    <n v="2799.9839999999995"/>
  </r>
  <r>
    <n v="8490"/>
    <x v="4220"/>
    <x v="0"/>
    <x v="1056"/>
    <d v="2013-02-04T00:00:00"/>
    <s v="Second Class"/>
    <s v="SE-20110"/>
    <s v="Sanjit Engle"/>
    <x v="0"/>
    <x v="0"/>
    <x v="81"/>
    <x v="17"/>
    <n v="22204"/>
    <s v="South"/>
    <s v="OFF-BI-10002557"/>
    <x v="1"/>
    <x v="8"/>
    <s v="Presstex Flexible Ring Binders"/>
    <n v="36.4"/>
    <n v="8"/>
    <n v="0"/>
    <n v="18.2"/>
  </r>
  <r>
    <n v="8491"/>
    <x v="4220"/>
    <x v="0"/>
    <x v="1056"/>
    <d v="2013-02-04T00:00:00"/>
    <s v="Second Class"/>
    <s v="SE-20110"/>
    <s v="Sanjit Engle"/>
    <x v="0"/>
    <x v="0"/>
    <x v="81"/>
    <x v="17"/>
    <n v="22204"/>
    <s v="South"/>
    <s v="FUR-FU-10001731"/>
    <x v="0"/>
    <x v="5"/>
    <s v="Acrylic Self-Standing Desk Frames"/>
    <n v="18.689999999999998"/>
    <n v="7"/>
    <n v="0"/>
    <n v="7.1021999999999998"/>
  </r>
  <r>
    <n v="8492"/>
    <x v="4221"/>
    <x v="3"/>
    <x v="437"/>
    <d v="2014-07-12T00:00:00"/>
    <s v="Standard Class"/>
    <s v="AT-10735"/>
    <s v="Annie Thurman"/>
    <x v="0"/>
    <x v="0"/>
    <x v="1"/>
    <x v="1"/>
    <n v="90049"/>
    <s v="West"/>
    <s v="OFF-FA-10001135"/>
    <x v="1"/>
    <x v="13"/>
    <s v="Brites Rubber Bands, 1 1/2 oz. Box"/>
    <n v="5.9399999999999995"/>
    <n v="3"/>
    <n v="0"/>
    <n v="0.11880000000000024"/>
  </r>
  <r>
    <n v="8493"/>
    <x v="4222"/>
    <x v="1"/>
    <x v="924"/>
    <d v="2012-10-28T00:00:00"/>
    <s v="Standard Class"/>
    <s v="CC-12685"/>
    <s v="Craig Carroll"/>
    <x v="0"/>
    <x v="0"/>
    <x v="270"/>
    <x v="5"/>
    <n v="79424"/>
    <s v="Central"/>
    <s v="OFF-PA-10000069"/>
    <x v="1"/>
    <x v="10"/>
    <s v="TOPS 4 x 6 Fluorescent Color Memo Sheets, 500 Sheets per Pack"/>
    <n v="60.736000000000004"/>
    <n v="8"/>
    <n v="0.2"/>
    <n v="20.4984"/>
  </r>
  <r>
    <n v="8494"/>
    <x v="4222"/>
    <x v="1"/>
    <x v="924"/>
    <d v="2012-10-28T00:00:00"/>
    <s v="Standard Class"/>
    <s v="CC-12685"/>
    <s v="Craig Carroll"/>
    <x v="0"/>
    <x v="0"/>
    <x v="270"/>
    <x v="5"/>
    <n v="79424"/>
    <s v="Central"/>
    <s v="TEC-CO-10001943"/>
    <x v="2"/>
    <x v="16"/>
    <s v="Canon PC-428 Personal Copier"/>
    <n v="479.97600000000006"/>
    <n v="3"/>
    <n v="0.2"/>
    <n v="161.99189999999999"/>
  </r>
  <r>
    <n v="8495"/>
    <x v="4222"/>
    <x v="1"/>
    <x v="924"/>
    <d v="2012-10-28T00:00:00"/>
    <s v="Standard Class"/>
    <s v="CC-12685"/>
    <s v="Craig Carroll"/>
    <x v="0"/>
    <x v="0"/>
    <x v="270"/>
    <x v="5"/>
    <n v="79424"/>
    <s v="Central"/>
    <s v="OFF-BI-10000977"/>
    <x v="1"/>
    <x v="8"/>
    <s v="Ibico Plastic Spiral Binding Combs"/>
    <n v="6.0799999999999983"/>
    <n v="1"/>
    <n v="0.8"/>
    <n v="-10.336000000000002"/>
  </r>
  <r>
    <n v="8496"/>
    <x v="4223"/>
    <x v="0"/>
    <x v="499"/>
    <d v="2013-12-09T00:00:00"/>
    <s v="Standard Class"/>
    <s v="AS-10225"/>
    <s v="Alan Schoenberger"/>
    <x v="1"/>
    <x v="0"/>
    <x v="497"/>
    <x v="22"/>
    <n v="80501"/>
    <s v="West"/>
    <s v="TEC-AC-10002942"/>
    <x v="2"/>
    <x v="11"/>
    <s v="WD My Passport Ultra 1TB Portable External Hard Drive"/>
    <n v="165.60000000000002"/>
    <n v="3"/>
    <n v="0.2"/>
    <n v="-6.2100000000000151"/>
  </r>
  <r>
    <n v="8497"/>
    <x v="4224"/>
    <x v="2"/>
    <x v="1195"/>
    <d v="2011-03-08T00:00:00"/>
    <s v="Second Class"/>
    <s v="AB-10150"/>
    <s v="Aimee Bixby"/>
    <x v="0"/>
    <x v="0"/>
    <x v="181"/>
    <x v="15"/>
    <n v="10701"/>
    <s v="East"/>
    <s v="OFF-AR-10000588"/>
    <x v="1"/>
    <x v="6"/>
    <s v="Newell 345"/>
    <n v="59.519999999999996"/>
    <n v="3"/>
    <n v="0"/>
    <n v="15.475200000000001"/>
  </r>
  <r>
    <n v="8498"/>
    <x v="4224"/>
    <x v="2"/>
    <x v="1195"/>
    <d v="2011-03-08T00:00:00"/>
    <s v="Second Class"/>
    <s v="AB-10150"/>
    <s v="Aimee Bixby"/>
    <x v="0"/>
    <x v="0"/>
    <x v="181"/>
    <x v="15"/>
    <n v="10701"/>
    <s v="East"/>
    <s v="TEC-AC-10002001"/>
    <x v="2"/>
    <x v="11"/>
    <s v="Logitech Wireless Gaming Headset G930"/>
    <n v="479.97"/>
    <n v="3"/>
    <n v="0"/>
    <n v="177.58890000000002"/>
  </r>
  <r>
    <n v="8499"/>
    <x v="4224"/>
    <x v="2"/>
    <x v="1195"/>
    <d v="2011-03-08T00:00:00"/>
    <s v="Second Class"/>
    <s v="AB-10150"/>
    <s v="Aimee Bixby"/>
    <x v="0"/>
    <x v="0"/>
    <x v="181"/>
    <x v="15"/>
    <n v="10701"/>
    <s v="East"/>
    <s v="OFF-SU-10000381"/>
    <x v="1"/>
    <x v="14"/>
    <s v="Acme Forged Steel Scissors with Black Enamel Handles"/>
    <n v="18.62"/>
    <n v="2"/>
    <n v="0"/>
    <n v="5.399799999999999"/>
  </r>
  <r>
    <n v="8500"/>
    <x v="4224"/>
    <x v="2"/>
    <x v="1195"/>
    <d v="2011-03-08T00:00:00"/>
    <s v="Second Class"/>
    <s v="AB-10150"/>
    <s v="Aimee Bixby"/>
    <x v="0"/>
    <x v="0"/>
    <x v="181"/>
    <x v="15"/>
    <n v="10701"/>
    <s v="East"/>
    <s v="OFF-BI-10001617"/>
    <x v="1"/>
    <x v="8"/>
    <s v="GBC Wire Binding Combs"/>
    <n v="49.632000000000005"/>
    <n v="6"/>
    <n v="0.2"/>
    <n v="16.750799999999998"/>
  </r>
  <r>
    <n v="8501"/>
    <x v="4224"/>
    <x v="2"/>
    <x v="1195"/>
    <d v="2011-03-08T00:00:00"/>
    <s v="Second Class"/>
    <s v="AB-10150"/>
    <s v="Aimee Bixby"/>
    <x v="0"/>
    <x v="0"/>
    <x v="181"/>
    <x v="15"/>
    <n v="10701"/>
    <s v="East"/>
    <s v="OFF-PA-10001878"/>
    <x v="1"/>
    <x v="10"/>
    <s v="Xerox 1891"/>
    <n v="97.82"/>
    <n v="2"/>
    <n v="0"/>
    <n v="45.975399999999993"/>
  </r>
  <r>
    <n v="8502"/>
    <x v="4225"/>
    <x v="1"/>
    <x v="879"/>
    <d v="2012-03-03T00:00:00"/>
    <s v="Second Class"/>
    <s v="DH-13075"/>
    <s v="Dave Hallsten"/>
    <x v="1"/>
    <x v="0"/>
    <x v="1"/>
    <x v="1"/>
    <n v="90045"/>
    <s v="West"/>
    <s v="TEC-PH-10000376"/>
    <x v="2"/>
    <x v="7"/>
    <s v="Square Credit Card Reader"/>
    <n v="15.984000000000002"/>
    <n v="2"/>
    <n v="0.2"/>
    <n v="1.1988000000000003"/>
  </r>
  <r>
    <n v="8503"/>
    <x v="4225"/>
    <x v="1"/>
    <x v="879"/>
    <d v="2012-03-03T00:00:00"/>
    <s v="Second Class"/>
    <s v="DH-13075"/>
    <s v="Dave Hallsten"/>
    <x v="1"/>
    <x v="0"/>
    <x v="1"/>
    <x v="1"/>
    <n v="90045"/>
    <s v="West"/>
    <s v="FUR-CH-10003396"/>
    <x v="0"/>
    <x v="1"/>
    <s v="Global Deluxe Steno Chair"/>
    <n v="184.75200000000001"/>
    <n v="3"/>
    <n v="0.2"/>
    <n v="-20.784600000000012"/>
  </r>
  <r>
    <n v="8504"/>
    <x v="4226"/>
    <x v="2"/>
    <x v="980"/>
    <d v="2011-02-25T00:00:00"/>
    <s v="Standard Class"/>
    <s v="SR-20740"/>
    <s v="Steven Roelle"/>
    <x v="2"/>
    <x v="0"/>
    <x v="1"/>
    <x v="1"/>
    <n v="90049"/>
    <s v="West"/>
    <s v="OFF-PA-10003363"/>
    <x v="1"/>
    <x v="10"/>
    <s v="Xerox 204"/>
    <n v="12.96"/>
    <n v="2"/>
    <n v="0"/>
    <n v="6.2208000000000006"/>
  </r>
  <r>
    <n v="8505"/>
    <x v="4227"/>
    <x v="0"/>
    <x v="440"/>
    <d v="2013-05-07T00:00:00"/>
    <s v="Standard Class"/>
    <s v="NR-18550"/>
    <s v="Nick Radford"/>
    <x v="0"/>
    <x v="0"/>
    <x v="112"/>
    <x v="5"/>
    <n v="79109"/>
    <s v="Central"/>
    <s v="FUR-CH-10003298"/>
    <x v="0"/>
    <x v="1"/>
    <s v="Office Star - Contemporary Task Swivel chair with Loop Arms, Charcoal"/>
    <n v="366.74399999999997"/>
    <n v="4"/>
    <n v="0.3"/>
    <n v="-110.02320000000003"/>
  </r>
  <r>
    <n v="8506"/>
    <x v="4228"/>
    <x v="0"/>
    <x v="387"/>
    <d v="2013-03-13T00:00:00"/>
    <s v="Standard Class"/>
    <s v="SJ-20125"/>
    <s v="Sanjit Jacobs"/>
    <x v="2"/>
    <x v="0"/>
    <x v="61"/>
    <x v="5"/>
    <n v="75217"/>
    <s v="Central"/>
    <s v="OFF-BI-10001757"/>
    <x v="1"/>
    <x v="8"/>
    <s v="Pressboard Hanging Data Binders for Unburst Sheets"/>
    <n v="8.8559999999999981"/>
    <n v="9"/>
    <n v="0.8"/>
    <n v="-14.169600000000003"/>
  </r>
  <r>
    <n v="8507"/>
    <x v="4228"/>
    <x v="0"/>
    <x v="387"/>
    <d v="2013-03-13T00:00:00"/>
    <s v="Standard Class"/>
    <s v="SJ-20125"/>
    <s v="Sanjit Jacobs"/>
    <x v="2"/>
    <x v="0"/>
    <x v="61"/>
    <x v="5"/>
    <n v="75217"/>
    <s v="Central"/>
    <s v="TEC-AC-10004633"/>
    <x v="2"/>
    <x v="11"/>
    <s v="Verbatim 25 GB 6x Blu-ray Single Layer Recordable Disc, 3/Pack"/>
    <n v="27.96"/>
    <n v="5"/>
    <n v="0.2"/>
    <n v="8.3880000000000035"/>
  </r>
  <r>
    <n v="8508"/>
    <x v="4228"/>
    <x v="0"/>
    <x v="387"/>
    <d v="2013-03-13T00:00:00"/>
    <s v="Standard Class"/>
    <s v="SJ-20125"/>
    <s v="Sanjit Jacobs"/>
    <x v="2"/>
    <x v="0"/>
    <x v="61"/>
    <x v="5"/>
    <n v="75217"/>
    <s v="Central"/>
    <s v="OFF-EN-10001453"/>
    <x v="1"/>
    <x v="12"/>
    <s v="Tyvek Interoffice Envelopes, 9 1/2&quot; x 12 1/2&quot;, 100/Box"/>
    <n v="146.352"/>
    <n v="3"/>
    <n v="0.2"/>
    <n v="49.393799999999992"/>
  </r>
  <r>
    <n v="8509"/>
    <x v="4229"/>
    <x v="1"/>
    <x v="555"/>
    <d v="2012-12-14T00:00:00"/>
    <s v="First Class"/>
    <s v="CA-12775"/>
    <s v="Cynthia Arntzen"/>
    <x v="0"/>
    <x v="0"/>
    <x v="66"/>
    <x v="12"/>
    <n v="48205"/>
    <s v="Central"/>
    <s v="TEC-AC-10004761"/>
    <x v="2"/>
    <x v="11"/>
    <s v="Maxell 4.7GB DVD+RW 3/Pack"/>
    <n v="175.23"/>
    <n v="11"/>
    <n v="0"/>
    <n v="61.330500000000001"/>
  </r>
  <r>
    <n v="8510"/>
    <x v="4229"/>
    <x v="1"/>
    <x v="555"/>
    <d v="2012-12-14T00:00:00"/>
    <s v="First Class"/>
    <s v="CA-12775"/>
    <s v="Cynthia Arntzen"/>
    <x v="0"/>
    <x v="0"/>
    <x v="66"/>
    <x v="12"/>
    <n v="48205"/>
    <s v="Central"/>
    <s v="TEC-PH-10003691"/>
    <x v="2"/>
    <x v="7"/>
    <s v="BlackBerry Q10"/>
    <n v="125.99"/>
    <n v="1"/>
    <n v="0"/>
    <n v="31.497500000000002"/>
  </r>
  <r>
    <n v="8511"/>
    <x v="4229"/>
    <x v="1"/>
    <x v="555"/>
    <d v="2012-12-14T00:00:00"/>
    <s v="First Class"/>
    <s v="CA-12775"/>
    <s v="Cynthia Arntzen"/>
    <x v="0"/>
    <x v="0"/>
    <x v="66"/>
    <x v="12"/>
    <n v="48205"/>
    <s v="Central"/>
    <s v="OFF-BI-10004965"/>
    <x v="1"/>
    <x v="8"/>
    <s v="Ibico Covers for Plastic or Wire Binding Elements"/>
    <n v="23"/>
    <n v="2"/>
    <n v="0"/>
    <n v="10.35"/>
  </r>
  <r>
    <n v="8512"/>
    <x v="4230"/>
    <x v="0"/>
    <x v="596"/>
    <d v="2013-12-27T00:00:00"/>
    <s v="Standard Class"/>
    <s v="LC-16885"/>
    <s v="Lena Creighton"/>
    <x v="0"/>
    <x v="0"/>
    <x v="20"/>
    <x v="15"/>
    <n v="10035"/>
    <s v="East"/>
    <s v="OFF-BI-10004233"/>
    <x v="1"/>
    <x v="8"/>
    <s v="GBC Pre-Punched Binding Paper, Plastic, White, 8-1/2&quot; x 11&quot;"/>
    <n v="25.584000000000003"/>
    <n v="2"/>
    <n v="0.2"/>
    <n v="8.9543999999999997"/>
  </r>
  <r>
    <n v="8513"/>
    <x v="4231"/>
    <x v="0"/>
    <x v="1056"/>
    <d v="2013-02-08T00:00:00"/>
    <s v="Standard Class"/>
    <s v="NS-18640"/>
    <s v="Noel Staavos"/>
    <x v="1"/>
    <x v="0"/>
    <x v="12"/>
    <x v="5"/>
    <n v="77041"/>
    <s v="Central"/>
    <s v="FUR-FU-10003601"/>
    <x v="0"/>
    <x v="5"/>
    <s v="Deflect-o RollaMat Studded, Beveled Mat for Medium Pile Carpeting"/>
    <n v="73.784000000000006"/>
    <n v="2"/>
    <n v="0.6"/>
    <n v="-77.473200000000006"/>
  </r>
  <r>
    <n v="8514"/>
    <x v="4232"/>
    <x v="3"/>
    <x v="929"/>
    <d v="2014-06-10T00:00:00"/>
    <s v="Standard Class"/>
    <s v="NS-18640"/>
    <s v="Noel Staavos"/>
    <x v="1"/>
    <x v="0"/>
    <x v="333"/>
    <x v="2"/>
    <n v="32839"/>
    <s v="South"/>
    <s v="OFF-PA-10002787"/>
    <x v="1"/>
    <x v="10"/>
    <s v="Xerox 227"/>
    <n v="20.736000000000004"/>
    <n v="4"/>
    <n v="0.2"/>
    <n v="7.2576000000000001"/>
  </r>
  <r>
    <n v="8515"/>
    <x v="4233"/>
    <x v="1"/>
    <x v="291"/>
    <d v="2012-08-26T00:00:00"/>
    <s v="Standard Class"/>
    <s v="HG-14965"/>
    <s v="Henry Goldwyn"/>
    <x v="1"/>
    <x v="0"/>
    <x v="159"/>
    <x v="0"/>
    <n v="41042"/>
    <s v="South"/>
    <s v="OFF-AR-10003602"/>
    <x v="1"/>
    <x v="6"/>
    <s v="Quartet Omega Colored Chalk, 12/Pack"/>
    <n v="17.52"/>
    <n v="3"/>
    <n v="0"/>
    <n v="8.2343999999999991"/>
  </r>
  <r>
    <n v="8516"/>
    <x v="4233"/>
    <x v="1"/>
    <x v="291"/>
    <d v="2012-08-26T00:00:00"/>
    <s v="Standard Class"/>
    <s v="HG-14965"/>
    <s v="Henry Goldwyn"/>
    <x v="1"/>
    <x v="0"/>
    <x v="159"/>
    <x v="0"/>
    <n v="41042"/>
    <s v="South"/>
    <s v="OFF-AR-10002053"/>
    <x v="1"/>
    <x v="6"/>
    <s v="Premium Writing Pencils, Soft, #2 by Central Association for the Blind"/>
    <n v="35.76"/>
    <n v="12"/>
    <n v="0"/>
    <n v="10.0128"/>
  </r>
  <r>
    <n v="8517"/>
    <x v="4234"/>
    <x v="0"/>
    <x v="281"/>
    <d v="2013-04-12T00:00:00"/>
    <s v="Standard Class"/>
    <s v="SF-20200"/>
    <s v="Sarah Foster"/>
    <x v="0"/>
    <x v="0"/>
    <x v="20"/>
    <x v="15"/>
    <n v="10009"/>
    <s v="East"/>
    <s v="OFF-AR-10002833"/>
    <x v="1"/>
    <x v="6"/>
    <s v="Newell 322"/>
    <n v="3.64"/>
    <n v="2"/>
    <n v="0"/>
    <n v="0.98280000000000012"/>
  </r>
  <r>
    <n v="8518"/>
    <x v="4235"/>
    <x v="3"/>
    <x v="400"/>
    <d v="2014-06-08T00:00:00"/>
    <s v="Second Class"/>
    <s v="EM-14065"/>
    <s v="Erin Mull"/>
    <x v="0"/>
    <x v="0"/>
    <x v="326"/>
    <x v="5"/>
    <n v="75034"/>
    <s v="Central"/>
    <s v="FUR-FU-10002501"/>
    <x v="0"/>
    <x v="5"/>
    <s v="Nu-Dell Executive Frame"/>
    <n v="30.336000000000006"/>
    <n v="6"/>
    <n v="0.6"/>
    <n v="-17.443199999999997"/>
  </r>
  <r>
    <n v="8519"/>
    <x v="4236"/>
    <x v="3"/>
    <x v="769"/>
    <d v="2014-12-11T00:00:00"/>
    <s v="Standard Class"/>
    <s v="DO-13645"/>
    <s v="Doug O'Connell"/>
    <x v="0"/>
    <x v="0"/>
    <x v="267"/>
    <x v="30"/>
    <n v="7501"/>
    <s v="East"/>
    <s v="FUR-FU-10002506"/>
    <x v="0"/>
    <x v="5"/>
    <s v="Tensor &quot;Hersey Kiss&quot; Styled Floor Lamp"/>
    <n v="12.99"/>
    <n v="1"/>
    <n v="0"/>
    <n v="1.5587999999999997"/>
  </r>
  <r>
    <n v="8520"/>
    <x v="4236"/>
    <x v="3"/>
    <x v="769"/>
    <d v="2014-12-11T00:00:00"/>
    <s v="Standard Class"/>
    <s v="DO-13645"/>
    <s v="Doug O'Connell"/>
    <x v="0"/>
    <x v="0"/>
    <x v="267"/>
    <x v="30"/>
    <n v="7501"/>
    <s v="East"/>
    <s v="FUR-CH-10003817"/>
    <x v="0"/>
    <x v="1"/>
    <s v="Global Value Steno Chair, Gray"/>
    <n v="182.22"/>
    <n v="3"/>
    <n v="0"/>
    <n v="45.555000000000007"/>
  </r>
  <r>
    <n v="8521"/>
    <x v="4236"/>
    <x v="3"/>
    <x v="769"/>
    <d v="2014-12-11T00:00:00"/>
    <s v="Standard Class"/>
    <s v="DO-13645"/>
    <s v="Doug O'Connell"/>
    <x v="0"/>
    <x v="0"/>
    <x v="267"/>
    <x v="30"/>
    <n v="7501"/>
    <s v="East"/>
    <s v="FUR-CH-10004860"/>
    <x v="0"/>
    <x v="1"/>
    <s v="Global Low Back Tilter Chair"/>
    <n v="302.94"/>
    <n v="3"/>
    <n v="0"/>
    <n v="18.176399999999973"/>
  </r>
  <r>
    <n v="8522"/>
    <x v="4237"/>
    <x v="0"/>
    <x v="383"/>
    <d v="2013-01-15T00:00:00"/>
    <s v="Standard Class"/>
    <s v="MP-17470"/>
    <s v="Mark Packer"/>
    <x v="2"/>
    <x v="0"/>
    <x v="38"/>
    <x v="24"/>
    <n v="43229"/>
    <s v="East"/>
    <s v="FUR-FU-10002268"/>
    <x v="0"/>
    <x v="5"/>
    <s v="Ultra Door Push Plate"/>
    <n v="54.992000000000004"/>
    <n v="14"/>
    <n v="0.2"/>
    <n v="8.9361999999999959"/>
  </r>
  <r>
    <n v="8523"/>
    <x v="4238"/>
    <x v="0"/>
    <x v="178"/>
    <d v="2013-04-08T00:00:00"/>
    <s v="Standard Class"/>
    <s v="MY-18295"/>
    <s v="Muhammed Yedwab"/>
    <x v="1"/>
    <x v="0"/>
    <x v="158"/>
    <x v="6"/>
    <n v="53209"/>
    <s v="Central"/>
    <s v="TEC-PH-10000148"/>
    <x v="2"/>
    <x v="7"/>
    <s v="Cyber Acoustics AC-202b Speech Recognition Stereo Headset"/>
    <n v="12.99"/>
    <n v="1"/>
    <n v="0"/>
    <n v="0.25980000000000025"/>
  </r>
  <r>
    <n v="8524"/>
    <x v="4239"/>
    <x v="3"/>
    <x v="296"/>
    <d v="2014-09-26T00:00:00"/>
    <s v="Standard Class"/>
    <s v="DB-13615"/>
    <s v="Doug Bickford"/>
    <x v="0"/>
    <x v="0"/>
    <x v="8"/>
    <x v="1"/>
    <n v="94109"/>
    <s v="West"/>
    <s v="OFF-PA-10004082"/>
    <x v="1"/>
    <x v="10"/>
    <s v="Adams Telephone Message Book w/Frequently-Called Numbers Space, 400 Messages per Book"/>
    <n v="55.86"/>
    <n v="7"/>
    <n v="0"/>
    <n v="27.93"/>
  </r>
  <r>
    <n v="8525"/>
    <x v="4240"/>
    <x v="3"/>
    <x v="633"/>
    <d v="2014-03-17T00:00:00"/>
    <s v="Same Day"/>
    <s v="SP-20920"/>
    <s v="Susan Pistek"/>
    <x v="0"/>
    <x v="0"/>
    <x v="38"/>
    <x v="24"/>
    <n v="43229"/>
    <s v="East"/>
    <s v="TEC-PH-10004348"/>
    <x v="2"/>
    <x v="7"/>
    <s v="OtterBox Defender Series Case - iPhone 5c"/>
    <n v="44.375999999999998"/>
    <n v="2"/>
    <n v="0.4"/>
    <n v="-7.3960000000000043"/>
  </r>
  <r>
    <n v="8526"/>
    <x v="4240"/>
    <x v="3"/>
    <x v="633"/>
    <d v="2014-03-17T00:00:00"/>
    <s v="Same Day"/>
    <s v="SP-20920"/>
    <s v="Susan Pistek"/>
    <x v="0"/>
    <x v="0"/>
    <x v="38"/>
    <x v="24"/>
    <n v="43229"/>
    <s v="East"/>
    <s v="FUR-FU-10003424"/>
    <x v="0"/>
    <x v="5"/>
    <s v="Nu-Dell Oak Frame"/>
    <n v="51.264000000000003"/>
    <n v="6"/>
    <n v="0.2"/>
    <n v="7.6895999999999933"/>
  </r>
  <r>
    <n v="8527"/>
    <x v="4240"/>
    <x v="3"/>
    <x v="633"/>
    <d v="2014-03-17T00:00:00"/>
    <s v="Same Day"/>
    <s v="SP-20920"/>
    <s v="Susan Pistek"/>
    <x v="0"/>
    <x v="0"/>
    <x v="38"/>
    <x v="24"/>
    <n v="43229"/>
    <s v="East"/>
    <s v="OFF-BI-10004654"/>
    <x v="1"/>
    <x v="8"/>
    <s v="Avery Binding System Hidden Tab Executive Style Index Sets"/>
    <n v="5.1930000000000005"/>
    <n v="3"/>
    <n v="0.7"/>
    <n v="-3.4619999999999997"/>
  </r>
  <r>
    <n v="8528"/>
    <x v="4240"/>
    <x v="3"/>
    <x v="633"/>
    <d v="2014-03-17T00:00:00"/>
    <s v="Same Day"/>
    <s v="SP-20920"/>
    <s v="Susan Pistek"/>
    <x v="0"/>
    <x v="0"/>
    <x v="38"/>
    <x v="24"/>
    <n v="43229"/>
    <s v="East"/>
    <s v="TEC-AC-10004571"/>
    <x v="2"/>
    <x v="11"/>
    <s v="Logitech G700s Rechargeable Gaming Mouse"/>
    <n v="159.98400000000001"/>
    <n v="2"/>
    <n v="0.2"/>
    <n v="43.995600000000003"/>
  </r>
  <r>
    <n v="8529"/>
    <x v="4240"/>
    <x v="3"/>
    <x v="633"/>
    <d v="2014-03-17T00:00:00"/>
    <s v="Same Day"/>
    <s v="SP-20920"/>
    <s v="Susan Pistek"/>
    <x v="0"/>
    <x v="0"/>
    <x v="38"/>
    <x v="24"/>
    <n v="43229"/>
    <s v="East"/>
    <s v="OFF-ST-10000675"/>
    <x v="1"/>
    <x v="4"/>
    <s v="File Shuttle II and Handi-File, Black"/>
    <n v="54.224000000000004"/>
    <n v="2"/>
    <n v="0.2"/>
    <n v="3.3889999999999993"/>
  </r>
  <r>
    <n v="8530"/>
    <x v="4241"/>
    <x v="3"/>
    <x v="468"/>
    <d v="2014-11-18T00:00:00"/>
    <s v="Standard Class"/>
    <s v="ME-17320"/>
    <s v="Maria Etezadi"/>
    <x v="2"/>
    <x v="0"/>
    <x v="1"/>
    <x v="1"/>
    <n v="90008"/>
    <s v="West"/>
    <s v="FUR-CH-10001714"/>
    <x v="0"/>
    <x v="1"/>
    <s v="Global Leather &amp; Oak Executive Chair, Burgundy"/>
    <n v="241.42399999999998"/>
    <n v="2"/>
    <n v="0.2"/>
    <n v="-36.213599999999985"/>
  </r>
  <r>
    <n v="8531"/>
    <x v="4242"/>
    <x v="0"/>
    <x v="885"/>
    <d v="2013-12-07T00:00:00"/>
    <s v="Standard Class"/>
    <s v="BS-11755"/>
    <s v="Bruce Stewart"/>
    <x v="0"/>
    <x v="0"/>
    <x v="66"/>
    <x v="12"/>
    <n v="48227"/>
    <s v="Central"/>
    <s v="OFF-PA-10000380"/>
    <x v="1"/>
    <x v="10"/>
    <s v="REDIFORM Incoming/Outgoing Call Register, 11&quot; X 8 1/2&quot;, 100 Messages"/>
    <n v="33.36"/>
    <n v="4"/>
    <n v="0"/>
    <n v="16.68"/>
  </r>
  <r>
    <n v="8532"/>
    <x v="4242"/>
    <x v="0"/>
    <x v="885"/>
    <d v="2013-12-07T00:00:00"/>
    <s v="Standard Class"/>
    <s v="BS-11755"/>
    <s v="Bruce Stewart"/>
    <x v="0"/>
    <x v="0"/>
    <x v="66"/>
    <x v="12"/>
    <n v="48227"/>
    <s v="Central"/>
    <s v="OFF-PA-10002713"/>
    <x v="1"/>
    <x v="10"/>
    <s v="Adams Phone Message Book, 200 Message Capacity, 8 1/16” x 11”"/>
    <n v="13.76"/>
    <n v="2"/>
    <n v="0"/>
    <n v="6.3295999999999992"/>
  </r>
  <r>
    <n v="8533"/>
    <x v="4242"/>
    <x v="0"/>
    <x v="885"/>
    <d v="2013-12-07T00:00:00"/>
    <s v="Standard Class"/>
    <s v="BS-11755"/>
    <s v="Bruce Stewart"/>
    <x v="0"/>
    <x v="0"/>
    <x v="66"/>
    <x v="12"/>
    <n v="48227"/>
    <s v="Central"/>
    <s v="OFF-ST-10001370"/>
    <x v="1"/>
    <x v="4"/>
    <s v="Sensible Storage WireTech Storage Systems"/>
    <n v="496.86"/>
    <n v="7"/>
    <n v="0"/>
    <n v="24.842999999999947"/>
  </r>
  <r>
    <n v="8534"/>
    <x v="4242"/>
    <x v="0"/>
    <x v="885"/>
    <d v="2013-12-07T00:00:00"/>
    <s v="Standard Class"/>
    <s v="BS-11755"/>
    <s v="Bruce Stewart"/>
    <x v="0"/>
    <x v="0"/>
    <x v="66"/>
    <x v="12"/>
    <n v="48227"/>
    <s v="Central"/>
    <s v="FUR-CH-10000513"/>
    <x v="0"/>
    <x v="1"/>
    <s v="High-Back Leather Manager's Chair"/>
    <n v="389.97"/>
    <n v="3"/>
    <n v="0"/>
    <n v="35.097300000000004"/>
  </r>
  <r>
    <n v="8535"/>
    <x v="4243"/>
    <x v="1"/>
    <x v="1004"/>
    <d v="2012-01-15T00:00:00"/>
    <s v="Second Class"/>
    <s v="KS-16300"/>
    <s v="Karen Seio"/>
    <x v="1"/>
    <x v="0"/>
    <x v="38"/>
    <x v="32"/>
    <n v="31907"/>
    <s v="South"/>
    <s v="OFF-LA-10003223"/>
    <x v="1"/>
    <x v="2"/>
    <s v="Avery 508"/>
    <n v="9.82"/>
    <n v="2"/>
    <n v="0"/>
    <n v="4.8117999999999999"/>
  </r>
  <r>
    <n v="8536"/>
    <x v="4244"/>
    <x v="2"/>
    <x v="1174"/>
    <d v="2011-05-20T00:00:00"/>
    <s v="Standard Class"/>
    <s v="CC-12475"/>
    <s v="Cindy Chapman"/>
    <x v="0"/>
    <x v="0"/>
    <x v="8"/>
    <x v="1"/>
    <n v="94122"/>
    <s v="West"/>
    <s v="TEC-AC-10002217"/>
    <x v="2"/>
    <x v="11"/>
    <s v="Imation Clip USB flash drive - 8 GB"/>
    <n v="56.400000000000006"/>
    <n v="3"/>
    <n v="0"/>
    <n v="3.3840000000000003"/>
  </r>
  <r>
    <n v="8537"/>
    <x v="4245"/>
    <x v="1"/>
    <x v="722"/>
    <d v="2012-06-11T00:00:00"/>
    <s v="Standard Class"/>
    <s v="HD-14785"/>
    <s v="Harold Dahlen"/>
    <x v="2"/>
    <x v="0"/>
    <x v="10"/>
    <x v="9"/>
    <n v="19143"/>
    <s v="East"/>
    <s v="OFF-BI-10003707"/>
    <x v="1"/>
    <x v="8"/>
    <s v="Aluminum Screw Posts"/>
    <n v="18.312000000000001"/>
    <n v="4"/>
    <n v="0.7"/>
    <n v="-12.207999999999995"/>
  </r>
  <r>
    <n v="8538"/>
    <x v="4245"/>
    <x v="1"/>
    <x v="722"/>
    <d v="2012-06-11T00:00:00"/>
    <s v="Standard Class"/>
    <s v="HD-14785"/>
    <s v="Harold Dahlen"/>
    <x v="2"/>
    <x v="0"/>
    <x v="10"/>
    <x v="9"/>
    <n v="19143"/>
    <s v="East"/>
    <s v="OFF-PA-10000552"/>
    <x v="1"/>
    <x v="10"/>
    <s v="Xerox 200"/>
    <n v="25.920000000000005"/>
    <n v="5"/>
    <n v="0.2"/>
    <n v="9.0719999999999992"/>
  </r>
  <r>
    <n v="8539"/>
    <x v="4245"/>
    <x v="1"/>
    <x v="722"/>
    <d v="2012-06-11T00:00:00"/>
    <s v="Standard Class"/>
    <s v="HD-14785"/>
    <s v="Harold Dahlen"/>
    <x v="2"/>
    <x v="0"/>
    <x v="10"/>
    <x v="9"/>
    <n v="19143"/>
    <s v="East"/>
    <s v="OFF-AR-10003183"/>
    <x v="1"/>
    <x v="6"/>
    <s v="Avery Fluorescent Highlighter Four-Color Set"/>
    <n v="8.016"/>
    <n v="3"/>
    <n v="0.2"/>
    <n v="1.0019999999999993"/>
  </r>
  <r>
    <n v="8540"/>
    <x v="4246"/>
    <x v="3"/>
    <x v="631"/>
    <d v="2014-03-14T00:00:00"/>
    <s v="Standard Class"/>
    <s v="KB-16315"/>
    <s v="Karl Braun"/>
    <x v="0"/>
    <x v="0"/>
    <x v="1"/>
    <x v="1"/>
    <n v="90008"/>
    <s v="West"/>
    <s v="TEC-CO-10000971"/>
    <x v="2"/>
    <x v="16"/>
    <s v="Hewlett Packard 310 Color Digital Copier"/>
    <n v="479.98400000000004"/>
    <n v="2"/>
    <n v="0.2"/>
    <n v="59.997999999999962"/>
  </r>
  <r>
    <n v="8541"/>
    <x v="4246"/>
    <x v="3"/>
    <x v="631"/>
    <d v="2014-03-14T00:00:00"/>
    <s v="Standard Class"/>
    <s v="KB-16315"/>
    <s v="Karl Braun"/>
    <x v="0"/>
    <x v="0"/>
    <x v="1"/>
    <x v="1"/>
    <n v="90008"/>
    <s v="West"/>
    <s v="OFF-BI-10003910"/>
    <x v="1"/>
    <x v="8"/>
    <s v="DXL Angle-View Binders with Locking Rings by Samsill"/>
    <n v="30.84"/>
    <n v="5"/>
    <n v="0.2"/>
    <n v="9.6374999999999993"/>
  </r>
  <r>
    <n v="8542"/>
    <x v="4247"/>
    <x v="1"/>
    <x v="937"/>
    <d v="2012-12-23T00:00:00"/>
    <s v="First Class"/>
    <s v="HR-14830"/>
    <s v="Harold Ryan"/>
    <x v="1"/>
    <x v="0"/>
    <x v="10"/>
    <x v="9"/>
    <n v="19140"/>
    <s v="East"/>
    <s v="OFF-ST-10001172"/>
    <x v="1"/>
    <x v="4"/>
    <s v="Tennsco Lockers, Sand"/>
    <n v="33.568000000000005"/>
    <n v="2"/>
    <n v="0.2"/>
    <n v="1.6783999999999981"/>
  </r>
  <r>
    <n v="8543"/>
    <x v="4247"/>
    <x v="1"/>
    <x v="937"/>
    <d v="2012-12-23T00:00:00"/>
    <s v="First Class"/>
    <s v="HR-14830"/>
    <s v="Harold Ryan"/>
    <x v="1"/>
    <x v="0"/>
    <x v="10"/>
    <x v="9"/>
    <n v="19140"/>
    <s v="East"/>
    <s v="FUR-CH-10001270"/>
    <x v="0"/>
    <x v="1"/>
    <s v="Harbour Creations Steel Folding Chair"/>
    <n v="422.62499999999994"/>
    <n v="7"/>
    <n v="0.3"/>
    <n v="0"/>
  </r>
  <r>
    <n v="8544"/>
    <x v="4248"/>
    <x v="2"/>
    <x v="908"/>
    <d v="2011-08-11T00:00:00"/>
    <s v="Standard Class"/>
    <s v="TB-21625"/>
    <s v="Trudy Brown"/>
    <x v="0"/>
    <x v="0"/>
    <x v="20"/>
    <x v="15"/>
    <n v="10035"/>
    <s v="East"/>
    <s v="TEC-AC-10004571"/>
    <x v="2"/>
    <x v="11"/>
    <s v="Logitech G700s Rechargeable Gaming Mouse"/>
    <n v="199.98"/>
    <n v="2"/>
    <n v="0"/>
    <n v="83.991600000000005"/>
  </r>
  <r>
    <n v="8545"/>
    <x v="4249"/>
    <x v="0"/>
    <x v="1196"/>
    <d v="2013-04-01T00:00:00"/>
    <s v="Standard Class"/>
    <s v="DS-13180"/>
    <s v="David Smith"/>
    <x v="1"/>
    <x v="0"/>
    <x v="38"/>
    <x v="32"/>
    <n v="31907"/>
    <s v="South"/>
    <s v="FUR-FU-10004053"/>
    <x v="0"/>
    <x v="5"/>
    <s v="DAX Two-Tone Silver Metal Document Frame"/>
    <n v="20.239999999999998"/>
    <n v="1"/>
    <n v="0"/>
    <n v="8.7032000000000007"/>
  </r>
  <r>
    <n v="8546"/>
    <x v="4249"/>
    <x v="0"/>
    <x v="1196"/>
    <d v="2013-04-01T00:00:00"/>
    <s v="Standard Class"/>
    <s v="DS-13180"/>
    <s v="David Smith"/>
    <x v="1"/>
    <x v="0"/>
    <x v="38"/>
    <x v="32"/>
    <n v="31907"/>
    <s v="South"/>
    <s v="FUR-FU-10003731"/>
    <x v="0"/>
    <x v="5"/>
    <s v="Eldon Expressions Wood and Plastic Desk Accessories, Oak"/>
    <n v="39.92"/>
    <n v="4"/>
    <n v="0"/>
    <n v="11.177600000000002"/>
  </r>
  <r>
    <n v="8547"/>
    <x v="4249"/>
    <x v="0"/>
    <x v="1196"/>
    <d v="2013-04-01T00:00:00"/>
    <s v="Standard Class"/>
    <s v="DS-13180"/>
    <s v="David Smith"/>
    <x v="1"/>
    <x v="0"/>
    <x v="38"/>
    <x v="32"/>
    <n v="31907"/>
    <s v="South"/>
    <s v="OFF-BI-10000962"/>
    <x v="1"/>
    <x v="8"/>
    <s v="Acco Flexible ACCOHIDE Square Ring Data Binder, Dark Blue, 11 1/2&quot; X 14&quot; 7/8&quot;"/>
    <n v="32.54"/>
    <n v="2"/>
    <n v="0"/>
    <n v="15.944599999999998"/>
  </r>
  <r>
    <n v="8548"/>
    <x v="4250"/>
    <x v="1"/>
    <x v="901"/>
    <d v="2012-12-10T00:00:00"/>
    <s v="Standard Class"/>
    <s v="GB-14530"/>
    <s v="George Bell"/>
    <x v="1"/>
    <x v="0"/>
    <x v="1"/>
    <x v="1"/>
    <n v="90049"/>
    <s v="West"/>
    <s v="TEC-AC-10001266"/>
    <x v="2"/>
    <x v="11"/>
    <s v="Memorex Micro Travel Drive 8 GB"/>
    <n v="39"/>
    <n v="3"/>
    <n v="0"/>
    <n v="17.549999999999997"/>
  </r>
  <r>
    <n v="8549"/>
    <x v="4250"/>
    <x v="1"/>
    <x v="901"/>
    <d v="2012-12-10T00:00:00"/>
    <s v="Standard Class"/>
    <s v="GB-14530"/>
    <s v="George Bell"/>
    <x v="1"/>
    <x v="0"/>
    <x v="1"/>
    <x v="1"/>
    <n v="90049"/>
    <s v="West"/>
    <s v="OFF-LA-10000452"/>
    <x v="1"/>
    <x v="2"/>
    <s v="Avery 488"/>
    <n v="12.6"/>
    <n v="4"/>
    <n v="0"/>
    <n v="6.048"/>
  </r>
  <r>
    <n v="8550"/>
    <x v="4251"/>
    <x v="1"/>
    <x v="861"/>
    <d v="2012-09-12T00:00:00"/>
    <s v="First Class"/>
    <s v="GB-14530"/>
    <s v="George Bell"/>
    <x v="1"/>
    <x v="0"/>
    <x v="34"/>
    <x v="22"/>
    <n v="80013"/>
    <s v="West"/>
    <s v="FUR-FU-10000073"/>
    <x v="0"/>
    <x v="5"/>
    <s v="Deflect-O Glasstique Clear Desk Accessories"/>
    <n v="24.64"/>
    <n v="4"/>
    <n v="0.2"/>
    <n v="4.0039999999999978"/>
  </r>
  <r>
    <n v="8551"/>
    <x v="4252"/>
    <x v="1"/>
    <x v="789"/>
    <d v="2012-07-24T00:00:00"/>
    <s v="Standard Class"/>
    <s v="VB-21745"/>
    <s v="Victoria Brennan"/>
    <x v="1"/>
    <x v="0"/>
    <x v="12"/>
    <x v="5"/>
    <n v="77041"/>
    <s v="Central"/>
    <s v="OFF-LA-10002368"/>
    <x v="1"/>
    <x v="2"/>
    <s v="Avery 479"/>
    <n v="6.2640000000000002"/>
    <n v="3"/>
    <n v="0.2"/>
    <n v="2.0358000000000001"/>
  </r>
  <r>
    <n v="8552"/>
    <x v="4252"/>
    <x v="1"/>
    <x v="789"/>
    <d v="2012-07-24T00:00:00"/>
    <s v="Standard Class"/>
    <s v="VB-21745"/>
    <s v="Victoria Brennan"/>
    <x v="1"/>
    <x v="0"/>
    <x v="12"/>
    <x v="5"/>
    <n v="77041"/>
    <s v="Central"/>
    <s v="OFF-FA-10004248"/>
    <x v="1"/>
    <x v="13"/>
    <s v="Advantus T-Pin Paper Clips"/>
    <n v="14.432"/>
    <n v="4"/>
    <n v="0.2"/>
    <n v="3.4276000000000004"/>
  </r>
  <r>
    <n v="8553"/>
    <x v="4253"/>
    <x v="2"/>
    <x v="992"/>
    <d v="2011-06-03T00:00:00"/>
    <s v="Standard Class"/>
    <s v="MC-17425"/>
    <s v="Mark Cousins"/>
    <x v="1"/>
    <x v="0"/>
    <x v="22"/>
    <x v="10"/>
    <n v="60623"/>
    <s v="Central"/>
    <s v="TEC-CO-10004202"/>
    <x v="2"/>
    <x v="16"/>
    <s v="Brother DCP1000 Digital 3 in 1 Multifunction Machine"/>
    <n v="719.97600000000011"/>
    <n v="3"/>
    <n v="0.2"/>
    <n v="134.99549999999999"/>
  </r>
  <r>
    <n v="8554"/>
    <x v="4254"/>
    <x v="3"/>
    <x v="38"/>
    <d v="2014-11-21T00:00:00"/>
    <s v="Standard Class"/>
    <s v="CB-12025"/>
    <s v="Cassandra Brandow"/>
    <x v="0"/>
    <x v="0"/>
    <x v="27"/>
    <x v="19"/>
    <n v="35601"/>
    <s v="South"/>
    <s v="TEC-AC-10000927"/>
    <x v="2"/>
    <x v="11"/>
    <s v="Anker Ultrathin Bluetooth Wireless Keyboard Aluminum Cover with Stand "/>
    <n v="239.92"/>
    <n v="8"/>
    <n v="0"/>
    <n v="23.99199999999999"/>
  </r>
  <r>
    <n v="8555"/>
    <x v="4255"/>
    <x v="0"/>
    <x v="10"/>
    <d v="2013-12-12T00:00:00"/>
    <s v="First Class"/>
    <s v="PM-18940"/>
    <s v="Paul MacIntyre"/>
    <x v="0"/>
    <x v="0"/>
    <x v="24"/>
    <x v="17"/>
    <n v="22153"/>
    <s v="South"/>
    <s v="FUR-TA-10002530"/>
    <x v="0"/>
    <x v="3"/>
    <s v="Iceberg OfficeWorks 42&quot; Round Tables"/>
    <n v="1056.8599999999999"/>
    <n v="7"/>
    <n v="0"/>
    <n v="158.52899999999994"/>
  </r>
  <r>
    <n v="8556"/>
    <x v="4256"/>
    <x v="1"/>
    <x v="204"/>
    <d v="2012-03-22T00:00:00"/>
    <s v="Same Day"/>
    <s v="DC-13285"/>
    <s v="Debra Catini"/>
    <x v="0"/>
    <x v="0"/>
    <x v="369"/>
    <x v="2"/>
    <n v="33317"/>
    <s v="South"/>
    <s v="TEC-AC-10002567"/>
    <x v="2"/>
    <x v="11"/>
    <s v="Logitech G602 Wireless Gaming Mouse"/>
    <n v="447.94399999999996"/>
    <n v="7"/>
    <n v="0.2"/>
    <n v="89.588799999999992"/>
  </r>
  <r>
    <n v="8557"/>
    <x v="4256"/>
    <x v="1"/>
    <x v="204"/>
    <d v="2012-03-22T00:00:00"/>
    <s v="Same Day"/>
    <s v="DC-13285"/>
    <s v="Debra Catini"/>
    <x v="0"/>
    <x v="0"/>
    <x v="369"/>
    <x v="2"/>
    <n v="33317"/>
    <s v="South"/>
    <s v="OFF-ST-10002182"/>
    <x v="1"/>
    <x v="4"/>
    <s v="Iris 3-Drawer Stacking Bin, Black"/>
    <n v="150.40799999999999"/>
    <n v="9"/>
    <n v="0.2"/>
    <n v="-33.841799999999999"/>
  </r>
  <r>
    <n v="8558"/>
    <x v="4257"/>
    <x v="0"/>
    <x v="443"/>
    <d v="2013-12-27T00:00:00"/>
    <s v="Second Class"/>
    <s v="LA-16780"/>
    <s v="Laura Armstrong"/>
    <x v="1"/>
    <x v="0"/>
    <x v="12"/>
    <x v="5"/>
    <n v="77041"/>
    <s v="Central"/>
    <s v="TEC-PH-10004539"/>
    <x v="2"/>
    <x v="7"/>
    <s v="Wireless Extenders zBoost YX545 SOHO Signal Booster"/>
    <n v="453.57600000000002"/>
    <n v="3"/>
    <n v="0.2"/>
    <n v="39.687899999999985"/>
  </r>
  <r>
    <n v="8559"/>
    <x v="4257"/>
    <x v="0"/>
    <x v="443"/>
    <d v="2013-12-27T00:00:00"/>
    <s v="Second Class"/>
    <s v="LA-16780"/>
    <s v="Laura Armstrong"/>
    <x v="1"/>
    <x v="0"/>
    <x v="12"/>
    <x v="5"/>
    <n v="77041"/>
    <s v="Central"/>
    <s v="OFF-LA-10002945"/>
    <x v="1"/>
    <x v="2"/>
    <s v="Permanent Self-Adhesive File Folder Labels for Typewriters, 1 1/8 x 3 1/2, White"/>
    <n v="45.36"/>
    <n v="9"/>
    <n v="0.2"/>
    <n v="14.741999999999997"/>
  </r>
  <r>
    <n v="8560"/>
    <x v="4257"/>
    <x v="0"/>
    <x v="443"/>
    <d v="2013-12-27T00:00:00"/>
    <s v="Second Class"/>
    <s v="LA-16780"/>
    <s v="Laura Armstrong"/>
    <x v="1"/>
    <x v="0"/>
    <x v="12"/>
    <x v="5"/>
    <n v="77041"/>
    <s v="Central"/>
    <s v="TEC-PH-10004345"/>
    <x v="2"/>
    <x v="7"/>
    <s v="Cisco SPA 502G IP Phone"/>
    <n v="287.88"/>
    <n v="3"/>
    <n v="0.2"/>
    <n v="35.984999999999999"/>
  </r>
  <r>
    <n v="8561"/>
    <x v="4257"/>
    <x v="0"/>
    <x v="443"/>
    <d v="2013-12-27T00:00:00"/>
    <s v="Second Class"/>
    <s v="LA-16780"/>
    <s v="Laura Armstrong"/>
    <x v="1"/>
    <x v="0"/>
    <x v="12"/>
    <x v="5"/>
    <n v="77041"/>
    <s v="Central"/>
    <s v="TEC-PH-10004912"/>
    <x v="2"/>
    <x v="7"/>
    <s v="Cisco SPA112 2 Port Phone Adapter"/>
    <n v="131.88000000000002"/>
    <n v="3"/>
    <n v="0.2"/>
    <n v="14.836499999999987"/>
  </r>
  <r>
    <n v="8562"/>
    <x v="4257"/>
    <x v="0"/>
    <x v="443"/>
    <d v="2013-12-27T00:00:00"/>
    <s v="Second Class"/>
    <s v="LA-16780"/>
    <s v="Laura Armstrong"/>
    <x v="1"/>
    <x v="0"/>
    <x v="12"/>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x v="1"/>
    <x v="0"/>
    <x v="158"/>
    <x v="6"/>
    <n v="53209"/>
    <s v="Central"/>
    <s v="FUR-CH-10000847"/>
    <x v="0"/>
    <x v="1"/>
    <s v="Global Executive Mid-Back Manager's Chair"/>
    <n v="1454.9"/>
    <n v="5"/>
    <n v="0"/>
    <n v="378.274"/>
  </r>
  <r>
    <n v="8564"/>
    <x v="4259"/>
    <x v="3"/>
    <x v="504"/>
    <d v="2014-05-05T00:00:00"/>
    <s v="Standard Class"/>
    <s v="MH-18115"/>
    <s v="Mick Hernandez"/>
    <x v="2"/>
    <x v="0"/>
    <x v="508"/>
    <x v="2"/>
    <n v="32771"/>
    <s v="South"/>
    <s v="OFF-BI-10000822"/>
    <x v="1"/>
    <x v="8"/>
    <s v="Acco PRESSTEX Data Binder with Storage Hooks, Light Blue, 9 1/2&quot; X 11&quot;"/>
    <n v="4.8420000000000005"/>
    <n v="3"/>
    <n v="0.7"/>
    <n v="-3.5507999999999988"/>
  </r>
  <r>
    <n v="8565"/>
    <x v="4259"/>
    <x v="3"/>
    <x v="504"/>
    <d v="2014-05-05T00:00:00"/>
    <s v="Standard Class"/>
    <s v="MH-18115"/>
    <s v="Mick Hernandez"/>
    <x v="2"/>
    <x v="0"/>
    <x v="508"/>
    <x v="2"/>
    <n v="32771"/>
    <s v="South"/>
    <s v="FUR-FU-10000747"/>
    <x v="0"/>
    <x v="5"/>
    <s v="Tenex B1-RE Series Chair Mats for Low Pile Carpets"/>
    <n v="220.70400000000001"/>
    <n v="6"/>
    <n v="0.2"/>
    <n v="-8.2764000000000379"/>
  </r>
  <r>
    <n v="8566"/>
    <x v="4260"/>
    <x v="0"/>
    <x v="1019"/>
    <d v="2013-11-19T00:00:00"/>
    <s v="First Class"/>
    <s v="BG-11035"/>
    <s v="Barry Gonzalez"/>
    <x v="0"/>
    <x v="0"/>
    <x v="398"/>
    <x v="5"/>
    <n v="75056"/>
    <s v="Central"/>
    <s v="TEC-PH-10002350"/>
    <x v="2"/>
    <x v="7"/>
    <s v="Apple EarPods with Remote and Mic"/>
    <n v="67.176000000000002"/>
    <n v="3"/>
    <n v="0.2"/>
    <n v="6.7175999999999974"/>
  </r>
  <r>
    <n v="8567"/>
    <x v="4260"/>
    <x v="0"/>
    <x v="1019"/>
    <d v="2013-11-19T00:00:00"/>
    <s v="First Class"/>
    <s v="BG-11035"/>
    <s v="Barry Gonzalez"/>
    <x v="0"/>
    <x v="0"/>
    <x v="398"/>
    <x v="5"/>
    <n v="75056"/>
    <s v="Central"/>
    <s v="OFF-PA-10000697"/>
    <x v="1"/>
    <x v="10"/>
    <s v="TOPS Voice Message Log Book, Flash Format"/>
    <n v="15.231999999999999"/>
    <n v="4"/>
    <n v="0.2"/>
    <n v="5.5215999999999994"/>
  </r>
  <r>
    <n v="8568"/>
    <x v="4261"/>
    <x v="0"/>
    <x v="338"/>
    <d v="2013-11-13T00:00:00"/>
    <s v="First Class"/>
    <s v="SV-20365"/>
    <s v="Seth Vernon"/>
    <x v="0"/>
    <x v="0"/>
    <x v="21"/>
    <x v="24"/>
    <n v="45373"/>
    <s v="East"/>
    <s v="OFF-PA-10002787"/>
    <x v="1"/>
    <x v="10"/>
    <s v="Xerox 227"/>
    <n v="31.104000000000006"/>
    <n v="6"/>
    <n v="0.2"/>
    <n v="10.8864"/>
  </r>
  <r>
    <n v="8569"/>
    <x v="4262"/>
    <x v="0"/>
    <x v="409"/>
    <d v="2013-12-13T00:00:00"/>
    <s v="Standard Class"/>
    <s v="DP-13105"/>
    <s v="Dave Poirier"/>
    <x v="1"/>
    <x v="0"/>
    <x v="337"/>
    <x v="15"/>
    <n v="11550"/>
    <s v="East"/>
    <s v="OFF-BI-10004318"/>
    <x v="1"/>
    <x v="8"/>
    <s v="Ibico EB-19 Dual Function Manual Binding System"/>
    <n v="968.74400000000014"/>
    <n v="7"/>
    <n v="0.2"/>
    <n v="314.84180000000003"/>
  </r>
  <r>
    <n v="8570"/>
    <x v="4262"/>
    <x v="0"/>
    <x v="409"/>
    <d v="2013-12-13T00:00:00"/>
    <s v="Standard Class"/>
    <s v="DP-13105"/>
    <s v="Dave Poirier"/>
    <x v="1"/>
    <x v="0"/>
    <x v="337"/>
    <x v="15"/>
    <n v="11550"/>
    <s v="East"/>
    <s v="OFF-BI-10001721"/>
    <x v="1"/>
    <x v="8"/>
    <s v="Trimflex Flexible Post Binders"/>
    <n v="222.35199999999998"/>
    <n v="13"/>
    <n v="0.2"/>
    <n v="77.823200000000014"/>
  </r>
  <r>
    <n v="8571"/>
    <x v="4262"/>
    <x v="0"/>
    <x v="409"/>
    <d v="2013-12-13T00:00:00"/>
    <s v="Standard Class"/>
    <s v="DP-13105"/>
    <s v="Dave Poirier"/>
    <x v="1"/>
    <x v="0"/>
    <x v="337"/>
    <x v="15"/>
    <n v="11550"/>
    <s v="East"/>
    <s v="TEC-CO-10004202"/>
    <x v="2"/>
    <x v="16"/>
    <s v="Brother DCP1000 Digital 3 in 1 Multifunction Machine"/>
    <n v="479.98400000000004"/>
    <n v="2"/>
    <n v="0.2"/>
    <n v="89.996999999999986"/>
  </r>
  <r>
    <n v="8572"/>
    <x v="4263"/>
    <x v="0"/>
    <x v="1015"/>
    <d v="2013-04-04T00:00:00"/>
    <s v="Same Day"/>
    <s v="SR-20740"/>
    <s v="Steven Roelle"/>
    <x v="2"/>
    <x v="0"/>
    <x v="61"/>
    <x v="5"/>
    <n v="75081"/>
    <s v="Central"/>
    <s v="OFF-PA-10003893"/>
    <x v="1"/>
    <x v="10"/>
    <s v="Xerox 1962"/>
    <n v="10.272000000000002"/>
    <n v="3"/>
    <n v="0.2"/>
    <n v="3.2099999999999982"/>
  </r>
  <r>
    <n v="8573"/>
    <x v="4264"/>
    <x v="2"/>
    <x v="683"/>
    <d v="2011-12-02T00:00:00"/>
    <s v="Standard Class"/>
    <s v="BT-11680"/>
    <s v="Brian Thompson"/>
    <x v="0"/>
    <x v="0"/>
    <x v="12"/>
    <x v="5"/>
    <n v="77041"/>
    <s v="Central"/>
    <s v="TEC-MA-10004679"/>
    <x v="2"/>
    <x v="15"/>
    <s v="StarTech.com 10/100 VDSL2 Ethernet Extender Kit"/>
    <n v="998.84999999999991"/>
    <n v="5"/>
    <n v="0.4"/>
    <n v="-199.7700000000001"/>
  </r>
  <r>
    <n v="8574"/>
    <x v="4265"/>
    <x v="1"/>
    <x v="1182"/>
    <d v="2012-10-22T00:00:00"/>
    <s v="First Class"/>
    <s v="MS-17770"/>
    <s v="Maxwell Schwartz"/>
    <x v="0"/>
    <x v="0"/>
    <x v="20"/>
    <x v="15"/>
    <n v="10035"/>
    <s v="East"/>
    <s v="OFF-PA-10000249"/>
    <x v="1"/>
    <x v="10"/>
    <s v="Staples"/>
    <n v="24.56"/>
    <n v="2"/>
    <n v="0"/>
    <n v="11.543199999999999"/>
  </r>
  <r>
    <n v="8575"/>
    <x v="4266"/>
    <x v="2"/>
    <x v="111"/>
    <d v="2011-09-19T00:00:00"/>
    <s v="Same Day"/>
    <s v="JK-15640"/>
    <s v="Jim Kriz"/>
    <x v="2"/>
    <x v="0"/>
    <x v="8"/>
    <x v="1"/>
    <n v="94110"/>
    <s v="West"/>
    <s v="OFF-FA-10000053"/>
    <x v="1"/>
    <x v="13"/>
    <s v="Revere Boxed Rubber Bands by Revere"/>
    <n v="5.67"/>
    <n v="3"/>
    <n v="0"/>
    <n v="0.11340000000000017"/>
  </r>
  <r>
    <n v="8576"/>
    <x v="4267"/>
    <x v="3"/>
    <x v="151"/>
    <d v="2014-08-31T00:00:00"/>
    <s v="Second Class"/>
    <s v="ST-20530"/>
    <s v="Shui Tom"/>
    <x v="0"/>
    <x v="0"/>
    <x v="370"/>
    <x v="2"/>
    <n v="34952"/>
    <s v="South"/>
    <s v="OFF-AP-10000804"/>
    <x v="1"/>
    <x v="9"/>
    <s v="Hoover Portapower Portable Vacuum"/>
    <n v="14.336000000000002"/>
    <n v="4"/>
    <n v="0.2"/>
    <n v="0.89599999999999991"/>
  </r>
  <r>
    <n v="8577"/>
    <x v="4268"/>
    <x v="3"/>
    <x v="445"/>
    <d v="2014-07-05T00:00:00"/>
    <s v="First Class"/>
    <s v="TS-21505"/>
    <s v="Tony Sayre"/>
    <x v="0"/>
    <x v="0"/>
    <x v="3"/>
    <x v="38"/>
    <n v="3301"/>
    <s v="East"/>
    <s v="FUR-FU-10004188"/>
    <x v="0"/>
    <x v="5"/>
    <s v="Luxo Professional Combination Clamp-On Lamps"/>
    <n v="102.3"/>
    <n v="1"/>
    <n v="0"/>
    <n v="26.597999999999999"/>
  </r>
  <r>
    <n v="8578"/>
    <x v="4269"/>
    <x v="3"/>
    <x v="66"/>
    <d v="2014-12-27T00:00:00"/>
    <s v="Standard Class"/>
    <s v="CM-12190"/>
    <s v="Charlotte Melton"/>
    <x v="0"/>
    <x v="0"/>
    <x v="30"/>
    <x v="11"/>
    <n v="55901"/>
    <s v="Central"/>
    <s v="FUR-TA-10004915"/>
    <x v="0"/>
    <x v="3"/>
    <s v="Office Impressions End Table, 20-1/2&quot;H x 24&quot;W x 20&quot;D"/>
    <n v="607.52"/>
    <n v="2"/>
    <n v="0"/>
    <n v="97.203200000000038"/>
  </r>
  <r>
    <n v="8579"/>
    <x v="4269"/>
    <x v="3"/>
    <x v="66"/>
    <d v="2014-12-27T00:00:00"/>
    <s v="Standard Class"/>
    <s v="CM-12190"/>
    <s v="Charlotte Melton"/>
    <x v="0"/>
    <x v="0"/>
    <x v="30"/>
    <x v="11"/>
    <n v="55901"/>
    <s v="Central"/>
    <s v="OFF-ST-10001228"/>
    <x v="1"/>
    <x v="4"/>
    <s v="Personal File Boxes with Fold-Down Carry Handle"/>
    <n v="31.16"/>
    <n v="2"/>
    <n v="0"/>
    <n v="7.7899999999999991"/>
  </r>
  <r>
    <n v="8580"/>
    <x v="4270"/>
    <x v="0"/>
    <x v="797"/>
    <d v="2014-01-03T00:00:00"/>
    <s v="Standard Class"/>
    <s v="JW-15955"/>
    <s v="Joni Wasserman"/>
    <x v="0"/>
    <x v="0"/>
    <x v="103"/>
    <x v="0"/>
    <n v="40214"/>
    <s v="South"/>
    <s v="OFF-LA-10002368"/>
    <x v="1"/>
    <x v="2"/>
    <s v="Avery 479"/>
    <n v="2.61"/>
    <n v="1"/>
    <n v="0"/>
    <n v="1.2005999999999999"/>
  </r>
  <r>
    <n v="8581"/>
    <x v="4271"/>
    <x v="2"/>
    <x v="671"/>
    <d v="2011-05-22T00:00:00"/>
    <s v="Second Class"/>
    <s v="MC-17590"/>
    <s v="Matt Collister"/>
    <x v="1"/>
    <x v="0"/>
    <x v="509"/>
    <x v="5"/>
    <n v="78666"/>
    <s v="Central"/>
    <s v="FUR-FU-10003489"/>
    <x v="0"/>
    <x v="5"/>
    <s v="Contemporary Borderless Frame"/>
    <n v="10.332000000000001"/>
    <n v="3"/>
    <n v="0.6"/>
    <n v="-5.9408999999999992"/>
  </r>
  <r>
    <n v="8582"/>
    <x v="4271"/>
    <x v="2"/>
    <x v="671"/>
    <d v="2011-05-22T00:00:00"/>
    <s v="Second Class"/>
    <s v="MC-17590"/>
    <s v="Matt Collister"/>
    <x v="1"/>
    <x v="0"/>
    <x v="509"/>
    <x v="5"/>
    <n v="78666"/>
    <s v="Central"/>
    <s v="OFF-PA-10000289"/>
    <x v="1"/>
    <x v="10"/>
    <s v="Xerox 213"/>
    <n v="10.368000000000002"/>
    <n v="2"/>
    <n v="0.2"/>
    <n v="3.6288"/>
  </r>
  <r>
    <n v="8583"/>
    <x v="4271"/>
    <x v="2"/>
    <x v="671"/>
    <d v="2011-05-22T00:00:00"/>
    <s v="Second Class"/>
    <s v="MC-17590"/>
    <s v="Matt Collister"/>
    <x v="1"/>
    <x v="0"/>
    <x v="509"/>
    <x v="5"/>
    <n v="78666"/>
    <s v="Central"/>
    <s v="TEC-AC-10004227"/>
    <x v="2"/>
    <x v="11"/>
    <s v="SanDisk Ultra 16 GB MicroSDHC Class 10 Memory Card"/>
    <n v="20.784000000000002"/>
    <n v="2"/>
    <n v="0.2"/>
    <n v="-3.6372000000000027"/>
  </r>
  <r>
    <n v="8584"/>
    <x v="4271"/>
    <x v="2"/>
    <x v="671"/>
    <d v="2011-05-22T00:00:00"/>
    <s v="Second Class"/>
    <s v="MC-17590"/>
    <s v="Matt Collister"/>
    <x v="1"/>
    <x v="0"/>
    <x v="509"/>
    <x v="5"/>
    <n v="78666"/>
    <s v="Central"/>
    <s v="OFF-ST-10000636"/>
    <x v="1"/>
    <x v="4"/>
    <s v="Rogers Profile Extra Capacity Storage Tub"/>
    <n v="66.959999999999994"/>
    <n v="5"/>
    <n v="0.2"/>
    <n v="-13.392000000000003"/>
  </r>
  <r>
    <n v="8585"/>
    <x v="4272"/>
    <x v="2"/>
    <x v="519"/>
    <d v="2011-02-09T00:00:00"/>
    <s v="Second Class"/>
    <s v="MH-17440"/>
    <s v="Mark Haberlin"/>
    <x v="1"/>
    <x v="0"/>
    <x v="194"/>
    <x v="1"/>
    <n v="92025"/>
    <s v="West"/>
    <s v="OFF-BI-10003676"/>
    <x v="1"/>
    <x v="8"/>
    <s v="GBC Standard Recycled Report Covers, Clear Plastic Sheets"/>
    <n v="17.248000000000001"/>
    <n v="2"/>
    <n v="0.2"/>
    <n v="6.0367999999999986"/>
  </r>
  <r>
    <n v="8586"/>
    <x v="4273"/>
    <x v="3"/>
    <x v="34"/>
    <d v="2014-12-16T00:00:00"/>
    <s v="Standard Class"/>
    <s v="RD-19720"/>
    <s v="Roger Demir"/>
    <x v="0"/>
    <x v="0"/>
    <x v="10"/>
    <x v="9"/>
    <n v="19134"/>
    <s v="East"/>
    <s v="OFF-BI-10001116"/>
    <x v="1"/>
    <x v="8"/>
    <s v="Wilson Jones 1&quot; Hanging DublLock Ring Binders"/>
    <n v="11.088000000000003"/>
    <n v="7"/>
    <n v="0.7"/>
    <n v="-8.1311999999999998"/>
  </r>
  <r>
    <n v="8587"/>
    <x v="4274"/>
    <x v="3"/>
    <x v="497"/>
    <d v="2014-07-19T00:00:00"/>
    <s v="Standard Class"/>
    <s v="KB-16240"/>
    <s v="Karen Bern"/>
    <x v="1"/>
    <x v="0"/>
    <x v="1"/>
    <x v="1"/>
    <n v="90049"/>
    <s v="West"/>
    <s v="TEC-AC-10003832"/>
    <x v="2"/>
    <x v="11"/>
    <s v="Logitech P710e Mobile Speakerphone"/>
    <n v="1287.45"/>
    <n v="5"/>
    <n v="0"/>
    <n v="244.61549999999988"/>
  </r>
  <r>
    <n v="8588"/>
    <x v="4274"/>
    <x v="3"/>
    <x v="497"/>
    <d v="2014-07-19T00:00:00"/>
    <s v="Standard Class"/>
    <s v="KB-16240"/>
    <s v="Karen Bern"/>
    <x v="1"/>
    <x v="0"/>
    <x v="1"/>
    <x v="1"/>
    <n v="90049"/>
    <s v="West"/>
    <s v="OFF-AP-10003040"/>
    <x v="1"/>
    <x v="9"/>
    <s v="Fellowes 8 Outlet Superior Workstation Surge Protector w/o Phone/Fax/Modem Protection"/>
    <n v="168.1"/>
    <n v="5"/>
    <n v="0"/>
    <n v="43.705999999999996"/>
  </r>
  <r>
    <n v="8589"/>
    <x v="4275"/>
    <x v="1"/>
    <x v="1060"/>
    <d v="2012-05-22T00:00:00"/>
    <s v="Standard Class"/>
    <s v="FC-14335"/>
    <s v="Fred Chung"/>
    <x v="1"/>
    <x v="0"/>
    <x v="10"/>
    <x v="9"/>
    <n v="19140"/>
    <s v="East"/>
    <s v="OFF-ST-10002583"/>
    <x v="1"/>
    <x v="4"/>
    <s v="Fellowes Neat Ideas Storage Cubes"/>
    <n v="51.967999999999996"/>
    <n v="2"/>
    <n v="0.2"/>
    <n v="-10.393600000000001"/>
  </r>
  <r>
    <n v="8590"/>
    <x v="4276"/>
    <x v="3"/>
    <x v="926"/>
    <d v="2014-02-02T00:00:00"/>
    <s v="First Class"/>
    <s v="BD-11770"/>
    <s v="Bryan Davis"/>
    <x v="0"/>
    <x v="0"/>
    <x v="10"/>
    <x v="9"/>
    <n v="19120"/>
    <s v="East"/>
    <s v="OFF-AR-10002053"/>
    <x v="1"/>
    <x v="6"/>
    <s v="Premium Writing Pencils, Soft, #2 by Central Association for the Blind"/>
    <n v="4.7679999999999998"/>
    <n v="2"/>
    <n v="0.2"/>
    <n v="0.47680000000000011"/>
  </r>
  <r>
    <n v="8591"/>
    <x v="4277"/>
    <x v="3"/>
    <x v="365"/>
    <d v="2014-10-02T00:00:00"/>
    <s v="First Class"/>
    <s v="FH-14365"/>
    <s v="Fred Hopkins"/>
    <x v="1"/>
    <x v="0"/>
    <x v="337"/>
    <x v="15"/>
    <n v="11550"/>
    <s v="East"/>
    <s v="OFF-EN-10004846"/>
    <x v="1"/>
    <x v="12"/>
    <s v="Letter or Legal Size Expandable Poly String Tie Envelopes"/>
    <n v="7.98"/>
    <n v="3"/>
    <n v="0"/>
    <n v="3.9102000000000006"/>
  </r>
  <r>
    <n v="8592"/>
    <x v="4278"/>
    <x v="3"/>
    <x v="756"/>
    <d v="2014-04-27T00:00:00"/>
    <s v="First Class"/>
    <s v="SO-20335"/>
    <s v="Sean O'Donnell"/>
    <x v="0"/>
    <x v="0"/>
    <x v="510"/>
    <x v="22"/>
    <n v="80634"/>
    <s v="West"/>
    <s v="OFF-EN-10003134"/>
    <x v="1"/>
    <x v="12"/>
    <s v="Staples"/>
    <n v="18.687999999999999"/>
    <n v="2"/>
    <n v="0.2"/>
    <n v="7.008"/>
  </r>
  <r>
    <n v="8593"/>
    <x v="4278"/>
    <x v="3"/>
    <x v="756"/>
    <d v="2014-04-27T00:00:00"/>
    <s v="First Class"/>
    <s v="SO-20335"/>
    <s v="Sean O'Donnell"/>
    <x v="0"/>
    <x v="0"/>
    <x v="510"/>
    <x v="22"/>
    <n v="80634"/>
    <s v="West"/>
    <s v="FUR-FU-10001025"/>
    <x v="0"/>
    <x v="5"/>
    <s v="Eldon Imàge Series Desk Accessories, Clear"/>
    <n v="11.664000000000001"/>
    <n v="3"/>
    <n v="0.2"/>
    <n v="3.3534000000000006"/>
  </r>
  <r>
    <n v="8594"/>
    <x v="4279"/>
    <x v="3"/>
    <x v="45"/>
    <d v="2014-11-14T00:00:00"/>
    <s v="Standard Class"/>
    <s v="PM-19135"/>
    <s v="Peter McVee"/>
    <x v="2"/>
    <x v="0"/>
    <x v="108"/>
    <x v="2"/>
    <n v="32216"/>
    <s v="South"/>
    <s v="TEC-AC-10002567"/>
    <x v="2"/>
    <x v="11"/>
    <s v="Logitech G602 Wireless Gaming Mouse"/>
    <n v="191.976"/>
    <n v="3"/>
    <n v="0.2"/>
    <n v="38.395199999999988"/>
  </r>
  <r>
    <n v="8595"/>
    <x v="4279"/>
    <x v="3"/>
    <x v="45"/>
    <d v="2014-11-14T00:00:00"/>
    <s v="Standard Class"/>
    <s v="PM-19135"/>
    <s v="Peter McVee"/>
    <x v="2"/>
    <x v="0"/>
    <x v="108"/>
    <x v="2"/>
    <n v="32216"/>
    <s v="South"/>
    <s v="TEC-PH-10004094"/>
    <x v="2"/>
    <x v="7"/>
    <s v="Motorola L703CM"/>
    <n v="499.16800000000006"/>
    <n v="4"/>
    <n v="0.2"/>
    <n v="31.197999999999993"/>
  </r>
  <r>
    <n v="8596"/>
    <x v="4280"/>
    <x v="2"/>
    <x v="952"/>
    <d v="2011-05-07T00:00:00"/>
    <s v="First Class"/>
    <s v="GD-14590"/>
    <s v="Giulietta Dortch"/>
    <x v="1"/>
    <x v="0"/>
    <x v="81"/>
    <x v="17"/>
    <n v="22204"/>
    <s v="South"/>
    <s v="OFF-BI-10004364"/>
    <x v="1"/>
    <x v="8"/>
    <s v="Storex Dura Pro Binders"/>
    <n v="11.88"/>
    <n v="2"/>
    <n v="0"/>
    <n v="5.3460000000000001"/>
  </r>
  <r>
    <n v="8597"/>
    <x v="4280"/>
    <x v="2"/>
    <x v="952"/>
    <d v="2011-05-07T00:00:00"/>
    <s v="First Class"/>
    <s v="GD-14590"/>
    <s v="Giulietta Dortch"/>
    <x v="1"/>
    <x v="0"/>
    <x v="81"/>
    <x v="17"/>
    <n v="22204"/>
    <s v="South"/>
    <s v="OFF-PA-10000474"/>
    <x v="1"/>
    <x v="10"/>
    <s v="Staples"/>
    <n v="35.44"/>
    <n v="1"/>
    <n v="0"/>
    <n v="16.656799999999997"/>
  </r>
  <r>
    <n v="8598"/>
    <x v="4281"/>
    <x v="0"/>
    <x v="189"/>
    <d v="2013-11-01T00:00:00"/>
    <s v="Standard Class"/>
    <s v="PA-19060"/>
    <s v="Pete Armstrong"/>
    <x v="2"/>
    <x v="0"/>
    <x v="8"/>
    <x v="1"/>
    <n v="94122"/>
    <s v="West"/>
    <s v="OFF-BI-10004308"/>
    <x v="1"/>
    <x v="8"/>
    <s v="Avery Legal 4-Ring Binder"/>
    <n v="67.13600000000001"/>
    <n v="4"/>
    <n v="0.2"/>
    <n v="25.175999999999998"/>
  </r>
  <r>
    <n v="8599"/>
    <x v="4282"/>
    <x v="2"/>
    <x v="35"/>
    <d v="2011-12-01T00:00:00"/>
    <s v="Standard Class"/>
    <s v="LS-17200"/>
    <s v="Luke Schmidt"/>
    <x v="1"/>
    <x v="0"/>
    <x v="201"/>
    <x v="1"/>
    <n v="93727"/>
    <s v="West"/>
    <s v="OFF-BI-10002012"/>
    <x v="1"/>
    <x v="8"/>
    <s v="Wilson Jones Easy Flow II Sheet Lifters"/>
    <n v="4.32"/>
    <n v="3"/>
    <n v="0.2"/>
    <n v="1.512"/>
  </r>
  <r>
    <n v="8600"/>
    <x v="4282"/>
    <x v="2"/>
    <x v="35"/>
    <d v="2011-12-01T00:00:00"/>
    <s v="Standard Class"/>
    <s v="LS-17200"/>
    <s v="Luke Schmidt"/>
    <x v="1"/>
    <x v="0"/>
    <x v="201"/>
    <x v="1"/>
    <n v="93727"/>
    <s v="West"/>
    <s v="OFF-PA-10002586"/>
    <x v="1"/>
    <x v="10"/>
    <s v="Xerox 1970"/>
    <n v="14.940000000000001"/>
    <n v="3"/>
    <n v="0"/>
    <n v="7.0218000000000007"/>
  </r>
  <r>
    <n v="8601"/>
    <x v="4282"/>
    <x v="2"/>
    <x v="35"/>
    <d v="2011-12-01T00:00:00"/>
    <s v="Standard Class"/>
    <s v="LS-17200"/>
    <s v="Luke Schmidt"/>
    <x v="1"/>
    <x v="0"/>
    <x v="201"/>
    <x v="1"/>
    <n v="93727"/>
    <s v="West"/>
    <s v="OFF-AP-10000692"/>
    <x v="1"/>
    <x v="9"/>
    <s v="Fellowes Mighty 8 Compact Surge Protector"/>
    <n v="40.54"/>
    <n v="2"/>
    <n v="0"/>
    <n v="11.351200000000002"/>
  </r>
  <r>
    <n v="8602"/>
    <x v="4282"/>
    <x v="2"/>
    <x v="35"/>
    <d v="2011-12-01T00:00:00"/>
    <s v="Standard Class"/>
    <s v="LS-17200"/>
    <s v="Luke Schmidt"/>
    <x v="1"/>
    <x v="0"/>
    <x v="201"/>
    <x v="1"/>
    <n v="93727"/>
    <s v="West"/>
    <s v="OFF-BI-10001553"/>
    <x v="1"/>
    <x v="8"/>
    <s v="SpineVue Locking Slant-D Ring Binders by Cardinal"/>
    <n v="7.3120000000000012"/>
    <n v="1"/>
    <n v="0.2"/>
    <n v="2.5591999999999997"/>
  </r>
  <r>
    <n v="8603"/>
    <x v="4283"/>
    <x v="2"/>
    <x v="520"/>
    <d v="2011-12-31T00:00:00"/>
    <s v="Same Day"/>
    <s v="JL-15175"/>
    <s v="James Lanier"/>
    <x v="2"/>
    <x v="0"/>
    <x v="192"/>
    <x v="33"/>
    <n v="89502"/>
    <s v="West"/>
    <s v="TEC-PH-10004908"/>
    <x v="2"/>
    <x v="7"/>
    <s v="Panasonic KX TS3282W Corded phone"/>
    <n v="475.94400000000002"/>
    <n v="7"/>
    <n v="0.2"/>
    <n v="59.492999999999952"/>
  </r>
  <r>
    <n v="8604"/>
    <x v="4284"/>
    <x v="0"/>
    <x v="835"/>
    <d v="2013-01-08T00:00:00"/>
    <s v="Standard Class"/>
    <s v="CA-12310"/>
    <s v="Christine Abelman"/>
    <x v="1"/>
    <x v="0"/>
    <x v="52"/>
    <x v="5"/>
    <n v="78207"/>
    <s v="Central"/>
    <s v="TEC-AC-10002217"/>
    <x v="2"/>
    <x v="11"/>
    <s v="Imation Clip USB flash drive - 8 GB"/>
    <n v="30.080000000000002"/>
    <n v="2"/>
    <n v="0.2"/>
    <n v="-5.2640000000000002"/>
  </r>
  <r>
    <n v="8605"/>
    <x v="4284"/>
    <x v="0"/>
    <x v="835"/>
    <d v="2013-01-08T00:00:00"/>
    <s v="Standard Class"/>
    <s v="CA-12310"/>
    <s v="Christine Abelman"/>
    <x v="1"/>
    <x v="0"/>
    <x v="52"/>
    <x v="5"/>
    <n v="78207"/>
    <s v="Central"/>
    <s v="TEC-AC-10002942"/>
    <x v="2"/>
    <x v="11"/>
    <s v="WD My Passport Ultra 1TB Portable External Hard Drive"/>
    <n v="165.60000000000002"/>
    <n v="3"/>
    <n v="0.2"/>
    <n v="-6.2100000000000151"/>
  </r>
  <r>
    <n v="8606"/>
    <x v="4284"/>
    <x v="0"/>
    <x v="835"/>
    <d v="2013-01-08T00:00:00"/>
    <s v="Standard Class"/>
    <s v="CA-12310"/>
    <s v="Christine Abelman"/>
    <x v="1"/>
    <x v="0"/>
    <x v="52"/>
    <x v="5"/>
    <n v="78207"/>
    <s v="Central"/>
    <s v="TEC-PH-10002890"/>
    <x v="2"/>
    <x v="7"/>
    <s v="AT&amp;T 17929 Lendline Telephone"/>
    <n v="180.96"/>
    <n v="5"/>
    <n v="0.2"/>
    <n v="13.571999999999996"/>
  </r>
  <r>
    <n v="8607"/>
    <x v="4285"/>
    <x v="3"/>
    <x v="238"/>
    <d v="2014-08-23T00:00:00"/>
    <s v="Standard Class"/>
    <s v="CM-12160"/>
    <s v="Charles McCrossin"/>
    <x v="0"/>
    <x v="0"/>
    <x v="217"/>
    <x v="31"/>
    <n v="2740"/>
    <s v="East"/>
    <s v="TEC-AC-10003614"/>
    <x v="2"/>
    <x v="11"/>
    <s v="Verbatim 25 GB 6x Blu-ray Single Layer Recordable Disc, 10/Pack"/>
    <n v="23.18"/>
    <n v="2"/>
    <n v="0"/>
    <n v="7.6493999999999982"/>
  </r>
  <r>
    <n v="8608"/>
    <x v="4286"/>
    <x v="2"/>
    <x v="611"/>
    <d v="2011-06-09T00:00:00"/>
    <s v="Standard Class"/>
    <s v="BT-11440"/>
    <s v="Bobby Trafton"/>
    <x v="0"/>
    <x v="0"/>
    <x v="20"/>
    <x v="15"/>
    <n v="10035"/>
    <s v="East"/>
    <s v="FUR-FU-10002878"/>
    <x v="0"/>
    <x v="5"/>
    <s v="Seth Thomas 14&quot; Day/Date Wall Clock"/>
    <n v="56.96"/>
    <n v="2"/>
    <n v="0"/>
    <n v="21.075200000000002"/>
  </r>
  <r>
    <n v="8609"/>
    <x v="4286"/>
    <x v="2"/>
    <x v="611"/>
    <d v="2011-06-09T00:00:00"/>
    <s v="Standard Class"/>
    <s v="BT-11440"/>
    <s v="Bobby Trafton"/>
    <x v="0"/>
    <x v="0"/>
    <x v="20"/>
    <x v="15"/>
    <n v="10035"/>
    <s v="East"/>
    <s v="OFF-AP-10001626"/>
    <x v="1"/>
    <x v="9"/>
    <s v="Commercial WindTunnel Clean Air Upright Vacuum, Replacement Belts, Filtration Bags"/>
    <n v="15.56"/>
    <n v="4"/>
    <n v="0"/>
    <n v="4.0456000000000003"/>
  </r>
  <r>
    <n v="8610"/>
    <x v="4286"/>
    <x v="2"/>
    <x v="611"/>
    <d v="2011-06-09T00:00:00"/>
    <s v="Standard Class"/>
    <s v="BT-11440"/>
    <s v="Bobby Trafton"/>
    <x v="0"/>
    <x v="0"/>
    <x v="20"/>
    <x v="15"/>
    <n v="10035"/>
    <s v="East"/>
    <s v="FUR-BO-10003272"/>
    <x v="0"/>
    <x v="0"/>
    <s v="O'Sullivan Living Dimensions 5-Shelf Bookcases"/>
    <n v="353.56799999999998"/>
    <n v="2"/>
    <n v="0.2"/>
    <n v="-44.196000000000026"/>
  </r>
  <r>
    <n v="8611"/>
    <x v="4286"/>
    <x v="2"/>
    <x v="611"/>
    <d v="2011-06-09T00:00:00"/>
    <s v="Standard Class"/>
    <s v="BT-11440"/>
    <s v="Bobby Trafton"/>
    <x v="0"/>
    <x v="0"/>
    <x v="20"/>
    <x v="15"/>
    <n v="10035"/>
    <s v="East"/>
    <s v="FUR-FU-10002191"/>
    <x v="0"/>
    <x v="5"/>
    <s v="G.E. Halogen Desk Lamp Bulbs"/>
    <n v="13.96"/>
    <n v="2"/>
    <n v="0"/>
    <n v="6.7008000000000001"/>
  </r>
  <r>
    <n v="8612"/>
    <x v="4287"/>
    <x v="3"/>
    <x v="38"/>
    <d v="2014-11-18T00:00:00"/>
    <s v="Second Class"/>
    <s v="SE-20110"/>
    <s v="Sanjit Engle"/>
    <x v="0"/>
    <x v="0"/>
    <x v="475"/>
    <x v="1"/>
    <n v="93030"/>
    <s v="West"/>
    <s v="TEC-AC-10000682"/>
    <x v="2"/>
    <x v="11"/>
    <s v="Kensington K72356US Mouse-in-a-Box USB Desktop Mouse"/>
    <n v="82.95"/>
    <n v="5"/>
    <n v="0"/>
    <n v="29.032499999999999"/>
  </r>
  <r>
    <n v="8613"/>
    <x v="4288"/>
    <x v="0"/>
    <x v="1198"/>
    <d v="2013-02-01T00:00:00"/>
    <s v="Second Class"/>
    <s v="HG-14965"/>
    <s v="Henry Goldwyn"/>
    <x v="1"/>
    <x v="0"/>
    <x v="1"/>
    <x v="1"/>
    <n v="90036"/>
    <s v="West"/>
    <s v="OFF-AR-10000588"/>
    <x v="1"/>
    <x v="6"/>
    <s v="Newell 345"/>
    <n v="39.68"/>
    <n v="2"/>
    <n v="0"/>
    <n v="10.316800000000001"/>
  </r>
  <r>
    <n v="8614"/>
    <x v="4289"/>
    <x v="0"/>
    <x v="1199"/>
    <d v="2013-11-15T00:00:00"/>
    <s v="Standard Class"/>
    <s v="PF-19165"/>
    <s v="Philip Fox"/>
    <x v="0"/>
    <x v="0"/>
    <x v="182"/>
    <x v="1"/>
    <n v="94601"/>
    <s v="West"/>
    <s v="TEC-AC-10002001"/>
    <x v="2"/>
    <x v="11"/>
    <s v="Logitech Wireless Gaming Headset G930"/>
    <n v="479.97"/>
    <n v="3"/>
    <n v="0"/>
    <n v="177.58890000000002"/>
  </r>
  <r>
    <n v="8615"/>
    <x v="4290"/>
    <x v="0"/>
    <x v="545"/>
    <d v="2013-09-15T00:00:00"/>
    <s v="Standard Class"/>
    <s v="BD-11770"/>
    <s v="Bryan Davis"/>
    <x v="0"/>
    <x v="0"/>
    <x v="156"/>
    <x v="4"/>
    <n v="98026"/>
    <s v="West"/>
    <s v="OFF-LA-10003720"/>
    <x v="1"/>
    <x v="2"/>
    <s v="Avery 487"/>
    <n v="7.38"/>
    <n v="2"/>
    <n v="0"/>
    <n v="3.4685999999999999"/>
  </r>
  <r>
    <n v="8616"/>
    <x v="4290"/>
    <x v="0"/>
    <x v="545"/>
    <d v="2013-09-15T00:00:00"/>
    <s v="Standard Class"/>
    <s v="BD-11770"/>
    <s v="Bryan Davis"/>
    <x v="0"/>
    <x v="0"/>
    <x v="156"/>
    <x v="4"/>
    <n v="98026"/>
    <s v="West"/>
    <s v="OFF-BI-10004364"/>
    <x v="1"/>
    <x v="8"/>
    <s v="Storex Dura Pro Binders"/>
    <n v="14.256000000000002"/>
    <n v="3"/>
    <n v="0.2"/>
    <n v="4.4550000000000001"/>
  </r>
  <r>
    <n v="8617"/>
    <x v="4290"/>
    <x v="0"/>
    <x v="545"/>
    <d v="2013-09-15T00:00:00"/>
    <s v="Standard Class"/>
    <s v="BD-11770"/>
    <s v="Bryan Davis"/>
    <x v="0"/>
    <x v="0"/>
    <x v="156"/>
    <x v="4"/>
    <n v="98026"/>
    <s v="West"/>
    <s v="OFF-PA-10000100"/>
    <x v="1"/>
    <x v="10"/>
    <s v="Xerox 1945"/>
    <n v="81.98"/>
    <n v="2"/>
    <n v="0"/>
    <n v="40.170200000000001"/>
  </r>
  <r>
    <n v="8618"/>
    <x v="4290"/>
    <x v="0"/>
    <x v="545"/>
    <d v="2013-09-15T00:00:00"/>
    <s v="Standard Class"/>
    <s v="BD-11770"/>
    <s v="Bryan Davis"/>
    <x v="0"/>
    <x v="0"/>
    <x v="156"/>
    <x v="4"/>
    <n v="98026"/>
    <s v="West"/>
    <s v="OFF-BI-10004826"/>
    <x v="1"/>
    <x v="8"/>
    <s v="JM Magazine Binder"/>
    <n v="39.624000000000009"/>
    <n v="3"/>
    <n v="0.2"/>
    <n v="13.868400000000001"/>
  </r>
  <r>
    <n v="8619"/>
    <x v="4291"/>
    <x v="3"/>
    <x v="448"/>
    <d v="2014-03-09T00:00:00"/>
    <s v="Standard Class"/>
    <s v="BT-11395"/>
    <s v="Bill Tyler"/>
    <x v="1"/>
    <x v="0"/>
    <x v="1"/>
    <x v="1"/>
    <n v="90004"/>
    <s v="West"/>
    <s v="FUR-TA-10001520"/>
    <x v="0"/>
    <x v="3"/>
    <s v="Lesro Sheffield Collection Coffee Table, End Table, Center Table, Corner Table"/>
    <n v="399.67200000000003"/>
    <n v="7"/>
    <n v="0.2"/>
    <n v="-14.987700000000061"/>
  </r>
  <r>
    <n v="8620"/>
    <x v="4292"/>
    <x v="3"/>
    <x v="565"/>
    <d v="2014-09-14T00:00:00"/>
    <s v="Second Class"/>
    <s v="EM-14095"/>
    <s v="Eudokia Martin"/>
    <x v="1"/>
    <x v="0"/>
    <x v="20"/>
    <x v="15"/>
    <n v="10024"/>
    <s v="East"/>
    <s v="OFF-ST-10001031"/>
    <x v="1"/>
    <x v="4"/>
    <s v="Adjustable Personal File Tote"/>
    <n v="65.12"/>
    <n v="4"/>
    <n v="0"/>
    <n v="16.931200000000004"/>
  </r>
  <r>
    <n v="8621"/>
    <x v="4293"/>
    <x v="3"/>
    <x v="44"/>
    <d v="2014-11-10T00:00:00"/>
    <s v="Second Class"/>
    <s v="LC-17050"/>
    <s v="Liz Carlisle"/>
    <x v="0"/>
    <x v="0"/>
    <x v="61"/>
    <x v="5"/>
    <n v="75217"/>
    <s v="Central"/>
    <s v="FUR-FU-10003878"/>
    <x v="0"/>
    <x v="5"/>
    <s v="Linden 10&quot; Round Wall Clock, Black"/>
    <n v="30.560000000000002"/>
    <n v="5"/>
    <n v="0.6"/>
    <n v="-19.863999999999997"/>
  </r>
  <r>
    <n v="8622"/>
    <x v="4294"/>
    <x v="3"/>
    <x v="726"/>
    <d v="2014-05-19T00:00:00"/>
    <s v="Standard Class"/>
    <s v="FH-14275"/>
    <s v="Frank Hawley"/>
    <x v="1"/>
    <x v="0"/>
    <x v="47"/>
    <x v="18"/>
    <n v="37064"/>
    <s v="South"/>
    <s v="OFF-AP-10000358"/>
    <x v="1"/>
    <x v="9"/>
    <s v="Fellowes Basic Home/Office Series Surge Protectors"/>
    <n v="20.768000000000001"/>
    <n v="2"/>
    <n v="0.2"/>
    <n v="2.3363999999999976"/>
  </r>
  <r>
    <n v="8623"/>
    <x v="4295"/>
    <x v="0"/>
    <x v="581"/>
    <d v="2013-12-02T00:00:00"/>
    <s v="Standard Class"/>
    <s v="CM-12235"/>
    <s v="Chris McAfee"/>
    <x v="0"/>
    <x v="0"/>
    <x v="42"/>
    <x v="16"/>
    <n v="85023"/>
    <s v="West"/>
    <s v="OFF-ST-10000876"/>
    <x v="1"/>
    <x v="4"/>
    <s v="Eldon Simplefile Box Office"/>
    <n v="39.808"/>
    <n v="4"/>
    <n v="0.2"/>
    <n v="3.9808000000000003"/>
  </r>
  <r>
    <n v="8624"/>
    <x v="4296"/>
    <x v="1"/>
    <x v="50"/>
    <d v="2012-11-18T00:00:00"/>
    <s v="Standard Class"/>
    <s v="FM-14380"/>
    <s v="Fred McMath"/>
    <x v="0"/>
    <x v="0"/>
    <x v="100"/>
    <x v="2"/>
    <n v="33178"/>
    <s v="South"/>
    <s v="OFF-BI-10004224"/>
    <x v="1"/>
    <x v="8"/>
    <s v="Catalog Binders with Expanding Posts"/>
    <n v="121.10400000000003"/>
    <n v="6"/>
    <n v="0.7"/>
    <n v="-100.91999999999999"/>
  </r>
  <r>
    <n v="8625"/>
    <x v="4296"/>
    <x v="1"/>
    <x v="50"/>
    <d v="2012-11-18T00:00:00"/>
    <s v="Standard Class"/>
    <s v="FM-14380"/>
    <s v="Fred McMath"/>
    <x v="0"/>
    <x v="0"/>
    <x v="100"/>
    <x v="2"/>
    <n v="33178"/>
    <s v="South"/>
    <s v="TEC-AC-10004568"/>
    <x v="2"/>
    <x v="11"/>
    <s v="Maxell LTO Ultrium - 800 GB"/>
    <n v="111.96"/>
    <n v="5"/>
    <n v="0.2"/>
    <n v="-1.3995000000000104"/>
  </r>
  <r>
    <n v="8626"/>
    <x v="4297"/>
    <x v="1"/>
    <x v="575"/>
    <d v="2012-12-12T00:00:00"/>
    <s v="Standard Class"/>
    <s v="HG-14965"/>
    <s v="Henry Goldwyn"/>
    <x v="1"/>
    <x v="0"/>
    <x v="77"/>
    <x v="22"/>
    <n v="80906"/>
    <s v="West"/>
    <s v="OFF-PA-10000533"/>
    <x v="1"/>
    <x v="10"/>
    <s v="Southworth Parchment Paper &amp; Envelopes"/>
    <n v="15.696000000000002"/>
    <n v="3"/>
    <n v="0.2"/>
    <n v="5.1011999999999995"/>
  </r>
  <r>
    <n v="8627"/>
    <x v="4298"/>
    <x v="1"/>
    <x v="67"/>
    <d v="2012-09-12T00:00:00"/>
    <s v="Standard Class"/>
    <s v="AG-10525"/>
    <s v="Andy Gerbode"/>
    <x v="1"/>
    <x v="0"/>
    <x v="20"/>
    <x v="15"/>
    <n v="10011"/>
    <s v="East"/>
    <s v="OFF-ST-10003638"/>
    <x v="1"/>
    <x v="4"/>
    <s v="Mobile Personal File Cube"/>
    <n v="70.260000000000005"/>
    <n v="3"/>
    <n v="0"/>
    <n v="18.970199999999998"/>
  </r>
  <r>
    <n v="8628"/>
    <x v="4298"/>
    <x v="1"/>
    <x v="67"/>
    <d v="2012-09-12T00:00:00"/>
    <s v="Standard Class"/>
    <s v="AG-10525"/>
    <s v="Andy Gerbode"/>
    <x v="1"/>
    <x v="0"/>
    <x v="20"/>
    <x v="15"/>
    <n v="10011"/>
    <s v="East"/>
    <s v="TEC-AC-10002305"/>
    <x v="2"/>
    <x v="11"/>
    <s v="KeyTronic E03601U1 - Keyboard - Beige"/>
    <n v="90"/>
    <n v="5"/>
    <n v="0"/>
    <n v="16.199999999999992"/>
  </r>
  <r>
    <n v="8629"/>
    <x v="4298"/>
    <x v="1"/>
    <x v="67"/>
    <d v="2012-09-12T00:00:00"/>
    <s v="Standard Class"/>
    <s v="AG-10525"/>
    <s v="Andy Gerbode"/>
    <x v="1"/>
    <x v="0"/>
    <x v="20"/>
    <x v="15"/>
    <n v="10011"/>
    <s v="East"/>
    <s v="OFF-BI-10000605"/>
    <x v="1"/>
    <x v="8"/>
    <s v="Acco Pressboard Covers with Storage Hooks, 9 1/2&quot; x 11&quot;, Executive Red"/>
    <n v="6.0960000000000001"/>
    <n v="2"/>
    <n v="0.2"/>
    <n v="2.0573999999999995"/>
  </r>
  <r>
    <n v="8630"/>
    <x v="4298"/>
    <x v="1"/>
    <x v="67"/>
    <d v="2012-09-12T00:00:00"/>
    <s v="Standard Class"/>
    <s v="AG-10525"/>
    <s v="Andy Gerbode"/>
    <x v="1"/>
    <x v="0"/>
    <x v="20"/>
    <x v="15"/>
    <n v="10011"/>
    <s v="East"/>
    <s v="FUR-TA-10003569"/>
    <x v="0"/>
    <x v="3"/>
    <s v="Bretford CR8500 Series Meeting Room Furniture"/>
    <n v="481.17599999999999"/>
    <n v="2"/>
    <n v="0.4"/>
    <n v="-120.29400000000004"/>
  </r>
  <r>
    <n v="8631"/>
    <x v="4298"/>
    <x v="1"/>
    <x v="67"/>
    <d v="2012-09-12T00:00:00"/>
    <s v="Standard Class"/>
    <s v="AG-10525"/>
    <s v="Andy Gerbode"/>
    <x v="1"/>
    <x v="0"/>
    <x v="20"/>
    <x v="15"/>
    <n v="10011"/>
    <s v="East"/>
    <s v="OFF-FA-10003059"/>
    <x v="1"/>
    <x v="13"/>
    <s v="Assorted Color Push Pins"/>
    <n v="7.24"/>
    <n v="4"/>
    <n v="0"/>
    <n v="2.3891999999999998"/>
  </r>
  <r>
    <n v="8632"/>
    <x v="4299"/>
    <x v="0"/>
    <x v="1062"/>
    <d v="2013-07-30T00:00:00"/>
    <s v="First Class"/>
    <s v="OT-18730"/>
    <s v="Olvera Toch"/>
    <x v="0"/>
    <x v="0"/>
    <x v="437"/>
    <x v="9"/>
    <n v="18018"/>
    <s v="East"/>
    <s v="FUR-BO-10004409"/>
    <x v="0"/>
    <x v="0"/>
    <s v="Safco Value Mate Series Steel Bookcases, Baked Enamel Finish on Steel, Gray"/>
    <n v="177.45000000000002"/>
    <n v="5"/>
    <n v="0.5"/>
    <n v="-78.078000000000003"/>
  </r>
  <r>
    <n v="8633"/>
    <x v="4299"/>
    <x v="0"/>
    <x v="1062"/>
    <d v="2013-07-30T00:00:00"/>
    <s v="First Class"/>
    <s v="OT-18730"/>
    <s v="Olvera Toch"/>
    <x v="0"/>
    <x v="0"/>
    <x v="437"/>
    <x v="9"/>
    <n v="18018"/>
    <s v="East"/>
    <s v="OFF-BI-10000545"/>
    <x v="1"/>
    <x v="8"/>
    <s v="GBC Ibimaster 500 Manual ProClick Binding System"/>
    <n v="1369.7640000000001"/>
    <n v="6"/>
    <n v="0.7"/>
    <n v="-913.17599999999993"/>
  </r>
  <r>
    <n v="8634"/>
    <x v="4299"/>
    <x v="0"/>
    <x v="1062"/>
    <d v="2013-07-30T00:00:00"/>
    <s v="First Class"/>
    <s v="OT-18730"/>
    <s v="Olvera Toch"/>
    <x v="0"/>
    <x v="0"/>
    <x v="437"/>
    <x v="9"/>
    <n v="18018"/>
    <s v="East"/>
    <s v="OFF-AP-10004052"/>
    <x v="1"/>
    <x v="9"/>
    <s v="Hoover Replacement Belts For Soft Guard &amp; Commercial Ltweight Upright Vacs, 2/Pk"/>
    <n v="9.48"/>
    <n v="3"/>
    <n v="0.2"/>
    <n v="0.7110000000000003"/>
  </r>
  <r>
    <n v="8635"/>
    <x v="4300"/>
    <x v="3"/>
    <x v="326"/>
    <d v="2014-08-30T00:00:00"/>
    <s v="Standard Class"/>
    <s v="SV-20365"/>
    <s v="Seth Vernon"/>
    <x v="0"/>
    <x v="0"/>
    <x v="10"/>
    <x v="9"/>
    <n v="19140"/>
    <s v="East"/>
    <s v="FUR-BO-10001798"/>
    <x v="0"/>
    <x v="0"/>
    <s v="Bush Somerset Collection Bookcase"/>
    <n v="130.97999999999999"/>
    <n v="2"/>
    <n v="0.5"/>
    <n v="-89.066399999999987"/>
  </r>
  <r>
    <n v="8636"/>
    <x v="4301"/>
    <x v="2"/>
    <x v="1013"/>
    <d v="2011-05-02T00:00:00"/>
    <s v="First Class"/>
    <s v="JM-16195"/>
    <s v="Justin MacKendrick"/>
    <x v="0"/>
    <x v="0"/>
    <x v="103"/>
    <x v="0"/>
    <n v="40214"/>
    <s v="South"/>
    <s v="OFF-AR-10004010"/>
    <x v="1"/>
    <x v="6"/>
    <s v="Hunt Boston Vacuum Mount KS Pencil Sharpener"/>
    <n v="174.95000000000002"/>
    <n v="5"/>
    <n v="0"/>
    <n v="45.487000000000002"/>
  </r>
  <r>
    <n v="8637"/>
    <x v="4301"/>
    <x v="2"/>
    <x v="1013"/>
    <d v="2011-05-02T00:00:00"/>
    <s v="First Class"/>
    <s v="JM-16195"/>
    <s v="Justin MacKendrick"/>
    <x v="0"/>
    <x v="0"/>
    <x v="103"/>
    <x v="0"/>
    <n v="40214"/>
    <s v="South"/>
    <s v="OFF-ST-10000585"/>
    <x v="1"/>
    <x v="4"/>
    <s v="Economy Rollaway Files"/>
    <n v="826"/>
    <n v="5"/>
    <n v="0"/>
    <n v="214.76"/>
  </r>
  <r>
    <n v="8638"/>
    <x v="4302"/>
    <x v="3"/>
    <x v="842"/>
    <d v="2014-05-03T00:00:00"/>
    <s v="Standard Class"/>
    <s v="HM-14980"/>
    <s v="Henry MacAllister"/>
    <x v="0"/>
    <x v="0"/>
    <x v="4"/>
    <x v="4"/>
    <n v="98105"/>
    <s v="West"/>
    <s v="FUR-FU-10000397"/>
    <x v="0"/>
    <x v="5"/>
    <s v="Luxo Economy Swing Arm Lamp"/>
    <n v="139.58000000000001"/>
    <n v="7"/>
    <n v="0"/>
    <n v="39.082400000000007"/>
  </r>
  <r>
    <n v="8639"/>
    <x v="4303"/>
    <x v="3"/>
    <x v="283"/>
    <d v="2014-07-25T00:00:00"/>
    <s v="First Class"/>
    <s v="PO-19180"/>
    <s v="Philisse Overcash"/>
    <x v="2"/>
    <x v="0"/>
    <x v="249"/>
    <x v="6"/>
    <n v="53142"/>
    <s v="Central"/>
    <s v="TEC-AC-10000736"/>
    <x v="2"/>
    <x v="11"/>
    <s v="Logitech G600 MMO Gaming Mouse"/>
    <n v="399.95"/>
    <n v="5"/>
    <n v="0"/>
    <n v="143.982"/>
  </r>
  <r>
    <n v="8640"/>
    <x v="4304"/>
    <x v="2"/>
    <x v="736"/>
    <d v="2011-12-15T00:00:00"/>
    <s v="Second Class"/>
    <s v="KC-16675"/>
    <s v="Kimberly Carter"/>
    <x v="1"/>
    <x v="0"/>
    <x v="0"/>
    <x v="0"/>
    <n v="42420"/>
    <s v="South"/>
    <s v="OFF-BI-10004970"/>
    <x v="1"/>
    <x v="8"/>
    <s v="ACCOHIDE 3-Ring Binder, Blue, 1&quot;"/>
    <n v="12.39"/>
    <n v="3"/>
    <n v="0"/>
    <n v="5.8232999999999997"/>
  </r>
  <r>
    <n v="8641"/>
    <x v="4305"/>
    <x v="3"/>
    <x v="602"/>
    <d v="2014-01-17T00:00:00"/>
    <s v="Standard Class"/>
    <s v="DB-13120"/>
    <s v="David Bremer"/>
    <x v="1"/>
    <x v="0"/>
    <x v="61"/>
    <x v="5"/>
    <n v="75217"/>
    <s v="Central"/>
    <s v="OFF-BI-10000545"/>
    <x v="1"/>
    <x v="8"/>
    <s v="GBC Ibimaster 500 Manual ProClick Binding System"/>
    <n v="760.97999999999979"/>
    <n v="5"/>
    <n v="0.8"/>
    <n v="-1141.47"/>
  </r>
  <r>
    <n v="8642"/>
    <x v="4306"/>
    <x v="3"/>
    <x v="574"/>
    <d v="2014-12-03T00:00:00"/>
    <s v="Same Day"/>
    <s v="SV-20935"/>
    <s v="Susan Vittorini"/>
    <x v="0"/>
    <x v="0"/>
    <x v="97"/>
    <x v="16"/>
    <n v="85345"/>
    <s v="West"/>
    <s v="OFF-BI-10001670"/>
    <x v="1"/>
    <x v="8"/>
    <s v="Vinyl Sectional Post Binders"/>
    <n v="67.860000000000014"/>
    <n v="6"/>
    <n v="0.7"/>
    <n v="-45.239999999999995"/>
  </r>
  <r>
    <n v="8643"/>
    <x v="4307"/>
    <x v="1"/>
    <x v="627"/>
    <d v="2012-11-15T00:00:00"/>
    <s v="Standard Class"/>
    <s v="NS-18640"/>
    <s v="Noel Staavos"/>
    <x v="1"/>
    <x v="0"/>
    <x v="108"/>
    <x v="3"/>
    <n v="28540"/>
    <s v="South"/>
    <s v="OFF-FA-10000624"/>
    <x v="1"/>
    <x v="13"/>
    <s v="OIC Binder Clips"/>
    <n v="31.504000000000005"/>
    <n v="11"/>
    <n v="0.2"/>
    <n v="11.814"/>
  </r>
  <r>
    <n v="8644"/>
    <x v="4307"/>
    <x v="1"/>
    <x v="627"/>
    <d v="2012-11-15T00:00:00"/>
    <s v="Standard Class"/>
    <s v="NS-18640"/>
    <s v="Noel Staavos"/>
    <x v="1"/>
    <x v="0"/>
    <x v="108"/>
    <x v="3"/>
    <n v="28540"/>
    <s v="South"/>
    <s v="OFF-LA-10002945"/>
    <x v="1"/>
    <x v="2"/>
    <s v="Permanent Self-Adhesive File Folder Labels for Typewriters, 1 1/8 x 3 1/2, White"/>
    <n v="5.04"/>
    <n v="1"/>
    <n v="0.2"/>
    <n v="1.6379999999999997"/>
  </r>
  <r>
    <n v="8645"/>
    <x v="4307"/>
    <x v="1"/>
    <x v="627"/>
    <d v="2012-11-15T00:00:00"/>
    <s v="Standard Class"/>
    <s v="NS-18640"/>
    <s v="Noel Staavos"/>
    <x v="1"/>
    <x v="0"/>
    <x v="108"/>
    <x v="3"/>
    <n v="28540"/>
    <s v="South"/>
    <s v="OFF-BI-10000315"/>
    <x v="1"/>
    <x v="8"/>
    <s v="Poly Designer Cover &amp; Back"/>
    <n v="39.878999999999998"/>
    <n v="7"/>
    <n v="0.7"/>
    <n v="-29.244599999999991"/>
  </r>
  <r>
    <n v="8646"/>
    <x v="4307"/>
    <x v="1"/>
    <x v="627"/>
    <d v="2012-11-15T00:00:00"/>
    <s v="Standard Class"/>
    <s v="NS-18640"/>
    <s v="Noel Staavos"/>
    <x v="1"/>
    <x v="0"/>
    <x v="108"/>
    <x v="3"/>
    <n v="28540"/>
    <s v="South"/>
    <s v="FUR-FU-10000023"/>
    <x v="0"/>
    <x v="5"/>
    <s v="Eldon Wave Desk Accessories"/>
    <n v="4.7119999999999997"/>
    <n v="1"/>
    <n v="0.2"/>
    <n v="1.4136000000000002"/>
  </r>
  <r>
    <n v="8647"/>
    <x v="4308"/>
    <x v="0"/>
    <x v="881"/>
    <d v="2013-11-30T00:00:00"/>
    <s v="Standard Class"/>
    <s v="MH-17455"/>
    <s v="Mark Hamilton"/>
    <x v="0"/>
    <x v="0"/>
    <x v="1"/>
    <x v="1"/>
    <n v="90032"/>
    <s v="West"/>
    <s v="FUR-CH-10004698"/>
    <x v="0"/>
    <x v="1"/>
    <s v="Padded Folding Chairs, Black, 4/Carton"/>
    <n v="194.35200000000003"/>
    <n v="3"/>
    <n v="0.2"/>
    <n v="19.435200000000009"/>
  </r>
  <r>
    <n v="8648"/>
    <x v="4309"/>
    <x v="1"/>
    <x v="901"/>
    <d v="2012-12-08T00:00:00"/>
    <s v="First Class"/>
    <s v="RR-19525"/>
    <s v="Rick Reed"/>
    <x v="1"/>
    <x v="0"/>
    <x v="316"/>
    <x v="18"/>
    <n v="37211"/>
    <s v="South"/>
    <s v="FUR-CH-10004477"/>
    <x v="0"/>
    <x v="1"/>
    <s v="Global Push Button Manager's Chair, Indigo"/>
    <n v="97.424000000000007"/>
    <n v="2"/>
    <n v="0.2"/>
    <n v="10.960199999999993"/>
  </r>
  <r>
    <n v="8649"/>
    <x v="4310"/>
    <x v="0"/>
    <x v="875"/>
    <d v="2013-08-04T00:00:00"/>
    <s v="Standard Class"/>
    <s v="RH-19555"/>
    <s v="Ritsa Hightower"/>
    <x v="0"/>
    <x v="0"/>
    <x v="35"/>
    <x v="3"/>
    <n v="28205"/>
    <s v="South"/>
    <s v="OFF-ST-10003816"/>
    <x v="1"/>
    <x v="4"/>
    <s v="Fellowes High-Stak Drawer Files"/>
    <n v="704.76"/>
    <n v="5"/>
    <n v="0.2"/>
    <n v="26.428499999999957"/>
  </r>
  <r>
    <n v="8650"/>
    <x v="4310"/>
    <x v="0"/>
    <x v="875"/>
    <d v="2013-08-04T00:00:00"/>
    <s v="Standard Class"/>
    <s v="RH-19555"/>
    <s v="Ritsa Hightower"/>
    <x v="0"/>
    <x v="0"/>
    <x v="35"/>
    <x v="3"/>
    <n v="28205"/>
    <s v="South"/>
    <s v="OFF-BI-10002429"/>
    <x v="1"/>
    <x v="8"/>
    <s v="Premier Elliptical Ring Binder, Black"/>
    <n v="27.396000000000004"/>
    <n v="3"/>
    <n v="0.7"/>
    <n v="-20.090399999999995"/>
  </r>
  <r>
    <n v="8651"/>
    <x v="4311"/>
    <x v="2"/>
    <x v="103"/>
    <d v="2011-09-13T00:00:00"/>
    <s v="Same Day"/>
    <s v="RP-19390"/>
    <s v="Resi Pölking"/>
    <x v="0"/>
    <x v="0"/>
    <x v="4"/>
    <x v="4"/>
    <n v="98103"/>
    <s v="West"/>
    <s v="OFF-FA-10000840"/>
    <x v="1"/>
    <x v="13"/>
    <s v="OIC Thumb-Tacks"/>
    <n v="5.6999999999999993"/>
    <n v="5"/>
    <n v="0"/>
    <n v="2.6789999999999998"/>
  </r>
  <r>
    <n v="8652"/>
    <x v="4311"/>
    <x v="2"/>
    <x v="103"/>
    <d v="2011-09-13T00:00:00"/>
    <s v="Same Day"/>
    <s v="RP-19390"/>
    <s v="Resi Pölking"/>
    <x v="0"/>
    <x v="0"/>
    <x v="4"/>
    <x v="4"/>
    <n v="98103"/>
    <s v="West"/>
    <s v="FUR-FU-10001918"/>
    <x v="0"/>
    <x v="5"/>
    <s v="C-Line Cubicle Keepers Polyproplyene Holder With Velcro Backings"/>
    <n v="14.190000000000001"/>
    <n v="3"/>
    <n v="0"/>
    <n v="5.5341000000000014"/>
  </r>
  <r>
    <n v="8653"/>
    <x v="4311"/>
    <x v="2"/>
    <x v="103"/>
    <d v="2011-09-13T00:00:00"/>
    <s v="Same Day"/>
    <s v="RP-19390"/>
    <s v="Resi Pölking"/>
    <x v="0"/>
    <x v="0"/>
    <x v="4"/>
    <x v="4"/>
    <n v="98103"/>
    <s v="West"/>
    <s v="OFF-SU-10001574"/>
    <x v="1"/>
    <x v="14"/>
    <s v="Acme Value Line Scissors"/>
    <n v="7.3"/>
    <n v="2"/>
    <n v="0"/>
    <n v="2.1899999999999995"/>
  </r>
  <r>
    <n v="8654"/>
    <x v="4311"/>
    <x v="2"/>
    <x v="103"/>
    <d v="2011-09-13T00:00:00"/>
    <s v="Same Day"/>
    <s v="RP-19390"/>
    <s v="Resi Pölking"/>
    <x v="0"/>
    <x v="0"/>
    <x v="4"/>
    <x v="4"/>
    <n v="98103"/>
    <s v="West"/>
    <s v="TEC-AC-10001606"/>
    <x v="2"/>
    <x v="11"/>
    <s v="Logitech Wireless Performance Mouse MX for PC and Mac"/>
    <n v="199.98"/>
    <n v="2"/>
    <n v="0"/>
    <n v="75.992400000000004"/>
  </r>
  <r>
    <n v="8655"/>
    <x v="4311"/>
    <x v="2"/>
    <x v="103"/>
    <d v="2011-09-13T00:00:00"/>
    <s v="Same Day"/>
    <s v="RP-19390"/>
    <s v="Resi Pölking"/>
    <x v="0"/>
    <x v="0"/>
    <x v="4"/>
    <x v="4"/>
    <n v="98103"/>
    <s v="West"/>
    <s v="TEC-AC-10003399"/>
    <x v="2"/>
    <x v="11"/>
    <s v="Memorex Mini Travel Drive 64 GB USB 2.0 Flash Drive"/>
    <n v="144.96"/>
    <n v="4"/>
    <n v="0"/>
    <n v="60.883200000000002"/>
  </r>
  <r>
    <n v="8656"/>
    <x v="4311"/>
    <x v="2"/>
    <x v="103"/>
    <d v="2011-09-13T00:00:00"/>
    <s v="Same Day"/>
    <s v="RP-19390"/>
    <s v="Resi Pölking"/>
    <x v="0"/>
    <x v="0"/>
    <x v="4"/>
    <x v="4"/>
    <n v="98103"/>
    <s v="West"/>
    <s v="TEC-AC-10000865"/>
    <x v="2"/>
    <x v="11"/>
    <s v="WD My Passport Ultra 500GB Portable External Hard Drive"/>
    <n v="118"/>
    <n v="2"/>
    <n v="0"/>
    <n v="20.059999999999988"/>
  </r>
  <r>
    <n v="8657"/>
    <x v="4311"/>
    <x v="2"/>
    <x v="103"/>
    <d v="2011-09-13T00:00:00"/>
    <s v="Same Day"/>
    <s v="RP-19390"/>
    <s v="Resi Pölking"/>
    <x v="0"/>
    <x v="0"/>
    <x v="4"/>
    <x v="4"/>
    <n v="98103"/>
    <s v="West"/>
    <s v="OFF-PA-10002923"/>
    <x v="1"/>
    <x v="10"/>
    <s v="Xerox 1942"/>
    <n v="48.94"/>
    <n v="1"/>
    <n v="0"/>
    <n v="24.47"/>
  </r>
  <r>
    <n v="8658"/>
    <x v="4311"/>
    <x v="2"/>
    <x v="103"/>
    <d v="2011-09-13T00:00:00"/>
    <s v="Same Day"/>
    <s v="RP-19390"/>
    <s v="Resi Pölking"/>
    <x v="0"/>
    <x v="0"/>
    <x v="4"/>
    <x v="4"/>
    <n v="98103"/>
    <s v="West"/>
    <s v="OFF-AP-10004785"/>
    <x v="1"/>
    <x v="9"/>
    <s v="Holmes Replacement Filter for HEPA Air Cleaner, Medium Room"/>
    <n v="22.66"/>
    <n v="2"/>
    <n v="0"/>
    <n v="9.743800000000002"/>
  </r>
  <r>
    <n v="8659"/>
    <x v="4312"/>
    <x v="0"/>
    <x v="1028"/>
    <d v="2013-06-26T00:00:00"/>
    <s v="Standard Class"/>
    <s v="KB-16600"/>
    <s v="Ken Brennan"/>
    <x v="1"/>
    <x v="0"/>
    <x v="22"/>
    <x v="10"/>
    <n v="60623"/>
    <s v="Central"/>
    <s v="OFF-BI-10003727"/>
    <x v="1"/>
    <x v="8"/>
    <s v="Avery Durable Slant Ring Binders With Label Holder"/>
    <n v="0.83599999999999974"/>
    <n v="1"/>
    <n v="0.8"/>
    <n v="-1.3376000000000001"/>
  </r>
  <r>
    <n v="8660"/>
    <x v="4313"/>
    <x v="0"/>
    <x v="323"/>
    <d v="2013-09-09T00:00:00"/>
    <s v="Standard Class"/>
    <s v="MH-17620"/>
    <s v="Matt Hagelstein"/>
    <x v="1"/>
    <x v="0"/>
    <x v="74"/>
    <x v="24"/>
    <n v="45231"/>
    <s v="East"/>
    <s v="OFF-PA-10002246"/>
    <x v="1"/>
    <x v="10"/>
    <s v="Wirebound Four 2-3/4 x 5 Forms per Page, 400 Sets per Book"/>
    <n v="30.96"/>
    <n v="6"/>
    <n v="0.2"/>
    <n v="11.223000000000001"/>
  </r>
  <r>
    <n v="8661"/>
    <x v="4314"/>
    <x v="3"/>
    <x v="920"/>
    <d v="2014-12-01T00:00:00"/>
    <s v="Standard Class"/>
    <s v="HZ-14950"/>
    <s v="Henia Zydlo"/>
    <x v="0"/>
    <x v="0"/>
    <x v="2"/>
    <x v="2"/>
    <n v="33311"/>
    <s v="South"/>
    <s v="FUR-BO-10003965"/>
    <x v="0"/>
    <x v="0"/>
    <s v="O'Sullivan Manor Hill 2-Door Library in Brianna Oak"/>
    <n v="723.92"/>
    <n v="5"/>
    <n v="0.2"/>
    <n v="-81.440999999999946"/>
  </r>
  <r>
    <n v="8662"/>
    <x v="4315"/>
    <x v="1"/>
    <x v="793"/>
    <d v="2012-05-17T00:00:00"/>
    <s v="Standard Class"/>
    <s v="JG-15160"/>
    <s v="James Galang"/>
    <x v="0"/>
    <x v="0"/>
    <x v="12"/>
    <x v="5"/>
    <n v="77041"/>
    <s v="Central"/>
    <s v="FUR-FU-10000175"/>
    <x v="0"/>
    <x v="5"/>
    <s v="DAX Wood Document Frame."/>
    <n v="21.968000000000004"/>
    <n v="4"/>
    <n v="0.6"/>
    <n v="-15.9268"/>
  </r>
  <r>
    <n v="8663"/>
    <x v="4315"/>
    <x v="1"/>
    <x v="793"/>
    <d v="2012-05-17T00:00:00"/>
    <s v="Standard Class"/>
    <s v="JG-15160"/>
    <s v="James Galang"/>
    <x v="0"/>
    <x v="0"/>
    <x v="12"/>
    <x v="5"/>
    <n v="77041"/>
    <s v="Central"/>
    <s v="TEC-PH-10001336"/>
    <x v="2"/>
    <x v="7"/>
    <s v="Digium D40 VoIP phone"/>
    <n v="619.15200000000004"/>
    <n v="6"/>
    <n v="0.2"/>
    <n v="69.654599999999988"/>
  </r>
  <r>
    <n v="8664"/>
    <x v="4315"/>
    <x v="1"/>
    <x v="793"/>
    <d v="2012-05-17T00:00:00"/>
    <s v="Standard Class"/>
    <s v="JG-15160"/>
    <s v="James Galang"/>
    <x v="0"/>
    <x v="0"/>
    <x v="12"/>
    <x v="5"/>
    <n v="77041"/>
    <s v="Central"/>
    <s v="OFF-PA-10001954"/>
    <x v="1"/>
    <x v="10"/>
    <s v="Xerox 1964"/>
    <n v="127.90400000000001"/>
    <n v="7"/>
    <n v="0.2"/>
    <n v="41.568799999999996"/>
  </r>
  <r>
    <n v="8665"/>
    <x v="4316"/>
    <x v="3"/>
    <x v="983"/>
    <d v="2014-04-02T00:00:00"/>
    <s v="Second Class"/>
    <s v="AB-10165"/>
    <s v="Alan Barnes"/>
    <x v="0"/>
    <x v="0"/>
    <x v="80"/>
    <x v="1"/>
    <n v="90712"/>
    <s v="West"/>
    <s v="FUR-FU-10004973"/>
    <x v="0"/>
    <x v="5"/>
    <s v="Flat Face Poster Frame"/>
    <n v="94.2"/>
    <n v="5"/>
    <n v="0"/>
    <n v="39.564000000000007"/>
  </r>
  <r>
    <n v="8666"/>
    <x v="4317"/>
    <x v="0"/>
    <x v="1019"/>
    <d v="2013-11-19T00:00:00"/>
    <s v="First Class"/>
    <s v="HJ-14875"/>
    <s v="Heather Jas"/>
    <x v="2"/>
    <x v="0"/>
    <x v="8"/>
    <x v="1"/>
    <n v="94122"/>
    <s v="West"/>
    <s v="OFF-SU-10004231"/>
    <x v="1"/>
    <x v="14"/>
    <s v="Acme Tagit Stainless Steel Antibacterial Scissors"/>
    <n v="49.5"/>
    <n v="5"/>
    <n v="0"/>
    <n v="13.365"/>
  </r>
  <r>
    <n v="8667"/>
    <x v="4318"/>
    <x v="0"/>
    <x v="945"/>
    <d v="2014-01-03T00:00:00"/>
    <s v="First Class"/>
    <s v="CJ-11875"/>
    <s v="Carl Jackson"/>
    <x v="1"/>
    <x v="0"/>
    <x v="10"/>
    <x v="9"/>
    <n v="19140"/>
    <s v="East"/>
    <s v="OFF-AR-10004269"/>
    <x v="1"/>
    <x v="6"/>
    <s v="Newell 31"/>
    <n v="16.520000000000003"/>
    <n v="5"/>
    <n v="0.2"/>
    <n v="1.6519999999999992"/>
  </r>
  <r>
    <n v="8668"/>
    <x v="4319"/>
    <x v="0"/>
    <x v="596"/>
    <d v="2013-12-25T00:00:00"/>
    <s v="Second Class"/>
    <s v="ED-13885"/>
    <s v="Emily Ducich"/>
    <x v="2"/>
    <x v="0"/>
    <x v="4"/>
    <x v="4"/>
    <n v="98115"/>
    <s v="West"/>
    <s v="OFF-BI-10004002"/>
    <x v="1"/>
    <x v="8"/>
    <s v="Wilson Jones International Size A4 Ring Binders"/>
    <n v="55.360000000000007"/>
    <n v="4"/>
    <n v="0.2"/>
    <n v="19.375999999999998"/>
  </r>
  <r>
    <n v="8669"/>
    <x v="4319"/>
    <x v="0"/>
    <x v="596"/>
    <d v="2013-12-25T00:00:00"/>
    <s v="Second Class"/>
    <s v="ED-13885"/>
    <s v="Emily Ducich"/>
    <x v="2"/>
    <x v="0"/>
    <x v="4"/>
    <x v="4"/>
    <n v="98115"/>
    <s v="West"/>
    <s v="TEC-MA-10000752"/>
    <x v="2"/>
    <x v="15"/>
    <s v="Texas Instrument TI-15 Fraction Calculator"/>
    <n v="11.56"/>
    <n v="1"/>
    <n v="0.2"/>
    <n v="3.7569999999999992"/>
  </r>
  <r>
    <n v="8670"/>
    <x v="4320"/>
    <x v="1"/>
    <x v="139"/>
    <d v="2012-12-25T00:00:00"/>
    <s v="Second Class"/>
    <s v="AI-10855"/>
    <s v="Arianne Irving"/>
    <x v="0"/>
    <x v="0"/>
    <x v="1"/>
    <x v="1"/>
    <n v="90036"/>
    <s v="West"/>
    <s v="OFF-PA-10004947"/>
    <x v="1"/>
    <x v="10"/>
    <s v="Staples"/>
    <n v="17.12"/>
    <n v="4"/>
    <n v="0"/>
    <n v="7.7039999999999988"/>
  </r>
  <r>
    <n v="8671"/>
    <x v="4321"/>
    <x v="2"/>
    <x v="422"/>
    <d v="2012-01-01T00:00:00"/>
    <s v="Second Class"/>
    <s v="KB-16315"/>
    <s v="Karl Braun"/>
    <x v="0"/>
    <x v="0"/>
    <x v="138"/>
    <x v="24"/>
    <n v="44105"/>
    <s v="East"/>
    <s v="FUR-FU-10004904"/>
    <x v="0"/>
    <x v="5"/>
    <s v="Eldon &quot;L&quot; Workstation Diamond Chairmat"/>
    <n v="182.35200000000003"/>
    <n v="3"/>
    <n v="0.2"/>
    <n v="-18.23520000000002"/>
  </r>
  <r>
    <n v="8672"/>
    <x v="4321"/>
    <x v="2"/>
    <x v="422"/>
    <d v="2012-01-01T00:00:00"/>
    <s v="Second Class"/>
    <s v="KB-16315"/>
    <s v="Karl Braun"/>
    <x v="0"/>
    <x v="0"/>
    <x v="138"/>
    <x v="24"/>
    <n v="44105"/>
    <s v="East"/>
    <s v="OFF-ST-10002790"/>
    <x v="1"/>
    <x v="4"/>
    <s v="Safco Industrial Shelving"/>
    <n v="118.16"/>
    <n v="2"/>
    <n v="0.2"/>
    <n v="-25.108999999999988"/>
  </r>
  <r>
    <n v="8673"/>
    <x v="4322"/>
    <x v="3"/>
    <x v="911"/>
    <d v="2014-02-22T00:00:00"/>
    <s v="Standard Class"/>
    <s v="JS-16030"/>
    <s v="Joy Smith"/>
    <x v="0"/>
    <x v="0"/>
    <x v="27"/>
    <x v="10"/>
    <n v="62521"/>
    <s v="Central"/>
    <s v="OFF-FA-10004854"/>
    <x v="1"/>
    <x v="13"/>
    <s v="Vinyl Coated Wire Paper Clips in Organizer Box, 800/Box"/>
    <n v="18.368000000000002"/>
    <n v="2"/>
    <n v="0.2"/>
    <n v="6.1991999999999994"/>
  </r>
  <r>
    <n v="8674"/>
    <x v="4322"/>
    <x v="3"/>
    <x v="911"/>
    <d v="2014-02-22T00:00:00"/>
    <s v="Standard Class"/>
    <s v="JS-16030"/>
    <s v="Joy Smith"/>
    <x v="0"/>
    <x v="0"/>
    <x v="27"/>
    <x v="10"/>
    <n v="62521"/>
    <s v="Central"/>
    <s v="FUR-CH-10004063"/>
    <x v="0"/>
    <x v="1"/>
    <s v="Global Deluxe High-Back Manager's Chair"/>
    <n v="600.55799999999999"/>
    <n v="3"/>
    <n v="0.3"/>
    <n v="-8.5794000000000779"/>
  </r>
  <r>
    <n v="8675"/>
    <x v="4322"/>
    <x v="3"/>
    <x v="911"/>
    <d v="2014-02-22T00:00:00"/>
    <s v="Standard Class"/>
    <s v="JS-16030"/>
    <s v="Joy Smith"/>
    <x v="0"/>
    <x v="0"/>
    <x v="27"/>
    <x v="10"/>
    <n v="62521"/>
    <s v="Central"/>
    <s v="OFF-ST-10000642"/>
    <x v="1"/>
    <x v="4"/>
    <s v="Tennsco Lockers, Gray"/>
    <n v="50.352000000000004"/>
    <n v="3"/>
    <n v="0.2"/>
    <n v="-8.1822000000000052"/>
  </r>
  <r>
    <n v="8676"/>
    <x v="4322"/>
    <x v="3"/>
    <x v="911"/>
    <d v="2014-02-22T00:00:00"/>
    <s v="Standard Class"/>
    <s v="JS-16030"/>
    <s v="Joy Smith"/>
    <x v="0"/>
    <x v="0"/>
    <x v="27"/>
    <x v="10"/>
    <n v="62521"/>
    <s v="Central"/>
    <s v="OFF-AR-10004078"/>
    <x v="1"/>
    <x v="6"/>
    <s v="Newell 312"/>
    <n v="28.031999999999996"/>
    <n v="6"/>
    <n v="0.2"/>
    <n v="3.5039999999999996"/>
  </r>
  <r>
    <n v="8677"/>
    <x v="4322"/>
    <x v="3"/>
    <x v="911"/>
    <d v="2014-02-22T00:00:00"/>
    <s v="Standard Class"/>
    <s v="JS-16030"/>
    <s v="Joy Smith"/>
    <x v="0"/>
    <x v="0"/>
    <x v="27"/>
    <x v="10"/>
    <n v="62521"/>
    <s v="Central"/>
    <s v="FUR-FU-10004270"/>
    <x v="0"/>
    <x v="5"/>
    <s v="Executive Impressions 13&quot; Clairmont Wall Clock"/>
    <n v="7.6920000000000002"/>
    <n v="1"/>
    <n v="0.6"/>
    <n v="-3.6536999999999988"/>
  </r>
  <r>
    <n v="8678"/>
    <x v="4323"/>
    <x v="3"/>
    <x v="1200"/>
    <d v="2014-10-27T00:00:00"/>
    <s v="First Class"/>
    <s v="PO-18850"/>
    <s v="Patrick O'Brill"/>
    <x v="0"/>
    <x v="0"/>
    <x v="511"/>
    <x v="5"/>
    <n v="76063"/>
    <s v="Central"/>
    <s v="FUR-TA-10004607"/>
    <x v="0"/>
    <x v="3"/>
    <s v="Hon 2111 Invitation Series Straight Table"/>
    <n v="517.40500000000009"/>
    <n v="5"/>
    <n v="0.3"/>
    <n v="-81.306500000000028"/>
  </r>
  <r>
    <n v="8679"/>
    <x v="4324"/>
    <x v="0"/>
    <x v="476"/>
    <d v="2013-09-08T00:00:00"/>
    <s v="Second Class"/>
    <s v="RD-19810"/>
    <s v="Ross DeVincentis"/>
    <x v="2"/>
    <x v="0"/>
    <x v="12"/>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x v="2"/>
    <x v="0"/>
    <x v="12"/>
    <x v="5"/>
    <n v="77070"/>
    <s v="Central"/>
    <s v="TEC-AC-10001714"/>
    <x v="2"/>
    <x v="11"/>
    <s v="Logitech MX Performance Wireless Mouse"/>
    <n v="159.56"/>
    <n v="5"/>
    <n v="0.2"/>
    <n v="33.906499999999994"/>
  </r>
  <r>
    <n v="8681"/>
    <x v="4325"/>
    <x v="0"/>
    <x v="49"/>
    <d v="2013-12-04T00:00:00"/>
    <s v="Second Class"/>
    <s v="JD-15895"/>
    <s v="Jonathan Doherty"/>
    <x v="1"/>
    <x v="0"/>
    <x v="102"/>
    <x v="17"/>
    <n v="23223"/>
    <s v="South"/>
    <s v="OFF-AP-10002945"/>
    <x v="1"/>
    <x v="9"/>
    <s v="Honeywell Enviracaire Portable HEPA Air Cleaner for 17' x 22' Room"/>
    <n v="2104.5499999999997"/>
    <n v="7"/>
    <n v="0"/>
    <n v="694.50149999999985"/>
  </r>
  <r>
    <n v="8682"/>
    <x v="4325"/>
    <x v="0"/>
    <x v="49"/>
    <d v="2013-12-04T00:00:00"/>
    <s v="Second Class"/>
    <s v="JD-15895"/>
    <s v="Jonathan Doherty"/>
    <x v="1"/>
    <x v="0"/>
    <x v="102"/>
    <x v="17"/>
    <n v="23223"/>
    <s v="South"/>
    <s v="OFF-SU-10004664"/>
    <x v="1"/>
    <x v="14"/>
    <s v="Acme Softgrip Scissors"/>
    <n v="40.700000000000003"/>
    <n v="5"/>
    <n v="0"/>
    <n v="11.802999999999999"/>
  </r>
  <r>
    <n v="8683"/>
    <x v="4326"/>
    <x v="2"/>
    <x v="1127"/>
    <d v="2011-11-10T00:00:00"/>
    <s v="Standard Class"/>
    <s v="SR-20740"/>
    <s v="Steven Roelle"/>
    <x v="2"/>
    <x v="0"/>
    <x v="81"/>
    <x v="17"/>
    <n v="22204"/>
    <s v="South"/>
    <s v="TEC-AC-10002550"/>
    <x v="2"/>
    <x v="11"/>
    <s v="Maxell 4.7GB DVD-RW 3/Pack"/>
    <n v="47.79"/>
    <n v="3"/>
    <n v="0"/>
    <n v="16.2486"/>
  </r>
  <r>
    <n v="8684"/>
    <x v="4327"/>
    <x v="3"/>
    <x v="920"/>
    <d v="2014-12-02T00:00:00"/>
    <s v="Standard Class"/>
    <s v="TZ-21580"/>
    <s v="Tracy Zic"/>
    <x v="0"/>
    <x v="0"/>
    <x v="8"/>
    <x v="1"/>
    <n v="94122"/>
    <s v="West"/>
    <s v="OFF-AR-10002335"/>
    <x v="1"/>
    <x v="6"/>
    <s v="DIXON Oriole Pencils"/>
    <n v="5.16"/>
    <n v="2"/>
    <n v="0"/>
    <n v="1.3416000000000001"/>
  </r>
  <r>
    <n v="8685"/>
    <x v="4328"/>
    <x v="0"/>
    <x v="186"/>
    <d v="2013-12-24T00:00:00"/>
    <s v="Standard Class"/>
    <s v="TN-21040"/>
    <s v="Tanja Norvell"/>
    <x v="2"/>
    <x v="0"/>
    <x v="70"/>
    <x v="1"/>
    <n v="92024"/>
    <s v="West"/>
    <s v="TEC-AC-10001445"/>
    <x v="2"/>
    <x v="11"/>
    <s v="Imation USB 2.0 Swivel Flash Drive USB flash drive - 4 GB - Pink"/>
    <n v="21.209999999999997"/>
    <n v="7"/>
    <n v="0"/>
    <n v="4.4540999999999986"/>
  </r>
  <r>
    <n v="8686"/>
    <x v="4329"/>
    <x v="3"/>
    <x v="237"/>
    <d v="2014-11-19T00:00:00"/>
    <s v="Second Class"/>
    <s v="PW-19030"/>
    <s v="Pauline Webber"/>
    <x v="1"/>
    <x v="0"/>
    <x v="232"/>
    <x v="15"/>
    <n v="13601"/>
    <s v="East"/>
    <s v="OFF-ST-10003996"/>
    <x v="1"/>
    <x v="4"/>
    <s v="Letter/Legal File Tote with Clear Snap-On Lid, Black Granite"/>
    <n v="96.359999999999985"/>
    <n v="6"/>
    <n v="0"/>
    <n v="25.053599999999996"/>
  </r>
  <r>
    <n v="8687"/>
    <x v="4330"/>
    <x v="0"/>
    <x v="190"/>
    <d v="2013-06-27T00:00:00"/>
    <s v="Same Day"/>
    <s v="AH-10075"/>
    <s v="Adam Hart"/>
    <x v="1"/>
    <x v="0"/>
    <x v="1"/>
    <x v="1"/>
    <n v="90036"/>
    <s v="West"/>
    <s v="OFF-SU-10003505"/>
    <x v="1"/>
    <x v="14"/>
    <s v="Premier Electric Letter Opener"/>
    <n v="231.72"/>
    <n v="2"/>
    <n v="0"/>
    <n v="11.585999999999984"/>
  </r>
  <r>
    <n v="8688"/>
    <x v="4330"/>
    <x v="0"/>
    <x v="190"/>
    <d v="2013-06-27T00:00:00"/>
    <s v="Same Day"/>
    <s v="AH-10075"/>
    <s v="Adam Hart"/>
    <x v="1"/>
    <x v="0"/>
    <x v="1"/>
    <x v="1"/>
    <n v="90036"/>
    <s v="West"/>
    <s v="OFF-FA-10000624"/>
    <x v="1"/>
    <x v="13"/>
    <s v="OIC Binder Clips"/>
    <n v="17.899999999999999"/>
    <n v="5"/>
    <n v="0"/>
    <n v="8.9499999999999993"/>
  </r>
  <r>
    <n v="8689"/>
    <x v="4330"/>
    <x v="0"/>
    <x v="190"/>
    <d v="2013-06-27T00:00:00"/>
    <s v="Same Day"/>
    <s v="AH-10075"/>
    <s v="Adam Hart"/>
    <x v="1"/>
    <x v="0"/>
    <x v="1"/>
    <x v="1"/>
    <n v="90036"/>
    <s v="West"/>
    <s v="OFF-PA-10002870"/>
    <x v="1"/>
    <x v="10"/>
    <s v="Ampad Phone Message Book, Recycled, 400 Message Capacity, 5 ¾” x 11”"/>
    <n v="12.48"/>
    <n v="2"/>
    <n v="0"/>
    <n v="5.6159999999999997"/>
  </r>
  <r>
    <n v="8690"/>
    <x v="4331"/>
    <x v="2"/>
    <x v="58"/>
    <d v="2011-12-30T00:00:00"/>
    <s v="Standard Class"/>
    <s v="AY-10555"/>
    <s v="Andy Yotov"/>
    <x v="1"/>
    <x v="0"/>
    <x v="10"/>
    <x v="9"/>
    <n v="19140"/>
    <s v="East"/>
    <s v="OFF-AR-10002257"/>
    <x v="1"/>
    <x v="6"/>
    <s v="Eldon Spacemaker Box, Quick-Snap Lid, Clear"/>
    <n v="8.016"/>
    <n v="3"/>
    <n v="0.2"/>
    <n v="1.102199999999999"/>
  </r>
  <r>
    <n v="8691"/>
    <x v="4332"/>
    <x v="0"/>
    <x v="1041"/>
    <d v="2013-08-19T00:00:00"/>
    <s v="Standard Class"/>
    <s v="SP-20650"/>
    <s v="Stephanie Phelps"/>
    <x v="1"/>
    <x v="0"/>
    <x v="59"/>
    <x v="24"/>
    <n v="44312"/>
    <s v="East"/>
    <s v="TEC-PH-10003580"/>
    <x v="2"/>
    <x v="7"/>
    <s v="Cisco IP Phone 7961G-GE VoIP phone"/>
    <n v="259.89600000000002"/>
    <n v="2"/>
    <n v="0.4"/>
    <n v="-56.310799999999972"/>
  </r>
  <r>
    <n v="8692"/>
    <x v="4332"/>
    <x v="0"/>
    <x v="1041"/>
    <d v="2013-08-19T00:00:00"/>
    <s v="Standard Class"/>
    <s v="SP-20650"/>
    <s v="Stephanie Phelps"/>
    <x v="1"/>
    <x v="0"/>
    <x v="59"/>
    <x v="24"/>
    <n v="44312"/>
    <s v="East"/>
    <s v="TEC-PH-10001530"/>
    <x v="2"/>
    <x v="7"/>
    <s v="Plantronics Voyager Pro Legend"/>
    <n v="247.18799999999999"/>
    <n v="2"/>
    <n v="0.4"/>
    <n v="-49.437600000000032"/>
  </r>
  <r>
    <n v="8693"/>
    <x v="4332"/>
    <x v="0"/>
    <x v="1041"/>
    <d v="2013-08-19T00:00:00"/>
    <s v="Standard Class"/>
    <s v="SP-20650"/>
    <s v="Stephanie Phelps"/>
    <x v="1"/>
    <x v="0"/>
    <x v="59"/>
    <x v="24"/>
    <n v="44312"/>
    <s v="East"/>
    <s v="TEC-AC-10000420"/>
    <x v="2"/>
    <x v="11"/>
    <s v="Logitech G500s Laser Gaming Mouse with Adjustable Weight Tuning"/>
    <n v="279.95999999999998"/>
    <n v="5"/>
    <n v="0.2"/>
    <n v="48.992999999999995"/>
  </r>
  <r>
    <n v="8694"/>
    <x v="4333"/>
    <x v="0"/>
    <x v="1057"/>
    <d v="2013-10-29T00:00:00"/>
    <s v="Standard Class"/>
    <s v="ED-13885"/>
    <s v="Emily Ducich"/>
    <x v="2"/>
    <x v="0"/>
    <x v="8"/>
    <x v="1"/>
    <n v="94110"/>
    <s v="West"/>
    <s v="TEC-AC-10000892"/>
    <x v="2"/>
    <x v="11"/>
    <s v="NETGEAR N750 Dual Band Wi-Fi Gigabit Router"/>
    <n v="450"/>
    <n v="5"/>
    <n v="0"/>
    <n v="162"/>
  </r>
  <r>
    <n v="8695"/>
    <x v="4334"/>
    <x v="2"/>
    <x v="709"/>
    <d v="2011-08-28T00:00:00"/>
    <s v="Second Class"/>
    <s v="CR-12625"/>
    <s v="Corey Roper"/>
    <x v="2"/>
    <x v="0"/>
    <x v="354"/>
    <x v="12"/>
    <n v="49505"/>
    <s v="Central"/>
    <s v="OFF-PA-10001934"/>
    <x v="1"/>
    <x v="10"/>
    <s v="Xerox 1993"/>
    <n v="19.440000000000001"/>
    <n v="3"/>
    <n v="0"/>
    <n v="9.5256000000000007"/>
  </r>
  <r>
    <n v="8696"/>
    <x v="4335"/>
    <x v="3"/>
    <x v="175"/>
    <d v="2014-09-18T00:00:00"/>
    <s v="Second Class"/>
    <s v="CS-12400"/>
    <s v="Christopher Schild"/>
    <x v="2"/>
    <x v="0"/>
    <x v="8"/>
    <x v="1"/>
    <n v="94109"/>
    <s v="West"/>
    <s v="FUR-TA-10003473"/>
    <x v="0"/>
    <x v="3"/>
    <s v="Bretford Rectangular Conference Table Tops"/>
    <n v="300.904"/>
    <n v="1"/>
    <n v="0.2"/>
    <n v="11.283900000000017"/>
  </r>
  <r>
    <n v="8697"/>
    <x v="4336"/>
    <x v="3"/>
    <x v="140"/>
    <d v="2014-06-21T00:00:00"/>
    <s v="Standard Class"/>
    <s v="TS-21205"/>
    <s v="Thomas Seio"/>
    <x v="1"/>
    <x v="0"/>
    <x v="316"/>
    <x v="18"/>
    <n v="37211"/>
    <s v="South"/>
    <s v="TEC-PH-10001051"/>
    <x v="2"/>
    <x v="7"/>
    <s v="HTC One"/>
    <n v="239.976"/>
    <n v="3"/>
    <n v="0.2"/>
    <n v="26.997299999999967"/>
  </r>
  <r>
    <n v="8698"/>
    <x v="4336"/>
    <x v="3"/>
    <x v="140"/>
    <d v="2014-06-21T00:00:00"/>
    <s v="Standard Class"/>
    <s v="TS-21205"/>
    <s v="Thomas Seio"/>
    <x v="1"/>
    <x v="0"/>
    <x v="316"/>
    <x v="18"/>
    <n v="37211"/>
    <s v="South"/>
    <s v="FUR-FU-10004351"/>
    <x v="0"/>
    <x v="5"/>
    <s v="Staples"/>
    <n v="31.168000000000003"/>
    <n v="4"/>
    <n v="0.2"/>
    <n v="9.3504000000000005"/>
  </r>
  <r>
    <n v="8699"/>
    <x v="4336"/>
    <x v="3"/>
    <x v="140"/>
    <d v="2014-06-21T00:00:00"/>
    <s v="Standard Class"/>
    <s v="TS-21205"/>
    <s v="Thomas Seio"/>
    <x v="1"/>
    <x v="0"/>
    <x v="316"/>
    <x v="18"/>
    <n v="37211"/>
    <s v="South"/>
    <s v="FUR-TA-10004152"/>
    <x v="0"/>
    <x v="3"/>
    <s v="Barricks 18&quot; x 48&quot; Non-Folding Utility Table with Bottom Storage Shelf"/>
    <n v="120.96"/>
    <n v="2"/>
    <n v="0.4"/>
    <n v="-28.224000000000004"/>
  </r>
  <r>
    <n v="8700"/>
    <x v="4336"/>
    <x v="3"/>
    <x v="140"/>
    <d v="2014-06-21T00:00:00"/>
    <s v="Standard Class"/>
    <s v="TS-21205"/>
    <s v="Thomas Seio"/>
    <x v="1"/>
    <x v="0"/>
    <x v="316"/>
    <x v="18"/>
    <n v="37211"/>
    <s v="South"/>
    <s v="TEC-PH-10000560"/>
    <x v="2"/>
    <x v="7"/>
    <s v="Samsung Galaxy S III - 16GB - pebble blue (T-Mobile)"/>
    <n v="2239.9360000000001"/>
    <n v="8"/>
    <n v="0.2"/>
    <n v="223.99360000000013"/>
  </r>
  <r>
    <n v="8701"/>
    <x v="4336"/>
    <x v="3"/>
    <x v="140"/>
    <d v="2014-06-21T00:00:00"/>
    <s v="Standard Class"/>
    <s v="TS-21205"/>
    <s v="Thomas Seio"/>
    <x v="1"/>
    <x v="0"/>
    <x v="316"/>
    <x v="18"/>
    <n v="37211"/>
    <s v="South"/>
    <s v="OFF-AP-10004249"/>
    <x v="1"/>
    <x v="9"/>
    <s v="Staples"/>
    <n v="76.608000000000004"/>
    <n v="8"/>
    <n v="0.2"/>
    <n v="6.7031999999999954"/>
  </r>
  <r>
    <n v="8702"/>
    <x v="4336"/>
    <x v="3"/>
    <x v="140"/>
    <d v="2014-06-21T00:00:00"/>
    <s v="Standard Class"/>
    <s v="TS-21205"/>
    <s v="Thomas Seio"/>
    <x v="1"/>
    <x v="0"/>
    <x v="316"/>
    <x v="18"/>
    <n v="37211"/>
    <s v="South"/>
    <s v="OFF-ST-10001490"/>
    <x v="1"/>
    <x v="4"/>
    <s v="Hot File 7-Pocket, Floor Stand"/>
    <n v="142.77600000000001"/>
    <n v="1"/>
    <n v="0.2"/>
    <n v="17.84699999999998"/>
  </r>
  <r>
    <n v="8703"/>
    <x v="4336"/>
    <x v="3"/>
    <x v="140"/>
    <d v="2014-06-21T00:00:00"/>
    <s v="Standard Class"/>
    <s v="TS-21205"/>
    <s v="Thomas Seio"/>
    <x v="1"/>
    <x v="0"/>
    <x v="316"/>
    <x v="18"/>
    <n v="37211"/>
    <s v="South"/>
    <s v="OFF-PA-10000312"/>
    <x v="1"/>
    <x v="10"/>
    <s v="Xerox 1955"/>
    <n v="91.360000000000014"/>
    <n v="5"/>
    <n v="0.2"/>
    <n v="29.691999999999993"/>
  </r>
  <r>
    <n v="8704"/>
    <x v="4337"/>
    <x v="1"/>
    <x v="1201"/>
    <d v="2012-03-05T00:00:00"/>
    <s v="Standard Class"/>
    <s v="RP-19390"/>
    <s v="Resi Pölking"/>
    <x v="0"/>
    <x v="0"/>
    <x v="10"/>
    <x v="9"/>
    <n v="19120"/>
    <s v="East"/>
    <s v="OFF-AP-10002906"/>
    <x v="1"/>
    <x v="9"/>
    <s v="Hoover Replacement Belt for Commercial Guardsman Heavy-Duty Upright Vacuum"/>
    <n v="3.5520000000000005"/>
    <n v="2"/>
    <n v="0.2"/>
    <n v="0.44399999999999973"/>
  </r>
  <r>
    <n v="8705"/>
    <x v="4338"/>
    <x v="0"/>
    <x v="310"/>
    <d v="2013-07-27T00:00:00"/>
    <s v="First Class"/>
    <s v="IL-15100"/>
    <s v="Ivan Liston"/>
    <x v="0"/>
    <x v="0"/>
    <x v="12"/>
    <x v="5"/>
    <n v="77041"/>
    <s v="Central"/>
    <s v="TEC-PH-10004100"/>
    <x v="2"/>
    <x v="7"/>
    <s v="Griffin GC17055 Auxiliary Audio Cable"/>
    <n v="115.136"/>
    <n v="8"/>
    <n v="0.2"/>
    <n v="11.513600000000004"/>
  </r>
  <r>
    <n v="8706"/>
    <x v="4339"/>
    <x v="2"/>
    <x v="1202"/>
    <d v="2011-10-05T00:00:00"/>
    <s v="Standard Class"/>
    <s v="NF-18475"/>
    <s v="Neil Französisch"/>
    <x v="2"/>
    <x v="0"/>
    <x v="192"/>
    <x v="33"/>
    <n v="89502"/>
    <s v="West"/>
    <s v="OFF-FA-10000254"/>
    <x v="1"/>
    <x v="13"/>
    <s v="Sterling Rubber Bands by Alliance"/>
    <n v="4.71"/>
    <n v="1"/>
    <n v="0"/>
    <n v="0"/>
  </r>
  <r>
    <n v="8707"/>
    <x v="4340"/>
    <x v="2"/>
    <x v="78"/>
    <d v="2011-09-13T00:00:00"/>
    <s v="Standard Class"/>
    <s v="PP-18955"/>
    <s v="Paul Prost"/>
    <x v="2"/>
    <x v="0"/>
    <x v="20"/>
    <x v="15"/>
    <n v="10009"/>
    <s v="East"/>
    <s v="FUR-CH-10004289"/>
    <x v="0"/>
    <x v="1"/>
    <s v="Global Super Steno Chair"/>
    <n v="172.76400000000001"/>
    <n v="2"/>
    <n v="0.1"/>
    <n v="13.437199999999986"/>
  </r>
  <r>
    <n v="8708"/>
    <x v="4340"/>
    <x v="2"/>
    <x v="78"/>
    <d v="2011-09-13T00:00:00"/>
    <s v="Standard Class"/>
    <s v="PP-18955"/>
    <s v="Paul Prost"/>
    <x v="2"/>
    <x v="0"/>
    <x v="20"/>
    <x v="15"/>
    <n v="10009"/>
    <s v="East"/>
    <s v="OFF-AR-10003469"/>
    <x v="1"/>
    <x v="6"/>
    <s v="Nontoxic Chalk"/>
    <n v="3.52"/>
    <n v="2"/>
    <n v="0"/>
    <n v="1.6896"/>
  </r>
  <r>
    <n v="8709"/>
    <x v="4341"/>
    <x v="2"/>
    <x v="912"/>
    <d v="2011-11-18T00:00:00"/>
    <s v="First Class"/>
    <s v="JD-16150"/>
    <s v="Justin Deggeller"/>
    <x v="1"/>
    <x v="0"/>
    <x v="1"/>
    <x v="1"/>
    <n v="90008"/>
    <s v="West"/>
    <s v="TEC-PH-10004188"/>
    <x v="2"/>
    <x v="7"/>
    <s v="OtterBox Commuter Series Case - Samsung Galaxy S4"/>
    <n v="79.968000000000004"/>
    <n v="4"/>
    <n v="0.2"/>
    <n v="-17.992799999999999"/>
  </r>
  <r>
    <n v="8710"/>
    <x v="4341"/>
    <x v="2"/>
    <x v="912"/>
    <d v="2011-11-18T00:00:00"/>
    <s v="First Class"/>
    <s v="JD-16150"/>
    <s v="Justin Deggeller"/>
    <x v="1"/>
    <x v="0"/>
    <x v="1"/>
    <x v="1"/>
    <n v="90008"/>
    <s v="West"/>
    <s v="FUR-BO-10004015"/>
    <x v="0"/>
    <x v="0"/>
    <s v="Bush Andora Bookcase, Maple/Graphite Gray Finish"/>
    <n v="305.97449999999998"/>
    <n v="3"/>
    <n v="0.15"/>
    <n v="25.197899999999969"/>
  </r>
  <r>
    <n v="8711"/>
    <x v="4341"/>
    <x v="2"/>
    <x v="912"/>
    <d v="2011-11-18T00:00:00"/>
    <s v="First Class"/>
    <s v="JD-16150"/>
    <s v="Justin Deggeller"/>
    <x v="1"/>
    <x v="0"/>
    <x v="1"/>
    <x v="1"/>
    <n v="90008"/>
    <s v="West"/>
    <s v="OFF-ST-10000991"/>
    <x v="1"/>
    <x v="4"/>
    <s v="Space Solutions HD Industrial Steel Shelving."/>
    <n v="344.90999999999997"/>
    <n v="3"/>
    <n v="0"/>
    <n v="10.347300000000004"/>
  </r>
  <r>
    <n v="8712"/>
    <x v="4342"/>
    <x v="2"/>
    <x v="223"/>
    <d v="2011-03-07T00:00:00"/>
    <s v="Standard Class"/>
    <s v="EJ-14155"/>
    <s v="Eva Jacobs"/>
    <x v="0"/>
    <x v="0"/>
    <x v="70"/>
    <x v="1"/>
    <n v="92037"/>
    <s v="West"/>
    <s v="FUR-TA-10002958"/>
    <x v="0"/>
    <x v="3"/>
    <s v="Bevis Oval Conference Table, Walnut"/>
    <n v="626.35200000000009"/>
    <n v="3"/>
    <n v="0.2"/>
    <n v="-23.488200000000091"/>
  </r>
  <r>
    <n v="8713"/>
    <x v="4343"/>
    <x v="1"/>
    <x v="155"/>
    <d v="2012-12-07T00:00:00"/>
    <s v="Standard Class"/>
    <s v="PW-19240"/>
    <s v="Pierre Wener"/>
    <x v="0"/>
    <x v="0"/>
    <x v="8"/>
    <x v="1"/>
    <n v="94110"/>
    <s v="West"/>
    <s v="FUR-BO-10002213"/>
    <x v="0"/>
    <x v="0"/>
    <s v="Sauder Forest Hills Library, Woodland Oak Finish"/>
    <n v="359.49899999999997"/>
    <n v="3"/>
    <n v="0.15"/>
    <n v="-29.605799999999981"/>
  </r>
  <r>
    <n v="8714"/>
    <x v="4344"/>
    <x v="3"/>
    <x v="497"/>
    <d v="2014-07-17T00:00:00"/>
    <s v="Standard Class"/>
    <s v="TS-21430"/>
    <s v="Tom Stivers"/>
    <x v="1"/>
    <x v="0"/>
    <x v="70"/>
    <x v="1"/>
    <n v="92105"/>
    <s v="West"/>
    <s v="TEC-PH-10000004"/>
    <x v="2"/>
    <x v="7"/>
    <s v="Belkin iPhone and iPad Lightning Cable"/>
    <n v="71.951999999999998"/>
    <n v="6"/>
    <n v="0.2"/>
    <n v="5.3963999999999963"/>
  </r>
  <r>
    <n v="8715"/>
    <x v="4344"/>
    <x v="3"/>
    <x v="497"/>
    <d v="2014-07-17T00:00:00"/>
    <s v="Standard Class"/>
    <s v="TS-21430"/>
    <s v="Tom Stivers"/>
    <x v="1"/>
    <x v="0"/>
    <x v="70"/>
    <x v="1"/>
    <n v="92105"/>
    <s v="West"/>
    <s v="OFF-BI-10003708"/>
    <x v="1"/>
    <x v="8"/>
    <s v="Acco Four Pocket Poly Ring Binder with Label Holder, Smoke, 1&quot;"/>
    <n v="29.800000000000004"/>
    <n v="5"/>
    <n v="0.2"/>
    <n v="9.3124999999999982"/>
  </r>
  <r>
    <n v="8716"/>
    <x v="4345"/>
    <x v="3"/>
    <x v="673"/>
    <d v="2014-11-21T00:00:00"/>
    <s v="Second Class"/>
    <s v="BM-11650"/>
    <s v="Brian Moss"/>
    <x v="1"/>
    <x v="0"/>
    <x v="512"/>
    <x v="24"/>
    <n v="44035"/>
    <s v="East"/>
    <s v="OFF-BI-10002949"/>
    <x v="1"/>
    <x v="8"/>
    <s v="Prestige Round Ring Binders"/>
    <n v="1.8240000000000003"/>
    <n v="1"/>
    <n v="0.7"/>
    <n v="-1.3983999999999996"/>
  </r>
  <r>
    <n v="8717"/>
    <x v="4346"/>
    <x v="0"/>
    <x v="1"/>
    <d v="2013-06-17T00:00:00"/>
    <s v="Second Class"/>
    <s v="AW-10930"/>
    <s v="Arthur Wiediger"/>
    <x v="2"/>
    <x v="0"/>
    <x v="12"/>
    <x v="5"/>
    <n v="77070"/>
    <s v="Central"/>
    <s v="OFF-AP-10001242"/>
    <x v="1"/>
    <x v="9"/>
    <s v="APC 7 Outlet Network SurgeArrest Surge Protector"/>
    <n v="64.383999999999986"/>
    <n v="4"/>
    <n v="0.8"/>
    <n v="-160.96"/>
  </r>
  <r>
    <n v="8718"/>
    <x v="4346"/>
    <x v="0"/>
    <x v="1"/>
    <d v="2013-06-17T00:00:00"/>
    <s v="Second Class"/>
    <s v="AW-10930"/>
    <s v="Arthur Wiediger"/>
    <x v="2"/>
    <x v="0"/>
    <x v="12"/>
    <x v="5"/>
    <n v="77070"/>
    <s v="Central"/>
    <s v="FUR-FU-10001424"/>
    <x v="0"/>
    <x v="5"/>
    <s v="Dax Clear Box Frame"/>
    <n v="6.9840000000000009"/>
    <n v="2"/>
    <n v="0.6"/>
    <n v="-4.5396000000000019"/>
  </r>
  <r>
    <n v="8719"/>
    <x v="4346"/>
    <x v="0"/>
    <x v="1"/>
    <d v="2013-06-17T00:00:00"/>
    <s v="Second Class"/>
    <s v="AW-10930"/>
    <s v="Arthur Wiediger"/>
    <x v="2"/>
    <x v="0"/>
    <x v="12"/>
    <x v="5"/>
    <n v="77070"/>
    <s v="Central"/>
    <s v="OFF-AR-10003469"/>
    <x v="1"/>
    <x v="6"/>
    <s v="Nontoxic Chalk"/>
    <n v="11.264000000000001"/>
    <n v="8"/>
    <n v="0.2"/>
    <n v="3.9423999999999997"/>
  </r>
  <r>
    <n v="8720"/>
    <x v="4346"/>
    <x v="0"/>
    <x v="1"/>
    <d v="2013-06-17T00:00:00"/>
    <s v="Second Class"/>
    <s v="AW-10930"/>
    <s v="Arthur Wiediger"/>
    <x v="2"/>
    <x v="0"/>
    <x v="12"/>
    <x v="5"/>
    <n v="77070"/>
    <s v="Central"/>
    <s v="OFF-PA-10000232"/>
    <x v="1"/>
    <x v="10"/>
    <s v="Xerox 1975"/>
    <n v="15.552000000000003"/>
    <n v="3"/>
    <n v="0.2"/>
    <n v="5.6375999999999999"/>
  </r>
  <r>
    <n v="8721"/>
    <x v="4346"/>
    <x v="0"/>
    <x v="1"/>
    <d v="2013-06-17T00:00:00"/>
    <s v="Second Class"/>
    <s v="AW-10930"/>
    <s v="Arthur Wiediger"/>
    <x v="2"/>
    <x v="0"/>
    <x v="12"/>
    <x v="5"/>
    <n v="77070"/>
    <s v="Central"/>
    <s v="FUR-CH-10000229"/>
    <x v="0"/>
    <x v="1"/>
    <s v="Global Enterprise Series Seating High-Back Swivel/Tilt Chairs"/>
    <n v="379.37200000000001"/>
    <n v="2"/>
    <n v="0.3"/>
    <n v="-119.23120000000003"/>
  </r>
  <r>
    <n v="8722"/>
    <x v="4346"/>
    <x v="0"/>
    <x v="1"/>
    <d v="2013-06-17T00:00:00"/>
    <s v="Second Class"/>
    <s v="AW-10930"/>
    <s v="Arthur Wiediger"/>
    <x v="2"/>
    <x v="0"/>
    <x v="12"/>
    <x v="5"/>
    <n v="77070"/>
    <s v="Central"/>
    <s v="OFF-ST-10002562"/>
    <x v="1"/>
    <x v="4"/>
    <s v="Staples"/>
    <n v="67.536000000000016"/>
    <n v="9"/>
    <n v="0.2"/>
    <n v="6.7535999999999987"/>
  </r>
  <r>
    <n v="8723"/>
    <x v="4346"/>
    <x v="0"/>
    <x v="1"/>
    <d v="2013-06-17T00:00:00"/>
    <s v="Second Class"/>
    <s v="AW-10930"/>
    <s v="Arthur Wiediger"/>
    <x v="2"/>
    <x v="0"/>
    <x v="12"/>
    <x v="5"/>
    <n v="77070"/>
    <s v="Central"/>
    <s v="OFF-BI-10001525"/>
    <x v="1"/>
    <x v="8"/>
    <s v="Acco Pressboard Covers with Storage Hooks, 14 7/8&quot; x 11&quot;, Executive Red"/>
    <n v="1.5239999999999996"/>
    <n v="2"/>
    <n v="0.8"/>
    <n v="-2.6670000000000007"/>
  </r>
  <r>
    <n v="8724"/>
    <x v="4347"/>
    <x v="0"/>
    <x v="723"/>
    <d v="2014-01-01T00:00:00"/>
    <s v="Second Class"/>
    <s v="MH-17290"/>
    <s v="Marc Harrigan"/>
    <x v="2"/>
    <x v="0"/>
    <x v="100"/>
    <x v="2"/>
    <n v="33178"/>
    <s v="South"/>
    <s v="OFF-PA-10002986"/>
    <x v="1"/>
    <x v="10"/>
    <s v="Xerox 1898"/>
    <n v="37.408000000000001"/>
    <n v="7"/>
    <n v="0.2"/>
    <n v="13.0928"/>
  </r>
  <r>
    <n v="8725"/>
    <x v="4347"/>
    <x v="0"/>
    <x v="723"/>
    <d v="2014-01-01T00:00:00"/>
    <s v="Second Class"/>
    <s v="MH-17290"/>
    <s v="Marc Harrigan"/>
    <x v="2"/>
    <x v="0"/>
    <x v="100"/>
    <x v="2"/>
    <n v="33178"/>
    <s v="South"/>
    <s v="OFF-PA-10000143"/>
    <x v="1"/>
    <x v="10"/>
    <s v="Astroparche Fine Business Paper"/>
    <n v="25.344000000000001"/>
    <n v="6"/>
    <n v="0.2"/>
    <n v="8.8704000000000018"/>
  </r>
  <r>
    <n v="8726"/>
    <x v="4348"/>
    <x v="3"/>
    <x v="257"/>
    <d v="2014-03-24T00:00:00"/>
    <s v="Standard Class"/>
    <s v="SW-20275"/>
    <s v="Scott Williamson"/>
    <x v="0"/>
    <x v="0"/>
    <x v="4"/>
    <x v="4"/>
    <n v="98115"/>
    <s v="West"/>
    <s v="OFF-AR-10003752"/>
    <x v="1"/>
    <x v="6"/>
    <s v="Deluxe Chalkboard Eraser Cleaner"/>
    <n v="46.2"/>
    <n v="4"/>
    <n v="0"/>
    <n v="21.251999999999999"/>
  </r>
  <r>
    <n v="8727"/>
    <x v="4349"/>
    <x v="1"/>
    <x v="17"/>
    <d v="2012-12-31T00:00:00"/>
    <s v="Standard Class"/>
    <s v="SP-20860"/>
    <s v="Sung Pak"/>
    <x v="1"/>
    <x v="0"/>
    <x v="87"/>
    <x v="18"/>
    <n v="37130"/>
    <s v="South"/>
    <s v="TEC-AC-10002370"/>
    <x v="2"/>
    <x v="11"/>
    <s v="Maxell CD-R Discs"/>
    <n v="4.7279999999999998"/>
    <n v="3"/>
    <n v="0.2"/>
    <n v="0.70919999999999961"/>
  </r>
  <r>
    <n v="8728"/>
    <x v="4349"/>
    <x v="1"/>
    <x v="17"/>
    <d v="2012-12-31T00:00:00"/>
    <s v="Standard Class"/>
    <s v="SP-20860"/>
    <s v="Sung Pak"/>
    <x v="1"/>
    <x v="0"/>
    <x v="87"/>
    <x v="18"/>
    <n v="37130"/>
    <s v="South"/>
    <s v="FUR-FU-10002030"/>
    <x v="0"/>
    <x v="5"/>
    <s v="Executive Impressions 14&quot; Contract Wall Clock with Quartz Movement"/>
    <n v="53.352000000000004"/>
    <n v="3"/>
    <n v="0.2"/>
    <n v="16.005600000000005"/>
  </r>
  <r>
    <n v="8729"/>
    <x v="4349"/>
    <x v="1"/>
    <x v="17"/>
    <d v="2012-12-31T00:00:00"/>
    <s v="Standard Class"/>
    <s v="SP-20860"/>
    <s v="Sung Pak"/>
    <x v="1"/>
    <x v="0"/>
    <x v="87"/>
    <x v="18"/>
    <n v="37130"/>
    <s v="South"/>
    <s v="FUR-BO-10002853"/>
    <x v="0"/>
    <x v="0"/>
    <s v="O'Sullivan 5-Shelf Heavy-Duty Bookcases"/>
    <n v="131.10400000000001"/>
    <n v="2"/>
    <n v="0.2"/>
    <n v="8.1939999999999955"/>
  </r>
  <r>
    <n v="8730"/>
    <x v="4349"/>
    <x v="1"/>
    <x v="17"/>
    <d v="2012-12-31T00:00:00"/>
    <s v="Standard Class"/>
    <s v="SP-20860"/>
    <s v="Sung Pak"/>
    <x v="1"/>
    <x v="0"/>
    <x v="87"/>
    <x v="18"/>
    <n v="37130"/>
    <s v="South"/>
    <s v="OFF-ST-10002562"/>
    <x v="1"/>
    <x v="4"/>
    <s v="Staples"/>
    <n v="22.512000000000004"/>
    <n v="3"/>
    <n v="0.2"/>
    <n v="2.2511999999999999"/>
  </r>
  <r>
    <n v="8731"/>
    <x v="4349"/>
    <x v="1"/>
    <x v="17"/>
    <d v="2012-12-31T00:00:00"/>
    <s v="Standard Class"/>
    <s v="SP-20860"/>
    <s v="Sung Pak"/>
    <x v="1"/>
    <x v="0"/>
    <x v="87"/>
    <x v="18"/>
    <n v="37130"/>
    <s v="South"/>
    <s v="TEC-AC-10004227"/>
    <x v="2"/>
    <x v="11"/>
    <s v="SanDisk Ultra 16 GB MicroSDHC Class 10 Memory Card"/>
    <n v="72.744000000000014"/>
    <n v="7"/>
    <n v="0.2"/>
    <n v="-12.730200000000011"/>
  </r>
  <r>
    <n v="8732"/>
    <x v="4350"/>
    <x v="1"/>
    <x v="374"/>
    <d v="2012-08-06T00:00:00"/>
    <s v="Standard Class"/>
    <s v="SC-20695"/>
    <s v="Steve Chapman"/>
    <x v="1"/>
    <x v="0"/>
    <x v="285"/>
    <x v="25"/>
    <n v="63116"/>
    <s v="Central"/>
    <s v="OFF-SU-10002573"/>
    <x v="1"/>
    <x v="14"/>
    <s v="Acme 10&quot; Easy Grip Assistive Scissors"/>
    <n v="52.59"/>
    <n v="3"/>
    <n v="0"/>
    <n v="15.776999999999996"/>
  </r>
  <r>
    <n v="8733"/>
    <x v="4351"/>
    <x v="3"/>
    <x v="818"/>
    <d v="2014-06-30T00:00:00"/>
    <s v="Second Class"/>
    <s v="PW-19030"/>
    <s v="Pauline Webber"/>
    <x v="1"/>
    <x v="0"/>
    <x v="4"/>
    <x v="4"/>
    <n v="98105"/>
    <s v="West"/>
    <s v="OFF-PA-10003848"/>
    <x v="1"/>
    <x v="10"/>
    <s v="Xerox 1997"/>
    <n v="19.440000000000001"/>
    <n v="3"/>
    <n v="0"/>
    <n v="9.3312000000000008"/>
  </r>
  <r>
    <n v="8734"/>
    <x v="4351"/>
    <x v="3"/>
    <x v="818"/>
    <d v="2014-06-30T00:00:00"/>
    <s v="Second Class"/>
    <s v="PW-19030"/>
    <s v="Pauline Webber"/>
    <x v="1"/>
    <x v="0"/>
    <x v="4"/>
    <x v="4"/>
    <n v="98105"/>
    <s v="West"/>
    <s v="FUR-FU-10001290"/>
    <x v="0"/>
    <x v="5"/>
    <s v="Executive Impressions Supervisor Wall Clock"/>
    <n v="126.30000000000001"/>
    <n v="3"/>
    <n v="0"/>
    <n v="40.415999999999997"/>
  </r>
  <r>
    <n v="8735"/>
    <x v="4351"/>
    <x v="3"/>
    <x v="818"/>
    <d v="2014-06-30T00:00:00"/>
    <s v="Second Class"/>
    <s v="PW-19030"/>
    <s v="Pauline Webber"/>
    <x v="1"/>
    <x v="0"/>
    <x v="4"/>
    <x v="4"/>
    <n v="98105"/>
    <s v="West"/>
    <s v="TEC-AC-10003832"/>
    <x v="2"/>
    <x v="11"/>
    <s v="Logitech P710e Mobile Speakerphone"/>
    <n v="1287.45"/>
    <n v="5"/>
    <n v="0"/>
    <n v="244.61549999999988"/>
  </r>
  <r>
    <n v="8736"/>
    <x v="4352"/>
    <x v="2"/>
    <x v="315"/>
    <d v="2011-02-11T00:00:00"/>
    <s v="Second Class"/>
    <s v="CS-12250"/>
    <s v="Chris Selesnick"/>
    <x v="1"/>
    <x v="0"/>
    <x v="20"/>
    <x v="15"/>
    <n v="10024"/>
    <s v="East"/>
    <s v="OFF-ST-10001558"/>
    <x v="1"/>
    <x v="4"/>
    <s v="Acco Perma 4000 Stacking Storage Drawers"/>
    <n v="64.959999999999994"/>
    <n v="4"/>
    <n v="0"/>
    <n v="9.7439999999999998"/>
  </r>
  <r>
    <n v="8737"/>
    <x v="4353"/>
    <x v="0"/>
    <x v="913"/>
    <d v="2013-09-10T00:00:00"/>
    <s v="Standard Class"/>
    <s v="RP-19855"/>
    <s v="Roy Phan"/>
    <x v="1"/>
    <x v="0"/>
    <x v="439"/>
    <x v="11"/>
    <n v="55125"/>
    <s v="Central"/>
    <s v="OFF-ST-10001490"/>
    <x v="1"/>
    <x v="4"/>
    <s v="Hot File 7-Pocket, Floor Stand"/>
    <n v="535.41"/>
    <n v="3"/>
    <n v="0"/>
    <n v="160.62299999999993"/>
  </r>
  <r>
    <n v="8738"/>
    <x v="4354"/>
    <x v="3"/>
    <x v="1191"/>
    <d v="2014-04-11T00:00:00"/>
    <s v="Standard Class"/>
    <s v="CS-12175"/>
    <s v="Charles Sheldon"/>
    <x v="1"/>
    <x v="0"/>
    <x v="346"/>
    <x v="18"/>
    <n v="37421"/>
    <s v="South"/>
    <s v="OFF-BI-10003669"/>
    <x v="1"/>
    <x v="8"/>
    <s v="3M Organizer Strips"/>
    <n v="8.1000000000000014"/>
    <n v="5"/>
    <n v="0.7"/>
    <n v="-5.9399999999999977"/>
  </r>
  <r>
    <n v="8739"/>
    <x v="4355"/>
    <x v="3"/>
    <x v="166"/>
    <d v="2014-12-12T00:00:00"/>
    <s v="First Class"/>
    <s v="MJ-17740"/>
    <s v="Max Jones"/>
    <x v="0"/>
    <x v="0"/>
    <x v="10"/>
    <x v="9"/>
    <n v="19140"/>
    <s v="East"/>
    <s v="OFF-AR-10004441"/>
    <x v="1"/>
    <x v="6"/>
    <s v="BIC Brite Liner Highlighters"/>
    <n v="13.247999999999999"/>
    <n v="4"/>
    <n v="0.2"/>
    <n v="3.6431999999999998"/>
  </r>
  <r>
    <n v="8740"/>
    <x v="4355"/>
    <x v="3"/>
    <x v="166"/>
    <d v="2014-12-12T00:00:00"/>
    <s v="First Class"/>
    <s v="MJ-17740"/>
    <s v="Max Jones"/>
    <x v="0"/>
    <x v="0"/>
    <x v="10"/>
    <x v="9"/>
    <n v="19140"/>
    <s v="East"/>
    <s v="TEC-PH-10001924"/>
    <x v="2"/>
    <x v="7"/>
    <s v="iHome FM Clock Radio with Lightning Dock"/>
    <n v="83.987999999999985"/>
    <n v="2"/>
    <n v="0.4"/>
    <n v="-20.996999999999993"/>
  </r>
  <r>
    <n v="8741"/>
    <x v="4356"/>
    <x v="0"/>
    <x v="1131"/>
    <d v="2013-07-26T00:00:00"/>
    <s v="First Class"/>
    <s v="JG-15160"/>
    <s v="James Galang"/>
    <x v="0"/>
    <x v="0"/>
    <x v="240"/>
    <x v="28"/>
    <n v="70506"/>
    <s v="South"/>
    <s v="OFF-AR-10004456"/>
    <x v="1"/>
    <x v="6"/>
    <s v="Panasonic KP-4ABK Battery-Operated Pencil Sharpener"/>
    <n v="73.2"/>
    <n v="5"/>
    <n v="0"/>
    <n v="21.227999999999998"/>
  </r>
  <r>
    <n v="8742"/>
    <x v="4357"/>
    <x v="1"/>
    <x v="529"/>
    <d v="2012-11-09T00:00:00"/>
    <s v="Same Day"/>
    <s v="AG-10765"/>
    <s v="Anthony Garverick"/>
    <x v="2"/>
    <x v="0"/>
    <x v="104"/>
    <x v="14"/>
    <n v="46226"/>
    <s v="Central"/>
    <s v="OFF-BI-10001890"/>
    <x v="1"/>
    <x v="8"/>
    <s v="Avery Poly Binder Pockets"/>
    <n v="10.74"/>
    <n v="3"/>
    <n v="0"/>
    <n v="5.1551999999999998"/>
  </r>
  <r>
    <n v="8743"/>
    <x v="4358"/>
    <x v="1"/>
    <x v="653"/>
    <d v="2012-10-04T00:00:00"/>
    <s v="First Class"/>
    <s v="CK-12205"/>
    <s v="Chloris Kastensmidt"/>
    <x v="0"/>
    <x v="0"/>
    <x v="492"/>
    <x v="21"/>
    <n v="97123"/>
    <s v="West"/>
    <s v="FUR-FU-10000629"/>
    <x v="0"/>
    <x v="5"/>
    <s v="9-3/4 Diameter Round Wall Clock"/>
    <n v="11.032"/>
    <n v="1"/>
    <n v="0.2"/>
    <n v="3.0338000000000003"/>
  </r>
  <r>
    <n v="8744"/>
    <x v="4358"/>
    <x v="1"/>
    <x v="653"/>
    <d v="2012-10-04T00:00:00"/>
    <s v="First Class"/>
    <s v="CK-12205"/>
    <s v="Chloris Kastensmidt"/>
    <x v="0"/>
    <x v="0"/>
    <x v="492"/>
    <x v="21"/>
    <n v="97123"/>
    <s v="West"/>
    <s v="TEC-AC-10002323"/>
    <x v="2"/>
    <x v="11"/>
    <s v="SanDisk Ultra 32 GB MicroSDHC Class 10 Memory Card"/>
    <n v="53.040000000000006"/>
    <n v="3"/>
    <n v="0.2"/>
    <n v="-4.6409999999999982"/>
  </r>
  <r>
    <n v="8745"/>
    <x v="4359"/>
    <x v="1"/>
    <x v="6"/>
    <d v="2012-11-25T00:00:00"/>
    <s v="Second Class"/>
    <s v="HD-14785"/>
    <s v="Harold Dahlen"/>
    <x v="2"/>
    <x v="0"/>
    <x v="471"/>
    <x v="31"/>
    <n v="2138"/>
    <s v="East"/>
    <s v="OFF-AR-10003056"/>
    <x v="1"/>
    <x v="6"/>
    <s v="Newell 341"/>
    <n v="17.12"/>
    <n v="4"/>
    <n v="0"/>
    <n v="4.9647999999999985"/>
  </r>
  <r>
    <n v="8746"/>
    <x v="4359"/>
    <x v="1"/>
    <x v="6"/>
    <d v="2012-11-25T00:00:00"/>
    <s v="Second Class"/>
    <s v="HD-14785"/>
    <s v="Harold Dahlen"/>
    <x v="2"/>
    <x v="0"/>
    <x v="471"/>
    <x v="31"/>
    <n v="2138"/>
    <s v="East"/>
    <s v="OFF-PA-10000300"/>
    <x v="1"/>
    <x v="10"/>
    <s v="Xerox 1936"/>
    <n v="59.94"/>
    <n v="3"/>
    <n v="0"/>
    <n v="28.171799999999998"/>
  </r>
  <r>
    <n v="8747"/>
    <x v="4360"/>
    <x v="3"/>
    <x v="62"/>
    <d v="2014-02-08T00:00:00"/>
    <s v="Standard Class"/>
    <s v="BO-11350"/>
    <s v="Bill Overfelt"/>
    <x v="1"/>
    <x v="0"/>
    <x v="70"/>
    <x v="1"/>
    <n v="92105"/>
    <s v="West"/>
    <s v="FUR-FU-10000293"/>
    <x v="0"/>
    <x v="5"/>
    <s v="Eldon Antistatic Chair Mats for Low to Medium Pile Carpets"/>
    <n v="210.58"/>
    <n v="2"/>
    <n v="0"/>
    <n v="12.634799999999984"/>
  </r>
  <r>
    <n v="8748"/>
    <x v="4360"/>
    <x v="3"/>
    <x v="62"/>
    <d v="2014-02-08T00:00:00"/>
    <s v="Standard Class"/>
    <s v="BO-11350"/>
    <s v="Bill Overfelt"/>
    <x v="1"/>
    <x v="0"/>
    <x v="70"/>
    <x v="1"/>
    <n v="92105"/>
    <s v="West"/>
    <s v="OFF-BI-10003638"/>
    <x v="1"/>
    <x v="8"/>
    <s v="GBC Durable Plastic Covers"/>
    <n v="30.960000000000004"/>
    <n v="2"/>
    <n v="0.2"/>
    <n v="10.061999999999998"/>
  </r>
  <r>
    <n v="8749"/>
    <x v="4360"/>
    <x v="3"/>
    <x v="62"/>
    <d v="2014-02-08T00:00:00"/>
    <s v="Standard Class"/>
    <s v="BO-11350"/>
    <s v="Bill Overfelt"/>
    <x v="1"/>
    <x v="0"/>
    <x v="70"/>
    <x v="1"/>
    <n v="92105"/>
    <s v="West"/>
    <s v="TEC-MA-10002109"/>
    <x v="2"/>
    <x v="15"/>
    <s v="HP Officejet Pro 8600 e-All-In-One Printer, Copier, Scanner, Fax"/>
    <n v="239.98400000000004"/>
    <n v="2"/>
    <n v="0.2"/>
    <n v="38.997399999999971"/>
  </r>
  <r>
    <n v="8750"/>
    <x v="4361"/>
    <x v="1"/>
    <x v="382"/>
    <d v="2012-06-19T00:00:00"/>
    <s v="First Class"/>
    <s v="LC-16885"/>
    <s v="Lena Creighton"/>
    <x v="0"/>
    <x v="0"/>
    <x v="20"/>
    <x v="15"/>
    <n v="10009"/>
    <s v="East"/>
    <s v="OFF-BI-10003527"/>
    <x v="1"/>
    <x v="8"/>
    <s v="Fellowes PB500 Electric Punch Plastic Comb Binding Machine with Manual Bind"/>
    <n v="3050.3760000000002"/>
    <n v="3"/>
    <n v="0.2"/>
    <n v="1143.8910000000001"/>
  </r>
  <r>
    <n v="8751"/>
    <x v="4361"/>
    <x v="1"/>
    <x v="382"/>
    <d v="2012-06-19T00:00:00"/>
    <s v="First Class"/>
    <s v="LC-16885"/>
    <s v="Lena Creighton"/>
    <x v="0"/>
    <x v="0"/>
    <x v="20"/>
    <x v="15"/>
    <n v="10009"/>
    <s v="East"/>
    <s v="TEC-PH-10004922"/>
    <x v="2"/>
    <x v="7"/>
    <s v="RCA Visys Integrated PBX 8-Line Router"/>
    <n v="133.97999999999999"/>
    <n v="2"/>
    <n v="0"/>
    <n v="33.495000000000005"/>
  </r>
  <r>
    <n v="8752"/>
    <x v="4362"/>
    <x v="0"/>
    <x v="465"/>
    <d v="2013-05-10T00:00:00"/>
    <s v="Standard Class"/>
    <s v="RB-19465"/>
    <s v="Rick Bensley"/>
    <x v="2"/>
    <x v="0"/>
    <x v="315"/>
    <x v="2"/>
    <n v="32303"/>
    <s v="South"/>
    <s v="OFF-PA-10001001"/>
    <x v="1"/>
    <x v="10"/>
    <s v="Snap-A-Way Black Print Carbonless Speed Message, No Reply Area, Duplicate"/>
    <n v="93.248000000000005"/>
    <n v="4"/>
    <n v="0.2"/>
    <n v="31.4712"/>
  </r>
  <r>
    <n v="8753"/>
    <x v="4362"/>
    <x v="0"/>
    <x v="465"/>
    <d v="2013-05-10T00:00:00"/>
    <s v="Standard Class"/>
    <s v="RB-19465"/>
    <s v="Rick Bensley"/>
    <x v="2"/>
    <x v="0"/>
    <x v="315"/>
    <x v="2"/>
    <n v="32303"/>
    <s v="South"/>
    <s v="TEC-PH-10001198"/>
    <x v="2"/>
    <x v="7"/>
    <s v="Avaya 4621SW VoIP phone"/>
    <n v="177.48000000000002"/>
    <n v="3"/>
    <n v="0.2"/>
    <n v="19.966499999999982"/>
  </r>
  <r>
    <n v="8754"/>
    <x v="4363"/>
    <x v="3"/>
    <x v="428"/>
    <d v="2014-09-11T00:00:00"/>
    <s v="First Class"/>
    <s v="JD-16015"/>
    <s v="Joy Daniels"/>
    <x v="0"/>
    <x v="0"/>
    <x v="167"/>
    <x v="24"/>
    <n v="43615"/>
    <s v="East"/>
    <s v="OFF-LA-10000443"/>
    <x v="1"/>
    <x v="2"/>
    <s v="Avery 501"/>
    <n v="17.712"/>
    <n v="6"/>
    <n v="0.2"/>
    <n v="5.9777999999999993"/>
  </r>
  <r>
    <n v="8755"/>
    <x v="4363"/>
    <x v="3"/>
    <x v="428"/>
    <d v="2014-09-11T00:00:00"/>
    <s v="First Class"/>
    <s v="JD-16015"/>
    <s v="Joy Daniels"/>
    <x v="0"/>
    <x v="0"/>
    <x v="167"/>
    <x v="24"/>
    <n v="43615"/>
    <s v="East"/>
    <s v="OFF-BI-10003669"/>
    <x v="1"/>
    <x v="8"/>
    <s v="3M Organizer Strips"/>
    <n v="4.8600000000000012"/>
    <n v="3"/>
    <n v="0.7"/>
    <n v="-3.5640000000000001"/>
  </r>
  <r>
    <n v="8756"/>
    <x v="4363"/>
    <x v="3"/>
    <x v="428"/>
    <d v="2014-09-11T00:00:00"/>
    <s v="First Class"/>
    <s v="JD-16015"/>
    <s v="Joy Daniels"/>
    <x v="0"/>
    <x v="0"/>
    <x v="167"/>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x v="1"/>
    <x v="0"/>
    <x v="29"/>
    <x v="39"/>
    <n v="21044"/>
    <s v="East"/>
    <s v="OFF-AP-10002350"/>
    <x v="1"/>
    <x v="9"/>
    <s v="Belkin F9H710-06 7 Outlet SurgeMaster Surge Protector"/>
    <n v="37.68"/>
    <n v="2"/>
    <n v="0"/>
    <n v="10.5504"/>
  </r>
  <r>
    <n v="8758"/>
    <x v="4364"/>
    <x v="0"/>
    <x v="405"/>
    <d v="2013-07-27T00:00:00"/>
    <s v="Standard Class"/>
    <s v="MF-17665"/>
    <s v="Maureen Fritzler"/>
    <x v="1"/>
    <x v="0"/>
    <x v="29"/>
    <x v="39"/>
    <n v="21044"/>
    <s v="East"/>
    <s v="OFF-PA-10004100"/>
    <x v="1"/>
    <x v="10"/>
    <s v="Xerox 216"/>
    <n v="51.84"/>
    <n v="8"/>
    <n v="0"/>
    <n v="24.883200000000002"/>
  </r>
  <r>
    <n v="8759"/>
    <x v="4364"/>
    <x v="0"/>
    <x v="405"/>
    <d v="2013-07-27T00:00:00"/>
    <s v="Standard Class"/>
    <s v="MF-17665"/>
    <s v="Maureen Fritzler"/>
    <x v="1"/>
    <x v="0"/>
    <x v="29"/>
    <x v="39"/>
    <n v="21044"/>
    <s v="East"/>
    <s v="FUR-FU-10000794"/>
    <x v="0"/>
    <x v="5"/>
    <s v="Eldon Stackable Tray, Side-Load, Legal, Smoke"/>
    <n v="27.42"/>
    <n v="3"/>
    <n v="0"/>
    <n v="9.3227999999999991"/>
  </r>
  <r>
    <n v="8760"/>
    <x v="4364"/>
    <x v="0"/>
    <x v="405"/>
    <d v="2013-07-27T00:00:00"/>
    <s v="Standard Class"/>
    <s v="MF-17665"/>
    <s v="Maureen Fritzler"/>
    <x v="1"/>
    <x v="0"/>
    <x v="29"/>
    <x v="39"/>
    <n v="21044"/>
    <s v="East"/>
    <s v="OFF-BI-10002012"/>
    <x v="1"/>
    <x v="8"/>
    <s v="Wilson Jones Easy Flow II Sheet Lifters"/>
    <n v="5.4"/>
    <n v="3"/>
    <n v="0"/>
    <n v="2.5920000000000001"/>
  </r>
  <r>
    <n v="8761"/>
    <x v="4365"/>
    <x v="0"/>
    <x v="1011"/>
    <d v="2013-02-06T00:00:00"/>
    <s v="Standard Class"/>
    <s v="BF-11170"/>
    <s v="Ben Ferrer"/>
    <x v="2"/>
    <x v="0"/>
    <x v="118"/>
    <x v="32"/>
    <n v="30318"/>
    <s v="South"/>
    <s v="OFF-BI-10003527"/>
    <x v="1"/>
    <x v="8"/>
    <s v="Fellowes PB500 Electric Punch Plastic Comb Binding Machine with Manual Bind"/>
    <n v="1270.99"/>
    <n v="1"/>
    <n v="0"/>
    <n v="635.495"/>
  </r>
  <r>
    <n v="8762"/>
    <x v="4365"/>
    <x v="0"/>
    <x v="1011"/>
    <d v="2013-02-06T00:00:00"/>
    <s v="Standard Class"/>
    <s v="BF-11170"/>
    <s v="Ben Ferrer"/>
    <x v="2"/>
    <x v="0"/>
    <x v="118"/>
    <x v="32"/>
    <n v="30318"/>
    <s v="South"/>
    <s v="OFF-EN-10004483"/>
    <x v="1"/>
    <x v="12"/>
    <s v="#10 White Business Envelopes,4 1/8 x 9 1/2"/>
    <n v="125.36"/>
    <n v="8"/>
    <n v="0"/>
    <n v="58.919199999999989"/>
  </r>
  <r>
    <n v="8763"/>
    <x v="4366"/>
    <x v="0"/>
    <x v="723"/>
    <d v="2014-01-03T00:00:00"/>
    <s v="Standard Class"/>
    <s v="FO-14305"/>
    <s v="Frank Olsen"/>
    <x v="0"/>
    <x v="0"/>
    <x v="301"/>
    <x v="1"/>
    <n v="95823"/>
    <s v="West"/>
    <s v="OFF-ST-10003722"/>
    <x v="1"/>
    <x v="4"/>
    <s v="Project Tote Personal File"/>
    <n v="14.03"/>
    <n v="1"/>
    <n v="0"/>
    <n v="4.068699999999998"/>
  </r>
  <r>
    <n v="8764"/>
    <x v="4366"/>
    <x v="0"/>
    <x v="723"/>
    <d v="2014-01-03T00:00:00"/>
    <s v="Standard Class"/>
    <s v="FO-14305"/>
    <s v="Frank Olsen"/>
    <x v="0"/>
    <x v="0"/>
    <x v="301"/>
    <x v="1"/>
    <n v="95823"/>
    <s v="West"/>
    <s v="OFF-SU-10002557"/>
    <x v="1"/>
    <x v="14"/>
    <s v="Fiskars Spring-Action Scissors"/>
    <n v="27.96"/>
    <n v="2"/>
    <n v="0"/>
    <n v="7.2696000000000005"/>
  </r>
  <r>
    <n v="8765"/>
    <x v="4367"/>
    <x v="1"/>
    <x v="82"/>
    <d v="2012-11-27T00:00:00"/>
    <s v="Standard Class"/>
    <s v="BB-11545"/>
    <s v="Brenda Bowman"/>
    <x v="1"/>
    <x v="0"/>
    <x v="5"/>
    <x v="5"/>
    <n v="76106"/>
    <s v="Central"/>
    <s v="OFF-AR-10002257"/>
    <x v="1"/>
    <x v="6"/>
    <s v="Eldon Spacemaker Box, Quick-Snap Lid, Clear"/>
    <n v="5.3440000000000003"/>
    <n v="2"/>
    <n v="0.2"/>
    <n v="0.73479999999999923"/>
  </r>
  <r>
    <n v="8766"/>
    <x v="4367"/>
    <x v="1"/>
    <x v="82"/>
    <d v="2012-11-27T00:00:00"/>
    <s v="Standard Class"/>
    <s v="BB-11545"/>
    <s v="Brenda Bowman"/>
    <x v="1"/>
    <x v="0"/>
    <x v="5"/>
    <x v="5"/>
    <n v="76106"/>
    <s v="Central"/>
    <s v="OFF-BI-10000756"/>
    <x v="1"/>
    <x v="8"/>
    <s v="Storex DuraTech Recycled Plastic Frosted Binders"/>
    <n v="1.6959999999999997"/>
    <n v="2"/>
    <n v="0.8"/>
    <n v="-2.5440000000000005"/>
  </r>
  <r>
    <n v="8767"/>
    <x v="4367"/>
    <x v="1"/>
    <x v="82"/>
    <d v="2012-11-27T00:00:00"/>
    <s v="Standard Class"/>
    <s v="BB-11545"/>
    <s v="Brenda Bowman"/>
    <x v="1"/>
    <x v="0"/>
    <x v="5"/>
    <x v="5"/>
    <n v="76106"/>
    <s v="Central"/>
    <s v="OFF-AP-10004136"/>
    <x v="1"/>
    <x v="9"/>
    <s v="Kensington 6 Outlet SmartSocket Surge Protector"/>
    <n v="24.587999999999994"/>
    <n v="3"/>
    <n v="0.8"/>
    <n v="-67.617000000000019"/>
  </r>
  <r>
    <n v="8768"/>
    <x v="4367"/>
    <x v="1"/>
    <x v="82"/>
    <d v="2012-11-27T00:00:00"/>
    <s v="Standard Class"/>
    <s v="BB-11545"/>
    <s v="Brenda Bowman"/>
    <x v="1"/>
    <x v="0"/>
    <x v="5"/>
    <x v="5"/>
    <n v="76106"/>
    <s v="Central"/>
    <s v="OFF-BI-10002194"/>
    <x v="1"/>
    <x v="8"/>
    <s v="Cardinal Hold-It CD Pocket"/>
    <n v="7.9799999999999986"/>
    <n v="5"/>
    <n v="0.8"/>
    <n v="-13.167000000000002"/>
  </r>
  <r>
    <n v="8769"/>
    <x v="4368"/>
    <x v="1"/>
    <x v="348"/>
    <d v="2012-10-09T00:00:00"/>
    <s v="Standard Class"/>
    <s v="IL-15100"/>
    <s v="Ivan Liston"/>
    <x v="0"/>
    <x v="0"/>
    <x v="38"/>
    <x v="24"/>
    <n v="43229"/>
    <s v="East"/>
    <s v="TEC-AC-10000892"/>
    <x v="2"/>
    <x v="11"/>
    <s v="NETGEAR N750 Dual Band Wi-Fi Gigabit Router"/>
    <n v="288"/>
    <n v="4"/>
    <n v="0.2"/>
    <n v="57.599999999999994"/>
  </r>
  <r>
    <n v="8770"/>
    <x v="4369"/>
    <x v="0"/>
    <x v="126"/>
    <d v="2013-09-14T00:00:00"/>
    <s v="Same Day"/>
    <s v="PO-19180"/>
    <s v="Philisse Overcash"/>
    <x v="2"/>
    <x v="0"/>
    <x v="103"/>
    <x v="22"/>
    <n v="80027"/>
    <s v="West"/>
    <s v="TEC-PH-10001870"/>
    <x v="2"/>
    <x v="7"/>
    <s v="Lunatik TT5L-002 Taktik Strike Impact Protection System for iPhone 5"/>
    <n v="146.952"/>
    <n v="3"/>
    <n v="0.2"/>
    <n v="9.1844999999999928"/>
  </r>
  <r>
    <n v="8771"/>
    <x v="4369"/>
    <x v="0"/>
    <x v="126"/>
    <d v="2013-09-14T00:00:00"/>
    <s v="Same Day"/>
    <s v="PO-19180"/>
    <s v="Philisse Overcash"/>
    <x v="2"/>
    <x v="0"/>
    <x v="103"/>
    <x v="22"/>
    <n v="80027"/>
    <s v="West"/>
    <s v="FUR-CH-10002304"/>
    <x v="0"/>
    <x v="1"/>
    <s v="Global Stack Chair without Arms, Black"/>
    <n v="83.13600000000001"/>
    <n v="4"/>
    <n v="0.2"/>
    <n v="5.1960000000000015"/>
  </r>
  <r>
    <n v="8772"/>
    <x v="4370"/>
    <x v="3"/>
    <x v="32"/>
    <d v="2014-09-18T00:00:00"/>
    <s v="First Class"/>
    <s v="DB-13555"/>
    <s v="Dorothy Badders"/>
    <x v="1"/>
    <x v="0"/>
    <x v="253"/>
    <x v="3"/>
    <n v="27604"/>
    <s v="South"/>
    <s v="OFF-AP-10002534"/>
    <x v="1"/>
    <x v="9"/>
    <s v="3.6 Cubic Foot Counter Height Office Refrigerator"/>
    <n v="942.78400000000011"/>
    <n v="4"/>
    <n v="0.2"/>
    <n v="94.278400000000033"/>
  </r>
  <r>
    <n v="8773"/>
    <x v="4370"/>
    <x v="3"/>
    <x v="32"/>
    <d v="2014-09-18T00:00:00"/>
    <s v="First Class"/>
    <s v="DB-13555"/>
    <s v="Dorothy Badders"/>
    <x v="1"/>
    <x v="0"/>
    <x v="253"/>
    <x v="3"/>
    <n v="27604"/>
    <s v="South"/>
    <s v="OFF-PA-10001125"/>
    <x v="1"/>
    <x v="10"/>
    <s v="Xerox 1988"/>
    <n v="74.352000000000004"/>
    <n v="3"/>
    <n v="0.2"/>
    <n v="23.234999999999992"/>
  </r>
  <r>
    <n v="8774"/>
    <x v="4371"/>
    <x v="1"/>
    <x v="1203"/>
    <d v="2012-02-28T00:00:00"/>
    <s v="Standard Class"/>
    <s v="LC-16960"/>
    <s v="Lindsay Castell"/>
    <x v="2"/>
    <x v="0"/>
    <x v="20"/>
    <x v="15"/>
    <n v="10024"/>
    <s v="East"/>
    <s v="OFF-AP-10000804"/>
    <x v="1"/>
    <x v="9"/>
    <s v="Hoover Portapower Portable Vacuum"/>
    <n v="26.880000000000003"/>
    <n v="6"/>
    <n v="0"/>
    <n v="6.7200000000000006"/>
  </r>
  <r>
    <n v="8775"/>
    <x v="4371"/>
    <x v="1"/>
    <x v="1203"/>
    <d v="2012-02-28T00:00:00"/>
    <s v="Standard Class"/>
    <s v="LC-16960"/>
    <s v="Lindsay Castell"/>
    <x v="2"/>
    <x v="0"/>
    <x v="20"/>
    <x v="15"/>
    <n v="10024"/>
    <s v="East"/>
    <s v="OFF-BI-10002982"/>
    <x v="1"/>
    <x v="8"/>
    <s v="Avery Self-Adhesive Photo Pockets for Polaroid Photos"/>
    <n v="10.896000000000001"/>
    <n v="2"/>
    <n v="0.2"/>
    <n v="3.8135999999999992"/>
  </r>
  <r>
    <n v="8776"/>
    <x v="4372"/>
    <x v="0"/>
    <x v="5"/>
    <d v="2013-12-10T00:00:00"/>
    <s v="Second Class"/>
    <s v="MP-18175"/>
    <s v="Mike Pelletier"/>
    <x v="2"/>
    <x v="0"/>
    <x v="22"/>
    <x v="10"/>
    <n v="60623"/>
    <s v="Central"/>
    <s v="OFF-AR-10001547"/>
    <x v="1"/>
    <x v="6"/>
    <s v="Newell 311"/>
    <n v="3.536"/>
    <n v="2"/>
    <n v="0.2"/>
    <n v="0.30940000000000001"/>
  </r>
  <r>
    <n v="8777"/>
    <x v="4373"/>
    <x v="0"/>
    <x v="415"/>
    <d v="2013-07-04T00:00:00"/>
    <s v="First Class"/>
    <s v="EA-14035"/>
    <s v="Erin Ashbrook"/>
    <x v="1"/>
    <x v="0"/>
    <x v="114"/>
    <x v="5"/>
    <n v="77340"/>
    <s v="Central"/>
    <s v="FUR-CH-10000665"/>
    <x v="0"/>
    <x v="1"/>
    <s v="Global Airflow Leather Mesh Back Chair, Black"/>
    <n v="528.42999999999995"/>
    <n v="5"/>
    <n v="0.3"/>
    <n v="0"/>
  </r>
  <r>
    <n v="8778"/>
    <x v="4373"/>
    <x v="0"/>
    <x v="415"/>
    <d v="2013-07-04T00:00:00"/>
    <s v="First Class"/>
    <s v="EA-14035"/>
    <s v="Erin Ashbrook"/>
    <x v="1"/>
    <x v="0"/>
    <x v="114"/>
    <x v="5"/>
    <n v="77340"/>
    <s v="Central"/>
    <s v="OFF-PA-10000520"/>
    <x v="1"/>
    <x v="10"/>
    <s v="Xerox 201"/>
    <n v="41.472000000000008"/>
    <n v="8"/>
    <n v="0.2"/>
    <n v="14.5152"/>
  </r>
  <r>
    <n v="8779"/>
    <x v="4374"/>
    <x v="3"/>
    <x v="1096"/>
    <d v="2014-12-19T00:00:00"/>
    <s v="Standard Class"/>
    <s v="BP-11095"/>
    <s v="Bart Pistole"/>
    <x v="1"/>
    <x v="0"/>
    <x v="20"/>
    <x v="15"/>
    <n v="10024"/>
    <s v="East"/>
    <s v="FUR-BO-10004015"/>
    <x v="0"/>
    <x v="0"/>
    <s v="Bush Andora Bookcase, Maple/Graphite Gray Finish"/>
    <n v="287.976"/>
    <n v="3"/>
    <n v="0.2"/>
    <n v="7.1993999999999687"/>
  </r>
  <r>
    <n v="8780"/>
    <x v="4375"/>
    <x v="1"/>
    <x v="305"/>
    <d v="2012-03-22T00:00:00"/>
    <s v="Second Class"/>
    <s v="BM-11785"/>
    <s v="Bryan Mills"/>
    <x v="0"/>
    <x v="0"/>
    <x v="127"/>
    <x v="21"/>
    <n v="97301"/>
    <s v="West"/>
    <s v="OFF-ST-10004258"/>
    <x v="1"/>
    <x v="4"/>
    <s v="Portable Personal File Box"/>
    <n v="29.304000000000002"/>
    <n v="3"/>
    <n v="0.2"/>
    <n v="2.5641000000000034"/>
  </r>
  <r>
    <n v="8781"/>
    <x v="4376"/>
    <x v="1"/>
    <x v="1201"/>
    <d v="2012-03-04T00:00:00"/>
    <s v="First Class"/>
    <s v="CM-12715"/>
    <s v="Craig Molinari"/>
    <x v="1"/>
    <x v="0"/>
    <x v="12"/>
    <x v="5"/>
    <n v="77070"/>
    <s v="Central"/>
    <s v="OFF-AR-10003696"/>
    <x v="1"/>
    <x v="6"/>
    <s v="Panasonic KP-350BK Electric Pencil Sharpener with Auto Stop"/>
    <n v="55.328000000000003"/>
    <n v="2"/>
    <n v="0.2"/>
    <n v="6.2243999999999957"/>
  </r>
  <r>
    <n v="8782"/>
    <x v="4376"/>
    <x v="1"/>
    <x v="1201"/>
    <d v="2012-03-04T00:00:00"/>
    <s v="First Class"/>
    <s v="CM-12715"/>
    <s v="Craig Molinari"/>
    <x v="1"/>
    <x v="0"/>
    <x v="12"/>
    <x v="5"/>
    <n v="77070"/>
    <s v="Central"/>
    <s v="FUR-BO-10001811"/>
    <x v="0"/>
    <x v="0"/>
    <s v="Atlantic Metals Mobile 5-Shelf Bookcases, Custom Colors"/>
    <n v="1227.9983999999999"/>
    <n v="6"/>
    <n v="0.32"/>
    <n v="-36.117600000000152"/>
  </r>
  <r>
    <n v="8783"/>
    <x v="4377"/>
    <x v="0"/>
    <x v="306"/>
    <d v="2013-09-21T00:00:00"/>
    <s v="Standard Class"/>
    <s v="JD-16150"/>
    <s v="Justin Deggeller"/>
    <x v="1"/>
    <x v="0"/>
    <x v="513"/>
    <x v="45"/>
    <n v="83301"/>
    <s v="West"/>
    <s v="OFF-BI-10001249"/>
    <x v="1"/>
    <x v="8"/>
    <s v="Avery Heavy-Duty EZD View Binder with Locking Rings"/>
    <n v="20.416"/>
    <n v="4"/>
    <n v="0.2"/>
    <n v="6.6351999999999984"/>
  </r>
  <r>
    <n v="8784"/>
    <x v="4377"/>
    <x v="0"/>
    <x v="306"/>
    <d v="2013-09-21T00:00:00"/>
    <s v="Standard Class"/>
    <s v="JD-16150"/>
    <s v="Justin Deggeller"/>
    <x v="1"/>
    <x v="0"/>
    <x v="513"/>
    <x v="45"/>
    <n v="83301"/>
    <s v="West"/>
    <s v="FUR-TA-10003473"/>
    <x v="0"/>
    <x v="3"/>
    <s v="Bretford Rectangular Conference Table Tops"/>
    <n v="1128.3899999999999"/>
    <n v="3"/>
    <n v="0"/>
    <n v="259.52970000000005"/>
  </r>
  <r>
    <n v="8785"/>
    <x v="4378"/>
    <x v="3"/>
    <x v="294"/>
    <d v="2014-03-24T00:00:00"/>
    <s v="Standard Class"/>
    <s v="AS-10630"/>
    <s v="Ann Steele"/>
    <x v="2"/>
    <x v="0"/>
    <x v="289"/>
    <x v="18"/>
    <n v="37918"/>
    <s v="South"/>
    <s v="OFF-LA-10003190"/>
    <x v="1"/>
    <x v="2"/>
    <s v="Avery 474"/>
    <n v="4.6079999999999997"/>
    <n v="2"/>
    <n v="0.2"/>
    <n v="1.6704000000000001"/>
  </r>
  <r>
    <n v="8786"/>
    <x v="4379"/>
    <x v="3"/>
    <x v="39"/>
    <d v="2014-06-03T00:00:00"/>
    <s v="Standard Class"/>
    <s v="CM-11815"/>
    <s v="Candace McMahon"/>
    <x v="1"/>
    <x v="0"/>
    <x v="42"/>
    <x v="16"/>
    <n v="85023"/>
    <s v="West"/>
    <s v="TEC-PH-10001305"/>
    <x v="2"/>
    <x v="7"/>
    <s v="Panasonic KX TS208W Corded phone"/>
    <n v="195.96000000000004"/>
    <n v="5"/>
    <n v="0.2"/>
    <n v="19.596000000000018"/>
  </r>
  <r>
    <n v="8787"/>
    <x v="4379"/>
    <x v="3"/>
    <x v="39"/>
    <d v="2014-06-03T00:00:00"/>
    <s v="Standard Class"/>
    <s v="CM-11815"/>
    <s v="Candace McMahon"/>
    <x v="1"/>
    <x v="0"/>
    <x v="42"/>
    <x v="16"/>
    <n v="85023"/>
    <s v="West"/>
    <s v="OFF-PA-10001534"/>
    <x v="1"/>
    <x v="10"/>
    <s v="Xerox 230"/>
    <n v="15.552000000000003"/>
    <n v="3"/>
    <n v="0.2"/>
    <n v="5.4432"/>
  </r>
  <r>
    <n v="8788"/>
    <x v="4379"/>
    <x v="3"/>
    <x v="39"/>
    <d v="2014-06-03T00:00:00"/>
    <s v="Standard Class"/>
    <s v="CM-11815"/>
    <s v="Candace McMahon"/>
    <x v="1"/>
    <x v="0"/>
    <x v="42"/>
    <x v="16"/>
    <n v="85023"/>
    <s v="West"/>
    <s v="TEC-AC-10000844"/>
    <x v="2"/>
    <x v="11"/>
    <s v="Logitech Gaming G510s - Keyboard"/>
    <n v="271.96800000000002"/>
    <n v="4"/>
    <n v="0.2"/>
    <n v="54.393599999999978"/>
  </r>
  <r>
    <n v="8789"/>
    <x v="4380"/>
    <x v="3"/>
    <x v="140"/>
    <d v="2014-06-20T00:00:00"/>
    <s v="Standard Class"/>
    <s v="JE-15715"/>
    <s v="Joe Elijah"/>
    <x v="0"/>
    <x v="0"/>
    <x v="53"/>
    <x v="3"/>
    <n v="28110"/>
    <s v="South"/>
    <s v="FUR-CH-10000847"/>
    <x v="0"/>
    <x v="1"/>
    <s v="Global Executive Mid-Back Manager's Chair"/>
    <n v="698.35200000000009"/>
    <n v="3"/>
    <n v="0.2"/>
    <n v="52.376399999999961"/>
  </r>
  <r>
    <n v="8790"/>
    <x v="4380"/>
    <x v="3"/>
    <x v="140"/>
    <d v="2014-06-20T00:00:00"/>
    <s v="Standard Class"/>
    <s v="JE-15715"/>
    <s v="Joe Elijah"/>
    <x v="0"/>
    <x v="0"/>
    <x v="53"/>
    <x v="3"/>
    <n v="28110"/>
    <s v="South"/>
    <s v="FUR-BO-10000468"/>
    <x v="0"/>
    <x v="0"/>
    <s v="O'Sullivan 2-Shelf Heavy-Duty Bookcases"/>
    <n v="77.728000000000009"/>
    <n v="2"/>
    <n v="0.2"/>
    <n v="-3.8863999999999947"/>
  </r>
  <r>
    <n v="8791"/>
    <x v="4381"/>
    <x v="1"/>
    <x v="684"/>
    <d v="2012-09-12T00:00:00"/>
    <s v="Standard Class"/>
    <s v="AG-10525"/>
    <s v="Andy Gerbode"/>
    <x v="1"/>
    <x v="0"/>
    <x v="102"/>
    <x v="17"/>
    <n v="23223"/>
    <s v="South"/>
    <s v="OFF-BI-10002799"/>
    <x v="1"/>
    <x v="8"/>
    <s v="SlimView Poly Binder, 3/8&quot;"/>
    <n v="46.62"/>
    <n v="9"/>
    <n v="0"/>
    <n v="21.445199999999996"/>
  </r>
  <r>
    <n v="8792"/>
    <x v="4382"/>
    <x v="3"/>
    <x v="257"/>
    <d v="2014-03-25T00:00:00"/>
    <s v="Standard Class"/>
    <s v="TT-21220"/>
    <s v="Thomas Thornton"/>
    <x v="0"/>
    <x v="0"/>
    <x v="12"/>
    <x v="5"/>
    <n v="77041"/>
    <s v="Central"/>
    <s v="TEC-PH-10001557"/>
    <x v="2"/>
    <x v="7"/>
    <s v="Pyle PMP37LED"/>
    <n v="537.54399999999998"/>
    <n v="7"/>
    <n v="0.2"/>
    <n v="47.035099999999971"/>
  </r>
  <r>
    <n v="8793"/>
    <x v="4383"/>
    <x v="2"/>
    <x v="174"/>
    <d v="2011-12-21T00:00:00"/>
    <s v="First Class"/>
    <s v="BP-11095"/>
    <s v="Bart Pistole"/>
    <x v="1"/>
    <x v="0"/>
    <x v="1"/>
    <x v="1"/>
    <n v="90008"/>
    <s v="West"/>
    <s v="OFF-LA-10001934"/>
    <x v="1"/>
    <x v="2"/>
    <s v="Avery 516"/>
    <n v="14.62"/>
    <n v="2"/>
    <n v="0"/>
    <n v="6.8713999999999995"/>
  </r>
  <r>
    <n v="8794"/>
    <x v="4383"/>
    <x v="2"/>
    <x v="174"/>
    <d v="2011-12-21T00:00:00"/>
    <s v="First Class"/>
    <s v="BP-11095"/>
    <s v="Bart Pistole"/>
    <x v="1"/>
    <x v="0"/>
    <x v="1"/>
    <x v="1"/>
    <n v="90008"/>
    <s v="West"/>
    <s v="OFF-FA-10004248"/>
    <x v="1"/>
    <x v="13"/>
    <s v="Advantus T-Pin Paper Clips"/>
    <n v="22.549999999999997"/>
    <n v="5"/>
    <n v="0"/>
    <n v="8.7945000000000011"/>
  </r>
  <r>
    <n v="8795"/>
    <x v="4383"/>
    <x v="2"/>
    <x v="174"/>
    <d v="2011-12-21T00:00:00"/>
    <s v="First Class"/>
    <s v="BP-11095"/>
    <s v="Bart Pistole"/>
    <x v="1"/>
    <x v="0"/>
    <x v="1"/>
    <x v="1"/>
    <n v="90008"/>
    <s v="West"/>
    <s v="TEC-PH-10001944"/>
    <x v="2"/>
    <x v="7"/>
    <s v="Wi-Ex zBoost YX540 Cellular Phone Signal Booster"/>
    <n v="583.79999999999995"/>
    <n v="5"/>
    <n v="0.2"/>
    <n v="72.974999999999909"/>
  </r>
  <r>
    <n v="8796"/>
    <x v="4383"/>
    <x v="2"/>
    <x v="174"/>
    <d v="2011-12-21T00:00:00"/>
    <s v="First Class"/>
    <s v="BP-11095"/>
    <s v="Bart Pistole"/>
    <x v="1"/>
    <x v="0"/>
    <x v="1"/>
    <x v="1"/>
    <n v="90008"/>
    <s v="West"/>
    <s v="TEC-PH-10002085"/>
    <x v="2"/>
    <x v="7"/>
    <s v="Clarity 53712"/>
    <n v="211.16800000000001"/>
    <n v="4"/>
    <n v="0.2"/>
    <n v="15.837600000000009"/>
  </r>
  <r>
    <n v="8797"/>
    <x v="4384"/>
    <x v="0"/>
    <x v="274"/>
    <d v="2013-07-14T00:00:00"/>
    <s v="Standard Class"/>
    <s v="MJ-17740"/>
    <s v="Max Jones"/>
    <x v="0"/>
    <x v="0"/>
    <x v="11"/>
    <x v="7"/>
    <n v="84057"/>
    <s v="West"/>
    <s v="OFF-PA-10003441"/>
    <x v="1"/>
    <x v="10"/>
    <s v="Xerox 226"/>
    <n v="12.96"/>
    <n v="2"/>
    <n v="0"/>
    <n v="6.2208000000000006"/>
  </r>
  <r>
    <n v="8798"/>
    <x v="4384"/>
    <x v="0"/>
    <x v="274"/>
    <d v="2013-07-14T00:00:00"/>
    <s v="Standard Class"/>
    <s v="MJ-17740"/>
    <s v="Max Jones"/>
    <x v="0"/>
    <x v="0"/>
    <x v="11"/>
    <x v="7"/>
    <n v="84057"/>
    <s v="West"/>
    <s v="OFF-AR-10004602"/>
    <x v="1"/>
    <x v="6"/>
    <s v="Boston KS Multi-Size Manual Pencil Sharpener"/>
    <n v="45.98"/>
    <n v="2"/>
    <n v="0"/>
    <n v="12.874400000000001"/>
  </r>
  <r>
    <n v="8799"/>
    <x v="4385"/>
    <x v="0"/>
    <x v="1204"/>
    <d v="2013-04-11T00:00:00"/>
    <s v="Standard Class"/>
    <s v="VM-21685"/>
    <s v="Valerie Mitchum"/>
    <x v="2"/>
    <x v="0"/>
    <x v="140"/>
    <x v="42"/>
    <s v="05408"/>
    <s v="East"/>
    <s v="TEC-PH-10002555"/>
    <x v="2"/>
    <x v="7"/>
    <s v="Nortel Meridian M5316 Digital phone"/>
    <n v="1294.75"/>
    <n v="5"/>
    <n v="0"/>
    <n v="336.63499999999999"/>
  </r>
  <r>
    <n v="8800"/>
    <x v="4386"/>
    <x v="2"/>
    <x v="1205"/>
    <d v="2011-05-10T00:00:00"/>
    <s v="First Class"/>
    <s v="KT-16480"/>
    <s v="Kean Thornton"/>
    <x v="0"/>
    <x v="0"/>
    <x v="10"/>
    <x v="9"/>
    <n v="19134"/>
    <s v="East"/>
    <s v="TEC-CO-10001449"/>
    <x v="2"/>
    <x v="16"/>
    <s v="Hewlett Packard LaserJet 3310 Copier"/>
    <n v="1799.9699999999998"/>
    <n v="5"/>
    <n v="0.4"/>
    <n v="239.99600000000009"/>
  </r>
  <r>
    <n v="8801"/>
    <x v="4387"/>
    <x v="3"/>
    <x v="51"/>
    <d v="2014-11-28T00:00:00"/>
    <s v="Standard Class"/>
    <s v="CS-12250"/>
    <s v="Chris Selesnick"/>
    <x v="1"/>
    <x v="0"/>
    <x v="22"/>
    <x v="10"/>
    <n v="60623"/>
    <s v="Central"/>
    <s v="OFF-PA-10004285"/>
    <x v="1"/>
    <x v="10"/>
    <s v="Xerox 1959"/>
    <n v="10.688000000000001"/>
    <n v="2"/>
    <n v="0.2"/>
    <n v="3.7407999999999997"/>
  </r>
  <r>
    <n v="8802"/>
    <x v="4388"/>
    <x v="0"/>
    <x v="338"/>
    <d v="2013-11-13T00:00:00"/>
    <s v="First Class"/>
    <s v="AB-10015"/>
    <s v="Aaron Bergman"/>
    <x v="0"/>
    <x v="0"/>
    <x v="268"/>
    <x v="26"/>
    <n v="73120"/>
    <s v="Central"/>
    <s v="TEC-PH-10000562"/>
    <x v="2"/>
    <x v="7"/>
    <s v="Samsung Convoy 3"/>
    <n v="221.98"/>
    <n v="2"/>
    <n v="0"/>
    <n v="62.15440000000001"/>
  </r>
  <r>
    <n v="8803"/>
    <x v="4388"/>
    <x v="0"/>
    <x v="338"/>
    <d v="2013-11-13T00:00:00"/>
    <s v="First Class"/>
    <s v="AB-10015"/>
    <s v="Aaron Bergman"/>
    <x v="0"/>
    <x v="0"/>
    <x v="268"/>
    <x v="26"/>
    <n v="73120"/>
    <s v="Central"/>
    <s v="FUR-BO-10003966"/>
    <x v="0"/>
    <x v="0"/>
    <s v="Sauder Facets Collection Library, Sky Alder Finish"/>
    <n v="341.96"/>
    <n v="2"/>
    <n v="0"/>
    <n v="54.713599999999985"/>
  </r>
  <r>
    <n v="8804"/>
    <x v="4389"/>
    <x v="2"/>
    <x v="520"/>
    <d v="2012-01-01T00:00:00"/>
    <s v="First Class"/>
    <s v="AH-10030"/>
    <s v="Aaron Hawkins"/>
    <x v="1"/>
    <x v="0"/>
    <x v="20"/>
    <x v="15"/>
    <n v="10035"/>
    <s v="East"/>
    <s v="TEC-AC-10003614"/>
    <x v="2"/>
    <x v="11"/>
    <s v="Verbatim 25 GB 6x Blu-ray Single Layer Recordable Disc, 10/Pack"/>
    <n v="34.769999999999996"/>
    <n v="3"/>
    <n v="0"/>
    <n v="11.474099999999996"/>
  </r>
  <r>
    <n v="8805"/>
    <x v="4389"/>
    <x v="2"/>
    <x v="520"/>
    <d v="2012-01-01T00:00:00"/>
    <s v="First Class"/>
    <s v="AH-10030"/>
    <s v="Aaron Hawkins"/>
    <x v="1"/>
    <x v="0"/>
    <x v="20"/>
    <x v="15"/>
    <n v="10035"/>
    <s v="East"/>
    <s v="OFF-LA-10003148"/>
    <x v="1"/>
    <x v="2"/>
    <s v="Avery 51"/>
    <n v="18.899999999999999"/>
    <n v="3"/>
    <n v="0"/>
    <n v="8.6939999999999991"/>
  </r>
  <r>
    <n v="8806"/>
    <x v="4390"/>
    <x v="3"/>
    <x v="971"/>
    <d v="2014-08-24T00:00:00"/>
    <s v="Standard Class"/>
    <s v="DO-13435"/>
    <s v="Denny Ordway"/>
    <x v="0"/>
    <x v="0"/>
    <x v="288"/>
    <x v="7"/>
    <n v="84106"/>
    <s v="West"/>
    <s v="OFF-BI-10002133"/>
    <x v="1"/>
    <x v="8"/>
    <s v="Wilson Jones Elliptical Ring 3 1/2&quot; Capacity Binders, 800 sheets"/>
    <n v="102.72"/>
    <n v="3"/>
    <n v="0.2"/>
    <n v="37.235999999999997"/>
  </r>
  <r>
    <n v="8807"/>
    <x v="4391"/>
    <x v="0"/>
    <x v="126"/>
    <d v="2013-09-17T00:00:00"/>
    <s v="Standard Class"/>
    <s v="MC-17590"/>
    <s v="Matt Collister"/>
    <x v="1"/>
    <x v="0"/>
    <x v="456"/>
    <x v="15"/>
    <n v="13501"/>
    <s v="East"/>
    <s v="FUR-FU-10002813"/>
    <x v="0"/>
    <x v="5"/>
    <s v="DAX Contemporary Wood Frame with Silver Metal Mat, Desktop, 11 x 14 Size"/>
    <n v="40.479999999999997"/>
    <n v="2"/>
    <n v="0"/>
    <n v="14.572799999999997"/>
  </r>
  <r>
    <n v="8808"/>
    <x v="4392"/>
    <x v="3"/>
    <x v="40"/>
    <d v="2014-11-01T00:00:00"/>
    <s v="Standard Class"/>
    <s v="JF-15190"/>
    <s v="Jamie Frazer"/>
    <x v="0"/>
    <x v="0"/>
    <x v="10"/>
    <x v="9"/>
    <n v="19134"/>
    <s v="East"/>
    <s v="OFF-BI-10004330"/>
    <x v="1"/>
    <x v="8"/>
    <s v="GBC Velobind Prepunched Cover Sets, Regency Series"/>
    <n v="33.282000000000004"/>
    <n v="3"/>
    <n v="0.7"/>
    <n v="-27.734999999999992"/>
  </r>
  <r>
    <n v="8809"/>
    <x v="4392"/>
    <x v="3"/>
    <x v="40"/>
    <d v="2014-11-01T00:00:00"/>
    <s v="Standard Class"/>
    <s v="JF-15190"/>
    <s v="Jamie Frazer"/>
    <x v="0"/>
    <x v="0"/>
    <x v="10"/>
    <x v="9"/>
    <n v="19134"/>
    <s v="East"/>
    <s v="TEC-PH-10002807"/>
    <x v="2"/>
    <x v="7"/>
    <s v="Motorla HX550 Universal Bluetooth Headset"/>
    <n v="118.64999999999998"/>
    <n v="5"/>
    <n v="0.4"/>
    <n v="19.775000000000006"/>
  </r>
  <r>
    <n v="8810"/>
    <x v="4392"/>
    <x v="3"/>
    <x v="40"/>
    <d v="2014-11-01T00:00:00"/>
    <s v="Standard Class"/>
    <s v="JF-15190"/>
    <s v="Jamie Frazer"/>
    <x v="0"/>
    <x v="0"/>
    <x v="10"/>
    <x v="9"/>
    <n v="19134"/>
    <s v="East"/>
    <s v="OFF-LA-10001404"/>
    <x v="1"/>
    <x v="2"/>
    <s v="Avery 517"/>
    <n v="14.76"/>
    <n v="5"/>
    <n v="0.2"/>
    <n v="4.9815000000000005"/>
  </r>
  <r>
    <n v="8811"/>
    <x v="4393"/>
    <x v="3"/>
    <x v="1109"/>
    <d v="2014-06-05T00:00:00"/>
    <s v="Standard Class"/>
    <s v="SM-20950"/>
    <s v="Suzanne McNair"/>
    <x v="1"/>
    <x v="0"/>
    <x v="1"/>
    <x v="1"/>
    <n v="90004"/>
    <s v="West"/>
    <s v="OFF-PA-10004911"/>
    <x v="1"/>
    <x v="10"/>
    <s v="Rediform S.O.S. 1-Up Phone Message Bk, 4-1/4x3-1/16 Bk, 1 Form/Pg, 40 Messages/Bk, 3/Pk"/>
    <n v="37.520000000000003"/>
    <n v="4"/>
    <n v="0"/>
    <n v="18.009600000000002"/>
  </r>
  <r>
    <n v="8812"/>
    <x v="4394"/>
    <x v="0"/>
    <x v="387"/>
    <d v="2013-03-14T00:00:00"/>
    <s v="Standard Class"/>
    <s v="SP-20650"/>
    <s v="Stephanie Phelps"/>
    <x v="1"/>
    <x v="0"/>
    <x v="25"/>
    <x v="12"/>
    <n v="49201"/>
    <s v="Central"/>
    <s v="OFF-AP-10004233"/>
    <x v="1"/>
    <x v="9"/>
    <s v="Honeywell Enviracaire Portable Air Cleaner for up to 8 x 10 Room"/>
    <n v="207.14400000000001"/>
    <n v="3"/>
    <n v="0.1"/>
    <n v="48.333599999999976"/>
  </r>
  <r>
    <n v="8813"/>
    <x v="4394"/>
    <x v="0"/>
    <x v="387"/>
    <d v="2013-03-14T00:00:00"/>
    <s v="Standard Class"/>
    <s v="SP-20650"/>
    <s v="Stephanie Phelps"/>
    <x v="1"/>
    <x v="0"/>
    <x v="25"/>
    <x v="12"/>
    <n v="49201"/>
    <s v="Central"/>
    <s v="OFF-AR-10002766"/>
    <x v="1"/>
    <x v="6"/>
    <s v="Prang Drawing Pencil Set"/>
    <n v="13.899999999999999"/>
    <n v="5"/>
    <n v="0"/>
    <n v="3.7529999999999997"/>
  </r>
  <r>
    <n v="8814"/>
    <x v="4395"/>
    <x v="1"/>
    <x v="353"/>
    <d v="2012-07-31T00:00:00"/>
    <s v="Standard Class"/>
    <s v="CK-12760"/>
    <s v="Cyma Kinney"/>
    <x v="1"/>
    <x v="0"/>
    <x v="220"/>
    <x v="16"/>
    <n v="85301"/>
    <s v="West"/>
    <s v="FUR-CH-10003199"/>
    <x v="0"/>
    <x v="1"/>
    <s v="Office Star - Contemporary Task Swivel Chair"/>
    <n v="266.35200000000003"/>
    <n v="3"/>
    <n v="0.2"/>
    <n v="13.317599999999985"/>
  </r>
  <r>
    <n v="8815"/>
    <x v="4396"/>
    <x v="1"/>
    <x v="521"/>
    <d v="2012-11-25T00:00:00"/>
    <s v="Second Class"/>
    <s v="PW-19240"/>
    <s v="Pierre Wener"/>
    <x v="0"/>
    <x v="0"/>
    <x v="40"/>
    <x v="13"/>
    <n v="19805"/>
    <s v="East"/>
    <s v="TEC-PH-10003012"/>
    <x v="2"/>
    <x v="7"/>
    <s v="Nortel Meridian M3904 Professional Digital phone"/>
    <n v="307.98"/>
    <n v="2"/>
    <n v="0"/>
    <n v="89.314199999999971"/>
  </r>
  <r>
    <n v="8816"/>
    <x v="4396"/>
    <x v="1"/>
    <x v="521"/>
    <d v="2012-11-25T00:00:00"/>
    <s v="Second Class"/>
    <s v="PW-19240"/>
    <s v="Pierre Wener"/>
    <x v="0"/>
    <x v="0"/>
    <x v="40"/>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x v="0"/>
    <x v="0"/>
    <x v="40"/>
    <x v="13"/>
    <n v="19805"/>
    <s v="East"/>
    <s v="OFF-AR-10001940"/>
    <x v="1"/>
    <x v="6"/>
    <s v="Sanford Colorific Eraseable Coloring Pencils, 12 Count"/>
    <n v="13.12"/>
    <n v="4"/>
    <n v="0"/>
    <n v="5.6416000000000004"/>
  </r>
  <r>
    <n v="8818"/>
    <x v="4396"/>
    <x v="1"/>
    <x v="521"/>
    <d v="2012-11-25T00:00:00"/>
    <s v="Second Class"/>
    <s v="PW-19240"/>
    <s v="Pierre Wener"/>
    <x v="0"/>
    <x v="0"/>
    <x v="40"/>
    <x v="13"/>
    <n v="19805"/>
    <s v="East"/>
    <s v="OFF-EN-10003286"/>
    <x v="1"/>
    <x v="12"/>
    <s v="Staples"/>
    <n v="16.559999999999999"/>
    <n v="2"/>
    <n v="0"/>
    <n v="7.783199999999999"/>
  </r>
  <r>
    <n v="8819"/>
    <x v="4396"/>
    <x v="1"/>
    <x v="521"/>
    <d v="2012-11-25T00:00:00"/>
    <s v="Second Class"/>
    <s v="PW-19240"/>
    <s v="Pierre Wener"/>
    <x v="0"/>
    <x v="0"/>
    <x v="40"/>
    <x v="13"/>
    <n v="19805"/>
    <s v="East"/>
    <s v="OFF-PA-10003441"/>
    <x v="1"/>
    <x v="10"/>
    <s v="Xerox 226"/>
    <n v="38.880000000000003"/>
    <n v="6"/>
    <n v="0"/>
    <n v="18.662400000000002"/>
  </r>
  <r>
    <n v="8820"/>
    <x v="4397"/>
    <x v="1"/>
    <x v="109"/>
    <d v="2012-12-02T00:00:00"/>
    <s v="Standard Class"/>
    <s v="EB-14170"/>
    <s v="Evan Bailliet"/>
    <x v="0"/>
    <x v="0"/>
    <x v="89"/>
    <x v="5"/>
    <n v="78745"/>
    <s v="Central"/>
    <s v="OFF-PA-10003395"/>
    <x v="1"/>
    <x v="10"/>
    <s v="Xerox 1941"/>
    <n v="335.52"/>
    <n v="4"/>
    <n v="0.2"/>
    <n v="117.43199999999999"/>
  </r>
  <r>
    <n v="8821"/>
    <x v="4398"/>
    <x v="3"/>
    <x v="132"/>
    <d v="2014-11-08T00:00:00"/>
    <s v="Standard Class"/>
    <s v="DK-13090"/>
    <s v="Dave Kipp"/>
    <x v="0"/>
    <x v="0"/>
    <x v="333"/>
    <x v="2"/>
    <n v="32839"/>
    <s v="South"/>
    <s v="TEC-CO-10003236"/>
    <x v="2"/>
    <x v="16"/>
    <s v="Canon Image Class D660 Copier"/>
    <n v="959.98400000000004"/>
    <n v="2"/>
    <n v="0.2"/>
    <n v="311.99479999999994"/>
  </r>
  <r>
    <n v="8822"/>
    <x v="4398"/>
    <x v="3"/>
    <x v="132"/>
    <d v="2014-11-08T00:00:00"/>
    <s v="Standard Class"/>
    <s v="DK-13090"/>
    <s v="Dave Kipp"/>
    <x v="0"/>
    <x v="0"/>
    <x v="333"/>
    <x v="2"/>
    <n v="32839"/>
    <s v="South"/>
    <s v="OFF-BI-10002982"/>
    <x v="1"/>
    <x v="8"/>
    <s v="Avery Self-Adhesive Photo Pockets for Polaroid Photos"/>
    <n v="4.0860000000000003"/>
    <n v="2"/>
    <n v="0.7"/>
    <n v="-2.9963999999999995"/>
  </r>
  <r>
    <n v="8823"/>
    <x v="4398"/>
    <x v="3"/>
    <x v="132"/>
    <d v="2014-11-08T00:00:00"/>
    <s v="Standard Class"/>
    <s v="DK-13090"/>
    <s v="Dave Kipp"/>
    <x v="0"/>
    <x v="0"/>
    <x v="333"/>
    <x v="2"/>
    <n v="32839"/>
    <s v="South"/>
    <s v="OFF-AR-10004010"/>
    <x v="1"/>
    <x v="6"/>
    <s v="Hunt Boston Vacuum Mount KS Pencil Sharpener"/>
    <n v="55.984000000000009"/>
    <n v="2"/>
    <n v="0.2"/>
    <n v="4.1987999999999985"/>
  </r>
  <r>
    <n v="8824"/>
    <x v="4398"/>
    <x v="3"/>
    <x v="132"/>
    <d v="2014-11-08T00:00:00"/>
    <s v="Standard Class"/>
    <s v="DK-13090"/>
    <s v="Dave Kipp"/>
    <x v="0"/>
    <x v="0"/>
    <x v="333"/>
    <x v="2"/>
    <n v="32839"/>
    <s v="South"/>
    <s v="OFF-PA-10002947"/>
    <x v="1"/>
    <x v="10"/>
    <s v="Xerox 1923"/>
    <n v="10.688000000000001"/>
    <n v="2"/>
    <n v="0.2"/>
    <n v="3.7407999999999997"/>
  </r>
  <r>
    <n v="8825"/>
    <x v="4399"/>
    <x v="3"/>
    <x v="708"/>
    <d v="2014-03-24T00:00:00"/>
    <s v="Second Class"/>
    <s v="TB-21055"/>
    <s v="Ted Butterfield"/>
    <x v="0"/>
    <x v="0"/>
    <x v="265"/>
    <x v="9"/>
    <n v="19601"/>
    <s v="East"/>
    <s v="OFF-EN-10003845"/>
    <x v="1"/>
    <x v="12"/>
    <s v="Colored Envelopes"/>
    <n v="8.8559999999999999"/>
    <n v="3"/>
    <n v="0.2"/>
    <n v="2.8781999999999992"/>
  </r>
  <r>
    <n v="8826"/>
    <x v="4400"/>
    <x v="1"/>
    <x v="546"/>
    <d v="2012-12-22T00:00:00"/>
    <s v="First Class"/>
    <s v="AG-10900"/>
    <s v="Arthur Gainer"/>
    <x v="0"/>
    <x v="0"/>
    <x v="10"/>
    <x v="9"/>
    <n v="19134"/>
    <s v="East"/>
    <s v="OFF-LA-10003190"/>
    <x v="1"/>
    <x v="2"/>
    <s v="Avery 474"/>
    <n v="6.911999999999999"/>
    <n v="3"/>
    <n v="0.2"/>
    <n v="2.5056000000000003"/>
  </r>
  <r>
    <n v="8827"/>
    <x v="4401"/>
    <x v="2"/>
    <x v="1063"/>
    <d v="2011-04-06T00:00:00"/>
    <s v="Second Class"/>
    <s v="SC-20020"/>
    <s v="Sam Craven"/>
    <x v="0"/>
    <x v="0"/>
    <x v="12"/>
    <x v="5"/>
    <n v="77095"/>
    <s v="Central"/>
    <s v="OFF-PA-10002986"/>
    <x v="1"/>
    <x v="10"/>
    <s v="Xerox 1898"/>
    <n v="26.720000000000002"/>
    <n v="5"/>
    <n v="0.2"/>
    <n v="9.3520000000000003"/>
  </r>
  <r>
    <n v="8828"/>
    <x v="4401"/>
    <x v="2"/>
    <x v="1063"/>
    <d v="2011-04-06T00:00:00"/>
    <s v="Second Class"/>
    <s v="SC-20020"/>
    <s v="Sam Craven"/>
    <x v="0"/>
    <x v="0"/>
    <x v="12"/>
    <x v="5"/>
    <n v="77095"/>
    <s v="Central"/>
    <s v="OFF-PA-10001593"/>
    <x v="1"/>
    <x v="10"/>
    <s v="Xerox 1947"/>
    <n v="33.488000000000007"/>
    <n v="7"/>
    <n v="0.2"/>
    <n v="10.464999999999998"/>
  </r>
  <r>
    <n v="8829"/>
    <x v="4402"/>
    <x v="1"/>
    <x v="1117"/>
    <d v="2012-06-09T00:00:00"/>
    <s v="Standard Class"/>
    <s v="BB-11545"/>
    <s v="Brenda Bowman"/>
    <x v="1"/>
    <x v="0"/>
    <x v="490"/>
    <x v="25"/>
    <n v="63301"/>
    <s v="Central"/>
    <s v="OFF-PA-10000528"/>
    <x v="1"/>
    <x v="10"/>
    <s v="Xerox 1981"/>
    <n v="10.56"/>
    <n v="2"/>
    <n v="0"/>
    <n v="4.7519999999999998"/>
  </r>
  <r>
    <n v="8830"/>
    <x v="4403"/>
    <x v="2"/>
    <x v="191"/>
    <d v="2011-10-09T00:00:00"/>
    <s v="First Class"/>
    <s v="VP-21760"/>
    <s v="Victoria Pisteka"/>
    <x v="1"/>
    <x v="0"/>
    <x v="245"/>
    <x v="14"/>
    <n v="46203"/>
    <s v="Central"/>
    <s v="OFF-ST-10001932"/>
    <x v="1"/>
    <x v="4"/>
    <s v="Fellowes Staxonsteel Drawer Files"/>
    <n v="386.34"/>
    <n v="2"/>
    <n v="0"/>
    <n v="54.087600000000009"/>
  </r>
  <r>
    <n v="8831"/>
    <x v="4404"/>
    <x v="0"/>
    <x v="1036"/>
    <d v="2013-08-25T00:00:00"/>
    <s v="Second Class"/>
    <s v="RP-19270"/>
    <s v="Rachel Payne"/>
    <x v="1"/>
    <x v="0"/>
    <x v="4"/>
    <x v="4"/>
    <n v="98115"/>
    <s v="West"/>
    <s v="OFF-BI-10003727"/>
    <x v="1"/>
    <x v="8"/>
    <s v="Avery Durable Slant Ring Binders With Label Holder"/>
    <n v="33.44"/>
    <n v="10"/>
    <n v="0.2"/>
    <n v="11.703999999999997"/>
  </r>
  <r>
    <n v="8832"/>
    <x v="4405"/>
    <x v="1"/>
    <x v="219"/>
    <d v="2012-11-19T00:00:00"/>
    <s v="Standard Class"/>
    <s v="DH-13675"/>
    <s v="Duane Huffman"/>
    <x v="2"/>
    <x v="0"/>
    <x v="193"/>
    <x v="17"/>
    <n v="22801"/>
    <s v="South"/>
    <s v="FUR-FU-10002759"/>
    <x v="0"/>
    <x v="5"/>
    <s v="12-1/2 Diameter Round Wall Clock"/>
    <n v="39.96"/>
    <n v="2"/>
    <n v="0"/>
    <n v="14.3856"/>
  </r>
  <r>
    <n v="8833"/>
    <x v="4406"/>
    <x v="1"/>
    <x v="137"/>
    <d v="2012-06-27T00:00:00"/>
    <s v="Standard Class"/>
    <s v="SW-20455"/>
    <s v="Shaun Weien"/>
    <x v="0"/>
    <x v="0"/>
    <x v="30"/>
    <x v="15"/>
    <n v="14609"/>
    <s v="East"/>
    <s v="OFF-BI-10000545"/>
    <x v="1"/>
    <x v="8"/>
    <s v="GBC Ibimaster 500 Manual ProClick Binding System"/>
    <n v="1217.568"/>
    <n v="2"/>
    <n v="0.2"/>
    <n v="456.58800000000002"/>
  </r>
  <r>
    <n v="8834"/>
    <x v="4407"/>
    <x v="3"/>
    <x v="241"/>
    <d v="2014-09-29T00:00:00"/>
    <s v="Standard Class"/>
    <s v="KF-16285"/>
    <s v="Karen Ferguson"/>
    <x v="2"/>
    <x v="0"/>
    <x v="406"/>
    <x v="32"/>
    <n v="30328"/>
    <s v="South"/>
    <s v="OFF-ST-10004950"/>
    <x v="1"/>
    <x v="4"/>
    <s v="Tenex Personal Filing Tote With Secure Closure Lid, Black/Frost"/>
    <n v="15.51"/>
    <n v="1"/>
    <n v="0"/>
    <n v="3.8774999999999995"/>
  </r>
  <r>
    <n v="8835"/>
    <x v="4407"/>
    <x v="3"/>
    <x v="241"/>
    <d v="2014-09-29T00:00:00"/>
    <s v="Standard Class"/>
    <s v="KF-16285"/>
    <s v="Karen Ferguson"/>
    <x v="2"/>
    <x v="0"/>
    <x v="406"/>
    <x v="32"/>
    <n v="30328"/>
    <s v="South"/>
    <s v="TEC-PH-10003171"/>
    <x v="2"/>
    <x v="7"/>
    <s v="Plantronics Encore H101 Dual Earpieces Headset"/>
    <n v="89.9"/>
    <n v="2"/>
    <n v="0"/>
    <n v="25.171999999999997"/>
  </r>
  <r>
    <n v="8836"/>
    <x v="4407"/>
    <x v="3"/>
    <x v="241"/>
    <d v="2014-09-29T00:00:00"/>
    <s v="Standard Class"/>
    <s v="KF-16285"/>
    <s v="Karen Ferguson"/>
    <x v="2"/>
    <x v="0"/>
    <x v="406"/>
    <x v="32"/>
    <n v="30328"/>
    <s v="South"/>
    <s v="OFF-AR-10000614"/>
    <x v="1"/>
    <x v="6"/>
    <s v="Barrel Sharpener"/>
    <n v="14.28"/>
    <n v="4"/>
    <n v="0"/>
    <n v="3.7127999999999997"/>
  </r>
  <r>
    <n v="8837"/>
    <x v="4407"/>
    <x v="3"/>
    <x v="241"/>
    <d v="2014-09-29T00:00:00"/>
    <s v="Standard Class"/>
    <s v="KF-16285"/>
    <s v="Karen Ferguson"/>
    <x v="2"/>
    <x v="0"/>
    <x v="406"/>
    <x v="32"/>
    <n v="30328"/>
    <s v="South"/>
    <s v="OFF-AR-10000034"/>
    <x v="1"/>
    <x v="6"/>
    <s v="BIC Brite Liner Grip Highlighters, Assorted, 5/Pack"/>
    <n v="12.72"/>
    <n v="3"/>
    <n v="0"/>
    <n v="4.9607999999999999"/>
  </r>
  <r>
    <n v="8838"/>
    <x v="4407"/>
    <x v="3"/>
    <x v="241"/>
    <d v="2014-09-29T00:00:00"/>
    <s v="Standard Class"/>
    <s v="KF-16285"/>
    <s v="Karen Ferguson"/>
    <x v="2"/>
    <x v="0"/>
    <x v="406"/>
    <x v="32"/>
    <n v="30328"/>
    <s v="South"/>
    <s v="OFF-LA-10003766"/>
    <x v="1"/>
    <x v="2"/>
    <s v="Self-Adhesive Removable Labels"/>
    <n v="15.75"/>
    <n v="5"/>
    <n v="0"/>
    <n v="7.5600000000000005"/>
  </r>
  <r>
    <n v="8839"/>
    <x v="4408"/>
    <x v="2"/>
    <x v="322"/>
    <d v="2011-04-10T00:00:00"/>
    <s v="Second Class"/>
    <s v="FH-14275"/>
    <s v="Frank Hawley"/>
    <x v="1"/>
    <x v="0"/>
    <x v="1"/>
    <x v="1"/>
    <n v="90004"/>
    <s v="West"/>
    <s v="OFF-AR-10001725"/>
    <x v="1"/>
    <x v="6"/>
    <s v="Boston Home &amp; Office Model 2000 Electric Pencil Sharpeners"/>
    <n v="70.949999999999989"/>
    <n v="3"/>
    <n v="0"/>
    <n v="18.447000000000003"/>
  </r>
  <r>
    <n v="8840"/>
    <x v="4408"/>
    <x v="2"/>
    <x v="322"/>
    <d v="2011-04-10T00:00:00"/>
    <s v="Second Class"/>
    <s v="FH-14275"/>
    <s v="Frank Hawley"/>
    <x v="1"/>
    <x v="0"/>
    <x v="1"/>
    <x v="1"/>
    <n v="90004"/>
    <s v="West"/>
    <s v="OFF-BI-10002794"/>
    <x v="1"/>
    <x v="8"/>
    <s v="Avery Trapezoid Ring Binder, 3&quot; Capacity, Black, 1040 sheets"/>
    <n v="65.567999999999998"/>
    <n v="2"/>
    <n v="0.2"/>
    <n v="23.768399999999996"/>
  </r>
  <r>
    <n v="8841"/>
    <x v="4408"/>
    <x v="2"/>
    <x v="322"/>
    <d v="2011-04-10T00:00:00"/>
    <s v="Second Class"/>
    <s v="FH-14275"/>
    <s v="Frank Hawley"/>
    <x v="1"/>
    <x v="0"/>
    <x v="1"/>
    <x v="1"/>
    <n v="90004"/>
    <s v="West"/>
    <s v="TEC-AC-10004171"/>
    <x v="2"/>
    <x v="11"/>
    <s v="Razer Kraken 7.1 Surround Sound Over Ear USB Gaming Headset"/>
    <n v="299.96999999999997"/>
    <n v="3"/>
    <n v="0"/>
    <n v="131.98680000000002"/>
  </r>
  <r>
    <n v="8842"/>
    <x v="4409"/>
    <x v="0"/>
    <x v="1206"/>
    <d v="2013-02-13T00:00:00"/>
    <s v="Standard Class"/>
    <s v="JR-16210"/>
    <s v="Justin Ritter"/>
    <x v="1"/>
    <x v="0"/>
    <x v="8"/>
    <x v="1"/>
    <n v="94110"/>
    <s v="West"/>
    <s v="TEC-AC-10003628"/>
    <x v="2"/>
    <x v="11"/>
    <s v="Logitech 910-002974 M325 Wireless Mouse for Web Scrolling"/>
    <n v="89.97"/>
    <n v="3"/>
    <n v="0"/>
    <n v="39.586800000000011"/>
  </r>
  <r>
    <n v="8843"/>
    <x v="4409"/>
    <x v="0"/>
    <x v="1206"/>
    <d v="2013-02-13T00:00:00"/>
    <s v="Standard Class"/>
    <s v="JR-16210"/>
    <s v="Justin Ritter"/>
    <x v="1"/>
    <x v="0"/>
    <x v="8"/>
    <x v="1"/>
    <n v="94110"/>
    <s v="West"/>
    <s v="TEC-AC-10004761"/>
    <x v="2"/>
    <x v="11"/>
    <s v="Maxell 4.7GB DVD+RW 3/Pack"/>
    <n v="31.86"/>
    <n v="2"/>
    <n v="0"/>
    <n v="11.151"/>
  </r>
  <r>
    <n v="8844"/>
    <x v="4410"/>
    <x v="2"/>
    <x v="728"/>
    <d v="2011-11-20T00:00:00"/>
    <s v="Second Class"/>
    <s v="JC-16105"/>
    <s v="Julie Creighton"/>
    <x v="1"/>
    <x v="0"/>
    <x v="31"/>
    <x v="11"/>
    <n v="55407"/>
    <s v="Central"/>
    <s v="OFF-ST-10000885"/>
    <x v="1"/>
    <x v="4"/>
    <s v="Fellowes Desktop Hanging File Manager"/>
    <n v="67.150000000000006"/>
    <n v="5"/>
    <n v="0"/>
    <n v="16.787500000000001"/>
  </r>
  <r>
    <n v="8845"/>
    <x v="4411"/>
    <x v="3"/>
    <x v="404"/>
    <d v="2014-12-24T00:00:00"/>
    <s v="Standard Class"/>
    <s v="BP-11290"/>
    <s v="Beth Paige"/>
    <x v="0"/>
    <x v="0"/>
    <x v="38"/>
    <x v="24"/>
    <n v="43229"/>
    <s v="East"/>
    <s v="OFF-BI-10004209"/>
    <x v="1"/>
    <x v="8"/>
    <s v="Fellowes Twister Kit, Gray/Clear, 3/pkg"/>
    <n v="7.2359999999999998"/>
    <n v="3"/>
    <n v="0.7"/>
    <n v="-6.0299999999999976"/>
  </r>
  <r>
    <n v="8846"/>
    <x v="4411"/>
    <x v="3"/>
    <x v="404"/>
    <d v="2014-12-24T00:00:00"/>
    <s v="Standard Class"/>
    <s v="BP-11290"/>
    <s v="Beth Paige"/>
    <x v="0"/>
    <x v="0"/>
    <x v="38"/>
    <x v="24"/>
    <n v="43229"/>
    <s v="East"/>
    <s v="OFF-FA-10002988"/>
    <x v="1"/>
    <x v="13"/>
    <s v="Ideal Clamps"/>
    <n v="4.8239999999999998"/>
    <n v="3"/>
    <n v="0.2"/>
    <n v="1.7486999999999999"/>
  </r>
  <r>
    <n v="8847"/>
    <x v="4411"/>
    <x v="3"/>
    <x v="404"/>
    <d v="2014-12-24T00:00:00"/>
    <s v="Standard Class"/>
    <s v="BP-11290"/>
    <s v="Beth Paige"/>
    <x v="0"/>
    <x v="0"/>
    <x v="38"/>
    <x v="24"/>
    <n v="43229"/>
    <s v="East"/>
    <s v="OFF-PA-10002222"/>
    <x v="1"/>
    <x v="10"/>
    <s v="Xerox Color Copier Paper, 11&quot; x 17&quot;, Ream"/>
    <n v="91.360000000000014"/>
    <n v="5"/>
    <n v="0.2"/>
    <n v="29.691999999999993"/>
  </r>
  <r>
    <n v="8848"/>
    <x v="4411"/>
    <x v="3"/>
    <x v="404"/>
    <d v="2014-12-24T00:00:00"/>
    <s v="Standard Class"/>
    <s v="BP-11290"/>
    <s v="Beth Paige"/>
    <x v="0"/>
    <x v="0"/>
    <x v="38"/>
    <x v="24"/>
    <n v="43229"/>
    <s v="East"/>
    <s v="OFF-AP-10004487"/>
    <x v="1"/>
    <x v="9"/>
    <s v="Kensington 4 Outlet MasterPiece Compact Power Control Center"/>
    <n v="130.11199999999999"/>
    <n v="2"/>
    <n v="0.2"/>
    <n v="13.011199999999995"/>
  </r>
  <r>
    <n v="8849"/>
    <x v="4412"/>
    <x v="1"/>
    <x v="740"/>
    <d v="2012-07-04T00:00:00"/>
    <s v="First Class"/>
    <s v="FA-14230"/>
    <s v="Frank Atkinson"/>
    <x v="1"/>
    <x v="0"/>
    <x v="253"/>
    <x v="3"/>
    <n v="27604"/>
    <s v="South"/>
    <s v="TEC-PH-10003505"/>
    <x v="2"/>
    <x v="7"/>
    <s v="Geemarc AmpliPOWER60"/>
    <n v="74.239999999999995"/>
    <n v="1"/>
    <n v="0.2"/>
    <n v="8.3519999999999932"/>
  </r>
  <r>
    <n v="8850"/>
    <x v="4412"/>
    <x v="1"/>
    <x v="740"/>
    <d v="2012-07-04T00:00:00"/>
    <s v="First Class"/>
    <s v="FA-14230"/>
    <s v="Frank Atkinson"/>
    <x v="1"/>
    <x v="0"/>
    <x v="253"/>
    <x v="3"/>
    <n v="27604"/>
    <s v="South"/>
    <s v="FUR-FU-10000076"/>
    <x v="0"/>
    <x v="5"/>
    <s v="24-Hour Round Wall Clock"/>
    <n v="159.84000000000003"/>
    <n v="10"/>
    <n v="0.2"/>
    <n v="45.954000000000008"/>
  </r>
  <r>
    <n v="8851"/>
    <x v="4412"/>
    <x v="1"/>
    <x v="740"/>
    <d v="2012-07-04T00:00:00"/>
    <s v="First Class"/>
    <s v="FA-14230"/>
    <s v="Frank Atkinson"/>
    <x v="1"/>
    <x v="0"/>
    <x v="253"/>
    <x v="3"/>
    <n v="27604"/>
    <s v="South"/>
    <s v="OFF-BI-10004728"/>
    <x v="1"/>
    <x v="8"/>
    <s v="Wilson Jones Turn Tabs Binder Tool for Ring Binders"/>
    <n v="2.8920000000000008"/>
    <n v="2"/>
    <n v="0.7"/>
    <n v="-2.3136000000000001"/>
  </r>
  <r>
    <n v="8852"/>
    <x v="4412"/>
    <x v="1"/>
    <x v="740"/>
    <d v="2012-07-04T00:00:00"/>
    <s v="First Class"/>
    <s v="FA-14230"/>
    <s v="Frank Atkinson"/>
    <x v="1"/>
    <x v="0"/>
    <x v="253"/>
    <x v="3"/>
    <n v="27604"/>
    <s v="South"/>
    <s v="OFF-PA-10002250"/>
    <x v="1"/>
    <x v="10"/>
    <s v="Things To Do Today Pad"/>
    <n v="9.3920000000000012"/>
    <n v="2"/>
    <n v="0.2"/>
    <n v="3.2871999999999999"/>
  </r>
  <r>
    <n v="8853"/>
    <x v="4413"/>
    <x v="2"/>
    <x v="1169"/>
    <d v="2011-10-13T00:00:00"/>
    <s v="Second Class"/>
    <s v="DN-13690"/>
    <s v="Duane Noonan"/>
    <x v="0"/>
    <x v="0"/>
    <x v="20"/>
    <x v="15"/>
    <n v="10011"/>
    <s v="East"/>
    <s v="OFF-PA-10003823"/>
    <x v="1"/>
    <x v="10"/>
    <s v="Xerox 197"/>
    <n v="123.92"/>
    <n v="4"/>
    <n v="0"/>
    <n v="55.763999999999996"/>
  </r>
  <r>
    <n v="8854"/>
    <x v="4414"/>
    <x v="1"/>
    <x v="357"/>
    <d v="2012-09-25T00:00:00"/>
    <s v="First Class"/>
    <s v="FO-14305"/>
    <s v="Frank Olsen"/>
    <x v="0"/>
    <x v="0"/>
    <x v="10"/>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x v="0"/>
    <x v="0"/>
    <x v="10"/>
    <x v="9"/>
    <n v="19143"/>
    <s v="East"/>
    <s v="TEC-AC-10003832"/>
    <x v="2"/>
    <x v="11"/>
    <s v="Logitech P710e Mobile Speakerphone"/>
    <n v="617.97600000000011"/>
    <n v="3"/>
    <n v="0.2"/>
    <n v="-7.724700000000098"/>
  </r>
  <r>
    <n v="8856"/>
    <x v="4415"/>
    <x v="3"/>
    <x v="165"/>
    <d v="2014-12-31T00:00:00"/>
    <s v="Standard Class"/>
    <s v="DP-13105"/>
    <s v="Dave Poirier"/>
    <x v="1"/>
    <x v="0"/>
    <x v="347"/>
    <x v="45"/>
    <n v="83642"/>
    <s v="West"/>
    <s v="OFF-BI-10001679"/>
    <x v="1"/>
    <x v="8"/>
    <s v="GBC Instant Index System for Binding Systems"/>
    <n v="21.312000000000005"/>
    <n v="3"/>
    <n v="0.2"/>
    <n v="7.9919999999999991"/>
  </r>
  <r>
    <n v="8857"/>
    <x v="4416"/>
    <x v="3"/>
    <x v="119"/>
    <d v="2014-10-21T00:00:00"/>
    <s v="Standard Class"/>
    <s v="JW-15220"/>
    <s v="Jane Waco"/>
    <x v="1"/>
    <x v="0"/>
    <x v="301"/>
    <x v="1"/>
    <n v="95823"/>
    <s v="West"/>
    <s v="TEC-AC-10002335"/>
    <x v="2"/>
    <x v="11"/>
    <s v="Logitech Media Keyboard K200"/>
    <n v="209.94"/>
    <n v="6"/>
    <n v="0"/>
    <n v="39.888599999999997"/>
  </r>
  <r>
    <n v="8858"/>
    <x v="4416"/>
    <x v="3"/>
    <x v="119"/>
    <d v="2014-10-21T00:00:00"/>
    <s v="Standard Class"/>
    <s v="JW-15220"/>
    <s v="Jane Waco"/>
    <x v="1"/>
    <x v="0"/>
    <x v="301"/>
    <x v="1"/>
    <n v="95823"/>
    <s v="West"/>
    <s v="TEC-PH-10003187"/>
    <x v="2"/>
    <x v="7"/>
    <s v="Anker Astro Mini 3000mAh Ultra-Compact Portable Charger"/>
    <n v="31.983999999999998"/>
    <n v="2"/>
    <n v="0.2"/>
    <n v="-7.9959999999999996"/>
  </r>
  <r>
    <n v="8859"/>
    <x v="4416"/>
    <x v="3"/>
    <x v="119"/>
    <d v="2014-10-21T00:00:00"/>
    <s v="Standard Class"/>
    <s v="JW-15220"/>
    <s v="Jane Waco"/>
    <x v="1"/>
    <x v="0"/>
    <x v="301"/>
    <x v="1"/>
    <n v="95823"/>
    <s v="West"/>
    <s v="OFF-BI-10003527"/>
    <x v="1"/>
    <x v="8"/>
    <s v="Fellowes PB500 Electric Punch Plastic Comb Binding Machine with Manual Bind"/>
    <n v="5083.96"/>
    <n v="5"/>
    <n v="0.2"/>
    <n v="1906.4849999999999"/>
  </r>
  <r>
    <n v="8860"/>
    <x v="4417"/>
    <x v="3"/>
    <x v="648"/>
    <d v="2014-08-27T00:00:00"/>
    <s v="Standard Class"/>
    <s v="TT-21460"/>
    <s v="Tonja Turnell"/>
    <x v="2"/>
    <x v="0"/>
    <x v="35"/>
    <x v="3"/>
    <n v="28205"/>
    <s v="South"/>
    <s v="TEC-PH-10003171"/>
    <x v="2"/>
    <x v="7"/>
    <s v="Plantronics Encore H101 Dual Earpieces Headset"/>
    <n v="35.96"/>
    <n v="1"/>
    <n v="0.2"/>
    <n v="3.5959999999999983"/>
  </r>
  <r>
    <n v="8861"/>
    <x v="4418"/>
    <x v="1"/>
    <x v="861"/>
    <d v="2012-09-18T00:00:00"/>
    <s v="Standard Class"/>
    <s v="SN-20560"/>
    <s v="Skye Norling"/>
    <x v="2"/>
    <x v="0"/>
    <x v="267"/>
    <x v="30"/>
    <n v="7501"/>
    <s v="East"/>
    <s v="OFF-LA-10000414"/>
    <x v="1"/>
    <x v="2"/>
    <s v="Avery 503"/>
    <n v="31.049999999999997"/>
    <n v="3"/>
    <n v="0"/>
    <n v="14.904"/>
  </r>
  <r>
    <n v="8862"/>
    <x v="4418"/>
    <x v="1"/>
    <x v="861"/>
    <d v="2012-09-18T00:00:00"/>
    <s v="Standard Class"/>
    <s v="SN-20560"/>
    <s v="Skye Norling"/>
    <x v="2"/>
    <x v="0"/>
    <x v="267"/>
    <x v="30"/>
    <n v="7501"/>
    <s v="East"/>
    <s v="FUR-FU-10002107"/>
    <x v="0"/>
    <x v="5"/>
    <s v="Eldon Pizzaz Desk Accessories"/>
    <n v="8.92"/>
    <n v="4"/>
    <n v="0"/>
    <n v="3.9248000000000003"/>
  </r>
  <r>
    <n v="8863"/>
    <x v="4418"/>
    <x v="1"/>
    <x v="861"/>
    <d v="2012-09-18T00:00:00"/>
    <s v="Standard Class"/>
    <s v="SN-20560"/>
    <s v="Skye Norling"/>
    <x v="2"/>
    <x v="0"/>
    <x v="267"/>
    <x v="30"/>
    <n v="7501"/>
    <s v="East"/>
    <s v="OFF-BI-10004593"/>
    <x v="1"/>
    <x v="8"/>
    <s v="Ibico Laser Imprintable Binding System Covers"/>
    <n v="209.6"/>
    <n v="4"/>
    <n v="0"/>
    <n v="96.415999999999997"/>
  </r>
  <r>
    <n v="8864"/>
    <x v="4418"/>
    <x v="1"/>
    <x v="861"/>
    <d v="2012-09-18T00:00:00"/>
    <s v="Standard Class"/>
    <s v="SN-20560"/>
    <s v="Skye Norling"/>
    <x v="2"/>
    <x v="0"/>
    <x v="267"/>
    <x v="30"/>
    <n v="7501"/>
    <s v="East"/>
    <s v="OFF-AP-10003860"/>
    <x v="1"/>
    <x v="9"/>
    <s v="Fellowes Advanced 8 Outlet Surge Suppressor with Phone/Fax Protection"/>
    <n v="111.04"/>
    <n v="4"/>
    <n v="0"/>
    <n v="29.980800000000002"/>
  </r>
  <r>
    <n v="8865"/>
    <x v="4418"/>
    <x v="1"/>
    <x v="861"/>
    <d v="2012-09-18T00:00:00"/>
    <s v="Standard Class"/>
    <s v="SN-20560"/>
    <s v="Skye Norling"/>
    <x v="2"/>
    <x v="0"/>
    <x v="267"/>
    <x v="30"/>
    <n v="7501"/>
    <s v="East"/>
    <s v="OFF-PA-10000556"/>
    <x v="1"/>
    <x v="10"/>
    <s v="Xerox 208"/>
    <n v="38.880000000000003"/>
    <n v="6"/>
    <n v="0"/>
    <n v="18.662400000000002"/>
  </r>
  <r>
    <n v="8866"/>
    <x v="4419"/>
    <x v="1"/>
    <x v="139"/>
    <d v="2012-12-26T00:00:00"/>
    <s v="Standard Class"/>
    <s v="JM-15865"/>
    <s v="John Murray"/>
    <x v="0"/>
    <x v="0"/>
    <x v="81"/>
    <x v="17"/>
    <n v="22204"/>
    <s v="South"/>
    <s v="OFF-AP-10003281"/>
    <x v="1"/>
    <x v="9"/>
    <s v="Acco 6 Outlet Guardian Standard Surge Suppressor"/>
    <n v="36.269999999999996"/>
    <n v="3"/>
    <n v="0"/>
    <n v="10.880999999999997"/>
  </r>
  <r>
    <n v="8867"/>
    <x v="4420"/>
    <x v="2"/>
    <x v="59"/>
    <d v="2011-09-23T00:00:00"/>
    <s v="First Class"/>
    <s v="SB-20185"/>
    <s v="Sarah Brown"/>
    <x v="0"/>
    <x v="0"/>
    <x v="22"/>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x v="0"/>
    <x v="0"/>
    <x v="22"/>
    <x v="10"/>
    <n v="60653"/>
    <s v="Central"/>
    <s v="TEC-PH-10002185"/>
    <x v="2"/>
    <x v="7"/>
    <s v="QVS USB Car Charger 2-Port 2.1Amp for iPod/iPhone/iPad/iPad 2/iPad 3"/>
    <n v="11.120000000000001"/>
    <n v="2"/>
    <n v="0.2"/>
    <n v="3.4749999999999996"/>
  </r>
  <r>
    <n v="8869"/>
    <x v="4421"/>
    <x v="0"/>
    <x v="254"/>
    <d v="2013-11-09T00:00:00"/>
    <s v="Standard Class"/>
    <s v="CC-12475"/>
    <s v="Cindy Chapman"/>
    <x v="0"/>
    <x v="0"/>
    <x v="70"/>
    <x v="1"/>
    <n v="92037"/>
    <s v="West"/>
    <s v="TEC-MA-10003176"/>
    <x v="2"/>
    <x v="15"/>
    <s v="Okidata B400 Printer"/>
    <n v="686.40000000000009"/>
    <n v="2"/>
    <n v="0.2"/>
    <n v="77.219999999999914"/>
  </r>
  <r>
    <n v="8870"/>
    <x v="4422"/>
    <x v="3"/>
    <x v="96"/>
    <d v="2014-12-07T00:00:00"/>
    <s v="Standard Class"/>
    <s v="SH-19975"/>
    <s v="Sally Hughsby"/>
    <x v="1"/>
    <x v="0"/>
    <x v="4"/>
    <x v="4"/>
    <n v="98105"/>
    <s v="West"/>
    <s v="OFF-BI-10002003"/>
    <x v="1"/>
    <x v="8"/>
    <s v="Ibico Presentation Index for Binding Systems"/>
    <n v="15.920000000000002"/>
    <n v="5"/>
    <n v="0.2"/>
    <n v="5.3729999999999993"/>
  </r>
  <r>
    <n v="8871"/>
    <x v="4422"/>
    <x v="3"/>
    <x v="96"/>
    <d v="2014-12-07T00:00:00"/>
    <s v="Standard Class"/>
    <s v="SH-19975"/>
    <s v="Sally Hughsby"/>
    <x v="1"/>
    <x v="0"/>
    <x v="4"/>
    <x v="4"/>
    <n v="98105"/>
    <s v="West"/>
    <s v="FUR-FU-10000023"/>
    <x v="0"/>
    <x v="5"/>
    <s v="Eldon Wave Desk Accessories"/>
    <n v="70.679999999999993"/>
    <n v="12"/>
    <n v="0"/>
    <n v="31.099200000000003"/>
  </r>
  <r>
    <n v="8872"/>
    <x v="4422"/>
    <x v="3"/>
    <x v="96"/>
    <d v="2014-12-07T00:00:00"/>
    <s v="Standard Class"/>
    <s v="SH-19975"/>
    <s v="Sally Hughsby"/>
    <x v="1"/>
    <x v="0"/>
    <x v="4"/>
    <x v="4"/>
    <n v="98105"/>
    <s v="West"/>
    <s v="OFF-ST-10002756"/>
    <x v="1"/>
    <x v="4"/>
    <s v="Tennsco Stur-D-Stor Boltless Shelving, 5 Shelves, 24&quot; Deep, Sand"/>
    <n v="541.24"/>
    <n v="4"/>
    <n v="0"/>
    <n v="5.4124000000000478"/>
  </r>
  <r>
    <n v="8873"/>
    <x v="4423"/>
    <x v="2"/>
    <x v="982"/>
    <d v="2011-10-10T00:00:00"/>
    <s v="Same Day"/>
    <s v="RB-19435"/>
    <s v="Richard Bierner"/>
    <x v="0"/>
    <x v="0"/>
    <x v="38"/>
    <x v="24"/>
    <n v="43229"/>
    <s v="East"/>
    <s v="TEC-MA-10002694"/>
    <x v="2"/>
    <x v="15"/>
    <s v="Hewlett-Packard Deskjet F4180 All-in-One Color Ink-jet - Printer / copier / scanner"/>
    <n v="101.99400000000001"/>
    <n v="2"/>
    <n v="0.7"/>
    <n v="-71.39579999999998"/>
  </r>
  <r>
    <n v="8874"/>
    <x v="4423"/>
    <x v="2"/>
    <x v="982"/>
    <d v="2011-10-10T00:00:00"/>
    <s v="Same Day"/>
    <s v="RB-19435"/>
    <s v="Richard Bierner"/>
    <x v="0"/>
    <x v="0"/>
    <x v="38"/>
    <x v="24"/>
    <n v="43229"/>
    <s v="East"/>
    <s v="OFF-BI-10002429"/>
    <x v="1"/>
    <x v="8"/>
    <s v="Premier Elliptical Ring Binder, Black"/>
    <n v="18.264000000000003"/>
    <n v="2"/>
    <n v="0.7"/>
    <n v="-13.393599999999999"/>
  </r>
  <r>
    <n v="8875"/>
    <x v="4424"/>
    <x v="3"/>
    <x v="237"/>
    <d v="2014-11-17T00:00:00"/>
    <s v="Second Class"/>
    <s v="TC-21295"/>
    <s v="Toby Carlisle"/>
    <x v="0"/>
    <x v="0"/>
    <x v="12"/>
    <x v="5"/>
    <n v="77095"/>
    <s v="Central"/>
    <s v="OFF-BI-10003684"/>
    <x v="1"/>
    <x v="8"/>
    <s v="Wilson Jones Legal Size Ring Binders"/>
    <n v="21.989999999999995"/>
    <n v="5"/>
    <n v="0.8"/>
    <n v="-32.984999999999999"/>
  </r>
  <r>
    <n v="8876"/>
    <x v="4425"/>
    <x v="0"/>
    <x v="572"/>
    <d v="2013-08-20T00:00:00"/>
    <s v="Standard Class"/>
    <s v="CT-11995"/>
    <s v="Carol Triggs"/>
    <x v="0"/>
    <x v="0"/>
    <x v="218"/>
    <x v="5"/>
    <n v="75061"/>
    <s v="Central"/>
    <s v="OFF-SU-10003505"/>
    <x v="1"/>
    <x v="14"/>
    <s v="Premier Electric Letter Opener"/>
    <n v="185.376"/>
    <n v="2"/>
    <n v="0.2"/>
    <n v="-34.758000000000017"/>
  </r>
  <r>
    <n v="8877"/>
    <x v="4425"/>
    <x v="0"/>
    <x v="572"/>
    <d v="2013-08-20T00:00:00"/>
    <s v="Standard Class"/>
    <s v="CT-11995"/>
    <s v="Carol Triggs"/>
    <x v="0"/>
    <x v="0"/>
    <x v="218"/>
    <x v="5"/>
    <n v="75061"/>
    <s v="Central"/>
    <s v="OFF-AP-10002534"/>
    <x v="1"/>
    <x v="9"/>
    <s v="3.6 Cubic Foot Counter Height Office Refrigerator"/>
    <n v="58.923999999999985"/>
    <n v="1"/>
    <n v="0.8"/>
    <n v="-153.20240000000001"/>
  </r>
  <r>
    <n v="8878"/>
    <x v="4426"/>
    <x v="3"/>
    <x v="697"/>
    <d v="2014-09-24T00:00:00"/>
    <s v="Standard Class"/>
    <s v="GZ-14470"/>
    <s v="Gary Zandusky"/>
    <x v="0"/>
    <x v="0"/>
    <x v="73"/>
    <x v="30"/>
    <n v="7960"/>
    <s v="East"/>
    <s v="TEC-MA-10004626"/>
    <x v="2"/>
    <x v="15"/>
    <s v="Lexmark 20R1285 X6650 Wireless All-in-One Printer"/>
    <n v="480"/>
    <n v="4"/>
    <n v="0"/>
    <n v="225.6"/>
  </r>
  <r>
    <n v="8879"/>
    <x v="4426"/>
    <x v="3"/>
    <x v="697"/>
    <d v="2014-09-24T00:00:00"/>
    <s v="Standard Class"/>
    <s v="GZ-14470"/>
    <s v="Gary Zandusky"/>
    <x v="0"/>
    <x v="0"/>
    <x v="73"/>
    <x v="30"/>
    <n v="7960"/>
    <s v="East"/>
    <s v="OFF-ST-10000615"/>
    <x v="1"/>
    <x v="4"/>
    <s v="SimpliFile Personal File, Black Granite, 15w x 6-15/16d x 11-1/4h"/>
    <n v="34.049999999999997"/>
    <n v="3"/>
    <n v="0"/>
    <n v="9.5340000000000025"/>
  </r>
  <r>
    <n v="8880"/>
    <x v="4427"/>
    <x v="1"/>
    <x v="391"/>
    <d v="2012-03-25T00:00:00"/>
    <s v="First Class"/>
    <s v="AM-10360"/>
    <s v="Alice McCarthy"/>
    <x v="1"/>
    <x v="0"/>
    <x v="1"/>
    <x v="1"/>
    <n v="90008"/>
    <s v="West"/>
    <s v="OFF-PA-10000659"/>
    <x v="1"/>
    <x v="10"/>
    <s v="TOPS Carbonless Receipt Book, Four 2-3/4 x 7-1/4 Money Receipts per Page"/>
    <n v="192.72"/>
    <n v="11"/>
    <n v="0"/>
    <n v="92.505599999999987"/>
  </r>
  <r>
    <n v="8881"/>
    <x v="4427"/>
    <x v="1"/>
    <x v="391"/>
    <d v="2012-03-25T00:00:00"/>
    <s v="First Class"/>
    <s v="AM-10360"/>
    <s v="Alice McCarthy"/>
    <x v="1"/>
    <x v="0"/>
    <x v="1"/>
    <x v="1"/>
    <n v="90008"/>
    <s v="West"/>
    <s v="TEC-AC-10000736"/>
    <x v="2"/>
    <x v="11"/>
    <s v="Logitech G600 MMO Gaming Mouse"/>
    <n v="239.96999999999997"/>
    <n v="3"/>
    <n v="0"/>
    <n v="86.389199999999988"/>
  </r>
  <r>
    <n v="8882"/>
    <x v="4428"/>
    <x v="0"/>
    <x v="1186"/>
    <d v="2013-07-04T00:00:00"/>
    <s v="Second Class"/>
    <s v="AH-10120"/>
    <s v="Adrian Hane"/>
    <x v="2"/>
    <x v="0"/>
    <x v="34"/>
    <x v="10"/>
    <n v="60505"/>
    <s v="Central"/>
    <s v="TEC-AC-10003038"/>
    <x v="2"/>
    <x v="11"/>
    <s v="Kingston Digital DataTraveler 16GB USB 2.0"/>
    <n v="50.120000000000005"/>
    <n v="7"/>
    <n v="0.2"/>
    <n v="-0.62650000000000716"/>
  </r>
  <r>
    <n v="8883"/>
    <x v="4429"/>
    <x v="3"/>
    <x v="179"/>
    <d v="2014-10-26T00:00:00"/>
    <s v="Standard Class"/>
    <s v="MY-18295"/>
    <s v="Muhammed Yedwab"/>
    <x v="1"/>
    <x v="0"/>
    <x v="28"/>
    <x v="3"/>
    <n v="27707"/>
    <s v="South"/>
    <s v="TEC-PH-10004071"/>
    <x v="2"/>
    <x v="7"/>
    <s v="PayAnywhere Card Reader"/>
    <n v="15.984000000000002"/>
    <n v="2"/>
    <n v="0.2"/>
    <n v="1.3986000000000001"/>
  </r>
  <r>
    <n v="8884"/>
    <x v="4429"/>
    <x v="3"/>
    <x v="179"/>
    <d v="2014-10-26T00:00:00"/>
    <s v="Standard Class"/>
    <s v="MY-18295"/>
    <s v="Muhammed Yedwab"/>
    <x v="1"/>
    <x v="0"/>
    <x v="28"/>
    <x v="3"/>
    <n v="27707"/>
    <s v="South"/>
    <s v="OFF-PA-10001667"/>
    <x v="1"/>
    <x v="10"/>
    <s v="Great White Multi-Use Recycled Paper (20Lb. and 84 Bright)"/>
    <n v="14.352000000000002"/>
    <n v="3"/>
    <n v="0.2"/>
    <n v="4.4849999999999994"/>
  </r>
  <r>
    <n v="8885"/>
    <x v="4430"/>
    <x v="2"/>
    <x v="55"/>
    <d v="2011-08-30T00:00:00"/>
    <s v="Standard Class"/>
    <s v="BS-11590"/>
    <s v="Brendan Sweed"/>
    <x v="1"/>
    <x v="0"/>
    <x v="38"/>
    <x v="24"/>
    <n v="43229"/>
    <s v="East"/>
    <s v="OFF-BI-10001982"/>
    <x v="1"/>
    <x v="8"/>
    <s v="Wilson Jones Custom Binder Spines &amp; Labels"/>
    <n v="6.5280000000000014"/>
    <n v="4"/>
    <n v="0.7"/>
    <n v="-4.5695999999999994"/>
  </r>
  <r>
    <n v="8886"/>
    <x v="4430"/>
    <x v="2"/>
    <x v="55"/>
    <d v="2011-08-30T00:00:00"/>
    <s v="Standard Class"/>
    <s v="BS-11590"/>
    <s v="Brendan Sweed"/>
    <x v="1"/>
    <x v="0"/>
    <x v="38"/>
    <x v="24"/>
    <n v="43229"/>
    <s v="East"/>
    <s v="OFF-BI-10004141"/>
    <x v="1"/>
    <x v="8"/>
    <s v="Insertable Tab Indexes For Data Binders"/>
    <n v="2.8620000000000005"/>
    <n v="3"/>
    <n v="0.7"/>
    <n v="-2.2896000000000001"/>
  </r>
  <r>
    <n v="8887"/>
    <x v="4430"/>
    <x v="2"/>
    <x v="55"/>
    <d v="2011-08-30T00:00:00"/>
    <s v="Standard Class"/>
    <s v="BS-11590"/>
    <s v="Brendan Sweed"/>
    <x v="1"/>
    <x v="0"/>
    <x v="38"/>
    <x v="24"/>
    <n v="43229"/>
    <s v="East"/>
    <s v="OFF-BI-10002103"/>
    <x v="1"/>
    <x v="8"/>
    <s v="Cardinal Slant-D Ring Binder, Heavy Gauge Vinyl"/>
    <n v="20.856000000000002"/>
    <n v="8"/>
    <n v="0.7"/>
    <n v="-16.684799999999996"/>
  </r>
  <r>
    <n v="8888"/>
    <x v="4431"/>
    <x v="2"/>
    <x v="923"/>
    <d v="2011-07-30T00:00:00"/>
    <s v="Second Class"/>
    <s v="BB-10990"/>
    <s v="Barry Blumstein"/>
    <x v="1"/>
    <x v="0"/>
    <x v="1"/>
    <x v="1"/>
    <n v="90036"/>
    <s v="West"/>
    <s v="OFF-ST-10002574"/>
    <x v="1"/>
    <x v="4"/>
    <s v="SAFCO Commercial Wire Shelving, Black"/>
    <n v="276.27999999999997"/>
    <n v="2"/>
    <n v="0"/>
    <n v="0"/>
  </r>
  <r>
    <n v="8889"/>
    <x v="4432"/>
    <x v="3"/>
    <x v="96"/>
    <d v="2014-12-08T00:00:00"/>
    <s v="Standard Class"/>
    <s v="ML-17755"/>
    <s v="Max Ludwig"/>
    <x v="2"/>
    <x v="0"/>
    <x v="280"/>
    <x v="1"/>
    <n v="95207"/>
    <s v="West"/>
    <s v="FUR-FU-10003394"/>
    <x v="0"/>
    <x v="5"/>
    <s v="Tenex &quot;The Solids&quot; Textured Chair Mats"/>
    <n v="629.64"/>
    <n v="9"/>
    <n v="0"/>
    <n v="107.03879999999994"/>
  </r>
  <r>
    <n v="8890"/>
    <x v="4433"/>
    <x v="0"/>
    <x v="508"/>
    <d v="2013-10-22T00:00:00"/>
    <s v="Second Class"/>
    <s v="FC-14245"/>
    <s v="Frank Carlisle"/>
    <x v="2"/>
    <x v="0"/>
    <x v="29"/>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x v="2"/>
    <x v="0"/>
    <x v="29"/>
    <x v="25"/>
    <n v="65203"/>
    <s v="Central"/>
    <s v="OFF-AP-10003057"/>
    <x v="1"/>
    <x v="9"/>
    <s v="Honeywell Enviracaire Portable HEPA Air Cleaner for 16' x 20' Room"/>
    <n v="1927.5900000000001"/>
    <n v="7"/>
    <n v="0"/>
    <n v="751.76010000000008"/>
  </r>
  <r>
    <n v="8892"/>
    <x v="4434"/>
    <x v="0"/>
    <x v="1142"/>
    <d v="2013-09-19T00:00:00"/>
    <s v="First Class"/>
    <s v="CR-12625"/>
    <s v="Corey Roper"/>
    <x v="2"/>
    <x v="0"/>
    <x v="38"/>
    <x v="32"/>
    <n v="31907"/>
    <s v="South"/>
    <s v="FUR-CH-10001146"/>
    <x v="0"/>
    <x v="1"/>
    <s v="Global Value Mid-Back Manager's Chair, Gray"/>
    <n v="121.78"/>
    <n v="2"/>
    <n v="0"/>
    <n v="30.444999999999993"/>
  </r>
  <r>
    <n v="8893"/>
    <x v="4435"/>
    <x v="1"/>
    <x v="494"/>
    <d v="2012-12-06T00:00:00"/>
    <s v="Standard Class"/>
    <s v="LC-16960"/>
    <s v="Lindsay Castell"/>
    <x v="2"/>
    <x v="0"/>
    <x v="70"/>
    <x v="1"/>
    <n v="92037"/>
    <s v="West"/>
    <s v="FUR-CH-10003973"/>
    <x v="0"/>
    <x v="1"/>
    <s v="GuestStacker Chair with Chrome Finish Legs"/>
    <n v="2676.672"/>
    <n v="9"/>
    <n v="0.2"/>
    <n v="267.66720000000009"/>
  </r>
  <r>
    <n v="8894"/>
    <x v="4436"/>
    <x v="2"/>
    <x v="79"/>
    <d v="2011-08-12T00:00:00"/>
    <s v="Standard Class"/>
    <s v="GZ-14470"/>
    <s v="Gary Zandusky"/>
    <x v="0"/>
    <x v="0"/>
    <x v="480"/>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x v="0"/>
    <x v="0"/>
    <x v="1"/>
    <x v="1"/>
    <n v="90004"/>
    <s v="West"/>
    <s v="FUR-FU-10004071"/>
    <x v="0"/>
    <x v="5"/>
    <s v="Luxo Professional Magnifying Clamp-On Fluorescent Lamps"/>
    <n v="312.03000000000003"/>
    <n v="3"/>
    <n v="0"/>
    <n v="43.684200000000018"/>
  </r>
  <r>
    <n v="8896"/>
    <x v="4437"/>
    <x v="0"/>
    <x v="243"/>
    <d v="2013-08-23T00:00:00"/>
    <s v="Standard Class"/>
    <s v="BD-11320"/>
    <s v="Bill Donatelli"/>
    <x v="0"/>
    <x v="0"/>
    <x v="1"/>
    <x v="1"/>
    <n v="90004"/>
    <s v="West"/>
    <s v="OFF-ST-10001505"/>
    <x v="1"/>
    <x v="4"/>
    <s v="Perma STOR-ALL Hanging File Box, 13 1/8&quot;W x 12 1/4&quot;D x 10 1/2&quot;H"/>
    <n v="17.940000000000001"/>
    <n v="3"/>
    <n v="0"/>
    <n v="3.0497999999999985"/>
  </r>
  <r>
    <n v="8897"/>
    <x v="4437"/>
    <x v="0"/>
    <x v="243"/>
    <d v="2013-08-23T00:00:00"/>
    <s v="Standard Class"/>
    <s v="BD-11320"/>
    <s v="Bill Donatelli"/>
    <x v="0"/>
    <x v="0"/>
    <x v="1"/>
    <x v="1"/>
    <n v="90004"/>
    <s v="West"/>
    <s v="TEC-PH-10004614"/>
    <x v="2"/>
    <x v="7"/>
    <s v="AT&amp;T 841000 Phone"/>
    <n v="165.60000000000002"/>
    <n v="3"/>
    <n v="0.2"/>
    <n v="10.349999999999994"/>
  </r>
  <r>
    <n v="8898"/>
    <x v="4437"/>
    <x v="0"/>
    <x v="243"/>
    <d v="2013-08-23T00:00:00"/>
    <s v="Standard Class"/>
    <s v="BD-11320"/>
    <s v="Bill Donatelli"/>
    <x v="0"/>
    <x v="0"/>
    <x v="1"/>
    <x v="1"/>
    <n v="90004"/>
    <s v="West"/>
    <s v="OFF-PA-10004911"/>
    <x v="1"/>
    <x v="10"/>
    <s v="Rediform S.O.S. 1-Up Phone Message Bk, 4-1/4x3-1/16 Bk, 1 Form/Pg, 40 Messages/Bk, 3/Pk"/>
    <n v="37.520000000000003"/>
    <n v="4"/>
    <n v="0"/>
    <n v="18.009600000000002"/>
  </r>
  <r>
    <n v="8899"/>
    <x v="4438"/>
    <x v="1"/>
    <x v="976"/>
    <d v="2012-08-09T00:00:00"/>
    <s v="Second Class"/>
    <s v="EM-14095"/>
    <s v="Eudokia Martin"/>
    <x v="1"/>
    <x v="0"/>
    <x v="24"/>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x v="24"/>
    <x v="17"/>
    <n v="22153"/>
    <s v="South"/>
    <s v="OFF-LA-10004545"/>
    <x v="1"/>
    <x v="2"/>
    <s v="Avery 50"/>
    <n v="25.06"/>
    <n v="2"/>
    <n v="0"/>
    <n v="11.778199999999998"/>
  </r>
  <r>
    <n v="8901"/>
    <x v="4439"/>
    <x v="0"/>
    <x v="1207"/>
    <d v="2013-06-05T00:00:00"/>
    <s v="Standard Class"/>
    <s v="BP-11290"/>
    <s v="Beth Paige"/>
    <x v="0"/>
    <x v="0"/>
    <x v="27"/>
    <x v="10"/>
    <n v="62521"/>
    <s v="Central"/>
    <s v="FUR-FU-10001379"/>
    <x v="0"/>
    <x v="5"/>
    <s v="Executive Impressions 16-1/2&quot; Circular Wall Clock"/>
    <n v="32.064"/>
    <n v="3"/>
    <n v="0.6"/>
    <n v="-12.825599999999994"/>
  </r>
  <r>
    <n v="8902"/>
    <x v="4439"/>
    <x v="0"/>
    <x v="1207"/>
    <d v="2013-06-05T00:00:00"/>
    <s v="Standard Class"/>
    <s v="BP-11290"/>
    <s v="Beth Paige"/>
    <x v="0"/>
    <x v="0"/>
    <x v="27"/>
    <x v="10"/>
    <n v="62521"/>
    <s v="Central"/>
    <s v="OFF-PA-10001846"/>
    <x v="1"/>
    <x v="10"/>
    <s v="Xerox 1899"/>
    <n v="18.496000000000002"/>
    <n v="4"/>
    <n v="0.2"/>
    <n v="6.7048000000000005"/>
  </r>
  <r>
    <n v="8903"/>
    <x v="4439"/>
    <x v="0"/>
    <x v="1207"/>
    <d v="2013-06-05T00:00:00"/>
    <s v="Standard Class"/>
    <s v="BP-11290"/>
    <s v="Beth Paige"/>
    <x v="0"/>
    <x v="0"/>
    <x v="27"/>
    <x v="10"/>
    <n v="62521"/>
    <s v="Central"/>
    <s v="FUR-CH-10000422"/>
    <x v="0"/>
    <x v="1"/>
    <s v="Global Highback Leather Tilter in Burgundy"/>
    <n v="191.07899999999998"/>
    <n v="3"/>
    <n v="0.3"/>
    <n v="-38.215799999999973"/>
  </r>
  <r>
    <n v="8904"/>
    <x v="4439"/>
    <x v="0"/>
    <x v="1207"/>
    <d v="2013-06-05T00:00:00"/>
    <s v="Standard Class"/>
    <s v="BP-11290"/>
    <s v="Beth Paige"/>
    <x v="0"/>
    <x v="0"/>
    <x v="27"/>
    <x v="10"/>
    <n v="62521"/>
    <s v="Central"/>
    <s v="OFF-PA-10004621"/>
    <x v="1"/>
    <x v="10"/>
    <s v="Xerox 212"/>
    <n v="10.368000000000002"/>
    <n v="2"/>
    <n v="0.2"/>
    <n v="3.6288"/>
  </r>
  <r>
    <n v="8905"/>
    <x v="4440"/>
    <x v="0"/>
    <x v="949"/>
    <d v="2013-07-02T00:00:00"/>
    <s v="Same Day"/>
    <s v="SU-20665"/>
    <s v="Stephanie Ulpright"/>
    <x v="2"/>
    <x v="0"/>
    <x v="20"/>
    <x v="15"/>
    <n v="10009"/>
    <s v="East"/>
    <s v="OFF-LA-10001474"/>
    <x v="1"/>
    <x v="2"/>
    <s v="Avery 477"/>
    <n v="30.53"/>
    <n v="1"/>
    <n v="0"/>
    <n v="14.043800000000001"/>
  </r>
  <r>
    <n v="8906"/>
    <x v="4440"/>
    <x v="0"/>
    <x v="949"/>
    <d v="2013-07-02T00:00:00"/>
    <s v="Same Day"/>
    <s v="SU-20665"/>
    <s v="Stephanie Ulpright"/>
    <x v="2"/>
    <x v="0"/>
    <x v="20"/>
    <x v="15"/>
    <n v="10009"/>
    <s v="East"/>
    <s v="TEC-AC-10001635"/>
    <x v="2"/>
    <x v="11"/>
    <s v="KeyTronic KT400U2 - Keyboard - Black"/>
    <n v="30.839999999999996"/>
    <n v="3"/>
    <n v="0"/>
    <n v="6.1679999999999975"/>
  </r>
  <r>
    <n v="8907"/>
    <x v="4440"/>
    <x v="0"/>
    <x v="949"/>
    <d v="2013-07-02T00:00:00"/>
    <s v="Same Day"/>
    <s v="SU-20665"/>
    <s v="Stephanie Ulpright"/>
    <x v="2"/>
    <x v="0"/>
    <x v="20"/>
    <x v="15"/>
    <n v="10009"/>
    <s v="East"/>
    <s v="OFF-PA-10001950"/>
    <x v="1"/>
    <x v="10"/>
    <s v="Southworth 25% Cotton Antique Laid Paper &amp; Envelopes"/>
    <n v="75.06"/>
    <n v="9"/>
    <n v="0"/>
    <n v="33.776999999999994"/>
  </r>
  <r>
    <n v="8908"/>
    <x v="4441"/>
    <x v="0"/>
    <x v="122"/>
    <d v="2013-12-21T00:00:00"/>
    <s v="First Class"/>
    <s v="AY-10555"/>
    <s v="Andy Yotov"/>
    <x v="1"/>
    <x v="0"/>
    <x v="8"/>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x v="429"/>
    <x v="1"/>
    <n v="92553"/>
    <s v="West"/>
    <s v="OFF-PA-10003790"/>
    <x v="1"/>
    <x v="10"/>
    <s v="Xerox 1991"/>
    <n v="182.72"/>
    <n v="8"/>
    <n v="0"/>
    <n v="84.051199999999994"/>
  </r>
  <r>
    <n v="8910"/>
    <x v="4443"/>
    <x v="3"/>
    <x v="960"/>
    <d v="2014-11-02T00:00:00"/>
    <s v="Standard Class"/>
    <s v="SA-20830"/>
    <s v="Sue Ann Reed"/>
    <x v="0"/>
    <x v="0"/>
    <x v="231"/>
    <x v="31"/>
    <n v="2149"/>
    <s v="East"/>
    <s v="OFF-LA-10002475"/>
    <x v="1"/>
    <x v="2"/>
    <s v="Avery 519"/>
    <n v="21.93"/>
    <n v="3"/>
    <n v="0"/>
    <n v="10.307099999999998"/>
  </r>
  <r>
    <n v="8911"/>
    <x v="4444"/>
    <x v="3"/>
    <x v="259"/>
    <d v="2014-11-09T00:00:00"/>
    <s v="Standard Class"/>
    <s v="CA-12265"/>
    <s v="Christina Anderson"/>
    <x v="0"/>
    <x v="0"/>
    <x v="346"/>
    <x v="18"/>
    <n v="37421"/>
    <s v="South"/>
    <s v="TEC-AC-10000303"/>
    <x v="2"/>
    <x v="11"/>
    <s v="Logitech M510 Wireless Mouse"/>
    <n v="95.976000000000013"/>
    <n v="3"/>
    <n v="0.2"/>
    <n v="15.596099999999996"/>
  </r>
  <r>
    <n v="8912"/>
    <x v="4444"/>
    <x v="3"/>
    <x v="259"/>
    <d v="2014-11-09T00:00:00"/>
    <s v="Standard Class"/>
    <s v="CA-12265"/>
    <s v="Christina Anderson"/>
    <x v="0"/>
    <x v="0"/>
    <x v="346"/>
    <x v="18"/>
    <n v="37421"/>
    <s v="South"/>
    <s v="TEC-PH-10000127"/>
    <x v="2"/>
    <x v="7"/>
    <s v="iOttie XL Car Mount"/>
    <n v="143.928"/>
    <n v="9"/>
    <n v="0.2"/>
    <n v="-32.383800000000008"/>
  </r>
  <r>
    <n v="8913"/>
    <x v="4444"/>
    <x v="3"/>
    <x v="259"/>
    <d v="2014-11-09T00:00:00"/>
    <s v="Standard Class"/>
    <s v="CA-12265"/>
    <s v="Christina Anderson"/>
    <x v="0"/>
    <x v="0"/>
    <x v="346"/>
    <x v="18"/>
    <n v="37421"/>
    <s v="South"/>
    <s v="OFF-BI-10004364"/>
    <x v="1"/>
    <x v="8"/>
    <s v="Storex Dura Pro Binders"/>
    <n v="3.5640000000000009"/>
    <n v="2"/>
    <n v="0.7"/>
    <n v="-2.9700000000000006"/>
  </r>
  <r>
    <n v="8914"/>
    <x v="4444"/>
    <x v="3"/>
    <x v="259"/>
    <d v="2014-11-09T00:00:00"/>
    <s v="Standard Class"/>
    <s v="CA-12265"/>
    <s v="Christina Anderson"/>
    <x v="0"/>
    <x v="0"/>
    <x v="346"/>
    <x v="18"/>
    <n v="37421"/>
    <s v="South"/>
    <s v="OFF-LA-10002195"/>
    <x v="1"/>
    <x v="2"/>
    <s v="Avery 481"/>
    <n v="4.9280000000000008"/>
    <n v="2"/>
    <n v="0.2"/>
    <n v="1.7247999999999997"/>
  </r>
  <r>
    <n v="8915"/>
    <x v="4445"/>
    <x v="0"/>
    <x v="195"/>
    <d v="2013-05-14T00:00:00"/>
    <s v="Standard Class"/>
    <s v="CV-12805"/>
    <s v="Cynthia Voltz"/>
    <x v="1"/>
    <x v="0"/>
    <x v="89"/>
    <x v="5"/>
    <n v="78745"/>
    <s v="Central"/>
    <s v="OFF-ST-10001490"/>
    <x v="1"/>
    <x v="4"/>
    <s v="Hot File 7-Pocket, Floor Stand"/>
    <n v="856.65600000000006"/>
    <n v="6"/>
    <n v="0.2"/>
    <n v="107.08199999999985"/>
  </r>
  <r>
    <n v="8916"/>
    <x v="4445"/>
    <x v="0"/>
    <x v="195"/>
    <d v="2013-05-14T00:00:00"/>
    <s v="Standard Class"/>
    <s v="CV-12805"/>
    <s v="Cynthia Voltz"/>
    <x v="1"/>
    <x v="0"/>
    <x v="89"/>
    <x v="5"/>
    <n v="78745"/>
    <s v="Central"/>
    <s v="OFF-BI-10002852"/>
    <x v="1"/>
    <x v="8"/>
    <s v="Ibico Standard Transparent Covers"/>
    <n v="13.183999999999997"/>
    <n v="4"/>
    <n v="0.8"/>
    <n v="-20.435200000000002"/>
  </r>
  <r>
    <n v="8917"/>
    <x v="4445"/>
    <x v="0"/>
    <x v="195"/>
    <d v="2013-05-14T00:00:00"/>
    <s v="Standard Class"/>
    <s v="CV-12805"/>
    <s v="Cynthia Voltz"/>
    <x v="1"/>
    <x v="0"/>
    <x v="89"/>
    <x v="5"/>
    <n v="78745"/>
    <s v="Central"/>
    <s v="OFF-AP-10000390"/>
    <x v="1"/>
    <x v="9"/>
    <s v="Euro Pro Shark Stick Mini Vacuum"/>
    <n v="48.783999999999985"/>
    <n v="4"/>
    <n v="0.8"/>
    <n v="-131.71680000000001"/>
  </r>
  <r>
    <n v="8918"/>
    <x v="4445"/>
    <x v="0"/>
    <x v="195"/>
    <d v="2013-05-14T00:00:00"/>
    <s v="Standard Class"/>
    <s v="CV-12805"/>
    <s v="Cynthia Voltz"/>
    <x v="1"/>
    <x v="0"/>
    <x v="89"/>
    <x v="5"/>
    <n v="78745"/>
    <s v="Central"/>
    <s v="OFF-PA-10004327"/>
    <x v="1"/>
    <x v="10"/>
    <s v="Xerox 1911"/>
    <n v="76.64"/>
    <n v="2"/>
    <n v="0.2"/>
    <n v="26.823999999999995"/>
  </r>
  <r>
    <n v="8919"/>
    <x v="4445"/>
    <x v="0"/>
    <x v="195"/>
    <d v="2013-05-14T00:00:00"/>
    <s v="Standard Class"/>
    <s v="CV-12805"/>
    <s v="Cynthia Voltz"/>
    <x v="1"/>
    <x v="0"/>
    <x v="89"/>
    <x v="5"/>
    <n v="78745"/>
    <s v="Central"/>
    <s v="OFF-BI-10002353"/>
    <x v="1"/>
    <x v="8"/>
    <s v="GBC VeloBind Cover Sets"/>
    <n v="18.527999999999995"/>
    <n v="6"/>
    <n v="0.8"/>
    <n v="-27.791999999999994"/>
  </r>
  <r>
    <n v="8920"/>
    <x v="4446"/>
    <x v="2"/>
    <x v="1063"/>
    <d v="2011-04-08T00:00:00"/>
    <s v="Standard Class"/>
    <s v="AH-10690"/>
    <s v="Anna Häberlin"/>
    <x v="1"/>
    <x v="0"/>
    <x v="173"/>
    <x v="17"/>
    <n v="23464"/>
    <s v="South"/>
    <s v="FUR-FU-10003192"/>
    <x v="0"/>
    <x v="5"/>
    <s v="Luxo Adjustable Task Clamp Lamp"/>
    <n v="177.68"/>
    <n v="2"/>
    <n v="0"/>
    <n v="46.196799999999996"/>
  </r>
  <r>
    <n v="8921"/>
    <x v="4447"/>
    <x v="2"/>
    <x v="582"/>
    <d v="2011-05-03T00:00:00"/>
    <s v="Standard Class"/>
    <s v="DS-13180"/>
    <s v="David Smith"/>
    <x v="1"/>
    <x v="0"/>
    <x v="312"/>
    <x v="15"/>
    <n v="14701"/>
    <s v="East"/>
    <s v="TEC-AC-10000736"/>
    <x v="2"/>
    <x v="11"/>
    <s v="Logitech G600 MMO Gaming Mouse"/>
    <n v="159.97999999999999"/>
    <n v="2"/>
    <n v="0"/>
    <n v="57.592799999999997"/>
  </r>
  <r>
    <n v="8922"/>
    <x v="4448"/>
    <x v="0"/>
    <x v="964"/>
    <d v="2013-10-09T00:00:00"/>
    <s v="Standard Class"/>
    <s v="AH-10690"/>
    <s v="Anna Häberlin"/>
    <x v="1"/>
    <x v="0"/>
    <x v="514"/>
    <x v="2"/>
    <n v="33134"/>
    <s v="South"/>
    <s v="TEC-PH-10003095"/>
    <x v="2"/>
    <x v="7"/>
    <s v="Samsung HM1900 Bluetooth Headset"/>
    <n v="52.679999999999993"/>
    <n v="3"/>
    <n v="0.2"/>
    <n v="19.754999999999999"/>
  </r>
  <r>
    <n v="8923"/>
    <x v="4448"/>
    <x v="0"/>
    <x v="964"/>
    <d v="2013-10-09T00:00:00"/>
    <s v="Standard Class"/>
    <s v="AH-10690"/>
    <s v="Anna Häberlin"/>
    <x v="1"/>
    <x v="0"/>
    <x v="514"/>
    <x v="2"/>
    <n v="33134"/>
    <s v="South"/>
    <s v="FUR-FU-10002885"/>
    <x v="0"/>
    <x v="5"/>
    <s v="Magna Visual Magnetic Picture Hangers"/>
    <n v="11.568000000000001"/>
    <n v="3"/>
    <n v="0.2"/>
    <n v="2.6028000000000011"/>
  </r>
  <r>
    <n v="8924"/>
    <x v="4449"/>
    <x v="3"/>
    <x v="532"/>
    <d v="2014-06-18T00:00:00"/>
    <s v="Standard Class"/>
    <s v="ZC-21910"/>
    <s v="Zuschuss Carroll"/>
    <x v="0"/>
    <x v="0"/>
    <x v="365"/>
    <x v="3"/>
    <n v="28601"/>
    <s v="South"/>
    <s v="OFF-BI-10001525"/>
    <x v="1"/>
    <x v="8"/>
    <s v="Acco Pressboard Covers with Storage Hooks, 14 7/8&quot; x 11&quot;, Executive Red"/>
    <n v="4.572000000000001"/>
    <n v="4"/>
    <n v="0.7"/>
    <n v="-3.8100000000000005"/>
  </r>
  <r>
    <n v="8925"/>
    <x v="4450"/>
    <x v="0"/>
    <x v="806"/>
    <d v="2013-02-03T00:00:00"/>
    <s v="Standard Class"/>
    <s v="DF-13135"/>
    <s v="David Flashing"/>
    <x v="0"/>
    <x v="0"/>
    <x v="179"/>
    <x v="10"/>
    <n v="61107"/>
    <s v="Central"/>
    <s v="TEC-PH-10004241"/>
    <x v="2"/>
    <x v="7"/>
    <s v="Nokia Lumia 1020"/>
    <n v="1439.9680000000001"/>
    <n v="4"/>
    <n v="0.2"/>
    <n v="143.99680000000006"/>
  </r>
  <r>
    <n v="8926"/>
    <x v="4450"/>
    <x v="0"/>
    <x v="806"/>
    <d v="2013-02-03T00:00:00"/>
    <s v="Standard Class"/>
    <s v="DF-13135"/>
    <s v="David Flashing"/>
    <x v="0"/>
    <x v="0"/>
    <x v="179"/>
    <x v="10"/>
    <n v="61107"/>
    <s v="Central"/>
    <s v="OFF-BI-10000546"/>
    <x v="1"/>
    <x v="8"/>
    <s v="Avery Durable Binders"/>
    <n v="1.7279999999999995"/>
    <n v="3"/>
    <n v="0.8"/>
    <n v="-2.678399999999999"/>
  </r>
  <r>
    <n v="8927"/>
    <x v="4450"/>
    <x v="0"/>
    <x v="806"/>
    <d v="2013-02-03T00:00:00"/>
    <s v="Standard Class"/>
    <s v="DF-13135"/>
    <s v="David Flashing"/>
    <x v="0"/>
    <x v="0"/>
    <x v="179"/>
    <x v="10"/>
    <n v="61107"/>
    <s v="Central"/>
    <s v="FUR-TA-10004256"/>
    <x v="0"/>
    <x v="3"/>
    <s v="Bretford “Just In Time” Height-Adjustable Multi-Task Work Tables"/>
    <n v="626.09999999999991"/>
    <n v="3"/>
    <n v="0.5"/>
    <n v="-538.44600000000003"/>
  </r>
  <r>
    <n v="8928"/>
    <x v="4451"/>
    <x v="1"/>
    <x v="874"/>
    <d v="2012-09-29T00:00:00"/>
    <s v="Second Class"/>
    <s v="SS-20140"/>
    <s v="Saphhira Shifley"/>
    <x v="1"/>
    <x v="0"/>
    <x v="4"/>
    <x v="4"/>
    <n v="98103"/>
    <s v="West"/>
    <s v="OFF-AR-10002067"/>
    <x v="1"/>
    <x v="6"/>
    <s v="Newell 334"/>
    <n v="99.2"/>
    <n v="5"/>
    <n v="0"/>
    <n v="25.792000000000002"/>
  </r>
  <r>
    <n v="8929"/>
    <x v="4452"/>
    <x v="1"/>
    <x v="657"/>
    <d v="2012-04-17T00:00:00"/>
    <s v="Standard Class"/>
    <s v="FP-14320"/>
    <s v="Frank Preis"/>
    <x v="0"/>
    <x v="0"/>
    <x v="114"/>
    <x v="5"/>
    <n v="77340"/>
    <s v="Central"/>
    <s v="FUR-TA-10000688"/>
    <x v="0"/>
    <x v="3"/>
    <s v="Chromcraft Bull-Nose Wood Round Conference Table Top, Wood Base"/>
    <n v="609.9799999999999"/>
    <n v="4"/>
    <n v="0.3"/>
    <n v="-113.28200000000004"/>
  </r>
  <r>
    <n v="8930"/>
    <x v="4452"/>
    <x v="1"/>
    <x v="657"/>
    <d v="2012-04-17T00:00:00"/>
    <s v="Standard Class"/>
    <s v="FP-14320"/>
    <s v="Frank Preis"/>
    <x v="0"/>
    <x v="0"/>
    <x v="114"/>
    <x v="5"/>
    <n v="77340"/>
    <s v="Central"/>
    <s v="FUR-TA-10002530"/>
    <x v="0"/>
    <x v="3"/>
    <s v="Iceberg OfficeWorks 42&quot; Round Tables"/>
    <n v="211.37199999999999"/>
    <n v="2"/>
    <n v="0.3"/>
    <n v="-45.294000000000011"/>
  </r>
  <r>
    <n v="8931"/>
    <x v="4452"/>
    <x v="1"/>
    <x v="657"/>
    <d v="2012-04-17T00:00:00"/>
    <s v="Standard Class"/>
    <s v="FP-14320"/>
    <s v="Frank Preis"/>
    <x v="0"/>
    <x v="0"/>
    <x v="114"/>
    <x v="5"/>
    <n v="77340"/>
    <s v="Central"/>
    <s v="TEC-PH-10001061"/>
    <x v="2"/>
    <x v="7"/>
    <s v="Apple iPhone 5C"/>
    <n v="239.976"/>
    <n v="3"/>
    <n v="0.2"/>
    <n v="17.998199999999997"/>
  </r>
  <r>
    <n v="8932"/>
    <x v="4453"/>
    <x v="3"/>
    <x v="404"/>
    <d v="2014-12-25T00:00:00"/>
    <s v="Standard Class"/>
    <s v="HE-14800"/>
    <s v="Harold Engle"/>
    <x v="1"/>
    <x v="0"/>
    <x v="158"/>
    <x v="6"/>
    <n v="53209"/>
    <s v="Central"/>
    <s v="FUR-FU-10001057"/>
    <x v="0"/>
    <x v="5"/>
    <s v="Tensor Track Tree Floor Lamp"/>
    <n v="99.949999999999989"/>
    <n v="5"/>
    <n v="0"/>
    <n v="22.988499999999998"/>
  </r>
  <r>
    <n v="8933"/>
    <x v="4453"/>
    <x v="3"/>
    <x v="404"/>
    <d v="2014-12-25T00:00:00"/>
    <s v="Standard Class"/>
    <s v="HE-14800"/>
    <s v="Harold Engle"/>
    <x v="1"/>
    <x v="0"/>
    <x v="158"/>
    <x v="6"/>
    <n v="53209"/>
    <s v="Central"/>
    <s v="TEC-AC-10002331"/>
    <x v="2"/>
    <x v="11"/>
    <s v="Maxell 74 Minute CDR, 10/Pack"/>
    <n v="29.339999999999996"/>
    <n v="3"/>
    <n v="0"/>
    <n v="10.855799999999999"/>
  </r>
  <r>
    <n v="8934"/>
    <x v="4454"/>
    <x v="0"/>
    <x v="560"/>
    <d v="2013-03-20T00:00:00"/>
    <s v="Standard Class"/>
    <s v="SP-20545"/>
    <s v="Sibella Parks"/>
    <x v="1"/>
    <x v="0"/>
    <x v="124"/>
    <x v="6"/>
    <n v="54302"/>
    <s v="Central"/>
    <s v="FUR-FU-10003724"/>
    <x v="0"/>
    <x v="5"/>
    <s v="Westinghouse Clip-On Gooseneck Lamps"/>
    <n v="16.739999999999998"/>
    <n v="2"/>
    <n v="0"/>
    <n v="4.3523999999999994"/>
  </r>
  <r>
    <n v="8935"/>
    <x v="4455"/>
    <x v="3"/>
    <x v="151"/>
    <d v="2014-08-28T00:00:00"/>
    <s v="Same Day"/>
    <s v="BP-11185"/>
    <s v="Ben Peterman"/>
    <x v="1"/>
    <x v="0"/>
    <x v="10"/>
    <x v="9"/>
    <n v="19120"/>
    <s v="East"/>
    <s v="OFF-PA-10000528"/>
    <x v="1"/>
    <x v="10"/>
    <s v="Xerox 1981"/>
    <n v="12.672000000000001"/>
    <n v="3"/>
    <n v="0.2"/>
    <n v="3.96"/>
  </r>
  <r>
    <n v="8936"/>
    <x v="4455"/>
    <x v="3"/>
    <x v="151"/>
    <d v="2014-08-28T00:00:00"/>
    <s v="Same Day"/>
    <s v="BP-11185"/>
    <s v="Ben Peterman"/>
    <x v="1"/>
    <x v="0"/>
    <x v="10"/>
    <x v="9"/>
    <n v="19120"/>
    <s v="East"/>
    <s v="TEC-AC-10001908"/>
    <x v="2"/>
    <x v="11"/>
    <s v="Logitech Wireless Headset h800"/>
    <n v="1119.8880000000001"/>
    <n v="14"/>
    <n v="0.2"/>
    <n v="209.97899999999993"/>
  </r>
  <r>
    <n v="8937"/>
    <x v="4456"/>
    <x v="1"/>
    <x v="997"/>
    <d v="2012-12-19T00:00:00"/>
    <s v="Second Class"/>
    <s v="PG-18895"/>
    <s v="Paul Gonzalez"/>
    <x v="0"/>
    <x v="0"/>
    <x v="1"/>
    <x v="1"/>
    <n v="90008"/>
    <s v="West"/>
    <s v="OFF-AR-10003903"/>
    <x v="1"/>
    <x v="6"/>
    <s v="Sanford 52201 APSCO Electric Pencil Sharpener"/>
    <n v="204.85"/>
    <n v="5"/>
    <n v="0"/>
    <n v="53.261000000000003"/>
  </r>
  <r>
    <n v="8938"/>
    <x v="4456"/>
    <x v="1"/>
    <x v="997"/>
    <d v="2012-12-19T00:00:00"/>
    <s v="Second Class"/>
    <s v="PG-18895"/>
    <s v="Paul Gonzalez"/>
    <x v="0"/>
    <x v="0"/>
    <x v="1"/>
    <x v="1"/>
    <n v="90008"/>
    <s v="West"/>
    <s v="TEC-PH-10004908"/>
    <x v="2"/>
    <x v="7"/>
    <s v="Panasonic KX TS3282W Corded phone"/>
    <n v="135.98400000000001"/>
    <n v="2"/>
    <n v="0.2"/>
    <n v="16.997999999999983"/>
  </r>
  <r>
    <n v="8939"/>
    <x v="4456"/>
    <x v="1"/>
    <x v="997"/>
    <d v="2012-12-19T00:00:00"/>
    <s v="Second Class"/>
    <s v="PG-18895"/>
    <s v="Paul Gonzalez"/>
    <x v="0"/>
    <x v="0"/>
    <x v="1"/>
    <x v="1"/>
    <n v="90008"/>
    <s v="West"/>
    <s v="OFF-AR-10001940"/>
    <x v="1"/>
    <x v="6"/>
    <s v="Sanford Colorific Eraseable Coloring Pencils, 12 Count"/>
    <n v="16.399999999999999"/>
    <n v="5"/>
    <n v="0"/>
    <n v="7.0520000000000005"/>
  </r>
  <r>
    <n v="8940"/>
    <x v="4456"/>
    <x v="1"/>
    <x v="997"/>
    <d v="2012-12-19T00:00:00"/>
    <s v="Second Class"/>
    <s v="PG-18895"/>
    <s v="Paul Gonzalez"/>
    <x v="0"/>
    <x v="0"/>
    <x v="1"/>
    <x v="1"/>
    <n v="90008"/>
    <s v="West"/>
    <s v="OFF-BI-10002026"/>
    <x v="1"/>
    <x v="8"/>
    <s v="Avery Arch Ring Binders"/>
    <n v="92.960000000000008"/>
    <n v="2"/>
    <n v="0.2"/>
    <n v="31.373999999999995"/>
  </r>
  <r>
    <n v="8941"/>
    <x v="4457"/>
    <x v="2"/>
    <x v="963"/>
    <d v="2011-08-24T00:00:00"/>
    <s v="Second Class"/>
    <s v="JP-15520"/>
    <s v="Jeremy Pistek"/>
    <x v="0"/>
    <x v="0"/>
    <x v="368"/>
    <x v="2"/>
    <n v="33161"/>
    <s v="South"/>
    <s v="OFF-SU-10003936"/>
    <x v="1"/>
    <x v="14"/>
    <s v="Acme Serrated Blade Letter Opener"/>
    <n v="7.6320000000000014"/>
    <n v="3"/>
    <n v="0.2"/>
    <n v="-1.8126000000000002"/>
  </r>
  <r>
    <n v="8942"/>
    <x v="4458"/>
    <x v="0"/>
    <x v="54"/>
    <d v="2013-11-06T00:00:00"/>
    <s v="First Class"/>
    <s v="NW-18400"/>
    <s v="Natalie Webber"/>
    <x v="0"/>
    <x v="0"/>
    <x v="32"/>
    <x v="21"/>
    <n v="97206"/>
    <s v="West"/>
    <s v="OFF-BI-10002813"/>
    <x v="1"/>
    <x v="8"/>
    <s v="Avery Reinforcements for Hole-Punch Pages"/>
    <n v="4.1580000000000004"/>
    <n v="7"/>
    <n v="0.7"/>
    <n v="-3.4649999999999999"/>
  </r>
  <r>
    <n v="8943"/>
    <x v="4458"/>
    <x v="0"/>
    <x v="54"/>
    <d v="2013-11-06T00:00:00"/>
    <s v="First Class"/>
    <s v="NW-18400"/>
    <s v="Natalie Webber"/>
    <x v="0"/>
    <x v="0"/>
    <x v="32"/>
    <x v="21"/>
    <n v="97206"/>
    <s v="West"/>
    <s v="TEC-MA-10003337"/>
    <x v="2"/>
    <x v="15"/>
    <s v="Okidata B401 Printer"/>
    <n v="179.99100000000004"/>
    <n v="3"/>
    <n v="0.7"/>
    <n v="-251.98739999999992"/>
  </r>
  <r>
    <n v="8944"/>
    <x v="4459"/>
    <x v="3"/>
    <x v="1209"/>
    <d v="2014-10-17T00:00:00"/>
    <s v="Standard Class"/>
    <s v="SW-20245"/>
    <s v="Scot Wooten"/>
    <x v="0"/>
    <x v="0"/>
    <x v="34"/>
    <x v="10"/>
    <n v="60505"/>
    <s v="Central"/>
    <s v="FUR-CH-10001545"/>
    <x v="0"/>
    <x v="1"/>
    <s v="Hon Comfortask Task/Swivel Chairs"/>
    <n v="239.358"/>
    <n v="3"/>
    <n v="0.3"/>
    <n v="-47.871600000000001"/>
  </r>
  <r>
    <n v="8945"/>
    <x v="4460"/>
    <x v="2"/>
    <x v="1035"/>
    <d v="2011-12-08T00:00:00"/>
    <s v="First Class"/>
    <s v="EH-14005"/>
    <s v="Erica Hernandez"/>
    <x v="2"/>
    <x v="0"/>
    <x v="8"/>
    <x v="1"/>
    <n v="94109"/>
    <s v="West"/>
    <s v="OFF-PA-10000062"/>
    <x v="1"/>
    <x v="10"/>
    <s v="Green Bar Computer Printout Paper"/>
    <n v="164.88"/>
    <n v="3"/>
    <n v="0"/>
    <n v="80.791200000000003"/>
  </r>
  <r>
    <n v="8946"/>
    <x v="4461"/>
    <x v="2"/>
    <x v="647"/>
    <d v="2011-11-17T00:00:00"/>
    <s v="Second Class"/>
    <s v="SC-20260"/>
    <s v="Scott Cohen"/>
    <x v="1"/>
    <x v="0"/>
    <x v="8"/>
    <x v="1"/>
    <n v="94110"/>
    <s v="West"/>
    <s v="OFF-SU-10001574"/>
    <x v="1"/>
    <x v="14"/>
    <s v="Acme Value Line Scissors"/>
    <n v="10.95"/>
    <n v="3"/>
    <n v="0"/>
    <n v="3.2849999999999993"/>
  </r>
  <r>
    <n v="8947"/>
    <x v="4462"/>
    <x v="3"/>
    <x v="165"/>
    <d v="2014-12-29T00:00:00"/>
    <s v="Standard Class"/>
    <s v="NC-18535"/>
    <s v="Nick Crebassa"/>
    <x v="1"/>
    <x v="0"/>
    <x v="217"/>
    <x v="31"/>
    <n v="2740"/>
    <s v="East"/>
    <s v="OFF-PA-10001972"/>
    <x v="1"/>
    <x v="10"/>
    <s v="Xerox 214"/>
    <n v="19.440000000000001"/>
    <n v="3"/>
    <n v="0"/>
    <n v="9.3312000000000008"/>
  </r>
  <r>
    <n v="8948"/>
    <x v="4462"/>
    <x v="3"/>
    <x v="165"/>
    <d v="2014-12-29T00:00:00"/>
    <s v="Standard Class"/>
    <s v="NC-18535"/>
    <s v="Nick Crebassa"/>
    <x v="1"/>
    <x v="0"/>
    <x v="217"/>
    <x v="31"/>
    <n v="2740"/>
    <s v="East"/>
    <s v="OFF-BI-10000201"/>
    <x v="1"/>
    <x v="8"/>
    <s v="Avery Triangle Shaped Sheet Lifters, Black, 2/Pack"/>
    <n v="12.3"/>
    <n v="5"/>
    <n v="0"/>
    <n v="6.15"/>
  </r>
  <r>
    <n v="8949"/>
    <x v="4463"/>
    <x v="2"/>
    <x v="163"/>
    <d v="2011-12-26T00:00:00"/>
    <s v="First Class"/>
    <s v="AS-10090"/>
    <s v="Adam Shillingsburg"/>
    <x v="0"/>
    <x v="0"/>
    <x v="70"/>
    <x v="1"/>
    <n v="92037"/>
    <s v="West"/>
    <s v="OFF-AP-10003278"/>
    <x v="1"/>
    <x v="9"/>
    <s v="Belkin 7-Outlet SurgeMaster Home Series"/>
    <n v="13.97"/>
    <n v="1"/>
    <n v="0"/>
    <n v="3.632200000000001"/>
  </r>
  <r>
    <n v="8950"/>
    <x v="4464"/>
    <x v="3"/>
    <x v="66"/>
    <d v="2014-12-29T00:00:00"/>
    <s v="Standard Class"/>
    <s v="JL-15130"/>
    <s v="Jack Lebron"/>
    <x v="0"/>
    <x v="0"/>
    <x v="25"/>
    <x v="18"/>
    <n v="38301"/>
    <s v="South"/>
    <s v="FUR-TA-10002903"/>
    <x v="0"/>
    <x v="3"/>
    <s v="Bevis Round Bullnose 29&quot; High Table Top"/>
    <n v="934.9559999999999"/>
    <n v="6"/>
    <n v="0.4"/>
    <n v="-249.32159999999999"/>
  </r>
  <r>
    <n v="8951"/>
    <x v="4464"/>
    <x v="3"/>
    <x v="66"/>
    <d v="2014-12-29T00:00:00"/>
    <s v="Standard Class"/>
    <s v="JL-15130"/>
    <s v="Jack Lebron"/>
    <x v="0"/>
    <x v="0"/>
    <x v="25"/>
    <x v="18"/>
    <n v="38301"/>
    <s v="South"/>
    <s v="TEC-AC-10001013"/>
    <x v="2"/>
    <x v="11"/>
    <s v="Logitech ClearChat Comfort/USB Headset H390"/>
    <n v="46.864000000000004"/>
    <n v="2"/>
    <n v="0.2"/>
    <n v="7.615399999999994"/>
  </r>
  <r>
    <n v="8952"/>
    <x v="4464"/>
    <x v="3"/>
    <x v="66"/>
    <d v="2014-12-29T00:00:00"/>
    <s v="Standard Class"/>
    <s v="JL-15130"/>
    <s v="Jack Lebron"/>
    <x v="0"/>
    <x v="0"/>
    <x v="25"/>
    <x v="18"/>
    <n v="38301"/>
    <s v="South"/>
    <s v="OFF-ST-10000918"/>
    <x v="1"/>
    <x v="4"/>
    <s v="Crate-A-Files"/>
    <n v="26.160000000000004"/>
    <n v="3"/>
    <n v="0.2"/>
    <n v="1.961999999999998"/>
  </r>
  <r>
    <n v="8953"/>
    <x v="4464"/>
    <x v="3"/>
    <x v="66"/>
    <d v="2014-12-29T00:00:00"/>
    <s v="Standard Class"/>
    <s v="JL-15130"/>
    <s v="Jack Lebron"/>
    <x v="0"/>
    <x v="0"/>
    <x v="25"/>
    <x v="18"/>
    <n v="38301"/>
    <s v="South"/>
    <s v="OFF-AR-10001419"/>
    <x v="1"/>
    <x v="6"/>
    <s v="Newell 325"/>
    <n v="23.128"/>
    <n v="7"/>
    <n v="0.2"/>
    <n v="2.8909999999999982"/>
  </r>
  <r>
    <n v="8954"/>
    <x v="4464"/>
    <x v="3"/>
    <x v="66"/>
    <d v="2014-12-29T00:00:00"/>
    <s v="Standard Class"/>
    <s v="JL-15130"/>
    <s v="Jack Lebron"/>
    <x v="0"/>
    <x v="0"/>
    <x v="25"/>
    <x v="18"/>
    <n v="38301"/>
    <s v="South"/>
    <s v="OFF-AP-10003266"/>
    <x v="1"/>
    <x v="9"/>
    <s v="Holmes Replacement Filter for HEPA Air Cleaner, Large Room"/>
    <n v="59.24"/>
    <n v="5"/>
    <n v="0.2"/>
    <n v="16.290999999999997"/>
  </r>
  <r>
    <n v="8955"/>
    <x v="4465"/>
    <x v="2"/>
    <x v="233"/>
    <d v="2011-08-10T00:00:00"/>
    <s v="Second Class"/>
    <s v="VG-21790"/>
    <s v="Vivek Gonzalez"/>
    <x v="0"/>
    <x v="0"/>
    <x v="108"/>
    <x v="2"/>
    <n v="32216"/>
    <s v="South"/>
    <s v="FUR-BO-10000468"/>
    <x v="0"/>
    <x v="0"/>
    <s v="O'Sullivan 2-Shelf Heavy-Duty Bookcases"/>
    <n v="155.45600000000002"/>
    <n v="4"/>
    <n v="0.2"/>
    <n v="-7.7727999999999895"/>
  </r>
  <r>
    <n v="8956"/>
    <x v="4466"/>
    <x v="2"/>
    <x v="59"/>
    <d v="2011-09-24T00:00:00"/>
    <s v="Standard Class"/>
    <s v="HG-14965"/>
    <s v="Henry Goldwyn"/>
    <x v="1"/>
    <x v="0"/>
    <x v="70"/>
    <x v="1"/>
    <n v="92024"/>
    <s v="West"/>
    <s v="OFF-PA-10004610"/>
    <x v="1"/>
    <x v="10"/>
    <s v="Xerox 1900"/>
    <n v="8.56"/>
    <n v="2"/>
    <n v="0"/>
    <n v="3.8519999999999994"/>
  </r>
  <r>
    <n v="8957"/>
    <x v="4467"/>
    <x v="3"/>
    <x v="53"/>
    <d v="2014-12-29T00:00:00"/>
    <s v="First Class"/>
    <s v="JH-15430"/>
    <s v="Jennifer Halladay"/>
    <x v="0"/>
    <x v="0"/>
    <x v="146"/>
    <x v="2"/>
    <n v="33012"/>
    <s v="South"/>
    <s v="FUR-FU-10004963"/>
    <x v="0"/>
    <x v="5"/>
    <s v="Eldon 400 Class Desk Accessories, Black Carbon"/>
    <n v="21"/>
    <n v="3"/>
    <n v="0.2"/>
    <n v="5.7750000000000021"/>
  </r>
  <r>
    <n v="8958"/>
    <x v="4467"/>
    <x v="3"/>
    <x v="53"/>
    <d v="2014-12-29T00:00:00"/>
    <s v="First Class"/>
    <s v="JH-15430"/>
    <s v="Jennifer Halladay"/>
    <x v="0"/>
    <x v="0"/>
    <x v="146"/>
    <x v="2"/>
    <n v="33012"/>
    <s v="South"/>
    <s v="TEC-MA-10004626"/>
    <x v="2"/>
    <x v="15"/>
    <s v="Lexmark 20R1285 X6650 Wireless All-in-One Printer"/>
    <n v="120"/>
    <n v="2"/>
    <n v="0.5"/>
    <n v="-7.2000000000000028"/>
  </r>
  <r>
    <n v="8959"/>
    <x v="4468"/>
    <x v="3"/>
    <x v="920"/>
    <d v="2014-12-01T00:00:00"/>
    <s v="Standard Class"/>
    <s v="RO-19780"/>
    <s v="Rose O'Brian"/>
    <x v="0"/>
    <x v="0"/>
    <x v="12"/>
    <x v="5"/>
    <n v="77070"/>
    <s v="Central"/>
    <s v="TEC-PH-10003437"/>
    <x v="2"/>
    <x v="7"/>
    <s v="Blue Parrot B250XT Professional Grade Wireless Bluetooth Headset with"/>
    <n v="299.95999999999998"/>
    <n v="5"/>
    <n v="0.2"/>
    <n v="37.494999999999962"/>
  </r>
  <r>
    <n v="8960"/>
    <x v="4468"/>
    <x v="3"/>
    <x v="920"/>
    <d v="2014-12-01T00:00:00"/>
    <s v="Standard Class"/>
    <s v="RO-19780"/>
    <s v="Rose O'Brian"/>
    <x v="0"/>
    <x v="0"/>
    <x v="12"/>
    <x v="5"/>
    <n v="77070"/>
    <s v="Central"/>
    <s v="OFF-AP-10002867"/>
    <x v="1"/>
    <x v="9"/>
    <s v="Fellowes Command Center 5-outlet power strip"/>
    <n v="67.839999999999989"/>
    <n v="5"/>
    <n v="0.8"/>
    <n v="-179.77600000000001"/>
  </r>
  <r>
    <n v="8961"/>
    <x v="4468"/>
    <x v="3"/>
    <x v="920"/>
    <d v="2014-12-01T00:00:00"/>
    <s v="Standard Class"/>
    <s v="RO-19780"/>
    <s v="Rose O'Brian"/>
    <x v="0"/>
    <x v="0"/>
    <x v="12"/>
    <x v="5"/>
    <n v="77070"/>
    <s v="Central"/>
    <s v="FUR-CH-10002126"/>
    <x v="0"/>
    <x v="1"/>
    <s v="Hon Deluxe Fabric Upholstered Stacking Chairs"/>
    <n v="853.92999999999984"/>
    <n v="5"/>
    <n v="0.3"/>
    <n v="-24.397999999999911"/>
  </r>
  <r>
    <n v="8962"/>
    <x v="4468"/>
    <x v="3"/>
    <x v="920"/>
    <d v="2014-12-01T00:00:00"/>
    <s v="Standard Class"/>
    <s v="RO-19780"/>
    <s v="Rose O'Brian"/>
    <x v="0"/>
    <x v="0"/>
    <x v="12"/>
    <x v="5"/>
    <n v="77070"/>
    <s v="Central"/>
    <s v="OFF-AR-10001761"/>
    <x v="1"/>
    <x v="6"/>
    <s v="Avery Hi-Liter Smear-Safe Highlighters"/>
    <n v="18.687999999999999"/>
    <n v="4"/>
    <n v="0.2"/>
    <n v="3.7375999999999996"/>
  </r>
  <r>
    <n v="8963"/>
    <x v="4469"/>
    <x v="0"/>
    <x v="732"/>
    <d v="2013-11-08T00:00:00"/>
    <s v="First Class"/>
    <s v="LW-17125"/>
    <s v="Liz Willingham"/>
    <x v="0"/>
    <x v="0"/>
    <x v="173"/>
    <x v="17"/>
    <n v="23464"/>
    <s v="South"/>
    <s v="FUR-FU-10004665"/>
    <x v="0"/>
    <x v="5"/>
    <s v="3M Polarizing Task Lamp with Clamp Arm, Light Gray"/>
    <n v="273.95999999999998"/>
    <n v="2"/>
    <n v="0"/>
    <n v="71.229600000000005"/>
  </r>
  <r>
    <n v="8964"/>
    <x v="4469"/>
    <x v="0"/>
    <x v="732"/>
    <d v="2013-11-08T00:00:00"/>
    <s v="First Class"/>
    <s v="LW-17125"/>
    <s v="Liz Willingham"/>
    <x v="0"/>
    <x v="0"/>
    <x v="173"/>
    <x v="17"/>
    <n v="23464"/>
    <s v="South"/>
    <s v="TEC-AC-10000057"/>
    <x v="2"/>
    <x v="11"/>
    <s v="Microsoft Natural Ergonomic Keyboard 4000"/>
    <n v="89.97"/>
    <n v="3"/>
    <n v="0"/>
    <n v="18.893699999999995"/>
  </r>
  <r>
    <n v="8965"/>
    <x v="4469"/>
    <x v="0"/>
    <x v="732"/>
    <d v="2013-11-08T00:00:00"/>
    <s v="First Class"/>
    <s v="LW-17125"/>
    <s v="Liz Willingham"/>
    <x v="0"/>
    <x v="0"/>
    <x v="173"/>
    <x v="17"/>
    <n v="23464"/>
    <s v="South"/>
    <s v="FUR-FU-10003806"/>
    <x v="0"/>
    <x v="5"/>
    <s v="Tenex Chairmat w/ Average Lip, 45&quot; x 53&quot;"/>
    <n v="756.80000000000007"/>
    <n v="5"/>
    <n v="0"/>
    <n v="75.679999999999978"/>
  </r>
  <r>
    <n v="8966"/>
    <x v="4470"/>
    <x v="3"/>
    <x v="44"/>
    <d v="2014-11-13T00:00:00"/>
    <s v="Standard Class"/>
    <s v="CC-12370"/>
    <s v="Christopher Conant"/>
    <x v="0"/>
    <x v="0"/>
    <x v="12"/>
    <x v="5"/>
    <n v="77070"/>
    <s v="Central"/>
    <s v="OFF-BI-10000145"/>
    <x v="1"/>
    <x v="8"/>
    <s v="Zipper Ring Binder Pockets"/>
    <n v="1.2479999999999998"/>
    <n v="2"/>
    <n v="0.8"/>
    <n v="-1.934400000000001"/>
  </r>
  <r>
    <n v="8967"/>
    <x v="4471"/>
    <x v="0"/>
    <x v="54"/>
    <d v="2013-11-08T00:00:00"/>
    <s v="Standard Class"/>
    <s v="JP-16135"/>
    <s v="Julie Prescott"/>
    <x v="2"/>
    <x v="0"/>
    <x v="10"/>
    <x v="9"/>
    <n v="19120"/>
    <s v="East"/>
    <s v="TEC-AC-10000892"/>
    <x v="2"/>
    <x v="11"/>
    <s v="NETGEAR N750 Dual Band Wi-Fi Gigabit Router"/>
    <n v="72"/>
    <n v="1"/>
    <n v="0.2"/>
    <n v="14.399999999999999"/>
  </r>
  <r>
    <n v="8968"/>
    <x v="4471"/>
    <x v="0"/>
    <x v="54"/>
    <d v="2013-11-08T00:00:00"/>
    <s v="Standard Class"/>
    <s v="JP-16135"/>
    <s v="Julie Prescott"/>
    <x v="2"/>
    <x v="0"/>
    <x v="10"/>
    <x v="9"/>
    <n v="19120"/>
    <s v="East"/>
    <s v="FUR-CH-10004886"/>
    <x v="0"/>
    <x v="1"/>
    <s v="Bevis Steel Folding Chairs"/>
    <n v="470.15499999999997"/>
    <n v="7"/>
    <n v="0.3"/>
    <n v="-13.432999999999993"/>
  </r>
  <r>
    <n v="8969"/>
    <x v="4472"/>
    <x v="2"/>
    <x v="125"/>
    <d v="2012-01-01T00:00:00"/>
    <s v="First Class"/>
    <s v="DD-13570"/>
    <s v="Dorothy Dickinson"/>
    <x v="0"/>
    <x v="0"/>
    <x v="26"/>
    <x v="18"/>
    <n v="38109"/>
    <s v="South"/>
    <s v="OFF-ST-10002554"/>
    <x v="1"/>
    <x v="4"/>
    <s v="Tennsco Industrial Shelving"/>
    <n v="39.128"/>
    <n v="1"/>
    <n v="0.2"/>
    <n v="-8.803799999999999"/>
  </r>
  <r>
    <n v="8970"/>
    <x v="4473"/>
    <x v="3"/>
    <x v="574"/>
    <d v="2014-12-08T00:00:00"/>
    <s v="Standard Class"/>
    <s v="ES-14080"/>
    <s v="Erin Smith"/>
    <x v="1"/>
    <x v="0"/>
    <x v="80"/>
    <x v="24"/>
    <n v="44107"/>
    <s v="East"/>
    <s v="OFF-AR-10001662"/>
    <x v="1"/>
    <x v="6"/>
    <s v="Rogers Handheld Barrel Pencil Sharpener"/>
    <n v="19.728000000000002"/>
    <n v="9"/>
    <n v="0.2"/>
    <n v="1.7262000000000022"/>
  </r>
  <r>
    <n v="8971"/>
    <x v="4473"/>
    <x v="3"/>
    <x v="574"/>
    <d v="2014-12-08T00:00:00"/>
    <s v="Standard Class"/>
    <s v="ES-14080"/>
    <s v="Erin Smith"/>
    <x v="1"/>
    <x v="0"/>
    <x v="80"/>
    <x v="24"/>
    <n v="44107"/>
    <s v="East"/>
    <s v="TEC-PH-10004531"/>
    <x v="2"/>
    <x v="7"/>
    <s v="AT&amp;T CL2909"/>
    <n v="151.18799999999999"/>
    <n v="2"/>
    <n v="0.4"/>
    <n v="-25.198000000000008"/>
  </r>
  <r>
    <n v="8972"/>
    <x v="4474"/>
    <x v="3"/>
    <x v="668"/>
    <d v="2014-03-29T00:00:00"/>
    <s v="Standard Class"/>
    <s v="MV-17485"/>
    <s v="Mark Van Huff"/>
    <x v="0"/>
    <x v="0"/>
    <x v="20"/>
    <x v="15"/>
    <n v="10011"/>
    <s v="East"/>
    <s v="FUR-CH-10000665"/>
    <x v="0"/>
    <x v="1"/>
    <s v="Global Airflow Leather Mesh Back Chair, Black"/>
    <n v="271.76400000000001"/>
    <n v="2"/>
    <n v="0.1"/>
    <n v="60.391999999999967"/>
  </r>
  <r>
    <n v="8973"/>
    <x v="4475"/>
    <x v="2"/>
    <x v="84"/>
    <d v="2011-11-21T00:00:00"/>
    <s v="First Class"/>
    <s v="RD-19900"/>
    <s v="Ruben Dartt"/>
    <x v="0"/>
    <x v="0"/>
    <x v="10"/>
    <x v="9"/>
    <n v="19120"/>
    <s v="East"/>
    <s v="TEC-AC-10003023"/>
    <x v="2"/>
    <x v="11"/>
    <s v="Logitech G105 Gaming Keyboard"/>
    <n v="47.496000000000002"/>
    <n v="1"/>
    <n v="0.2"/>
    <n v="-1.187400000000002"/>
  </r>
  <r>
    <n v="8974"/>
    <x v="4476"/>
    <x v="3"/>
    <x v="1016"/>
    <d v="2014-04-28T00:00:00"/>
    <s v="Second Class"/>
    <s v="RL-19615"/>
    <s v="Rob Lucas"/>
    <x v="0"/>
    <x v="0"/>
    <x v="1"/>
    <x v="1"/>
    <n v="90008"/>
    <s v="West"/>
    <s v="FUR-BO-10004709"/>
    <x v="0"/>
    <x v="0"/>
    <s v="Bush Westfield Collection Bookcases, Medium Cherry Finish"/>
    <n v="344.98099999999994"/>
    <n v="7"/>
    <n v="0.15"/>
    <n v="28.410200000000017"/>
  </r>
  <r>
    <n v="8975"/>
    <x v="4477"/>
    <x v="3"/>
    <x v="51"/>
    <d v="2014-11-27T00:00:00"/>
    <s v="First Class"/>
    <s v="JP-15460"/>
    <s v="Jennifer Patt"/>
    <x v="1"/>
    <x v="0"/>
    <x v="61"/>
    <x v="5"/>
    <n v="75220"/>
    <s v="Central"/>
    <s v="OFF-PA-10000477"/>
    <x v="1"/>
    <x v="10"/>
    <s v="Xerox 22"/>
    <n v="36.288000000000011"/>
    <n v="7"/>
    <n v="0.2"/>
    <n v="12.700800000000001"/>
  </r>
  <r>
    <n v="8976"/>
    <x v="4477"/>
    <x v="3"/>
    <x v="51"/>
    <d v="2014-11-27T00:00:00"/>
    <s v="First Class"/>
    <s v="JP-15460"/>
    <s v="Jennifer Patt"/>
    <x v="1"/>
    <x v="0"/>
    <x v="61"/>
    <x v="5"/>
    <n v="75220"/>
    <s v="Central"/>
    <s v="OFF-PA-10002923"/>
    <x v="1"/>
    <x v="10"/>
    <s v="Xerox 1942"/>
    <n v="78.304000000000002"/>
    <n v="2"/>
    <n v="0.2"/>
    <n v="29.363999999999997"/>
  </r>
  <r>
    <n v="8977"/>
    <x v="4477"/>
    <x v="3"/>
    <x v="51"/>
    <d v="2014-11-27T00:00:00"/>
    <s v="First Class"/>
    <s v="JP-15460"/>
    <s v="Jennifer Patt"/>
    <x v="1"/>
    <x v="0"/>
    <x v="61"/>
    <x v="5"/>
    <n v="75220"/>
    <s v="Central"/>
    <s v="FUR-TA-10003008"/>
    <x v="0"/>
    <x v="3"/>
    <s v="Lesro Round Back Collection Coffee Table, End Table"/>
    <n v="127.785"/>
    <n v="1"/>
    <n v="0.3"/>
    <n v="-31.033499999999989"/>
  </r>
  <r>
    <n v="8978"/>
    <x v="4477"/>
    <x v="3"/>
    <x v="51"/>
    <d v="2014-11-27T00:00:00"/>
    <s v="First Class"/>
    <s v="JP-15460"/>
    <s v="Jennifer Patt"/>
    <x v="1"/>
    <x v="0"/>
    <x v="61"/>
    <x v="5"/>
    <n v="75220"/>
    <s v="Central"/>
    <s v="OFF-BI-10003707"/>
    <x v="1"/>
    <x v="8"/>
    <s v="Aluminum Screw Posts"/>
    <n v="6.1039999999999983"/>
    <n v="2"/>
    <n v="0.8"/>
    <n v="-9.1560000000000006"/>
  </r>
  <r>
    <n v="8979"/>
    <x v="4478"/>
    <x v="2"/>
    <x v="935"/>
    <d v="2011-11-05T00:00:00"/>
    <s v="Second Class"/>
    <s v="DM-13345"/>
    <s v="Denise Monton"/>
    <x v="1"/>
    <x v="0"/>
    <x v="334"/>
    <x v="30"/>
    <n v="7050"/>
    <s v="East"/>
    <s v="OFF-BI-10000546"/>
    <x v="1"/>
    <x v="8"/>
    <s v="Avery Durable Binders"/>
    <n v="5.76"/>
    <n v="2"/>
    <n v="0"/>
    <n v="2.8224"/>
  </r>
  <r>
    <n v="8980"/>
    <x v="4479"/>
    <x v="1"/>
    <x v="324"/>
    <d v="2012-10-24T00:00:00"/>
    <s v="Second Class"/>
    <s v="CS-11860"/>
    <s v="Cari Schnelling"/>
    <x v="0"/>
    <x v="0"/>
    <x v="61"/>
    <x v="5"/>
    <n v="75220"/>
    <s v="Central"/>
    <s v="OFF-BI-10000404"/>
    <x v="1"/>
    <x v="8"/>
    <s v="Avery Printable Repositionable Plastic Tabs"/>
    <n v="1.7199999999999995"/>
    <n v="1"/>
    <n v="0.8"/>
    <n v="-2.8380000000000001"/>
  </r>
  <r>
    <n v="8981"/>
    <x v="4480"/>
    <x v="2"/>
    <x v="644"/>
    <d v="2011-02-11T00:00:00"/>
    <s v="Second Class"/>
    <s v="DL-13315"/>
    <s v="Delfina Latchford"/>
    <x v="0"/>
    <x v="0"/>
    <x v="515"/>
    <x v="10"/>
    <n v="60441"/>
    <s v="Central"/>
    <s v="OFF-BI-10001196"/>
    <x v="1"/>
    <x v="8"/>
    <s v="Avery Flip-Chart Easel Binder, Black"/>
    <n v="8.9519999999999982"/>
    <n v="2"/>
    <n v="0.8"/>
    <n v="-14.770800000000001"/>
  </r>
  <r>
    <n v="8982"/>
    <x v="4481"/>
    <x v="0"/>
    <x v="1193"/>
    <d v="2013-03-13T00:00:00"/>
    <s v="Standard Class"/>
    <s v="LC-16870"/>
    <s v="Lena Cacioppo"/>
    <x v="0"/>
    <x v="0"/>
    <x v="22"/>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x v="0"/>
    <x v="0"/>
    <x v="22"/>
    <x v="10"/>
    <n v="60623"/>
    <s v="Central"/>
    <s v="OFF-BI-10004656"/>
    <x v="1"/>
    <x v="8"/>
    <s v="Peel &amp; Stick Add-On Corner Pockets"/>
    <n v="1.7279999999999998"/>
    <n v="4"/>
    <n v="0.8"/>
    <n v="-2.764800000000001"/>
  </r>
  <r>
    <n v="8984"/>
    <x v="4481"/>
    <x v="0"/>
    <x v="1193"/>
    <d v="2013-03-13T00:00:00"/>
    <s v="Standard Class"/>
    <s v="LC-16870"/>
    <s v="Lena Cacioppo"/>
    <x v="0"/>
    <x v="0"/>
    <x v="22"/>
    <x v="10"/>
    <n v="60623"/>
    <s v="Central"/>
    <s v="FUR-FU-10003773"/>
    <x v="0"/>
    <x v="5"/>
    <s v="Eldon Cleatmat Plus Chair Mats for High Pile Carpets"/>
    <n v="159.04"/>
    <n v="5"/>
    <n v="0.6"/>
    <n v="-194.82400000000001"/>
  </r>
  <r>
    <n v="8985"/>
    <x v="4481"/>
    <x v="0"/>
    <x v="1193"/>
    <d v="2013-03-13T00:00:00"/>
    <s v="Standard Class"/>
    <s v="LC-16870"/>
    <s v="Lena Cacioppo"/>
    <x v="0"/>
    <x v="0"/>
    <x v="22"/>
    <x v="10"/>
    <n v="60623"/>
    <s v="Central"/>
    <s v="FUR-TA-10000849"/>
    <x v="0"/>
    <x v="3"/>
    <s v="Bevis Rectangular Conference Tables"/>
    <n v="145.97999999999999"/>
    <n v="2"/>
    <n v="0.5"/>
    <n v="-99.266399999999976"/>
  </r>
  <r>
    <n v="8986"/>
    <x v="4482"/>
    <x v="1"/>
    <x v="155"/>
    <d v="2012-12-07T00:00:00"/>
    <s v="Standard Class"/>
    <s v="JG-15115"/>
    <s v="Jack Garza"/>
    <x v="0"/>
    <x v="0"/>
    <x v="108"/>
    <x v="3"/>
    <n v="28540"/>
    <s v="South"/>
    <s v="FUR-FU-10000222"/>
    <x v="0"/>
    <x v="5"/>
    <s v="Seth Thomas 16&quot; Steel Case Clock"/>
    <n v="77.951999999999998"/>
    <n v="3"/>
    <n v="0.2"/>
    <n v="12.667199999999994"/>
  </r>
  <r>
    <n v="8987"/>
    <x v="4482"/>
    <x v="1"/>
    <x v="155"/>
    <d v="2012-12-07T00:00:00"/>
    <s v="Standard Class"/>
    <s v="JG-15115"/>
    <s v="Jack Garza"/>
    <x v="0"/>
    <x v="0"/>
    <x v="108"/>
    <x v="3"/>
    <n v="28540"/>
    <s v="South"/>
    <s v="OFF-BI-10001718"/>
    <x v="1"/>
    <x v="8"/>
    <s v="GBC DocuBind P50 Personal Binding Machine"/>
    <n v="95.970000000000013"/>
    <n v="5"/>
    <n v="0.7"/>
    <n v="-73.57699999999997"/>
  </r>
  <r>
    <n v="8988"/>
    <x v="4482"/>
    <x v="1"/>
    <x v="155"/>
    <d v="2012-12-07T00:00:00"/>
    <s v="Standard Class"/>
    <s v="JG-15115"/>
    <s v="Jack Garza"/>
    <x v="0"/>
    <x v="0"/>
    <x v="108"/>
    <x v="3"/>
    <n v="28540"/>
    <s v="South"/>
    <s v="TEC-PH-10001700"/>
    <x v="2"/>
    <x v="7"/>
    <s v="Panasonic KX-TG6844B Expandable Digital Cordless Telephone"/>
    <n v="105.584"/>
    <n v="2"/>
    <n v="0.2"/>
    <n v="9.2386000000000053"/>
  </r>
  <r>
    <n v="8989"/>
    <x v="4482"/>
    <x v="1"/>
    <x v="155"/>
    <d v="2012-12-07T00:00:00"/>
    <s v="Standard Class"/>
    <s v="JG-15115"/>
    <s v="Jack Garza"/>
    <x v="0"/>
    <x v="0"/>
    <x v="108"/>
    <x v="3"/>
    <n v="28540"/>
    <s v="South"/>
    <s v="OFF-AR-10004078"/>
    <x v="1"/>
    <x v="6"/>
    <s v="Newell 312"/>
    <n v="9.3439999999999994"/>
    <n v="2"/>
    <n v="0.2"/>
    <n v="1.1679999999999997"/>
  </r>
  <r>
    <n v="8990"/>
    <x v="4483"/>
    <x v="1"/>
    <x v="100"/>
    <d v="2012-12-30T00:00:00"/>
    <s v="Standard Class"/>
    <s v="HM-14860"/>
    <s v="Harry Marie"/>
    <x v="1"/>
    <x v="0"/>
    <x v="24"/>
    <x v="25"/>
    <n v="65807"/>
    <s v="Central"/>
    <s v="FUR-FU-10003026"/>
    <x v="0"/>
    <x v="5"/>
    <s v="Eldon Regeneration Recycled Desk Accessories, Black"/>
    <n v="9.68"/>
    <n v="2"/>
    <n v="0"/>
    <n v="3.7751999999999999"/>
  </r>
  <r>
    <n v="8991"/>
    <x v="4483"/>
    <x v="1"/>
    <x v="100"/>
    <d v="2012-12-30T00:00:00"/>
    <s v="Standard Class"/>
    <s v="HM-14860"/>
    <s v="Harry Marie"/>
    <x v="1"/>
    <x v="0"/>
    <x v="24"/>
    <x v="25"/>
    <n v="65807"/>
    <s v="Central"/>
    <s v="TEC-CO-10003763"/>
    <x v="2"/>
    <x v="16"/>
    <s v="Canon PC1060 Personal Laser Copier"/>
    <n v="4899.93"/>
    <n v="7"/>
    <n v="0"/>
    <n v="2302.9670999999998"/>
  </r>
  <r>
    <n v="8992"/>
    <x v="4484"/>
    <x v="3"/>
    <x v="172"/>
    <d v="2014-10-07T00:00:00"/>
    <s v="Standard Class"/>
    <s v="TN-21040"/>
    <s v="Tanja Norvell"/>
    <x v="2"/>
    <x v="0"/>
    <x v="8"/>
    <x v="1"/>
    <n v="94110"/>
    <s v="West"/>
    <s v="TEC-AC-10004708"/>
    <x v="2"/>
    <x v="11"/>
    <s v="Sony 32GB Class 10 Micro SDHC R40 Memory Card"/>
    <n v="104.75"/>
    <n v="5"/>
    <n v="0"/>
    <n v="21.997499999999999"/>
  </r>
  <r>
    <n v="8993"/>
    <x v="4485"/>
    <x v="3"/>
    <x v="524"/>
    <d v="2014-10-22T00:00:00"/>
    <s v="Standard Class"/>
    <s v="VP-21760"/>
    <s v="Victoria Pisteka"/>
    <x v="1"/>
    <x v="0"/>
    <x v="29"/>
    <x v="18"/>
    <n v="38401"/>
    <s v="South"/>
    <s v="TEC-AC-10003499"/>
    <x v="2"/>
    <x v="11"/>
    <s v="Memorex Mini Travel Drive 8 GB USB 2.0 Flash Drive"/>
    <n v="18.528000000000002"/>
    <n v="2"/>
    <n v="0.2"/>
    <n v="4.4004000000000003"/>
  </r>
  <r>
    <n v="8994"/>
    <x v="4485"/>
    <x v="3"/>
    <x v="524"/>
    <d v="2014-10-22T00:00:00"/>
    <s v="Standard Class"/>
    <s v="VP-21760"/>
    <s v="Victoria Pisteka"/>
    <x v="1"/>
    <x v="0"/>
    <x v="29"/>
    <x v="18"/>
    <n v="38401"/>
    <s v="South"/>
    <s v="FUR-TA-10001950"/>
    <x v="0"/>
    <x v="3"/>
    <s v="Balt Solid Wood Round Tables"/>
    <n v="1875.258"/>
    <n v="7"/>
    <n v="0.4"/>
    <n v="-968.88329999999996"/>
  </r>
  <r>
    <n v="8995"/>
    <x v="4486"/>
    <x v="2"/>
    <x v="860"/>
    <d v="2011-08-17T00:00:00"/>
    <s v="First Class"/>
    <s v="CS-12355"/>
    <s v="Christine Sundaresam"/>
    <x v="0"/>
    <x v="0"/>
    <x v="389"/>
    <x v="2"/>
    <n v="33021"/>
    <s v="South"/>
    <s v="OFF-PA-10000312"/>
    <x v="1"/>
    <x v="10"/>
    <s v="Xerox 1955"/>
    <n v="91.360000000000014"/>
    <n v="5"/>
    <n v="0.2"/>
    <n v="29.691999999999993"/>
  </r>
  <r>
    <n v="8996"/>
    <x v="4486"/>
    <x v="2"/>
    <x v="860"/>
    <d v="2011-08-17T00:00:00"/>
    <s v="First Class"/>
    <s v="CS-12355"/>
    <s v="Christine Sundaresam"/>
    <x v="0"/>
    <x v="0"/>
    <x v="389"/>
    <x v="2"/>
    <n v="33021"/>
    <s v="South"/>
    <s v="OFF-AP-10004708"/>
    <x v="1"/>
    <x v="9"/>
    <s v="Fellowes Superior 10 Outlet Split Surge Protector"/>
    <n v="152.24"/>
    <n v="5"/>
    <n v="0.2"/>
    <n v="17.126999999999988"/>
  </r>
  <r>
    <n v="8997"/>
    <x v="4487"/>
    <x v="3"/>
    <x v="343"/>
    <d v="2014-11-14T00:00:00"/>
    <s v="First Class"/>
    <s v="PG-18820"/>
    <s v="Patrick Gardner"/>
    <x v="0"/>
    <x v="0"/>
    <x v="61"/>
    <x v="5"/>
    <n v="75081"/>
    <s v="Central"/>
    <s v="TEC-PH-10004531"/>
    <x v="2"/>
    <x v="7"/>
    <s v="OtterBox Commuter Series Case - iPhone 5 &amp; 5s"/>
    <n v="35.183999999999997"/>
    <n v="2"/>
    <n v="0.2"/>
    <n v="12.314399999999999"/>
  </r>
  <r>
    <n v="8998"/>
    <x v="4488"/>
    <x v="3"/>
    <x v="177"/>
    <d v="2014-03-21T00:00:00"/>
    <s v="Same Day"/>
    <s v="HG-14845"/>
    <s v="Harry Greene"/>
    <x v="0"/>
    <x v="0"/>
    <x v="12"/>
    <x v="5"/>
    <n v="77041"/>
    <s v="Central"/>
    <s v="OFF-PA-10000474"/>
    <x v="1"/>
    <x v="10"/>
    <s v="Staples"/>
    <n v="56.704000000000001"/>
    <n v="2"/>
    <n v="0.2"/>
    <n v="19.137599999999992"/>
  </r>
  <r>
    <n v="8999"/>
    <x v="4488"/>
    <x v="3"/>
    <x v="177"/>
    <d v="2014-03-21T00:00:00"/>
    <s v="Same Day"/>
    <s v="HG-14845"/>
    <s v="Harry Greene"/>
    <x v="0"/>
    <x v="0"/>
    <x v="12"/>
    <x v="5"/>
    <n v="77041"/>
    <s v="Central"/>
    <s v="OFF-PA-10002377"/>
    <x v="1"/>
    <x v="10"/>
    <s v="Xerox 1916"/>
    <n v="274.06400000000002"/>
    <n v="7"/>
    <n v="0.2"/>
    <n v="102.77399999999999"/>
  </r>
  <r>
    <n v="9000"/>
    <x v="4489"/>
    <x v="3"/>
    <x v="726"/>
    <d v="2014-05-18T00:00:00"/>
    <s v="Standard Class"/>
    <s v="MH-18115"/>
    <s v="Mick Hernandez"/>
    <x v="2"/>
    <x v="0"/>
    <x v="10"/>
    <x v="9"/>
    <n v="19140"/>
    <s v="East"/>
    <s v="FUR-CH-10001482"/>
    <x v="0"/>
    <x v="1"/>
    <s v="Office Star - Mesh Screen back chair with Vinyl seat"/>
    <n v="458.42999999999995"/>
    <n v="5"/>
    <n v="0.3"/>
    <n v="-124.431"/>
  </r>
  <r>
    <n v="9001"/>
    <x v="4490"/>
    <x v="2"/>
    <x v="169"/>
    <d v="2011-06-22T00:00:00"/>
    <s v="Same Day"/>
    <s v="TB-21280"/>
    <s v="Toby Braunhardt"/>
    <x v="0"/>
    <x v="0"/>
    <x v="42"/>
    <x v="16"/>
    <n v="85023"/>
    <s v="West"/>
    <s v="OFF-BI-10001553"/>
    <x v="1"/>
    <x v="8"/>
    <s v="SpineVue Locking Slant-D Ring Binders by Cardinal"/>
    <n v="8.2260000000000009"/>
    <n v="3"/>
    <n v="0.7"/>
    <n v="-6.0323999999999991"/>
  </r>
  <r>
    <n v="9002"/>
    <x v="4491"/>
    <x v="2"/>
    <x v="266"/>
    <d v="2011-12-09T00:00:00"/>
    <s v="Standard Class"/>
    <s v="EM-13825"/>
    <s v="Elizabeth Moffitt"/>
    <x v="1"/>
    <x v="0"/>
    <x v="406"/>
    <x v="32"/>
    <n v="30328"/>
    <s v="South"/>
    <s v="TEC-AC-10000199"/>
    <x v="2"/>
    <x v="11"/>
    <s v="Kingston Digital DataTraveler 8GB USB 2.0"/>
    <n v="5.95"/>
    <n v="1"/>
    <n v="0"/>
    <n v="0.83300000000000018"/>
  </r>
  <r>
    <n v="9003"/>
    <x v="4491"/>
    <x v="2"/>
    <x v="266"/>
    <d v="2011-12-09T00:00:00"/>
    <s v="Standard Class"/>
    <s v="EM-13825"/>
    <s v="Elizabeth Moffitt"/>
    <x v="1"/>
    <x v="0"/>
    <x v="406"/>
    <x v="32"/>
    <n v="30328"/>
    <s v="South"/>
    <s v="OFF-PA-10002195"/>
    <x v="1"/>
    <x v="10"/>
    <s v="RSVP Cards &amp; Envelopes, Blank White, 8-1/2&quot; X 11&quot;, 24 Cards/25 Envelopes/Set"/>
    <n v="15.24"/>
    <n v="3"/>
    <n v="0"/>
    <n v="7.1627999999999998"/>
  </r>
  <r>
    <n v="9004"/>
    <x v="4492"/>
    <x v="1"/>
    <x v="57"/>
    <d v="2012-04-06T00:00:00"/>
    <s v="Same Day"/>
    <s v="JF-15415"/>
    <s v="Jennifer Ferguson"/>
    <x v="0"/>
    <x v="0"/>
    <x v="258"/>
    <x v="4"/>
    <n v="99207"/>
    <s v="West"/>
    <s v="TEC-AC-10001767"/>
    <x v="2"/>
    <x v="11"/>
    <s v="SanDisk Ultra 64 GB MicroSDHC Class 10 Memory Card"/>
    <n v="239.94"/>
    <n v="6"/>
    <n v="0"/>
    <n v="26.393399999999986"/>
  </r>
  <r>
    <n v="9005"/>
    <x v="4492"/>
    <x v="1"/>
    <x v="57"/>
    <d v="2012-04-06T00:00:00"/>
    <s v="Same Day"/>
    <s v="JF-15415"/>
    <s v="Jennifer Ferguson"/>
    <x v="0"/>
    <x v="0"/>
    <x v="258"/>
    <x v="4"/>
    <n v="99207"/>
    <s v="West"/>
    <s v="OFF-AR-10002467"/>
    <x v="1"/>
    <x v="6"/>
    <s v="Dixon Ticonderoga Pencils"/>
    <n v="23.84"/>
    <n v="8"/>
    <n v="0"/>
    <n v="6.4368000000000016"/>
  </r>
  <r>
    <n v="9006"/>
    <x v="4493"/>
    <x v="3"/>
    <x v="551"/>
    <d v="2014-11-19T00:00:00"/>
    <s v="Same Day"/>
    <s v="NB-18655"/>
    <s v="Nona Balk"/>
    <x v="1"/>
    <x v="0"/>
    <x v="158"/>
    <x v="6"/>
    <n v="53209"/>
    <s v="Central"/>
    <s v="OFF-ST-10001321"/>
    <x v="1"/>
    <x v="4"/>
    <s v="Decoflex Hanging Personal Folder File, Blue"/>
    <n v="92.52"/>
    <n v="6"/>
    <n v="0"/>
    <n v="24.980400000000007"/>
  </r>
  <r>
    <n v="9007"/>
    <x v="4493"/>
    <x v="3"/>
    <x v="551"/>
    <d v="2014-11-19T00:00:00"/>
    <s v="Same Day"/>
    <s v="NB-18655"/>
    <s v="Nona Balk"/>
    <x v="1"/>
    <x v="0"/>
    <x v="158"/>
    <x v="6"/>
    <n v="53209"/>
    <s v="Central"/>
    <s v="OFF-ST-10000777"/>
    <x v="1"/>
    <x v="4"/>
    <s v="Companion Letter/Legal File, Black"/>
    <n v="37.76"/>
    <n v="1"/>
    <n v="0"/>
    <n v="10.572800000000001"/>
  </r>
  <r>
    <n v="9008"/>
    <x v="4493"/>
    <x v="3"/>
    <x v="551"/>
    <d v="2014-11-19T00:00:00"/>
    <s v="Same Day"/>
    <s v="NB-18655"/>
    <s v="Nona Balk"/>
    <x v="1"/>
    <x v="0"/>
    <x v="158"/>
    <x v="6"/>
    <n v="53209"/>
    <s v="Central"/>
    <s v="OFF-LA-10003720"/>
    <x v="1"/>
    <x v="2"/>
    <s v="Avery 487"/>
    <n v="7.38"/>
    <n v="2"/>
    <n v="0"/>
    <n v="3.4685999999999999"/>
  </r>
  <r>
    <n v="9009"/>
    <x v="4493"/>
    <x v="3"/>
    <x v="551"/>
    <d v="2014-11-19T00:00:00"/>
    <s v="Same Day"/>
    <s v="NB-18655"/>
    <s v="Nona Balk"/>
    <x v="1"/>
    <x v="0"/>
    <x v="158"/>
    <x v="6"/>
    <n v="53209"/>
    <s v="Central"/>
    <s v="FUR-FU-10000206"/>
    <x v="0"/>
    <x v="5"/>
    <s v="GE General Purpose, Extra Long Life, Showcase &amp; Floodlight Incandescent Bulbs"/>
    <n v="5.82"/>
    <n v="2"/>
    <n v="0"/>
    <n v="2.7353999999999998"/>
  </r>
  <r>
    <n v="9010"/>
    <x v="4494"/>
    <x v="3"/>
    <x v="1210"/>
    <d v="2014-07-19T00:00:00"/>
    <s v="Standard Class"/>
    <s v="CS-11860"/>
    <s v="Cari Schnelling"/>
    <x v="0"/>
    <x v="0"/>
    <x v="54"/>
    <x v="24"/>
    <n v="45014"/>
    <s v="East"/>
    <s v="OFF-PA-10000791"/>
    <x v="1"/>
    <x v="10"/>
    <s v="Wirebound Message Books, Four 2 3/4 x 5 Forms per Page, 200 Sets per Book"/>
    <n v="3.8159999999999998"/>
    <n v="1"/>
    <n v="0.2"/>
    <n v="1.1924999999999997"/>
  </r>
  <r>
    <n v="9011"/>
    <x v="4495"/>
    <x v="3"/>
    <x v="240"/>
    <d v="2014-05-24T00:00:00"/>
    <s v="Standard Class"/>
    <s v="ND-18460"/>
    <s v="Neil Ducich"/>
    <x v="1"/>
    <x v="0"/>
    <x v="114"/>
    <x v="19"/>
    <n v="35810"/>
    <s v="South"/>
    <s v="OFF-BI-10001787"/>
    <x v="1"/>
    <x v="8"/>
    <s v="Wilson Jones Four-Pocket Poly Binders"/>
    <n v="26.16"/>
    <n v="4"/>
    <n v="0"/>
    <n v="12.8184"/>
  </r>
  <r>
    <n v="9012"/>
    <x v="4496"/>
    <x v="1"/>
    <x v="139"/>
    <d v="2012-12-21T00:00:00"/>
    <s v="First Class"/>
    <s v="ED-13885"/>
    <s v="Emily Ducich"/>
    <x v="2"/>
    <x v="0"/>
    <x v="12"/>
    <x v="5"/>
    <n v="77036"/>
    <s v="Central"/>
    <s v="TEC-AC-10004353"/>
    <x v="2"/>
    <x v="11"/>
    <s v="Hypercom P1300 Pinpad"/>
    <n v="100.80000000000001"/>
    <n v="2"/>
    <n v="0.2"/>
    <n v="21.42"/>
  </r>
  <r>
    <n v="9013"/>
    <x v="4497"/>
    <x v="0"/>
    <x v="823"/>
    <d v="2013-02-22T00:00:00"/>
    <s v="First Class"/>
    <s v="EA-14035"/>
    <s v="Erin Ashbrook"/>
    <x v="1"/>
    <x v="0"/>
    <x v="20"/>
    <x v="15"/>
    <n v="10011"/>
    <s v="East"/>
    <s v="FUR-FU-10001861"/>
    <x v="0"/>
    <x v="5"/>
    <s v="Floodlight Indoor Halogen Bulbs, 1 Bulb per Pack, 60 Watts"/>
    <n v="135.79999999999998"/>
    <n v="7"/>
    <n v="0"/>
    <n v="66.541999999999987"/>
  </r>
  <r>
    <n v="9014"/>
    <x v="4498"/>
    <x v="3"/>
    <x v="257"/>
    <d v="2014-03-23T00:00:00"/>
    <s v="Standard Class"/>
    <s v="BP-11050"/>
    <s v="Barry Pond"/>
    <x v="1"/>
    <x v="0"/>
    <x v="1"/>
    <x v="1"/>
    <n v="90008"/>
    <s v="West"/>
    <s v="OFF-AR-10002766"/>
    <x v="1"/>
    <x v="6"/>
    <s v="Prang Drawing Pencil Set"/>
    <n v="13.899999999999999"/>
    <n v="5"/>
    <n v="0"/>
    <n v="3.7529999999999997"/>
  </r>
  <r>
    <n v="9015"/>
    <x v="4498"/>
    <x v="3"/>
    <x v="257"/>
    <d v="2014-03-23T00:00:00"/>
    <s v="Standard Class"/>
    <s v="BP-11050"/>
    <s v="Barry Pond"/>
    <x v="1"/>
    <x v="0"/>
    <x v="1"/>
    <x v="1"/>
    <n v="90008"/>
    <s v="West"/>
    <s v="OFF-EN-10003072"/>
    <x v="1"/>
    <x v="12"/>
    <s v="Peel &amp; Seel Envelopes"/>
    <n v="19.399999999999999"/>
    <n v="5"/>
    <n v="0"/>
    <n v="9.3120000000000012"/>
  </r>
  <r>
    <n v="9016"/>
    <x v="4499"/>
    <x v="0"/>
    <x v="907"/>
    <d v="2013-12-24T00:00:00"/>
    <s v="Standard Class"/>
    <s v="NS-18640"/>
    <s v="Noel Staavos"/>
    <x v="1"/>
    <x v="0"/>
    <x v="51"/>
    <x v="27"/>
    <n v="88220"/>
    <s v="West"/>
    <s v="OFF-BI-10001636"/>
    <x v="1"/>
    <x v="8"/>
    <s v="Ibico Plastic and Wire Spiral Binding Combs"/>
    <n v="13.488"/>
    <n v="2"/>
    <n v="0.2"/>
    <n v="4.3835999999999995"/>
  </r>
  <r>
    <n v="9017"/>
    <x v="4499"/>
    <x v="0"/>
    <x v="907"/>
    <d v="2013-12-24T00:00:00"/>
    <s v="Standard Class"/>
    <s v="NS-18640"/>
    <s v="Noel Staavos"/>
    <x v="1"/>
    <x v="0"/>
    <x v="51"/>
    <x v="27"/>
    <n v="88220"/>
    <s v="West"/>
    <s v="OFF-BI-10000948"/>
    <x v="1"/>
    <x v="8"/>
    <s v="GBC Laser Imprintable Binding System Covers, Desert Sand"/>
    <n v="11.416"/>
    <n v="1"/>
    <n v="0.2"/>
    <n v="3.8528999999999991"/>
  </r>
  <r>
    <n v="9018"/>
    <x v="4500"/>
    <x v="0"/>
    <x v="253"/>
    <d v="2013-03-29T00:00:00"/>
    <s v="Second Class"/>
    <s v="MV-17485"/>
    <s v="Mark Van Huff"/>
    <x v="0"/>
    <x v="0"/>
    <x v="449"/>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x v="0"/>
    <x v="0"/>
    <x v="449"/>
    <x v="45"/>
    <n v="83201"/>
    <s v="West"/>
    <s v="OFF-BI-10002215"/>
    <x v="1"/>
    <x v="8"/>
    <s v="Wilson Jones Hanging View Binder, White, 1&quot;"/>
    <n v="17.04"/>
    <n v="3"/>
    <n v="0.2"/>
    <n v="5.5379999999999985"/>
  </r>
  <r>
    <n v="9020"/>
    <x v="4501"/>
    <x v="2"/>
    <x v="757"/>
    <d v="2011-12-18T00:00:00"/>
    <s v="Second Class"/>
    <s v="LE-16810"/>
    <s v="Laurel Elliston"/>
    <x v="0"/>
    <x v="0"/>
    <x v="24"/>
    <x v="17"/>
    <n v="22153"/>
    <s v="South"/>
    <s v="TEC-AC-10001314"/>
    <x v="2"/>
    <x v="11"/>
    <s v="Case Logic 2.4GHz Wireless Keyboard"/>
    <n v="99.98"/>
    <n v="2"/>
    <n v="0"/>
    <n v="7.9983999999999895"/>
  </r>
  <r>
    <n v="9021"/>
    <x v="4501"/>
    <x v="2"/>
    <x v="757"/>
    <d v="2011-12-18T00:00:00"/>
    <s v="Second Class"/>
    <s v="LE-16810"/>
    <s v="Laurel Elliston"/>
    <x v="0"/>
    <x v="0"/>
    <x v="24"/>
    <x v="17"/>
    <n v="22153"/>
    <s v="South"/>
    <s v="FUR-FU-10002268"/>
    <x v="0"/>
    <x v="5"/>
    <s v="Ultra Door Push Plate"/>
    <n v="29.46"/>
    <n v="6"/>
    <n v="0"/>
    <n v="9.7217999999999982"/>
  </r>
  <r>
    <n v="9022"/>
    <x v="4502"/>
    <x v="1"/>
    <x v="219"/>
    <d v="2012-11-20T00:00:00"/>
    <s v="Standard Class"/>
    <s v="VP-21760"/>
    <s v="Victoria Pisteka"/>
    <x v="1"/>
    <x v="0"/>
    <x v="167"/>
    <x v="24"/>
    <n v="43615"/>
    <s v="East"/>
    <s v="OFF-BI-10002133"/>
    <x v="1"/>
    <x v="8"/>
    <s v="Wilson Jones Elliptical Ring 3 1/2&quot; Capacity Binders, 800 sheets"/>
    <n v="166.92000000000002"/>
    <n v="13"/>
    <n v="0.7"/>
    <n v="-116.84399999999999"/>
  </r>
  <r>
    <n v="9023"/>
    <x v="4503"/>
    <x v="0"/>
    <x v="250"/>
    <d v="2013-08-24T00:00:00"/>
    <s v="First Class"/>
    <s v="TC-21475"/>
    <s v="Tony Chapman"/>
    <x v="2"/>
    <x v="0"/>
    <x v="299"/>
    <x v="22"/>
    <n v="80525"/>
    <s v="West"/>
    <s v="FUR-FU-10001979"/>
    <x v="0"/>
    <x v="5"/>
    <s v="Dana Halogen Swing-Arm Architect Lamp"/>
    <n v="98.328000000000003"/>
    <n v="3"/>
    <n v="0.2"/>
    <n v="9.832800000000006"/>
  </r>
  <r>
    <n v="9024"/>
    <x v="4504"/>
    <x v="1"/>
    <x v="685"/>
    <d v="2012-07-02T00:00:00"/>
    <s v="First Class"/>
    <s v="SG-20470"/>
    <s v="Sheri Gordon"/>
    <x v="0"/>
    <x v="0"/>
    <x v="20"/>
    <x v="15"/>
    <n v="10024"/>
    <s v="East"/>
    <s v="FUR-CH-10001482"/>
    <x v="0"/>
    <x v="1"/>
    <s v="Office Star - Mesh Screen back chair with Vinyl seat"/>
    <n v="117.88199999999999"/>
    <n v="1"/>
    <n v="0.1"/>
    <n v="1.3097999999999956"/>
  </r>
  <r>
    <n v="9025"/>
    <x v="4505"/>
    <x v="0"/>
    <x v="190"/>
    <d v="2013-07-03T00:00:00"/>
    <s v="Standard Class"/>
    <s v="VP-21760"/>
    <s v="Victoria Pisteka"/>
    <x v="1"/>
    <x v="0"/>
    <x v="20"/>
    <x v="15"/>
    <n v="10035"/>
    <s v="East"/>
    <s v="TEC-AC-10002018"/>
    <x v="2"/>
    <x v="11"/>
    <s v="AmazonBasics 3-Button USB Wired Mouse"/>
    <n v="20.97"/>
    <n v="3"/>
    <n v="0"/>
    <n v="9.017100000000001"/>
  </r>
  <r>
    <n v="9026"/>
    <x v="4505"/>
    <x v="0"/>
    <x v="190"/>
    <d v="2013-07-03T00:00:00"/>
    <s v="Standard Class"/>
    <s v="VP-21760"/>
    <s v="Victoria Pisteka"/>
    <x v="1"/>
    <x v="0"/>
    <x v="20"/>
    <x v="15"/>
    <n v="10035"/>
    <s v="East"/>
    <s v="TEC-AC-10000397"/>
    <x v="2"/>
    <x v="11"/>
    <s v="Perixx PERIBOARD-512B, Ergonomic Split Keyboard"/>
    <n v="139.96"/>
    <n v="4"/>
    <n v="0"/>
    <n v="9.7972000000000037"/>
  </r>
  <r>
    <n v="9027"/>
    <x v="4505"/>
    <x v="0"/>
    <x v="190"/>
    <d v="2013-07-03T00:00:00"/>
    <s v="Standard Class"/>
    <s v="VP-21760"/>
    <s v="Victoria Pisteka"/>
    <x v="1"/>
    <x v="0"/>
    <x v="20"/>
    <x v="15"/>
    <n v="10035"/>
    <s v="East"/>
    <s v="FUR-FU-10003976"/>
    <x v="0"/>
    <x v="5"/>
    <s v="DAX Executive Solid Wood Document Frame, Desktop or Hang, Mahogany, 5 x 7"/>
    <n v="37.74"/>
    <n v="3"/>
    <n v="0"/>
    <n v="12.831599999999996"/>
  </r>
  <r>
    <n v="9028"/>
    <x v="4506"/>
    <x v="0"/>
    <x v="42"/>
    <d v="2013-09-23T00:00:00"/>
    <s v="Standard Class"/>
    <s v="PO-18865"/>
    <s v="Patrick O'Donnell"/>
    <x v="0"/>
    <x v="0"/>
    <x v="516"/>
    <x v="31"/>
    <n v="1752"/>
    <s v="East"/>
    <s v="FUR-FU-10002597"/>
    <x v="0"/>
    <x v="5"/>
    <s v="C-Line Magnetic Cubicle Keepers, Clear Polypropylene"/>
    <n v="14.82"/>
    <n v="3"/>
    <n v="0"/>
    <n v="6.224400000000001"/>
  </r>
  <r>
    <n v="9029"/>
    <x v="4506"/>
    <x v="0"/>
    <x v="42"/>
    <d v="2013-09-23T00:00:00"/>
    <s v="Standard Class"/>
    <s v="PO-18865"/>
    <s v="Patrick O'Donnell"/>
    <x v="0"/>
    <x v="0"/>
    <x v="516"/>
    <x v="31"/>
    <n v="1752"/>
    <s v="East"/>
    <s v="FUR-FU-10004864"/>
    <x v="0"/>
    <x v="5"/>
    <s v="Howard Miller 14-1/2&quot; Diameter Chrome Round Wall Clock"/>
    <n v="191.82"/>
    <n v="3"/>
    <n v="0"/>
    <n v="61.382399999999997"/>
  </r>
  <r>
    <n v="9030"/>
    <x v="4507"/>
    <x v="2"/>
    <x v="667"/>
    <d v="2011-07-23T00:00:00"/>
    <s v="Standard Class"/>
    <s v="JL-15130"/>
    <s v="Jack Lebron"/>
    <x v="0"/>
    <x v="0"/>
    <x v="106"/>
    <x v="15"/>
    <n v="10801"/>
    <s v="East"/>
    <s v="OFF-BI-10002103"/>
    <x v="1"/>
    <x v="8"/>
    <s v="Cardinal Slant-D Ring Binder, Heavy Gauge Vinyl"/>
    <n v="13.904"/>
    <n v="2"/>
    <n v="0.2"/>
    <n v="4.5187999999999997"/>
  </r>
  <r>
    <n v="9031"/>
    <x v="4508"/>
    <x v="3"/>
    <x v="853"/>
    <d v="2014-09-02T00:00:00"/>
    <s v="Same Day"/>
    <s v="RW-19540"/>
    <s v="Rick Wilson"/>
    <x v="1"/>
    <x v="0"/>
    <x v="4"/>
    <x v="4"/>
    <n v="98103"/>
    <s v="West"/>
    <s v="OFF-AP-10001005"/>
    <x v="1"/>
    <x v="9"/>
    <s v="Honeywell Quietcare HEPA Air Cleaner"/>
    <n v="314.60000000000002"/>
    <n v="4"/>
    <n v="0"/>
    <n v="103.81799999999998"/>
  </r>
  <r>
    <n v="9032"/>
    <x v="4508"/>
    <x v="3"/>
    <x v="853"/>
    <d v="2014-09-02T00:00:00"/>
    <s v="Same Day"/>
    <s v="RW-19540"/>
    <s v="Rick Wilson"/>
    <x v="1"/>
    <x v="0"/>
    <x v="4"/>
    <x v="4"/>
    <n v="98103"/>
    <s v="West"/>
    <s v="FUR-TA-10002607"/>
    <x v="0"/>
    <x v="3"/>
    <s v="KI Conference Tables"/>
    <n v="283.56"/>
    <n v="4"/>
    <n v="0"/>
    <n v="45.36960000000002"/>
  </r>
  <r>
    <n v="9033"/>
    <x v="4509"/>
    <x v="3"/>
    <x v="738"/>
    <d v="2014-06-27T00:00:00"/>
    <s v="Standard Class"/>
    <s v="RB-19465"/>
    <s v="Rick Bensley"/>
    <x v="2"/>
    <x v="0"/>
    <x v="66"/>
    <x v="12"/>
    <n v="48227"/>
    <s v="Central"/>
    <s v="FUR-CH-10000454"/>
    <x v="0"/>
    <x v="1"/>
    <s v="Hon Deluxe Fabric Upholstered Stacking Chairs, Rounded Back"/>
    <n v="487.96"/>
    <n v="2"/>
    <n v="0"/>
    <n v="146.38799999999998"/>
  </r>
  <r>
    <n v="9034"/>
    <x v="4510"/>
    <x v="2"/>
    <x v="814"/>
    <d v="2011-09-07T00:00:00"/>
    <s v="Standard Class"/>
    <s v="SC-20095"/>
    <s v="Sanjit Chand"/>
    <x v="0"/>
    <x v="0"/>
    <x v="115"/>
    <x v="36"/>
    <n v="72701"/>
    <s v="South"/>
    <s v="OFF-BI-10001359"/>
    <x v="1"/>
    <x v="8"/>
    <s v="GBC DocuBind TL300 Electric Binding System"/>
    <n v="1793.98"/>
    <n v="2"/>
    <n v="0"/>
    <n v="843.17059999999992"/>
  </r>
  <r>
    <n v="9035"/>
    <x v="4511"/>
    <x v="1"/>
    <x v="486"/>
    <d v="2012-10-05T00:00:00"/>
    <s v="Standard Class"/>
    <s v="EM-13960"/>
    <s v="Eric Murdock"/>
    <x v="0"/>
    <x v="0"/>
    <x v="94"/>
    <x v="10"/>
    <n v="62301"/>
    <s v="Central"/>
    <s v="OFF-BI-10003196"/>
    <x v="1"/>
    <x v="8"/>
    <s v="Accohide Poly Flexible Ring Binders"/>
    <n v="2.9919999999999995"/>
    <n v="4"/>
    <n v="0.8"/>
    <n v="-4.4880000000000013"/>
  </r>
  <r>
    <n v="9036"/>
    <x v="4511"/>
    <x v="1"/>
    <x v="486"/>
    <d v="2012-10-05T00:00:00"/>
    <s v="Standard Class"/>
    <s v="EM-13960"/>
    <s v="Eric Murdock"/>
    <x v="0"/>
    <x v="0"/>
    <x v="94"/>
    <x v="10"/>
    <n v="62301"/>
    <s v="Central"/>
    <s v="TEC-AC-10003657"/>
    <x v="2"/>
    <x v="11"/>
    <s v="Lenovo 17-Key USB Numeric Keypad"/>
    <n v="108.76800000000001"/>
    <n v="4"/>
    <n v="0.2"/>
    <n v="2.7191999999999901"/>
  </r>
  <r>
    <n v="9037"/>
    <x v="4512"/>
    <x v="1"/>
    <x v="1003"/>
    <d v="2012-04-10T00:00:00"/>
    <s v="First Class"/>
    <s v="RP-19390"/>
    <s v="Resi Pölking"/>
    <x v="0"/>
    <x v="0"/>
    <x v="20"/>
    <x v="15"/>
    <n v="10035"/>
    <s v="East"/>
    <s v="OFF-PA-10002262"/>
    <x v="1"/>
    <x v="10"/>
    <s v="Xerox 192"/>
    <n v="25.92"/>
    <n v="4"/>
    <n v="0"/>
    <n v="12.441600000000001"/>
  </r>
  <r>
    <n v="9038"/>
    <x v="4512"/>
    <x v="1"/>
    <x v="1003"/>
    <d v="2012-04-10T00:00:00"/>
    <s v="First Class"/>
    <s v="RP-19390"/>
    <s v="Resi Pölking"/>
    <x v="0"/>
    <x v="0"/>
    <x v="20"/>
    <x v="15"/>
    <n v="10035"/>
    <s v="East"/>
    <s v="OFF-ST-10002214"/>
    <x v="1"/>
    <x v="4"/>
    <s v="X-Rack File for Hanging Folders"/>
    <n v="22.58"/>
    <n v="2"/>
    <n v="0"/>
    <n v="5.8707999999999991"/>
  </r>
  <r>
    <n v="9039"/>
    <x v="4513"/>
    <x v="3"/>
    <x v="610"/>
    <d v="2014-11-22T00:00:00"/>
    <s v="Same Day"/>
    <s v="HZ-14950"/>
    <s v="Henia Zydlo"/>
    <x v="0"/>
    <x v="0"/>
    <x v="12"/>
    <x v="5"/>
    <n v="77095"/>
    <s v="Central"/>
    <s v="TEC-PH-10003555"/>
    <x v="2"/>
    <x v="7"/>
    <s v="Motorola HK250 Universal Bluetooth Headset"/>
    <n v="55.176000000000002"/>
    <n v="3"/>
    <n v="0.2"/>
    <n v="-12.414599999999997"/>
  </r>
  <r>
    <n v="9040"/>
    <x v="4514"/>
    <x v="0"/>
    <x v="907"/>
    <d v="2013-12-22T00:00:00"/>
    <s v="Standard Class"/>
    <s v="AB-10105"/>
    <s v="Adrian Barton"/>
    <x v="0"/>
    <x v="0"/>
    <x v="66"/>
    <x v="12"/>
    <n v="48205"/>
    <s v="Central"/>
    <s v="OFF-BI-10000545"/>
    <x v="1"/>
    <x v="8"/>
    <s v="GBC Ibimaster 500 Manual ProClick Binding System"/>
    <n v="9892.74"/>
    <n v="13"/>
    <n v="0"/>
    <n v="4946.37"/>
  </r>
  <r>
    <n v="9041"/>
    <x v="4515"/>
    <x v="2"/>
    <x v="111"/>
    <d v="2011-09-24T00:00:00"/>
    <s v="Standard Class"/>
    <s v="ND-18460"/>
    <s v="Neil Ducich"/>
    <x v="1"/>
    <x v="0"/>
    <x v="432"/>
    <x v="16"/>
    <n v="85224"/>
    <s v="West"/>
    <s v="FUR-TA-10004607"/>
    <x v="0"/>
    <x v="3"/>
    <s v="Hon 2111 Invitation Series Straight Table"/>
    <n v="73.915000000000006"/>
    <n v="1"/>
    <n v="0.5"/>
    <n v="-45.827300000000008"/>
  </r>
  <r>
    <n v="9042"/>
    <x v="4516"/>
    <x v="2"/>
    <x v="450"/>
    <d v="2011-10-03T00:00:00"/>
    <s v="Standard Class"/>
    <s v="XP-21865"/>
    <s v="Xylona Preis"/>
    <x v="0"/>
    <x v="0"/>
    <x v="389"/>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x v="1"/>
    <x v="0"/>
    <x v="1"/>
    <x v="1"/>
    <n v="90049"/>
    <s v="West"/>
    <s v="OFF-AP-10004532"/>
    <x v="1"/>
    <x v="9"/>
    <s v="Kensington 6 Outlet Guardian Standard Surge Protector"/>
    <n v="61.44"/>
    <n v="3"/>
    <n v="0"/>
    <n v="16.588799999999999"/>
  </r>
  <r>
    <n v="9044"/>
    <x v="4518"/>
    <x v="0"/>
    <x v="77"/>
    <d v="2013-11-14T00:00:00"/>
    <s v="Standard Class"/>
    <s v="ML-17395"/>
    <s v="Marina Lichtenstein"/>
    <x v="1"/>
    <x v="0"/>
    <x v="8"/>
    <x v="1"/>
    <n v="94122"/>
    <s v="West"/>
    <s v="TEC-AC-10003911"/>
    <x v="2"/>
    <x v="11"/>
    <s v="NETGEAR AC1750 Dual Band Gigabit Smart WiFi Router"/>
    <n v="479.97"/>
    <n v="3"/>
    <n v="0"/>
    <n v="163.18979999999999"/>
  </r>
  <r>
    <n v="9045"/>
    <x v="4519"/>
    <x v="3"/>
    <x v="819"/>
    <d v="2014-12-21T00:00:00"/>
    <s v="Second Class"/>
    <s v="KM-16225"/>
    <s v="Kalyca Meade"/>
    <x v="1"/>
    <x v="0"/>
    <x v="282"/>
    <x v="1"/>
    <n v="94086"/>
    <s v="West"/>
    <s v="OFF-BI-10003196"/>
    <x v="1"/>
    <x v="8"/>
    <s v="Accohide Poly Flexible Ring Binders"/>
    <n v="5.9840000000000009"/>
    <n v="2"/>
    <n v="0.2"/>
    <n v="2.2439999999999998"/>
  </r>
  <r>
    <n v="9046"/>
    <x v="4519"/>
    <x v="3"/>
    <x v="819"/>
    <d v="2014-12-21T00:00:00"/>
    <s v="Second Class"/>
    <s v="KM-16225"/>
    <s v="Kalyca Meade"/>
    <x v="1"/>
    <x v="0"/>
    <x v="282"/>
    <x v="1"/>
    <n v="94086"/>
    <s v="West"/>
    <s v="TEC-AC-10000358"/>
    <x v="2"/>
    <x v="11"/>
    <s v="Imation Secure Drive + Hardware Encrypted USB flash drive - 16 GB"/>
    <n v="189.95000000000002"/>
    <n v="5"/>
    <n v="0"/>
    <n v="45.587999999999994"/>
  </r>
  <r>
    <n v="9047"/>
    <x v="4519"/>
    <x v="3"/>
    <x v="819"/>
    <d v="2014-12-21T00:00:00"/>
    <s v="Second Class"/>
    <s v="KM-16225"/>
    <s v="Kalyca Meade"/>
    <x v="1"/>
    <x v="0"/>
    <x v="282"/>
    <x v="1"/>
    <n v="94086"/>
    <s v="West"/>
    <s v="TEC-AC-10000057"/>
    <x v="2"/>
    <x v="11"/>
    <s v="Microsoft Natural Ergonomic Keyboard 4000"/>
    <n v="149.94999999999999"/>
    <n v="5"/>
    <n v="0"/>
    <n v="31.489499999999992"/>
  </r>
  <r>
    <n v="9048"/>
    <x v="4519"/>
    <x v="3"/>
    <x v="819"/>
    <d v="2014-12-21T00:00:00"/>
    <s v="Second Class"/>
    <s v="KM-16225"/>
    <s v="Kalyca Meade"/>
    <x v="1"/>
    <x v="0"/>
    <x v="282"/>
    <x v="1"/>
    <n v="94086"/>
    <s v="West"/>
    <s v="OFF-AR-10001988"/>
    <x v="1"/>
    <x v="6"/>
    <s v="Bulldog Table or Wall-Mount Pencil Sharpener"/>
    <n v="29.950000000000003"/>
    <n v="5"/>
    <n v="0"/>
    <n v="8.6854999999999993"/>
  </r>
  <r>
    <n v="9049"/>
    <x v="4519"/>
    <x v="3"/>
    <x v="819"/>
    <d v="2014-12-21T00:00:00"/>
    <s v="Second Class"/>
    <s v="KM-16225"/>
    <s v="Kalyca Meade"/>
    <x v="1"/>
    <x v="0"/>
    <x v="282"/>
    <x v="1"/>
    <n v="94086"/>
    <s v="West"/>
    <s v="OFF-LA-10003498"/>
    <x v="1"/>
    <x v="2"/>
    <s v="Avery 475"/>
    <n v="44.400000000000006"/>
    <n v="3"/>
    <n v="0"/>
    <n v="22.200000000000003"/>
  </r>
  <r>
    <n v="9050"/>
    <x v="4520"/>
    <x v="2"/>
    <x v="158"/>
    <d v="2011-09-25T00:00:00"/>
    <s v="Standard Class"/>
    <s v="SL-20155"/>
    <s v="Sara Luxemburg"/>
    <x v="2"/>
    <x v="0"/>
    <x v="20"/>
    <x v="15"/>
    <n v="10011"/>
    <s v="East"/>
    <s v="OFF-AR-10002956"/>
    <x v="1"/>
    <x v="6"/>
    <s v="Boston 16801 Nautilus Battery Pencil Sharpener"/>
    <n v="66.03"/>
    <n v="3"/>
    <n v="0"/>
    <n v="17.1678"/>
  </r>
  <r>
    <n v="9051"/>
    <x v="4521"/>
    <x v="1"/>
    <x v="1211"/>
    <d v="2012-05-22T00:00:00"/>
    <s v="Standard Class"/>
    <s v="AJ-10780"/>
    <s v="Anthony Jacobs"/>
    <x v="1"/>
    <x v="0"/>
    <x v="1"/>
    <x v="1"/>
    <n v="90004"/>
    <s v="West"/>
    <s v="OFF-PA-10003724"/>
    <x v="1"/>
    <x v="10"/>
    <s v="Wirebound Message Book, 4 per Page"/>
    <n v="10.86"/>
    <n v="2"/>
    <n v="0"/>
    <n v="5.3213999999999997"/>
  </r>
  <r>
    <n v="9052"/>
    <x v="4522"/>
    <x v="2"/>
    <x v="959"/>
    <d v="2011-03-31T00:00:00"/>
    <s v="Second Class"/>
    <s v="DK-12835"/>
    <s v="Damala Kotsonis"/>
    <x v="1"/>
    <x v="0"/>
    <x v="8"/>
    <x v="1"/>
    <n v="94122"/>
    <s v="West"/>
    <s v="OFF-AR-10004272"/>
    <x v="1"/>
    <x v="6"/>
    <s v="Newell 308"/>
    <n v="3.36"/>
    <n v="2"/>
    <n v="0"/>
    <n v="0.83999999999999986"/>
  </r>
  <r>
    <n v="9053"/>
    <x v="4522"/>
    <x v="2"/>
    <x v="959"/>
    <d v="2011-03-31T00:00:00"/>
    <s v="Second Class"/>
    <s v="DK-12835"/>
    <s v="Damala Kotsonis"/>
    <x v="1"/>
    <x v="0"/>
    <x v="8"/>
    <x v="1"/>
    <n v="94122"/>
    <s v="West"/>
    <s v="OFF-BI-10003291"/>
    <x v="1"/>
    <x v="8"/>
    <s v="Wilson Jones Leather-Like Binders with DublLock Round Rings"/>
    <n v="27.936000000000003"/>
    <n v="4"/>
    <n v="0.2"/>
    <n v="9.4283999999999963"/>
  </r>
  <r>
    <n v="9054"/>
    <x v="4522"/>
    <x v="2"/>
    <x v="959"/>
    <d v="2011-03-31T00:00:00"/>
    <s v="Second Class"/>
    <s v="DK-12835"/>
    <s v="Damala Kotsonis"/>
    <x v="1"/>
    <x v="0"/>
    <x v="8"/>
    <x v="1"/>
    <n v="94122"/>
    <s v="West"/>
    <s v="TEC-PH-10004100"/>
    <x v="2"/>
    <x v="7"/>
    <s v="Griffin GC17055 Auxiliary Audio Cable"/>
    <n v="28.783999999999999"/>
    <n v="2"/>
    <n v="0.2"/>
    <n v="2.878400000000001"/>
  </r>
  <r>
    <n v="9055"/>
    <x v="4523"/>
    <x v="3"/>
    <x v="585"/>
    <d v="2014-09-29T00:00:00"/>
    <s v="Standard Class"/>
    <s v="BK-11260"/>
    <s v="Berenike Kampe"/>
    <x v="0"/>
    <x v="0"/>
    <x v="157"/>
    <x v="1"/>
    <n v="92704"/>
    <s v="West"/>
    <s v="OFF-SU-10001218"/>
    <x v="1"/>
    <x v="14"/>
    <s v="Fiskars Softgrip Scissors"/>
    <n v="21.96"/>
    <n v="2"/>
    <n v="0"/>
    <n v="6.1488000000000014"/>
  </r>
  <r>
    <n v="9056"/>
    <x v="4524"/>
    <x v="1"/>
    <x v="811"/>
    <d v="2012-09-17T00:00:00"/>
    <s v="Second Class"/>
    <s v="CC-12670"/>
    <s v="Craig Carreira"/>
    <x v="0"/>
    <x v="0"/>
    <x v="4"/>
    <x v="4"/>
    <n v="98103"/>
    <s v="West"/>
    <s v="TEC-AC-10004209"/>
    <x v="2"/>
    <x v="11"/>
    <s v="Memorex Froggy Flash Drive 4 GB"/>
    <n v="21.98"/>
    <n v="2"/>
    <n v="0"/>
    <n v="8.5722000000000005"/>
  </r>
  <r>
    <n v="9057"/>
    <x v="4525"/>
    <x v="1"/>
    <x v="121"/>
    <d v="2012-11-04T00:00:00"/>
    <s v="First Class"/>
    <s v="ED-13885"/>
    <s v="Emily Ducich"/>
    <x v="2"/>
    <x v="0"/>
    <x v="20"/>
    <x v="15"/>
    <n v="10011"/>
    <s v="East"/>
    <s v="FUR-CH-10002073"/>
    <x v="0"/>
    <x v="1"/>
    <s v="Hon Olson Stacker Chairs"/>
    <n v="2621.3220000000001"/>
    <n v="11"/>
    <n v="0.1"/>
    <n v="553.39019999999982"/>
  </r>
  <r>
    <n v="9058"/>
    <x v="4526"/>
    <x v="1"/>
    <x v="1182"/>
    <d v="2012-10-24T00:00:00"/>
    <s v="Standard Class"/>
    <s v="SV-20785"/>
    <s v="Stewart Visinsky"/>
    <x v="0"/>
    <x v="0"/>
    <x v="1"/>
    <x v="1"/>
    <n v="90045"/>
    <s v="West"/>
    <s v="FUR-FU-10003424"/>
    <x v="0"/>
    <x v="5"/>
    <s v="Nu-Dell Oak Frame"/>
    <n v="74.759999999999991"/>
    <n v="7"/>
    <n v="0"/>
    <n v="23.923199999999994"/>
  </r>
  <r>
    <n v="9059"/>
    <x v="4526"/>
    <x v="1"/>
    <x v="1182"/>
    <d v="2012-10-24T00:00:00"/>
    <s v="Standard Class"/>
    <s v="SV-20785"/>
    <s v="Stewart Visinsky"/>
    <x v="0"/>
    <x v="0"/>
    <x v="1"/>
    <x v="1"/>
    <n v="90045"/>
    <s v="West"/>
    <s v="FUR-TA-10001086"/>
    <x v="0"/>
    <x v="3"/>
    <s v="SAFCO PlanMaster Boards, 60w x 37-1/2d, White Melamine"/>
    <n v="364.77600000000007"/>
    <n v="3"/>
    <n v="0.2"/>
    <n v="27.358200000000011"/>
  </r>
  <r>
    <n v="9060"/>
    <x v="4527"/>
    <x v="0"/>
    <x v="403"/>
    <d v="2013-06-19T00:00:00"/>
    <s v="Standard Class"/>
    <s v="AR-10825"/>
    <s v="Anthony Rawles"/>
    <x v="1"/>
    <x v="0"/>
    <x v="4"/>
    <x v="4"/>
    <n v="98103"/>
    <s v="West"/>
    <s v="FUR-TA-10004619"/>
    <x v="0"/>
    <x v="3"/>
    <s v="Hon Non-Folding Utility Tables"/>
    <n v="1115.17"/>
    <n v="7"/>
    <n v="0"/>
    <n v="334.55099999999993"/>
  </r>
  <r>
    <n v="9061"/>
    <x v="4528"/>
    <x v="1"/>
    <x v="312"/>
    <d v="2012-11-21T00:00:00"/>
    <s v="First Class"/>
    <s v="CS-12250"/>
    <s v="Chris Selesnick"/>
    <x v="1"/>
    <x v="0"/>
    <x v="70"/>
    <x v="1"/>
    <n v="92024"/>
    <s v="West"/>
    <s v="OFF-BI-10002854"/>
    <x v="1"/>
    <x v="8"/>
    <s v="Performers Binder/Pad Holder, Black"/>
    <n v="89.696000000000012"/>
    <n v="4"/>
    <n v="0.2"/>
    <n v="33.635999999999996"/>
  </r>
  <r>
    <n v="9062"/>
    <x v="4528"/>
    <x v="1"/>
    <x v="312"/>
    <d v="2012-11-21T00:00:00"/>
    <s v="First Class"/>
    <s v="CS-12250"/>
    <s v="Chris Selesnick"/>
    <x v="1"/>
    <x v="0"/>
    <x v="70"/>
    <x v="1"/>
    <n v="92024"/>
    <s v="West"/>
    <s v="OFF-LA-10002762"/>
    <x v="1"/>
    <x v="2"/>
    <s v="Avery 485"/>
    <n v="50.12"/>
    <n v="4"/>
    <n v="0"/>
    <n v="23.556399999999996"/>
  </r>
  <r>
    <n v="9063"/>
    <x v="4529"/>
    <x v="0"/>
    <x v="1212"/>
    <d v="2013-03-07T00:00:00"/>
    <s v="Standard Class"/>
    <s v="RR-19525"/>
    <s v="Rick Reed"/>
    <x v="1"/>
    <x v="0"/>
    <x v="20"/>
    <x v="15"/>
    <n v="10035"/>
    <s v="East"/>
    <s v="OFF-FA-10003495"/>
    <x v="1"/>
    <x v="13"/>
    <s v="Staples"/>
    <n v="36.480000000000004"/>
    <n v="6"/>
    <n v="0"/>
    <n v="18.240000000000002"/>
  </r>
  <r>
    <n v="9064"/>
    <x v="4530"/>
    <x v="2"/>
    <x v="1005"/>
    <d v="2011-10-20T00:00:00"/>
    <s v="Standard Class"/>
    <s v="BD-11500"/>
    <s v="Bradley Drucker"/>
    <x v="0"/>
    <x v="0"/>
    <x v="22"/>
    <x v="10"/>
    <n v="60653"/>
    <s v="Central"/>
    <s v="OFF-PA-10002581"/>
    <x v="1"/>
    <x v="10"/>
    <s v="Xerox 1951"/>
    <n v="322.19200000000001"/>
    <n v="13"/>
    <n v="0.2"/>
    <n v="100.68499999999997"/>
  </r>
  <r>
    <n v="9065"/>
    <x v="4530"/>
    <x v="2"/>
    <x v="1005"/>
    <d v="2011-10-20T00:00:00"/>
    <s v="Standard Class"/>
    <s v="BD-11500"/>
    <s v="Bradley Drucker"/>
    <x v="0"/>
    <x v="0"/>
    <x v="22"/>
    <x v="10"/>
    <n v="60653"/>
    <s v="Central"/>
    <s v="OFF-BI-10000343"/>
    <x v="1"/>
    <x v="8"/>
    <s v="Pressboard Covers with Storage Hooks, 9 1/2&quot; x 11&quot;, Light Blue"/>
    <n v="2.9459999999999993"/>
    <n v="3"/>
    <n v="0.8"/>
    <n v="-4.8609000000000009"/>
  </r>
  <r>
    <n v="9066"/>
    <x v="4530"/>
    <x v="2"/>
    <x v="1005"/>
    <d v="2011-10-20T00:00:00"/>
    <s v="Standard Class"/>
    <s v="BD-11500"/>
    <s v="Bradley Drucker"/>
    <x v="0"/>
    <x v="0"/>
    <x v="22"/>
    <x v="10"/>
    <n v="60653"/>
    <s v="Central"/>
    <s v="OFF-PA-10001184"/>
    <x v="1"/>
    <x v="10"/>
    <s v="Xerox 1903"/>
    <n v="19.136000000000003"/>
    <n v="4"/>
    <n v="0.2"/>
    <n v="6.9367999999999999"/>
  </r>
  <r>
    <n v="9067"/>
    <x v="4531"/>
    <x v="3"/>
    <x v="1143"/>
    <d v="2014-05-31T00:00:00"/>
    <s v="Standard Class"/>
    <s v="BM-11785"/>
    <s v="Bryan Mills"/>
    <x v="0"/>
    <x v="0"/>
    <x v="193"/>
    <x v="17"/>
    <n v="22801"/>
    <s v="South"/>
    <s v="TEC-AC-10000521"/>
    <x v="2"/>
    <x v="11"/>
    <s v="Verbatim Slim CD and DVD Storage Cases, 50/Pack"/>
    <n v="23.08"/>
    <n v="2"/>
    <n v="0"/>
    <n v="6.9239999999999995"/>
  </r>
  <r>
    <n v="9068"/>
    <x v="4532"/>
    <x v="0"/>
    <x v="1084"/>
    <d v="2013-02-10T00:00:00"/>
    <s v="Standard Class"/>
    <s v="MS-17365"/>
    <s v="Maribeth Schnelling"/>
    <x v="0"/>
    <x v="0"/>
    <x v="196"/>
    <x v="39"/>
    <n v="20852"/>
    <s v="East"/>
    <s v="TEC-PH-10002890"/>
    <x v="2"/>
    <x v="7"/>
    <s v="AT&amp;T 17929 Lendline Telephone"/>
    <n v="90.48"/>
    <n v="2"/>
    <n v="0"/>
    <n v="23.524799999999999"/>
  </r>
  <r>
    <n v="9069"/>
    <x v="4533"/>
    <x v="0"/>
    <x v="476"/>
    <d v="2013-09-06T00:00:00"/>
    <s v="Second Class"/>
    <s v="BM-11140"/>
    <s v="Becky Martin"/>
    <x v="0"/>
    <x v="0"/>
    <x v="96"/>
    <x v="4"/>
    <n v="98198"/>
    <s v="West"/>
    <s v="FUR-CH-10003061"/>
    <x v="0"/>
    <x v="1"/>
    <s v="Global Leather Task Chair, Black"/>
    <n v="215.976"/>
    <n v="3"/>
    <n v="0.2"/>
    <n v="-2.6997000000000355"/>
  </r>
  <r>
    <n v="9070"/>
    <x v="4533"/>
    <x v="0"/>
    <x v="476"/>
    <d v="2013-09-06T00:00:00"/>
    <s v="Second Class"/>
    <s v="BM-11140"/>
    <s v="Becky Martin"/>
    <x v="0"/>
    <x v="0"/>
    <x v="96"/>
    <x v="4"/>
    <n v="98198"/>
    <s v="West"/>
    <s v="OFF-EN-10003567"/>
    <x v="1"/>
    <x v="12"/>
    <s v="Inter-Office Recycled Envelopes, Brown Kraft, Button-String,10&quot; x 13&quot; , 100/Box"/>
    <n v="65.94"/>
    <n v="3"/>
    <n v="0"/>
    <n v="30.991800000000001"/>
  </r>
  <r>
    <n v="9071"/>
    <x v="4534"/>
    <x v="3"/>
    <x v="769"/>
    <d v="2014-12-06T00:00:00"/>
    <s v="First Class"/>
    <s v="KE-16420"/>
    <s v="Katrina Edelman"/>
    <x v="1"/>
    <x v="0"/>
    <x v="10"/>
    <x v="9"/>
    <n v="19134"/>
    <s v="East"/>
    <s v="FUR-FU-10001918"/>
    <x v="0"/>
    <x v="5"/>
    <s v="C-Line Cubicle Keepers Polyproplyene Holder With Velcro Backings"/>
    <n v="11.352000000000002"/>
    <n v="3"/>
    <n v="0.2"/>
    <n v="2.6961000000000008"/>
  </r>
  <r>
    <n v="9072"/>
    <x v="4535"/>
    <x v="1"/>
    <x v="821"/>
    <d v="2012-06-16T00:00:00"/>
    <s v="Standard Class"/>
    <s v="SZ-20035"/>
    <s v="Sam Zeldin"/>
    <x v="2"/>
    <x v="0"/>
    <x v="38"/>
    <x v="14"/>
    <n v="47201"/>
    <s v="Central"/>
    <s v="OFF-ST-10002444"/>
    <x v="1"/>
    <x v="4"/>
    <s v="Recycled Eldon Regeneration Jumbo File"/>
    <n v="24.56"/>
    <n v="2"/>
    <n v="0"/>
    <n v="6.8767999999999994"/>
  </r>
  <r>
    <n v="9073"/>
    <x v="4536"/>
    <x v="0"/>
    <x v="913"/>
    <d v="2013-09-09T00:00:00"/>
    <s v="Standard Class"/>
    <s v="MB-18085"/>
    <s v="Mick Brown"/>
    <x v="0"/>
    <x v="0"/>
    <x v="24"/>
    <x v="25"/>
    <n v="65807"/>
    <s v="Central"/>
    <s v="OFF-EN-10003286"/>
    <x v="1"/>
    <x v="12"/>
    <s v="Staples"/>
    <n v="16.559999999999999"/>
    <n v="2"/>
    <n v="0"/>
    <n v="7.783199999999999"/>
  </r>
  <r>
    <n v="9074"/>
    <x v="4536"/>
    <x v="0"/>
    <x v="913"/>
    <d v="2013-09-09T00:00:00"/>
    <s v="Standard Class"/>
    <s v="MB-18085"/>
    <s v="Mick Brown"/>
    <x v="0"/>
    <x v="0"/>
    <x v="24"/>
    <x v="25"/>
    <n v="65807"/>
    <s v="Central"/>
    <s v="TEC-AC-10000109"/>
    <x v="2"/>
    <x v="11"/>
    <s v="Sony Micro Vault Click 16 GB USB 2.0 Flash Drive"/>
    <n v="279.95"/>
    <n v="5"/>
    <n v="0"/>
    <n v="67.188000000000017"/>
  </r>
  <r>
    <n v="9075"/>
    <x v="4537"/>
    <x v="2"/>
    <x v="419"/>
    <d v="2011-04-26T00:00:00"/>
    <s v="Standard Class"/>
    <s v="DB-13555"/>
    <s v="Dorothy Badders"/>
    <x v="1"/>
    <x v="0"/>
    <x v="0"/>
    <x v="0"/>
    <n v="42420"/>
    <s v="South"/>
    <s v="OFF-ST-10002574"/>
    <x v="1"/>
    <x v="4"/>
    <s v="SAFCO Commercial Wire Shelving, Black"/>
    <n v="828.83999999999992"/>
    <n v="6"/>
    <n v="0"/>
    <n v="0"/>
  </r>
  <r>
    <n v="9076"/>
    <x v="4538"/>
    <x v="1"/>
    <x v="599"/>
    <d v="2012-11-08T00:00:00"/>
    <s v="First Class"/>
    <s v="CB-12415"/>
    <s v="Christy Brittain"/>
    <x v="0"/>
    <x v="0"/>
    <x v="80"/>
    <x v="24"/>
    <n v="44107"/>
    <s v="East"/>
    <s v="OFF-BI-10000773"/>
    <x v="1"/>
    <x v="8"/>
    <s v="Insertable Tab Post Binder Dividers"/>
    <n v="7.218"/>
    <n v="3"/>
    <n v="0.7"/>
    <n v="-5.5338000000000012"/>
  </r>
  <r>
    <n v="9077"/>
    <x v="4538"/>
    <x v="1"/>
    <x v="599"/>
    <d v="2012-11-08T00:00:00"/>
    <s v="First Class"/>
    <s v="CB-12415"/>
    <s v="Christy Brittain"/>
    <x v="0"/>
    <x v="0"/>
    <x v="80"/>
    <x v="24"/>
    <n v="44107"/>
    <s v="East"/>
    <s v="OFF-SU-10004661"/>
    <x v="1"/>
    <x v="14"/>
    <s v="Acme Titanium Bonded Scissors"/>
    <n v="27.200000000000003"/>
    <n v="4"/>
    <n v="0.2"/>
    <n v="2.0399999999999991"/>
  </r>
  <r>
    <n v="9078"/>
    <x v="4539"/>
    <x v="2"/>
    <x v="935"/>
    <d v="2011-11-07T00:00:00"/>
    <s v="Standard Class"/>
    <s v="SP-20650"/>
    <s v="Stephanie Phelps"/>
    <x v="1"/>
    <x v="0"/>
    <x v="155"/>
    <x v="8"/>
    <n v="68104"/>
    <s v="Central"/>
    <s v="TEC-AC-10003280"/>
    <x v="2"/>
    <x v="11"/>
    <s v="Belkin F8E887 USB Wired Ergonomic Keyboard"/>
    <n v="89.97"/>
    <n v="3"/>
    <n v="0"/>
    <n v="18.893699999999995"/>
  </r>
  <r>
    <n v="9079"/>
    <x v="4540"/>
    <x v="0"/>
    <x v="595"/>
    <d v="2013-02-23T00:00:00"/>
    <s v="Standard Class"/>
    <s v="GW-14605"/>
    <s v="Giulietta Weimer"/>
    <x v="0"/>
    <x v="0"/>
    <x v="0"/>
    <x v="0"/>
    <n v="42420"/>
    <s v="South"/>
    <s v="FUR-FU-10003773"/>
    <x v="0"/>
    <x v="5"/>
    <s v="Eldon Cleatmat Plus Chair Mats for High Pile Carpets"/>
    <n v="318.08"/>
    <n v="4"/>
    <n v="0"/>
    <n v="34.988799999999969"/>
  </r>
  <r>
    <n v="9080"/>
    <x v="4540"/>
    <x v="0"/>
    <x v="595"/>
    <d v="2013-02-23T00:00:00"/>
    <s v="Standard Class"/>
    <s v="GW-14605"/>
    <s v="Giulietta Weimer"/>
    <x v="0"/>
    <x v="0"/>
    <x v="0"/>
    <x v="0"/>
    <n v="42420"/>
    <s v="South"/>
    <s v="OFF-BI-10002412"/>
    <x v="1"/>
    <x v="8"/>
    <s v="Wilson Jones “Snap” Scratch Pad Binder Tool for Ring Binders"/>
    <n v="5.8"/>
    <n v="1"/>
    <n v="0"/>
    <n v="2.61"/>
  </r>
  <r>
    <n v="9081"/>
    <x v="4541"/>
    <x v="3"/>
    <x v="220"/>
    <d v="2014-09-14T00:00:00"/>
    <s v="Second Class"/>
    <s v="KH-16630"/>
    <s v="Ken Heidel"/>
    <x v="1"/>
    <x v="0"/>
    <x v="157"/>
    <x v="1"/>
    <n v="92704"/>
    <s v="West"/>
    <s v="TEC-PH-10002564"/>
    <x v="2"/>
    <x v="7"/>
    <s v="OtterBox Defender Series Case - Samsung Galaxy S4"/>
    <n v="143.952"/>
    <n v="6"/>
    <n v="0.2"/>
    <n v="17.993999999999978"/>
  </r>
  <r>
    <n v="9082"/>
    <x v="4541"/>
    <x v="3"/>
    <x v="220"/>
    <d v="2014-09-14T00:00:00"/>
    <s v="Second Class"/>
    <s v="KH-16630"/>
    <s v="Ken Heidel"/>
    <x v="1"/>
    <x v="0"/>
    <x v="157"/>
    <x v="1"/>
    <n v="92704"/>
    <s v="West"/>
    <s v="OFF-PA-10002262"/>
    <x v="1"/>
    <x v="10"/>
    <s v="Xerox 192"/>
    <n v="19.440000000000001"/>
    <n v="3"/>
    <n v="0"/>
    <n v="9.3312000000000008"/>
  </r>
  <r>
    <n v="9083"/>
    <x v="4542"/>
    <x v="3"/>
    <x v="808"/>
    <d v="2014-11-07T00:00:00"/>
    <s v="Standard Class"/>
    <s v="BG-11035"/>
    <s v="Barry Gonzalez"/>
    <x v="0"/>
    <x v="0"/>
    <x v="24"/>
    <x v="17"/>
    <n v="22153"/>
    <s v="South"/>
    <s v="OFF-AR-10000246"/>
    <x v="1"/>
    <x v="6"/>
    <s v="Newell 318"/>
    <n v="5.56"/>
    <n v="2"/>
    <n v="0"/>
    <n v="1.4455999999999998"/>
  </r>
  <r>
    <n v="9084"/>
    <x v="4543"/>
    <x v="1"/>
    <x v="525"/>
    <d v="2012-02-08T00:00:00"/>
    <s v="First Class"/>
    <s v="LO-17170"/>
    <s v="Lori Olson"/>
    <x v="1"/>
    <x v="0"/>
    <x v="244"/>
    <x v="17"/>
    <n v="23434"/>
    <s v="South"/>
    <s v="OFF-ST-10002554"/>
    <x v="1"/>
    <x v="4"/>
    <s v="Tennsco Industrial Shelving"/>
    <n v="146.72999999999999"/>
    <n v="3"/>
    <n v="0"/>
    <n v="2.9346000000000032"/>
  </r>
  <r>
    <n v="9085"/>
    <x v="4543"/>
    <x v="1"/>
    <x v="525"/>
    <d v="2012-02-08T00:00:00"/>
    <s v="First Class"/>
    <s v="LO-17170"/>
    <s v="Lori Olson"/>
    <x v="1"/>
    <x v="0"/>
    <x v="244"/>
    <x v="17"/>
    <n v="23434"/>
    <s v="South"/>
    <s v="OFF-PA-10002751"/>
    <x v="1"/>
    <x v="10"/>
    <s v="Xerox 1920"/>
    <n v="29.900000000000002"/>
    <n v="5"/>
    <n v="0"/>
    <n v="13.454999999999998"/>
  </r>
  <r>
    <n v="9086"/>
    <x v="4544"/>
    <x v="0"/>
    <x v="545"/>
    <d v="2013-09-13T00:00:00"/>
    <s v="Second Class"/>
    <s v="DV-13465"/>
    <s v="Dianna Vittorini"/>
    <x v="0"/>
    <x v="0"/>
    <x v="1"/>
    <x v="1"/>
    <n v="90049"/>
    <s v="West"/>
    <s v="OFF-BI-10004318"/>
    <x v="1"/>
    <x v="8"/>
    <s v="Ibico EB-19 Dual Function Manual Binding System"/>
    <n v="276.78400000000005"/>
    <n v="2"/>
    <n v="0.2"/>
    <n v="89.954799999999992"/>
  </r>
  <r>
    <n v="9087"/>
    <x v="4545"/>
    <x v="0"/>
    <x v="182"/>
    <d v="2013-10-01T00:00:00"/>
    <s v="Standard Class"/>
    <s v="LR-17035"/>
    <s v="Lisa Ryan"/>
    <x v="1"/>
    <x v="0"/>
    <x v="12"/>
    <x v="5"/>
    <n v="77041"/>
    <s v="Central"/>
    <s v="OFF-AP-10001564"/>
    <x v="1"/>
    <x v="9"/>
    <s v="Hoover Commercial Lightweight Upright Vacuum with E-Z Empty Dirt Cup"/>
    <n v="93.031999999999982"/>
    <n v="2"/>
    <n v="0.8"/>
    <n v="-251.18640000000005"/>
  </r>
  <r>
    <n v="9088"/>
    <x v="4545"/>
    <x v="0"/>
    <x v="182"/>
    <d v="2013-10-01T00:00:00"/>
    <s v="Standard Class"/>
    <s v="LR-17035"/>
    <s v="Lisa Ryan"/>
    <x v="1"/>
    <x v="0"/>
    <x v="12"/>
    <x v="5"/>
    <n v="77041"/>
    <s v="Central"/>
    <s v="FUR-CH-10000513"/>
    <x v="0"/>
    <x v="1"/>
    <s v="High-Back Leather Manager's Chair"/>
    <n v="454.96499999999997"/>
    <n v="5"/>
    <n v="0.3"/>
    <n v="-136.48950000000002"/>
  </r>
  <r>
    <n v="9089"/>
    <x v="4546"/>
    <x v="1"/>
    <x v="83"/>
    <d v="2012-12-20T00:00:00"/>
    <s v="Standard Class"/>
    <s v="RR-19525"/>
    <s v="Rick Reed"/>
    <x v="1"/>
    <x v="0"/>
    <x v="143"/>
    <x v="3"/>
    <n v="27511"/>
    <s v="South"/>
    <s v="TEC-PH-10001433"/>
    <x v="2"/>
    <x v="7"/>
    <s v="Cisco Small Business SPA 502G VoIP phone"/>
    <n v="246.16800000000001"/>
    <n v="3"/>
    <n v="0.2"/>
    <n v="21.539699999999996"/>
  </r>
  <r>
    <n v="9090"/>
    <x v="4547"/>
    <x v="0"/>
    <x v="42"/>
    <d v="2013-09-21T00:00:00"/>
    <s v="Second Class"/>
    <s v="TS-21610"/>
    <s v="Troy Staebel"/>
    <x v="0"/>
    <x v="0"/>
    <x v="24"/>
    <x v="24"/>
    <n v="45503"/>
    <s v="East"/>
    <s v="OFF-ST-10002790"/>
    <x v="1"/>
    <x v="4"/>
    <s v="Safco Industrial Shelving"/>
    <n v="295.39999999999998"/>
    <n v="5"/>
    <n v="0.2"/>
    <n v="-62.772499999999965"/>
  </r>
  <r>
    <n v="9091"/>
    <x v="4548"/>
    <x v="3"/>
    <x v="119"/>
    <d v="2014-10-16T00:00:00"/>
    <s v="First Class"/>
    <s v="AH-10210"/>
    <s v="Alan Hwang"/>
    <x v="0"/>
    <x v="0"/>
    <x v="103"/>
    <x v="0"/>
    <n v="40214"/>
    <s v="South"/>
    <s v="OFF-ST-10002974"/>
    <x v="1"/>
    <x v="4"/>
    <s v="Trav-L-File Heavy-Duty Shuttle II, Black"/>
    <n v="348.56"/>
    <n v="8"/>
    <n v="0"/>
    <n v="104.56799999999998"/>
  </r>
  <r>
    <n v="9092"/>
    <x v="4549"/>
    <x v="1"/>
    <x v="1141"/>
    <d v="2012-07-03T00:00:00"/>
    <s v="Second Class"/>
    <s v="DW-13585"/>
    <s v="Dorothy Wardle"/>
    <x v="1"/>
    <x v="0"/>
    <x v="21"/>
    <x v="24"/>
    <n v="45373"/>
    <s v="East"/>
    <s v="OFF-PA-10003177"/>
    <x v="1"/>
    <x v="10"/>
    <s v="Xerox 1999"/>
    <n v="15.552000000000003"/>
    <n v="3"/>
    <n v="0.2"/>
    <n v="5.4432"/>
  </r>
  <r>
    <n v="9093"/>
    <x v="4549"/>
    <x v="1"/>
    <x v="1141"/>
    <d v="2012-07-03T00:00:00"/>
    <s v="Second Class"/>
    <s v="DW-13585"/>
    <s v="Dorothy Wardle"/>
    <x v="1"/>
    <x v="0"/>
    <x v="21"/>
    <x v="24"/>
    <n v="45373"/>
    <s v="East"/>
    <s v="FUR-BO-10001918"/>
    <x v="0"/>
    <x v="0"/>
    <s v="Sauder Forest Hills Library with Doors, Woodland Oak Finish"/>
    <n v="482.93999999999994"/>
    <n v="6"/>
    <n v="0.5"/>
    <n v="-376.69319999999999"/>
  </r>
  <r>
    <n v="9094"/>
    <x v="4550"/>
    <x v="1"/>
    <x v="932"/>
    <d v="2012-06-05T00:00:00"/>
    <s v="Standard Class"/>
    <s v="AJ-10945"/>
    <s v="Ashley Jarboe"/>
    <x v="0"/>
    <x v="0"/>
    <x v="66"/>
    <x v="12"/>
    <n v="48227"/>
    <s v="Central"/>
    <s v="TEC-PH-10001299"/>
    <x v="2"/>
    <x v="7"/>
    <s v="Polycom CX300 Desktop Phone USB VoIP phone"/>
    <n v="299.98"/>
    <n v="2"/>
    <n v="0"/>
    <n v="83.994400000000013"/>
  </r>
  <r>
    <n v="9095"/>
    <x v="4550"/>
    <x v="1"/>
    <x v="932"/>
    <d v="2012-06-05T00:00:00"/>
    <s v="Standard Class"/>
    <s v="AJ-10945"/>
    <s v="Ashley Jarboe"/>
    <x v="0"/>
    <x v="0"/>
    <x v="66"/>
    <x v="12"/>
    <n v="48227"/>
    <s v="Central"/>
    <s v="OFF-BI-10004224"/>
    <x v="1"/>
    <x v="8"/>
    <s v="Catalog Binders with Expanding Posts"/>
    <n v="403.68"/>
    <n v="6"/>
    <n v="0"/>
    <n v="181.65599999999998"/>
  </r>
  <r>
    <n v="9096"/>
    <x v="4550"/>
    <x v="1"/>
    <x v="932"/>
    <d v="2012-06-05T00:00:00"/>
    <s v="Standard Class"/>
    <s v="AJ-10945"/>
    <s v="Ashley Jarboe"/>
    <x v="0"/>
    <x v="0"/>
    <x v="66"/>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x v="0"/>
    <x v="0"/>
    <x v="66"/>
    <x v="12"/>
    <n v="48227"/>
    <s v="Central"/>
    <s v="OFF-LA-10004178"/>
    <x v="1"/>
    <x v="2"/>
    <s v="Avery 491"/>
    <n v="28.91"/>
    <n v="7"/>
    <n v="0"/>
    <n v="13.2986"/>
  </r>
  <r>
    <n v="9098"/>
    <x v="4551"/>
    <x v="2"/>
    <x v="791"/>
    <d v="2011-04-17T00:00:00"/>
    <s v="Standard Class"/>
    <s v="SV-20785"/>
    <s v="Stewart Visinsky"/>
    <x v="0"/>
    <x v="0"/>
    <x v="41"/>
    <x v="14"/>
    <n v="47401"/>
    <s v="Central"/>
    <s v="OFF-PA-10000289"/>
    <x v="1"/>
    <x v="10"/>
    <s v="Xerox 213"/>
    <n v="32.400000000000006"/>
    <n v="5"/>
    <n v="0"/>
    <n v="15.552000000000001"/>
  </r>
  <r>
    <n v="9099"/>
    <x v="4552"/>
    <x v="3"/>
    <x v="386"/>
    <d v="2014-10-17T00:00:00"/>
    <s v="Standard Class"/>
    <s v="MG-17650"/>
    <s v="Matthew Grinstein"/>
    <x v="2"/>
    <x v="0"/>
    <x v="61"/>
    <x v="5"/>
    <n v="75081"/>
    <s v="Central"/>
    <s v="TEC-PH-10002085"/>
    <x v="2"/>
    <x v="7"/>
    <s v="Clarity 53712"/>
    <n v="369.54399999999998"/>
    <n v="7"/>
    <n v="0.2"/>
    <n v="27.71580000000003"/>
  </r>
  <r>
    <n v="9100"/>
    <x v="4552"/>
    <x v="3"/>
    <x v="386"/>
    <d v="2014-10-17T00:00:00"/>
    <s v="Standard Class"/>
    <s v="MG-17650"/>
    <s v="Matthew Grinstein"/>
    <x v="2"/>
    <x v="0"/>
    <x v="61"/>
    <x v="5"/>
    <n v="75081"/>
    <s v="Central"/>
    <s v="OFF-PA-10001934"/>
    <x v="1"/>
    <x v="10"/>
    <s v="Xerox 1993"/>
    <n v="10.368000000000002"/>
    <n v="2"/>
    <n v="0.2"/>
    <n v="3.7584"/>
  </r>
  <r>
    <n v="9101"/>
    <x v="4552"/>
    <x v="3"/>
    <x v="386"/>
    <d v="2014-10-17T00:00:00"/>
    <s v="Standard Class"/>
    <s v="MG-17650"/>
    <s v="Matthew Grinstein"/>
    <x v="2"/>
    <x v="0"/>
    <x v="61"/>
    <x v="5"/>
    <n v="75081"/>
    <s v="Central"/>
    <s v="TEC-AC-10003033"/>
    <x v="2"/>
    <x v="11"/>
    <s v="Plantronics CS510 - Over-the-Head monaural Wireless Headset System"/>
    <n v="791.87999999999988"/>
    <n v="3"/>
    <n v="0.2"/>
    <n v="128.68049999999994"/>
  </r>
  <r>
    <n v="9102"/>
    <x v="4553"/>
    <x v="1"/>
    <x v="209"/>
    <d v="2012-11-12T00:00:00"/>
    <s v="Standard Class"/>
    <s v="AB-10105"/>
    <s v="Adrian Barton"/>
    <x v="0"/>
    <x v="0"/>
    <x v="12"/>
    <x v="5"/>
    <n v="77041"/>
    <s v="Central"/>
    <s v="OFF-AR-10001683"/>
    <x v="1"/>
    <x v="6"/>
    <s v="Lumber Crayons"/>
    <n v="23.64"/>
    <n v="3"/>
    <n v="0.2"/>
    <n v="5.3190000000000008"/>
  </r>
  <r>
    <n v="9103"/>
    <x v="4553"/>
    <x v="1"/>
    <x v="209"/>
    <d v="2012-11-12T00:00:00"/>
    <s v="Standard Class"/>
    <s v="AB-10105"/>
    <s v="Adrian Barton"/>
    <x v="0"/>
    <x v="0"/>
    <x v="12"/>
    <x v="5"/>
    <n v="77041"/>
    <s v="Central"/>
    <s v="OFF-ST-10001713"/>
    <x v="1"/>
    <x v="4"/>
    <s v="Gould Plastics 9-Pocket Panel Bin, 18-3/8w x 5-1/4d x 20-1/2h, Black"/>
    <n v="84.784000000000006"/>
    <n v="2"/>
    <n v="0.2"/>
    <n v="-16.956800000000005"/>
  </r>
  <r>
    <n v="9104"/>
    <x v="4553"/>
    <x v="1"/>
    <x v="209"/>
    <d v="2012-11-12T00:00:00"/>
    <s v="Standard Class"/>
    <s v="AB-10105"/>
    <s v="Adrian Barton"/>
    <x v="0"/>
    <x v="0"/>
    <x v="12"/>
    <x v="5"/>
    <n v="77041"/>
    <s v="Central"/>
    <s v="FUR-FU-10000193"/>
    <x v="0"/>
    <x v="5"/>
    <s v="Tenex Chairmats For Use with Hard Floors"/>
    <n v="64.959999999999994"/>
    <n v="5"/>
    <n v="0.6"/>
    <n v="-84.447999999999993"/>
  </r>
  <r>
    <n v="9105"/>
    <x v="4553"/>
    <x v="1"/>
    <x v="209"/>
    <d v="2012-11-12T00:00:00"/>
    <s v="Standard Class"/>
    <s v="AB-10105"/>
    <s v="Adrian Barton"/>
    <x v="0"/>
    <x v="0"/>
    <x v="12"/>
    <x v="5"/>
    <n v="77041"/>
    <s v="Central"/>
    <s v="OFF-BI-10000474"/>
    <x v="1"/>
    <x v="8"/>
    <s v="Avery Recycled Flexi-View Covers for Binding Systems"/>
    <n v="32.059999999999995"/>
    <n v="10"/>
    <n v="0.8"/>
    <n v="-51.296000000000006"/>
  </r>
  <r>
    <n v="9106"/>
    <x v="4553"/>
    <x v="1"/>
    <x v="209"/>
    <d v="2012-11-12T00:00:00"/>
    <s v="Standard Class"/>
    <s v="AB-10105"/>
    <s v="Adrian Barton"/>
    <x v="0"/>
    <x v="0"/>
    <x v="12"/>
    <x v="5"/>
    <n v="77041"/>
    <s v="Central"/>
    <s v="OFF-ST-10000129"/>
    <x v="1"/>
    <x v="4"/>
    <s v="Fellowes Recycled Storage Drawers"/>
    <n v="177.64800000000002"/>
    <n v="2"/>
    <n v="0.2"/>
    <n v="-28.867800000000017"/>
  </r>
  <r>
    <n v="9107"/>
    <x v="4553"/>
    <x v="1"/>
    <x v="209"/>
    <d v="2012-11-12T00:00:00"/>
    <s v="Standard Class"/>
    <s v="AB-10105"/>
    <s v="Adrian Barton"/>
    <x v="0"/>
    <x v="0"/>
    <x v="12"/>
    <x v="5"/>
    <n v="77041"/>
    <s v="Central"/>
    <s v="TEC-MA-10001016"/>
    <x v="2"/>
    <x v="15"/>
    <s v="Canon PC170 Desktop Personal Copier"/>
    <n v="287.90999999999997"/>
    <n v="3"/>
    <n v="0.4"/>
    <n v="33.589499999999987"/>
  </r>
  <r>
    <n v="9108"/>
    <x v="4554"/>
    <x v="1"/>
    <x v="442"/>
    <d v="2012-05-28T00:00:00"/>
    <s v="First Class"/>
    <s v="MM-18280"/>
    <s v="Muhammed MacIntyre"/>
    <x v="1"/>
    <x v="0"/>
    <x v="319"/>
    <x v="5"/>
    <n v="76117"/>
    <s v="Central"/>
    <s v="OFF-SU-10002557"/>
    <x v="1"/>
    <x v="14"/>
    <s v="Fiskars Spring-Action Scissors"/>
    <n v="22.368000000000002"/>
    <n v="2"/>
    <n v="0.2"/>
    <n v="1.6776"/>
  </r>
  <r>
    <n v="9109"/>
    <x v="4554"/>
    <x v="1"/>
    <x v="442"/>
    <d v="2012-05-28T00:00:00"/>
    <s v="First Class"/>
    <s v="MM-18280"/>
    <s v="Muhammed MacIntyre"/>
    <x v="1"/>
    <x v="0"/>
    <x v="319"/>
    <x v="5"/>
    <n v="76117"/>
    <s v="Central"/>
    <s v="OFF-PA-10002160"/>
    <x v="1"/>
    <x v="10"/>
    <s v="Xerox 1978"/>
    <n v="32.368000000000002"/>
    <n v="7"/>
    <n v="0.2"/>
    <n v="11.733400000000001"/>
  </r>
  <r>
    <n v="9110"/>
    <x v="4554"/>
    <x v="1"/>
    <x v="442"/>
    <d v="2012-05-28T00:00:00"/>
    <s v="First Class"/>
    <s v="MM-18280"/>
    <s v="Muhammed MacIntyre"/>
    <x v="1"/>
    <x v="0"/>
    <x v="319"/>
    <x v="5"/>
    <n v="76117"/>
    <s v="Central"/>
    <s v="TEC-AC-10003095"/>
    <x v="2"/>
    <x v="11"/>
    <s v="Logitech G35 7.1-Channel Surround Sound Headset"/>
    <n v="207.98400000000004"/>
    <n v="2"/>
    <n v="0.2"/>
    <n v="36.397199999999998"/>
  </r>
  <r>
    <n v="9111"/>
    <x v="4555"/>
    <x v="2"/>
    <x v="303"/>
    <d v="2011-10-15T00:00:00"/>
    <s v="First Class"/>
    <s v="MA-17995"/>
    <s v="Michelle Arnett"/>
    <x v="2"/>
    <x v="0"/>
    <x v="102"/>
    <x v="17"/>
    <n v="23223"/>
    <s v="South"/>
    <s v="OFF-EN-10003160"/>
    <x v="1"/>
    <x v="12"/>
    <s v="Pastel Pink Envelopes"/>
    <n v="36.4"/>
    <n v="5"/>
    <n v="0"/>
    <n v="17.472000000000001"/>
  </r>
  <r>
    <n v="9112"/>
    <x v="4555"/>
    <x v="2"/>
    <x v="303"/>
    <d v="2011-10-15T00:00:00"/>
    <s v="First Class"/>
    <s v="MA-17995"/>
    <s v="Michelle Arnett"/>
    <x v="2"/>
    <x v="0"/>
    <x v="102"/>
    <x v="17"/>
    <n v="23223"/>
    <s v="South"/>
    <s v="TEC-AC-10001542"/>
    <x v="2"/>
    <x v="11"/>
    <s v="SanDisk Cruzer 16 GB USB Flash Drive"/>
    <n v="22.96"/>
    <n v="2"/>
    <n v="0"/>
    <n v="4.3623999999999974"/>
  </r>
  <r>
    <n v="9113"/>
    <x v="4555"/>
    <x v="2"/>
    <x v="303"/>
    <d v="2011-10-15T00:00:00"/>
    <s v="First Class"/>
    <s v="MA-17995"/>
    <s v="Michelle Arnett"/>
    <x v="2"/>
    <x v="0"/>
    <x v="102"/>
    <x v="17"/>
    <n v="23223"/>
    <s v="South"/>
    <s v="OFF-ST-10003641"/>
    <x v="1"/>
    <x v="4"/>
    <s v="Space Solutions Industrial Galvanized Steel Shelving."/>
    <n v="315.2"/>
    <n v="4"/>
    <n v="0"/>
    <n v="6.3040000000000305"/>
  </r>
  <r>
    <n v="9114"/>
    <x v="4555"/>
    <x v="2"/>
    <x v="303"/>
    <d v="2011-10-15T00:00:00"/>
    <s v="First Class"/>
    <s v="MA-17995"/>
    <s v="Michelle Arnett"/>
    <x v="2"/>
    <x v="0"/>
    <x v="102"/>
    <x v="17"/>
    <n v="23223"/>
    <s v="South"/>
    <s v="OFF-BI-10002432"/>
    <x v="1"/>
    <x v="8"/>
    <s v="Wilson Jones Standard D-Ring Binders"/>
    <n v="15.18"/>
    <n v="3"/>
    <n v="0"/>
    <n v="7.1345999999999989"/>
  </r>
  <r>
    <n v="9115"/>
    <x v="4556"/>
    <x v="0"/>
    <x v="569"/>
    <d v="2013-02-10T00:00:00"/>
    <s v="Second Class"/>
    <s v="EB-13975"/>
    <s v="Erica Bern"/>
    <x v="1"/>
    <x v="0"/>
    <x v="1"/>
    <x v="1"/>
    <n v="90049"/>
    <s v="West"/>
    <s v="TEC-PH-10004094"/>
    <x v="2"/>
    <x v="7"/>
    <s v="Motorola L703CM"/>
    <n v="623.96"/>
    <n v="5"/>
    <n v="0.2"/>
    <n v="38.997500000000002"/>
  </r>
  <r>
    <n v="9116"/>
    <x v="4557"/>
    <x v="3"/>
    <x v="617"/>
    <d v="2014-01-25T00:00:00"/>
    <s v="Second Class"/>
    <s v="NS-18505"/>
    <s v="Neola Schneider"/>
    <x v="0"/>
    <x v="0"/>
    <x v="10"/>
    <x v="9"/>
    <n v="19140"/>
    <s v="East"/>
    <s v="TEC-PH-10001817"/>
    <x v="2"/>
    <x v="7"/>
    <s v="Wilson Electronics DB Pro Signal Booster"/>
    <n v="429.59999999999997"/>
    <n v="2"/>
    <n v="0.4"/>
    <n v="-93.079999999999984"/>
  </r>
  <r>
    <n v="9117"/>
    <x v="4557"/>
    <x v="3"/>
    <x v="617"/>
    <d v="2014-01-25T00:00:00"/>
    <s v="Second Class"/>
    <s v="NS-18505"/>
    <s v="Neola Schneider"/>
    <x v="0"/>
    <x v="0"/>
    <x v="10"/>
    <x v="9"/>
    <n v="19140"/>
    <s v="East"/>
    <s v="FUR-FU-10002759"/>
    <x v="0"/>
    <x v="5"/>
    <s v="12-1/2 Diameter Round Wall Clock"/>
    <n v="31.968000000000004"/>
    <n v="2"/>
    <n v="0.2"/>
    <n v="6.3935999999999993"/>
  </r>
  <r>
    <n v="9118"/>
    <x v="4557"/>
    <x v="3"/>
    <x v="617"/>
    <d v="2014-01-25T00:00:00"/>
    <s v="Second Class"/>
    <s v="NS-18505"/>
    <s v="Neola Schneider"/>
    <x v="0"/>
    <x v="0"/>
    <x v="10"/>
    <x v="9"/>
    <n v="19140"/>
    <s v="East"/>
    <s v="FUR-CH-10000309"/>
    <x v="0"/>
    <x v="1"/>
    <s v="Global Comet Stacking Arm Chair"/>
    <n v="887.27099999999984"/>
    <n v="3"/>
    <n v="0.3"/>
    <n v="-63.376499999999965"/>
  </r>
  <r>
    <n v="9119"/>
    <x v="4557"/>
    <x v="3"/>
    <x v="617"/>
    <d v="2014-01-25T00:00:00"/>
    <s v="Second Class"/>
    <s v="NS-18505"/>
    <s v="Neola Schneider"/>
    <x v="0"/>
    <x v="0"/>
    <x v="10"/>
    <x v="9"/>
    <n v="19140"/>
    <s v="East"/>
    <s v="OFF-PA-10003673"/>
    <x v="1"/>
    <x v="10"/>
    <s v="Strathmore Photo Mount Cards"/>
    <n v="21.696000000000002"/>
    <n v="4"/>
    <n v="0.2"/>
    <n v="7.0511999999999988"/>
  </r>
  <r>
    <n v="9120"/>
    <x v="4558"/>
    <x v="0"/>
    <x v="112"/>
    <d v="2013-06-13T00:00:00"/>
    <s v="Standard Class"/>
    <s v="RB-19795"/>
    <s v="Ross Baird"/>
    <x v="2"/>
    <x v="0"/>
    <x v="1"/>
    <x v="1"/>
    <n v="90036"/>
    <s v="West"/>
    <s v="OFF-LA-10000452"/>
    <x v="1"/>
    <x v="2"/>
    <s v="Avery 488"/>
    <n v="22.05"/>
    <n v="7"/>
    <n v="0"/>
    <n v="10.584"/>
  </r>
  <r>
    <n v="9121"/>
    <x v="4558"/>
    <x v="0"/>
    <x v="112"/>
    <d v="2013-06-13T00:00:00"/>
    <s v="Standard Class"/>
    <s v="RB-19795"/>
    <s v="Ross Baird"/>
    <x v="2"/>
    <x v="0"/>
    <x v="1"/>
    <x v="1"/>
    <n v="90036"/>
    <s v="West"/>
    <s v="OFF-PA-10000210"/>
    <x v="1"/>
    <x v="10"/>
    <s v="Xerox Blank Computer Paper"/>
    <n v="99.9"/>
    <n v="5"/>
    <n v="0"/>
    <n v="46.952999999999996"/>
  </r>
  <r>
    <n v="9122"/>
    <x v="4559"/>
    <x v="3"/>
    <x v="257"/>
    <d v="2014-03-21T00:00:00"/>
    <s v="Second Class"/>
    <s v="JK-15325"/>
    <s v="Jason Klamczynski"/>
    <x v="1"/>
    <x v="0"/>
    <x v="1"/>
    <x v="1"/>
    <n v="90032"/>
    <s v="West"/>
    <s v="OFF-AP-10000358"/>
    <x v="1"/>
    <x v="9"/>
    <s v="Fellowes Basic Home/Office Series Surge Protectors"/>
    <n v="90.86"/>
    <n v="7"/>
    <n v="0"/>
    <n v="26.349399999999992"/>
  </r>
  <r>
    <n v="9123"/>
    <x v="4560"/>
    <x v="3"/>
    <x v="221"/>
    <d v="2014-11-25T00:00:00"/>
    <s v="Same Day"/>
    <s v="PR-18880"/>
    <s v="Patrick Ryan"/>
    <x v="0"/>
    <x v="0"/>
    <x v="8"/>
    <x v="1"/>
    <n v="94109"/>
    <s v="West"/>
    <s v="OFF-PA-10002137"/>
    <x v="1"/>
    <x v="10"/>
    <s v="Southworth 100% Résumé Paper, 24lb."/>
    <n v="7.78"/>
    <n v="1"/>
    <n v="0"/>
    <n v="3.5009999999999994"/>
  </r>
  <r>
    <n v="9124"/>
    <x v="4561"/>
    <x v="0"/>
    <x v="491"/>
    <d v="2013-11-29T00:00:00"/>
    <s v="Second Class"/>
    <s v="EH-13945"/>
    <s v="Eric Hoffmann"/>
    <x v="0"/>
    <x v="0"/>
    <x v="10"/>
    <x v="9"/>
    <n v="19120"/>
    <s v="East"/>
    <s v="OFF-BI-10003364"/>
    <x v="1"/>
    <x v="8"/>
    <s v="Binding Machine Supplies"/>
    <n v="78.759000000000015"/>
    <n v="9"/>
    <n v="0.7"/>
    <n v="-57.75660000000002"/>
  </r>
  <r>
    <n v="9125"/>
    <x v="4562"/>
    <x v="0"/>
    <x v="298"/>
    <d v="2013-08-21T00:00:00"/>
    <s v="Second Class"/>
    <s v="MA-17560"/>
    <s v="Matt Abelman"/>
    <x v="2"/>
    <x v="0"/>
    <x v="12"/>
    <x v="5"/>
    <n v="77070"/>
    <s v="Central"/>
    <s v="FUR-FU-10001940"/>
    <x v="0"/>
    <x v="5"/>
    <s v="Staples"/>
    <n v="9.5519999999999996"/>
    <n v="3"/>
    <n v="0.6"/>
    <n v="-3.8207999999999984"/>
  </r>
  <r>
    <n v="9126"/>
    <x v="4562"/>
    <x v="0"/>
    <x v="298"/>
    <d v="2013-08-21T00:00:00"/>
    <s v="Second Class"/>
    <s v="MA-17560"/>
    <s v="Matt Abelman"/>
    <x v="2"/>
    <x v="0"/>
    <x v="12"/>
    <x v="5"/>
    <n v="77070"/>
    <s v="Central"/>
    <s v="FUR-FU-10000320"/>
    <x v="0"/>
    <x v="5"/>
    <s v="OIC Stacking Trays"/>
    <n v="5.3440000000000003"/>
    <n v="4"/>
    <n v="0.6"/>
    <n v="-2.1375999999999991"/>
  </r>
  <r>
    <n v="9127"/>
    <x v="4563"/>
    <x v="1"/>
    <x v="109"/>
    <d v="2012-12-03T00:00:00"/>
    <s v="Standard Class"/>
    <s v="MA-17995"/>
    <s v="Michelle Arnett"/>
    <x v="2"/>
    <x v="0"/>
    <x v="324"/>
    <x v="27"/>
    <n v="88001"/>
    <s v="West"/>
    <s v="OFF-AR-10004441"/>
    <x v="1"/>
    <x v="6"/>
    <s v="BIC Brite Liner Highlighters"/>
    <n v="8.2799999999999994"/>
    <n v="2"/>
    <n v="0"/>
    <n v="3.4775999999999998"/>
  </r>
  <r>
    <n v="9128"/>
    <x v="4564"/>
    <x v="3"/>
    <x v="1126"/>
    <d v="2014-06-02T00:00:00"/>
    <s v="Standard Class"/>
    <s v="JL-15505"/>
    <s v="Jeremy Lonsdale"/>
    <x v="0"/>
    <x v="0"/>
    <x v="12"/>
    <x v="5"/>
    <n v="77070"/>
    <s v="Central"/>
    <s v="OFF-ST-10002182"/>
    <x v="1"/>
    <x v="4"/>
    <s v="Iris 3-Drawer Stacking Bin, Black"/>
    <n v="50.135999999999996"/>
    <n v="3"/>
    <n v="0.2"/>
    <n v="-11.2806"/>
  </r>
  <r>
    <n v="9129"/>
    <x v="4565"/>
    <x v="3"/>
    <x v="507"/>
    <d v="2014-09-06T00:00:00"/>
    <s v="First Class"/>
    <s v="AS-10045"/>
    <s v="Aaron Smayling"/>
    <x v="1"/>
    <x v="0"/>
    <x v="252"/>
    <x v="21"/>
    <n v="97756"/>
    <s v="West"/>
    <s v="OFF-BI-10002931"/>
    <x v="1"/>
    <x v="8"/>
    <s v="Avery Trapezoid Extra Heavy Duty 4&quot; Binders"/>
    <n v="88.074000000000012"/>
    <n v="7"/>
    <n v="0.7"/>
    <n v="-58.71599999999998"/>
  </r>
  <r>
    <n v="9130"/>
    <x v="4566"/>
    <x v="0"/>
    <x v="830"/>
    <d v="2013-03-27T00:00:00"/>
    <s v="Second Class"/>
    <s v="DC-12850"/>
    <s v="Dan Campbell"/>
    <x v="0"/>
    <x v="0"/>
    <x v="138"/>
    <x v="24"/>
    <n v="44105"/>
    <s v="East"/>
    <s v="FUR-BO-10004357"/>
    <x v="0"/>
    <x v="0"/>
    <s v="O'Sullivan Living Dimensions 3-Shelf Bookcases"/>
    <n v="301.46999999999997"/>
    <n v="3"/>
    <n v="0.5"/>
    <n v="-241.17600000000002"/>
  </r>
  <r>
    <n v="9131"/>
    <x v="4566"/>
    <x v="0"/>
    <x v="830"/>
    <d v="2013-03-27T00:00:00"/>
    <s v="Second Class"/>
    <s v="DC-12850"/>
    <s v="Dan Campbell"/>
    <x v="0"/>
    <x v="0"/>
    <x v="138"/>
    <x v="24"/>
    <n v="44105"/>
    <s v="East"/>
    <s v="OFF-AR-10000475"/>
    <x v="1"/>
    <x v="6"/>
    <s v="Hunt BOSTON Vista Battery-Operated Pencil Sharpener, Black"/>
    <n v="18.656000000000002"/>
    <n v="2"/>
    <n v="0.2"/>
    <n v="1.6324000000000014"/>
  </r>
  <r>
    <n v="9132"/>
    <x v="4567"/>
    <x v="3"/>
    <x v="39"/>
    <d v="2014-06-02T00:00:00"/>
    <s v="Standard Class"/>
    <s v="MD-17860"/>
    <s v="Michael Dominguez"/>
    <x v="1"/>
    <x v="0"/>
    <x v="517"/>
    <x v="39"/>
    <n v="20707"/>
    <s v="East"/>
    <s v="FUR-FU-10001473"/>
    <x v="0"/>
    <x v="5"/>
    <s v="DAX Wood Document Frame"/>
    <n v="27.46"/>
    <n v="2"/>
    <n v="0"/>
    <n v="9.8856000000000002"/>
  </r>
  <r>
    <n v="9133"/>
    <x v="4567"/>
    <x v="3"/>
    <x v="39"/>
    <d v="2014-06-02T00:00:00"/>
    <s v="Standard Class"/>
    <s v="MD-17860"/>
    <s v="Michael Dominguez"/>
    <x v="1"/>
    <x v="0"/>
    <x v="517"/>
    <x v="39"/>
    <n v="20707"/>
    <s v="East"/>
    <s v="OFF-AP-10001469"/>
    <x v="1"/>
    <x v="9"/>
    <s v="Fellowes 8 Outlet Superior Workstation Surge Protector"/>
    <n v="125.13"/>
    <n v="3"/>
    <n v="0"/>
    <n v="36.287699999999987"/>
  </r>
  <r>
    <n v="9134"/>
    <x v="4568"/>
    <x v="1"/>
    <x v="284"/>
    <d v="2012-09-04T00:00:00"/>
    <s v="Standard Class"/>
    <s v="RH-19510"/>
    <s v="Rick Huthwaite"/>
    <x v="2"/>
    <x v="0"/>
    <x v="70"/>
    <x v="1"/>
    <n v="92037"/>
    <s v="West"/>
    <s v="TEC-PH-10004447"/>
    <x v="2"/>
    <x v="7"/>
    <s v="Toshiba IPT2010-SD IP Telephone"/>
    <n v="555.96"/>
    <n v="5"/>
    <n v="0.2"/>
    <n v="41.697000000000003"/>
  </r>
  <r>
    <n v="9135"/>
    <x v="4569"/>
    <x v="0"/>
    <x v="408"/>
    <d v="2013-04-18T00:00:00"/>
    <s v="Standard Class"/>
    <s v="TB-21175"/>
    <s v="Thomas Boland"/>
    <x v="1"/>
    <x v="0"/>
    <x v="481"/>
    <x v="3"/>
    <n v="27893"/>
    <s v="South"/>
    <s v="OFF-ST-10001469"/>
    <x v="1"/>
    <x v="4"/>
    <s v="Fellowes Bankers Box Recycled Super Stor/Drawer"/>
    <n v="129.55199999999999"/>
    <n v="3"/>
    <n v="0.2"/>
    <n v="-22.671600000000005"/>
  </r>
  <r>
    <n v="9136"/>
    <x v="4569"/>
    <x v="0"/>
    <x v="408"/>
    <d v="2013-04-18T00:00:00"/>
    <s v="Standard Class"/>
    <s v="TB-21175"/>
    <s v="Thomas Boland"/>
    <x v="1"/>
    <x v="0"/>
    <x v="481"/>
    <x v="3"/>
    <n v="27893"/>
    <s v="South"/>
    <s v="OFF-ST-10000060"/>
    <x v="1"/>
    <x v="4"/>
    <s v="Fellowes Bankers Box Staxonsteel Drawer File/Stacking System"/>
    <n v="51.984000000000009"/>
    <n v="1"/>
    <n v="0.2"/>
    <n v="-5.1983999999999995"/>
  </r>
  <r>
    <n v="9137"/>
    <x v="4569"/>
    <x v="0"/>
    <x v="408"/>
    <d v="2013-04-18T00:00:00"/>
    <s v="Standard Class"/>
    <s v="TB-21175"/>
    <s v="Thomas Boland"/>
    <x v="1"/>
    <x v="0"/>
    <x v="481"/>
    <x v="3"/>
    <n v="27893"/>
    <s v="South"/>
    <s v="OFF-PA-10000807"/>
    <x v="1"/>
    <x v="10"/>
    <s v="TOPS &quot;Important Message&quot; Pads, Canary, 4-1/4 x 5-1/2, 50 Sheets per Pad"/>
    <n v="10.272000000000002"/>
    <n v="3"/>
    <n v="0.2"/>
    <n v="3.4668000000000001"/>
  </r>
  <r>
    <n v="9138"/>
    <x v="4570"/>
    <x v="2"/>
    <x v="563"/>
    <d v="2011-02-10T00:00:00"/>
    <s v="Standard Class"/>
    <s v="EB-13930"/>
    <s v="Eric Barreto"/>
    <x v="0"/>
    <x v="0"/>
    <x v="84"/>
    <x v="2"/>
    <n v="33710"/>
    <s v="South"/>
    <s v="OFF-BI-10000666"/>
    <x v="1"/>
    <x v="8"/>
    <s v="Surelock Post Binders"/>
    <n v="18.336000000000002"/>
    <n v="2"/>
    <n v="0.7"/>
    <n v="-12.224"/>
  </r>
  <r>
    <n v="9139"/>
    <x v="4570"/>
    <x v="2"/>
    <x v="563"/>
    <d v="2011-02-10T00:00:00"/>
    <s v="Standard Class"/>
    <s v="EB-13930"/>
    <s v="Eric Barreto"/>
    <x v="0"/>
    <x v="0"/>
    <x v="84"/>
    <x v="2"/>
    <n v="33710"/>
    <s v="South"/>
    <s v="TEC-PH-10002890"/>
    <x v="2"/>
    <x v="7"/>
    <s v="AT&amp;T 17929 Lendline Telephone"/>
    <n v="180.96"/>
    <n v="5"/>
    <n v="0.2"/>
    <n v="13.571999999999996"/>
  </r>
  <r>
    <n v="9140"/>
    <x v="4571"/>
    <x v="2"/>
    <x v="814"/>
    <d v="2011-09-08T00:00:00"/>
    <s v="Standard Class"/>
    <s v="BM-11785"/>
    <s v="Bryan Mills"/>
    <x v="0"/>
    <x v="0"/>
    <x v="452"/>
    <x v="10"/>
    <n v="60089"/>
    <s v="Central"/>
    <s v="TEC-AC-10000844"/>
    <x v="2"/>
    <x v="11"/>
    <s v="Logitech Gaming G510s - Keyboard"/>
    <n v="475.94400000000002"/>
    <n v="7"/>
    <n v="0.2"/>
    <n v="95.188799999999972"/>
  </r>
  <r>
    <n v="9141"/>
    <x v="4572"/>
    <x v="3"/>
    <x v="1033"/>
    <d v="2014-10-03T00:00:00"/>
    <s v="Second Class"/>
    <s v="BT-11530"/>
    <s v="Bradley Talbott"/>
    <x v="2"/>
    <x v="0"/>
    <x v="1"/>
    <x v="1"/>
    <n v="90049"/>
    <s v="West"/>
    <s v="TEC-AC-10002402"/>
    <x v="2"/>
    <x v="11"/>
    <s v="Razer Kraken PRO Over Ear PC and Music Headset"/>
    <n v="159.97999999999999"/>
    <n v="2"/>
    <n v="0"/>
    <n v="47.993999999999986"/>
  </r>
  <r>
    <n v="9142"/>
    <x v="4573"/>
    <x v="0"/>
    <x v="64"/>
    <d v="2013-09-08T00:00:00"/>
    <s v="First Class"/>
    <s v="FW-14395"/>
    <s v="Fred Wasserman"/>
    <x v="1"/>
    <x v="0"/>
    <x v="20"/>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x v="0"/>
    <x v="0"/>
    <x v="98"/>
    <x v="33"/>
    <n v="89115"/>
    <s v="West"/>
    <s v="OFF-BI-10004040"/>
    <x v="1"/>
    <x v="8"/>
    <s v="Wilson Jones Impact Binders"/>
    <n v="8.2880000000000003"/>
    <n v="2"/>
    <n v="0.2"/>
    <n v="3.0043999999999995"/>
  </r>
  <r>
    <n v="9144"/>
    <x v="4574"/>
    <x v="3"/>
    <x v="968"/>
    <d v="2014-05-27T00:00:00"/>
    <s v="Standard Class"/>
    <s v="RD-19480"/>
    <s v="Rick Duston"/>
    <x v="0"/>
    <x v="0"/>
    <x v="98"/>
    <x v="33"/>
    <n v="89115"/>
    <s v="West"/>
    <s v="TEC-PH-10004094"/>
    <x v="2"/>
    <x v="7"/>
    <s v="Motorola L703CM"/>
    <n v="1123.1280000000002"/>
    <n v="9"/>
    <n v="0.2"/>
    <n v="70.195499999999981"/>
  </r>
  <r>
    <n v="9145"/>
    <x v="4574"/>
    <x v="3"/>
    <x v="968"/>
    <d v="2014-05-27T00:00:00"/>
    <s v="Standard Class"/>
    <s v="RD-19480"/>
    <s v="Rick Duston"/>
    <x v="0"/>
    <x v="0"/>
    <x v="98"/>
    <x v="33"/>
    <n v="89115"/>
    <s v="West"/>
    <s v="OFF-AP-10000358"/>
    <x v="1"/>
    <x v="9"/>
    <s v="Fellowes Basic Home/Office Series Surge Protectors"/>
    <n v="64.900000000000006"/>
    <n v="5"/>
    <n v="0"/>
    <n v="18.820999999999994"/>
  </r>
  <r>
    <n v="9146"/>
    <x v="4575"/>
    <x v="1"/>
    <x v="1181"/>
    <d v="2012-09-24T00:00:00"/>
    <s v="Standard Class"/>
    <s v="TP-21130"/>
    <s v="Theone Pippenger"/>
    <x v="0"/>
    <x v="0"/>
    <x v="14"/>
    <x v="10"/>
    <n v="60540"/>
    <s v="Central"/>
    <s v="OFF-BI-10000138"/>
    <x v="1"/>
    <x v="8"/>
    <s v="Acco Translucent Poly Ring Binders"/>
    <n v="2.8079999999999989"/>
    <n v="3"/>
    <n v="0.8"/>
    <n v="-4.492799999999999"/>
  </r>
  <r>
    <n v="9147"/>
    <x v="4576"/>
    <x v="0"/>
    <x v="1156"/>
    <d v="2013-01-27T00:00:00"/>
    <s v="Standard Class"/>
    <s v="CB-12535"/>
    <s v="Claudia Bergmann"/>
    <x v="1"/>
    <x v="0"/>
    <x v="140"/>
    <x v="42"/>
    <s v="05408"/>
    <s v="East"/>
    <s v="TEC-AC-10002926"/>
    <x v="2"/>
    <x v="11"/>
    <s v="Logitech Wireless Marathon Mouse M705"/>
    <n v="99.98"/>
    <n v="2"/>
    <n v="0"/>
    <n v="42.991400000000006"/>
  </r>
  <r>
    <n v="9148"/>
    <x v="4576"/>
    <x v="0"/>
    <x v="1156"/>
    <d v="2013-01-27T00:00:00"/>
    <s v="Standard Class"/>
    <s v="CB-12535"/>
    <s v="Claudia Bergmann"/>
    <x v="1"/>
    <x v="0"/>
    <x v="140"/>
    <x v="42"/>
    <s v="05408"/>
    <s v="East"/>
    <s v="OFF-AR-10003477"/>
    <x v="1"/>
    <x v="6"/>
    <s v="4009 Highlighters"/>
    <n v="8.0400000000000009"/>
    <n v="6"/>
    <n v="0"/>
    <n v="2.7336"/>
  </r>
  <r>
    <n v="9149"/>
    <x v="4576"/>
    <x v="0"/>
    <x v="1156"/>
    <d v="2013-01-27T00:00:00"/>
    <s v="Standard Class"/>
    <s v="CB-12535"/>
    <s v="Claudia Bergmann"/>
    <x v="1"/>
    <x v="0"/>
    <x v="140"/>
    <x v="42"/>
    <s v="05408"/>
    <s v="East"/>
    <s v="OFF-ST-10001526"/>
    <x v="1"/>
    <x v="4"/>
    <s v="Iceberg Mobile Mega Data/Printer Cart "/>
    <n v="1564.29"/>
    <n v="13"/>
    <n v="0"/>
    <n v="406.71539999999993"/>
  </r>
  <r>
    <n v="9150"/>
    <x v="4577"/>
    <x v="2"/>
    <x v="106"/>
    <d v="2011-06-06T00:00:00"/>
    <s v="Standard Class"/>
    <s v="QJ-19255"/>
    <s v="Quincy Jones"/>
    <x v="1"/>
    <x v="0"/>
    <x v="66"/>
    <x v="12"/>
    <n v="48234"/>
    <s v="Central"/>
    <s v="OFF-BI-10001765"/>
    <x v="1"/>
    <x v="8"/>
    <s v="Wilson Jones Heavy-Duty Casebound Ring Binders with Metal Hinges"/>
    <n v="138.56"/>
    <n v="4"/>
    <n v="0"/>
    <n v="66.508799999999994"/>
  </r>
  <r>
    <n v="9151"/>
    <x v="4577"/>
    <x v="2"/>
    <x v="106"/>
    <d v="2011-06-06T00:00:00"/>
    <s v="Standard Class"/>
    <s v="QJ-19255"/>
    <s v="Quincy Jones"/>
    <x v="1"/>
    <x v="0"/>
    <x v="66"/>
    <x v="12"/>
    <n v="48234"/>
    <s v="Central"/>
    <s v="OFF-AP-10004859"/>
    <x v="1"/>
    <x v="9"/>
    <s v="Acco 6 Outlet Guardian Premium Surge Suppressor"/>
    <n v="65.52000000000001"/>
    <n v="5"/>
    <n v="0.1"/>
    <n v="12.376000000000001"/>
  </r>
  <r>
    <n v="9152"/>
    <x v="4578"/>
    <x v="1"/>
    <x v="496"/>
    <d v="2012-09-29T00:00:00"/>
    <s v="Second Class"/>
    <s v="KM-16720"/>
    <s v="Kunst Miller"/>
    <x v="0"/>
    <x v="0"/>
    <x v="418"/>
    <x v="16"/>
    <n v="85323"/>
    <s v="West"/>
    <s v="OFF-AR-10003179"/>
    <x v="1"/>
    <x v="6"/>
    <s v="Dixon Ticonderoga Core-Lock Colored Pencils"/>
    <n v="14.576000000000001"/>
    <n v="2"/>
    <n v="0.2"/>
    <n v="2.3685999999999989"/>
  </r>
  <r>
    <n v="9153"/>
    <x v="4578"/>
    <x v="1"/>
    <x v="496"/>
    <d v="2012-09-29T00:00:00"/>
    <s v="Second Class"/>
    <s v="KM-16720"/>
    <s v="Kunst Miller"/>
    <x v="0"/>
    <x v="0"/>
    <x v="418"/>
    <x v="16"/>
    <n v="85323"/>
    <s v="West"/>
    <s v="TEC-AC-10002345"/>
    <x v="2"/>
    <x v="11"/>
    <s v="HP Standard 104 key PS/2 Keyboard"/>
    <n v="23.200000000000003"/>
    <n v="2"/>
    <n v="0.2"/>
    <n v="1.4499999999999993"/>
  </r>
  <r>
    <n v="9154"/>
    <x v="4578"/>
    <x v="1"/>
    <x v="496"/>
    <d v="2012-09-29T00:00:00"/>
    <s v="Second Class"/>
    <s v="KM-16720"/>
    <s v="Kunst Miller"/>
    <x v="0"/>
    <x v="0"/>
    <x v="418"/>
    <x v="16"/>
    <n v="85323"/>
    <s v="West"/>
    <s v="OFF-AR-10001246"/>
    <x v="1"/>
    <x v="6"/>
    <s v="Newell 317"/>
    <n v="16.463999999999999"/>
    <n v="7"/>
    <n v="0.2"/>
    <n v="1.852199999999999"/>
  </r>
  <r>
    <n v="9155"/>
    <x v="4579"/>
    <x v="0"/>
    <x v="1147"/>
    <d v="2013-08-04T00:00:00"/>
    <s v="Second Class"/>
    <s v="KM-16660"/>
    <s v="Khloe Miller"/>
    <x v="0"/>
    <x v="0"/>
    <x v="10"/>
    <x v="9"/>
    <n v="19140"/>
    <s v="East"/>
    <s v="FUR-FU-10004864"/>
    <x v="0"/>
    <x v="5"/>
    <s v="Eldon 500 Class Desk Accessories"/>
    <n v="19.312000000000001"/>
    <n v="2"/>
    <n v="0.2"/>
    <n v="3.1382000000000003"/>
  </r>
  <r>
    <n v="9156"/>
    <x v="4580"/>
    <x v="2"/>
    <x v="1213"/>
    <d v="2011-01-29T00:00:00"/>
    <s v="Standard Class"/>
    <s v="IM-15055"/>
    <s v="Ionia McGrath"/>
    <x v="0"/>
    <x v="0"/>
    <x v="98"/>
    <x v="33"/>
    <n v="89115"/>
    <s v="West"/>
    <s v="OFF-PA-10001804"/>
    <x v="1"/>
    <x v="10"/>
    <s v="Xerox 195"/>
    <n v="40.08"/>
    <n v="6"/>
    <n v="0"/>
    <n v="19.238399999999999"/>
  </r>
  <r>
    <n v="9157"/>
    <x v="4581"/>
    <x v="2"/>
    <x v="472"/>
    <d v="2011-08-08T00:00:00"/>
    <s v="Standard Class"/>
    <s v="ML-17395"/>
    <s v="Marina Lichtenstein"/>
    <x v="1"/>
    <x v="0"/>
    <x v="294"/>
    <x v="43"/>
    <n v="4401"/>
    <s v="East"/>
    <s v="OFF-AP-10001271"/>
    <x v="1"/>
    <x v="9"/>
    <s v="Eureka The Boss Cordless Rechargeable Stick Vac"/>
    <n v="101.96"/>
    <n v="2"/>
    <n v="0"/>
    <n v="27.529200000000003"/>
  </r>
  <r>
    <n v="9158"/>
    <x v="4581"/>
    <x v="2"/>
    <x v="472"/>
    <d v="2011-08-08T00:00:00"/>
    <s v="Standard Class"/>
    <s v="ML-17395"/>
    <s v="Marina Lichtenstein"/>
    <x v="1"/>
    <x v="0"/>
    <x v="294"/>
    <x v="43"/>
    <n v="4401"/>
    <s v="East"/>
    <s v="OFF-PA-10004353"/>
    <x v="1"/>
    <x v="10"/>
    <s v="Southworth 25% Cotton Premium Laser Paper and Envelopes"/>
    <n v="259.74"/>
    <n v="13"/>
    <n v="0"/>
    <n v="124.6752"/>
  </r>
  <r>
    <n v="9159"/>
    <x v="4581"/>
    <x v="2"/>
    <x v="472"/>
    <d v="2011-08-08T00:00:00"/>
    <s v="Standard Class"/>
    <s v="ML-17395"/>
    <s v="Marina Lichtenstein"/>
    <x v="1"/>
    <x v="0"/>
    <x v="294"/>
    <x v="43"/>
    <n v="4401"/>
    <s v="East"/>
    <s v="TEC-AC-10002473"/>
    <x v="2"/>
    <x v="11"/>
    <s v="Maxell 4.7GB DVD-R"/>
    <n v="255.42"/>
    <n v="9"/>
    <n v="0"/>
    <n v="104.7222"/>
  </r>
  <r>
    <n v="9160"/>
    <x v="4582"/>
    <x v="0"/>
    <x v="888"/>
    <d v="2013-08-15T00:00:00"/>
    <s v="Standard Class"/>
    <s v="GH-14410"/>
    <s v="Gary Hansen"/>
    <x v="2"/>
    <x v="0"/>
    <x v="469"/>
    <x v="18"/>
    <n v="37075"/>
    <s v="South"/>
    <s v="OFF-BI-10003314"/>
    <x v="1"/>
    <x v="8"/>
    <s v="Tuff Stuff Recycled Round Ring Binders"/>
    <n v="4.338000000000001"/>
    <n v="3"/>
    <n v="0.7"/>
    <n v="-3.0366"/>
  </r>
  <r>
    <n v="9161"/>
    <x v="4582"/>
    <x v="0"/>
    <x v="888"/>
    <d v="2013-08-15T00:00:00"/>
    <s v="Standard Class"/>
    <s v="GH-14410"/>
    <s v="Gary Hansen"/>
    <x v="2"/>
    <x v="0"/>
    <x v="469"/>
    <x v="18"/>
    <n v="37075"/>
    <s v="South"/>
    <s v="OFF-BI-10004465"/>
    <x v="1"/>
    <x v="8"/>
    <s v="Avery Durable Slant Ring Binders"/>
    <n v="11.880000000000003"/>
    <n v="5"/>
    <n v="0.7"/>
    <n v="-7.9199999999999982"/>
  </r>
  <r>
    <n v="9162"/>
    <x v="4583"/>
    <x v="0"/>
    <x v="16"/>
    <d v="2013-12-13T00:00:00"/>
    <s v="Standard Class"/>
    <s v="AG-10900"/>
    <s v="Arthur Gainer"/>
    <x v="0"/>
    <x v="0"/>
    <x v="342"/>
    <x v="6"/>
    <n v="54703"/>
    <s v="Central"/>
    <s v="FUR-BO-10003450"/>
    <x v="0"/>
    <x v="0"/>
    <s v="Bush Westfield Collection Bookcases, Dark Cherry Finish"/>
    <n v="405.85999999999996"/>
    <n v="7"/>
    <n v="0"/>
    <n v="32.46879999999998"/>
  </r>
  <r>
    <n v="9163"/>
    <x v="4583"/>
    <x v="0"/>
    <x v="16"/>
    <d v="2013-12-13T00:00:00"/>
    <s v="Standard Class"/>
    <s v="AG-10900"/>
    <s v="Arthur Gainer"/>
    <x v="0"/>
    <x v="0"/>
    <x v="342"/>
    <x v="6"/>
    <n v="54703"/>
    <s v="Central"/>
    <s v="FUR-CH-10002335"/>
    <x v="0"/>
    <x v="1"/>
    <s v="Hon GuestStacker Chair"/>
    <n v="680.01"/>
    <n v="3"/>
    <n v="0"/>
    <n v="176.80260000000001"/>
  </r>
  <r>
    <n v="9164"/>
    <x v="4584"/>
    <x v="1"/>
    <x v="1214"/>
    <d v="2012-06-12T00:00:00"/>
    <s v="Standard Class"/>
    <s v="MG-17695"/>
    <s v="Maureen Gnade"/>
    <x v="0"/>
    <x v="0"/>
    <x v="22"/>
    <x v="10"/>
    <n v="60610"/>
    <s v="Central"/>
    <s v="TEC-AC-10003433"/>
    <x v="2"/>
    <x v="11"/>
    <s v="Maxell 4.7GB DVD+R 5/Pack"/>
    <n v="2.3760000000000003"/>
    <n v="3"/>
    <n v="0.2"/>
    <n v="0.74249999999999994"/>
  </r>
  <r>
    <n v="9165"/>
    <x v="4584"/>
    <x v="1"/>
    <x v="1214"/>
    <d v="2012-06-12T00:00:00"/>
    <s v="Standard Class"/>
    <s v="MG-17695"/>
    <s v="Maureen Gnade"/>
    <x v="0"/>
    <x v="0"/>
    <x v="22"/>
    <x v="10"/>
    <n v="60610"/>
    <s v="Central"/>
    <s v="OFF-AP-10003849"/>
    <x v="1"/>
    <x v="9"/>
    <s v="Hoover Shoulder Vac Commercial Portable Vacuum"/>
    <n v="143.12799999999996"/>
    <n v="2"/>
    <n v="0.8"/>
    <n v="-393.60200000000009"/>
  </r>
  <r>
    <n v="9166"/>
    <x v="4585"/>
    <x v="0"/>
    <x v="890"/>
    <d v="2013-06-27T00:00:00"/>
    <s v="Second Class"/>
    <s v="MJ-17740"/>
    <s v="Max Jones"/>
    <x v="0"/>
    <x v="0"/>
    <x v="70"/>
    <x v="1"/>
    <n v="92037"/>
    <s v="West"/>
    <s v="TEC-MA-10000984"/>
    <x v="2"/>
    <x v="15"/>
    <s v="Okidata MB760 Printer"/>
    <n v="4476.8"/>
    <n v="4"/>
    <n v="0.2"/>
    <n v="503.63999999999965"/>
  </r>
  <r>
    <n v="9167"/>
    <x v="4585"/>
    <x v="0"/>
    <x v="890"/>
    <d v="2013-06-27T00:00:00"/>
    <s v="Second Class"/>
    <s v="MJ-17740"/>
    <s v="Max Jones"/>
    <x v="0"/>
    <x v="0"/>
    <x v="70"/>
    <x v="1"/>
    <n v="92037"/>
    <s v="West"/>
    <s v="OFF-PA-10000418"/>
    <x v="1"/>
    <x v="10"/>
    <s v="Xerox 189"/>
    <n v="104.85"/>
    <n v="1"/>
    <n v="0"/>
    <n v="50.327999999999996"/>
  </r>
  <r>
    <n v="9168"/>
    <x v="4585"/>
    <x v="0"/>
    <x v="890"/>
    <d v="2013-06-27T00:00:00"/>
    <s v="Second Class"/>
    <s v="MJ-17740"/>
    <s v="Max Jones"/>
    <x v="0"/>
    <x v="0"/>
    <x v="70"/>
    <x v="1"/>
    <n v="92037"/>
    <s v="West"/>
    <s v="OFF-AP-10001242"/>
    <x v="1"/>
    <x v="9"/>
    <s v="APC 7 Outlet Network SurgeArrest Surge Protector"/>
    <n v="241.44"/>
    <n v="3"/>
    <n v="0"/>
    <n v="72.431999999999988"/>
  </r>
  <r>
    <n v="9169"/>
    <x v="4586"/>
    <x v="0"/>
    <x v="543"/>
    <d v="2013-03-20T00:00:00"/>
    <s v="Standard Class"/>
    <s v="SJ-20125"/>
    <s v="Sanjit Jacobs"/>
    <x v="2"/>
    <x v="0"/>
    <x v="25"/>
    <x v="35"/>
    <n v="39212"/>
    <s v="South"/>
    <s v="OFF-PA-10001954"/>
    <x v="1"/>
    <x v="10"/>
    <s v="Xerox 1964"/>
    <n v="319.76"/>
    <n v="14"/>
    <n v="0"/>
    <n v="147.08959999999999"/>
  </r>
  <r>
    <n v="9170"/>
    <x v="4586"/>
    <x v="0"/>
    <x v="543"/>
    <d v="2013-03-20T00:00:00"/>
    <s v="Standard Class"/>
    <s v="SJ-20125"/>
    <s v="Sanjit Jacobs"/>
    <x v="2"/>
    <x v="0"/>
    <x v="25"/>
    <x v="35"/>
    <n v="39212"/>
    <s v="South"/>
    <s v="OFF-PA-10001954"/>
    <x v="1"/>
    <x v="10"/>
    <s v="Xerox 1964"/>
    <n v="45.68"/>
    <n v="2"/>
    <n v="0"/>
    <n v="21.012799999999999"/>
  </r>
  <r>
    <n v="9171"/>
    <x v="4587"/>
    <x v="0"/>
    <x v="49"/>
    <d v="2013-12-02T00:00:00"/>
    <s v="Same Day"/>
    <s v="LB-16795"/>
    <s v="Laurel Beltran"/>
    <x v="2"/>
    <x v="0"/>
    <x v="475"/>
    <x v="1"/>
    <n v="93030"/>
    <s v="West"/>
    <s v="FUR-FU-10000448"/>
    <x v="0"/>
    <x v="5"/>
    <s v="Tenex Chairmats For Use With Carpeted Floors"/>
    <n v="31.96"/>
    <n v="2"/>
    <n v="0"/>
    <n v="1.597999999999999"/>
  </r>
  <r>
    <n v="9172"/>
    <x v="4587"/>
    <x v="0"/>
    <x v="49"/>
    <d v="2013-12-02T00:00:00"/>
    <s v="Same Day"/>
    <s v="LB-16795"/>
    <s v="Laurel Beltran"/>
    <x v="2"/>
    <x v="0"/>
    <x v="475"/>
    <x v="1"/>
    <n v="93030"/>
    <s v="West"/>
    <s v="OFF-PA-10001357"/>
    <x v="1"/>
    <x v="10"/>
    <s v="Xerox 1886"/>
    <n v="47.9"/>
    <n v="1"/>
    <n v="0"/>
    <n v="22.991999999999997"/>
  </r>
  <r>
    <n v="9173"/>
    <x v="4587"/>
    <x v="0"/>
    <x v="49"/>
    <d v="2013-12-02T00:00:00"/>
    <s v="Same Day"/>
    <s v="LB-16795"/>
    <s v="Laurel Beltran"/>
    <x v="2"/>
    <x v="0"/>
    <x v="475"/>
    <x v="1"/>
    <n v="93030"/>
    <s v="West"/>
    <s v="OFF-ST-10002292"/>
    <x v="1"/>
    <x v="4"/>
    <s v="Sauder Facets Collection Locker/File Cabinet, Sky Alder Finish"/>
    <n v="1112.94"/>
    <n v="3"/>
    <n v="0"/>
    <n v="222.58799999999991"/>
  </r>
  <r>
    <n v="9174"/>
    <x v="4587"/>
    <x v="0"/>
    <x v="49"/>
    <d v="2013-12-02T00:00:00"/>
    <s v="Same Day"/>
    <s v="LB-16795"/>
    <s v="Laurel Beltran"/>
    <x v="2"/>
    <x v="0"/>
    <x v="475"/>
    <x v="1"/>
    <n v="93030"/>
    <s v="West"/>
    <s v="OFF-EN-10001219"/>
    <x v="1"/>
    <x v="12"/>
    <s v="#10- 4 1/8&quot; x 9 1/2&quot; Security-Tint Envelopes"/>
    <n v="22.919999999999998"/>
    <n v="3"/>
    <n v="0"/>
    <n v="11.230799999999999"/>
  </r>
  <r>
    <n v="9175"/>
    <x v="4588"/>
    <x v="3"/>
    <x v="492"/>
    <d v="2014-06-15T00:00:00"/>
    <s v="Second Class"/>
    <s v="SB-20185"/>
    <s v="Sarah Brown"/>
    <x v="0"/>
    <x v="0"/>
    <x v="239"/>
    <x v="4"/>
    <n v="98031"/>
    <s v="West"/>
    <s v="TEC-PH-10002564"/>
    <x v="2"/>
    <x v="7"/>
    <s v="OtterBox Defender Series Case - Samsung Galaxy S4"/>
    <n v="71.975999999999999"/>
    <n v="3"/>
    <n v="0.2"/>
    <n v="8.9969999999999892"/>
  </r>
  <r>
    <n v="9176"/>
    <x v="4588"/>
    <x v="3"/>
    <x v="492"/>
    <d v="2014-06-15T00:00:00"/>
    <s v="Second Class"/>
    <s v="SB-20185"/>
    <s v="Sarah Brown"/>
    <x v="0"/>
    <x v="0"/>
    <x v="239"/>
    <x v="4"/>
    <n v="98031"/>
    <s v="West"/>
    <s v="OFF-PA-10001639"/>
    <x v="1"/>
    <x v="10"/>
    <s v="Xerox 203"/>
    <n v="19.440000000000001"/>
    <n v="3"/>
    <n v="0"/>
    <n v="9.3312000000000008"/>
  </r>
  <r>
    <n v="9177"/>
    <x v="4589"/>
    <x v="0"/>
    <x v="690"/>
    <d v="2013-03-25T00:00:00"/>
    <s v="Standard Class"/>
    <s v="CC-12610"/>
    <s v="Corey Catlett"/>
    <x v="1"/>
    <x v="0"/>
    <x v="316"/>
    <x v="18"/>
    <n v="37211"/>
    <s v="South"/>
    <s v="OFF-BI-10001153"/>
    <x v="1"/>
    <x v="8"/>
    <s v="Ibico Recycled Grain-Textured Covers"/>
    <n v="31.086000000000006"/>
    <n v="3"/>
    <n v="0.7"/>
    <n v="-20.72399999999999"/>
  </r>
  <r>
    <n v="9178"/>
    <x v="4590"/>
    <x v="0"/>
    <x v="696"/>
    <d v="2013-11-19T00:00:00"/>
    <s v="Standard Class"/>
    <s v="DP-13000"/>
    <s v="Darren Powers"/>
    <x v="0"/>
    <x v="0"/>
    <x v="20"/>
    <x v="15"/>
    <n v="10035"/>
    <s v="East"/>
    <s v="TEC-PH-10003356"/>
    <x v="2"/>
    <x v="7"/>
    <s v="SmartStand Mobile Device Holder, Assorted Colors"/>
    <n v="13.98"/>
    <n v="2"/>
    <n v="0"/>
    <n v="3.9144000000000005"/>
  </r>
  <r>
    <n v="9179"/>
    <x v="4590"/>
    <x v="0"/>
    <x v="696"/>
    <d v="2013-11-19T00:00:00"/>
    <s v="Standard Class"/>
    <s v="DP-13000"/>
    <s v="Darren Powers"/>
    <x v="0"/>
    <x v="0"/>
    <x v="20"/>
    <x v="15"/>
    <n v="10035"/>
    <s v="East"/>
    <s v="OFF-AR-10001725"/>
    <x v="1"/>
    <x v="6"/>
    <s v="Boston Home &amp; Office Model 2000 Electric Pencil Sharpeners"/>
    <n v="23.65"/>
    <n v="1"/>
    <n v="0"/>
    <n v="6.1490000000000009"/>
  </r>
  <r>
    <n v="9180"/>
    <x v="4591"/>
    <x v="3"/>
    <x v="783"/>
    <d v="2014-08-12T00:00:00"/>
    <s v="Standard Class"/>
    <s v="JL-15505"/>
    <s v="Jeremy Lonsdale"/>
    <x v="0"/>
    <x v="0"/>
    <x v="223"/>
    <x v="1"/>
    <n v="92683"/>
    <s v="West"/>
    <s v="TEC-PH-10002415"/>
    <x v="2"/>
    <x v="7"/>
    <s v="Polycom VoiceStation 500 Conference phone"/>
    <n v="707.88"/>
    <n v="3"/>
    <n v="0.2"/>
    <n v="44.242500000000035"/>
  </r>
  <r>
    <n v="9181"/>
    <x v="4591"/>
    <x v="3"/>
    <x v="783"/>
    <d v="2014-08-12T00:00:00"/>
    <s v="Standard Class"/>
    <s v="JL-15505"/>
    <s v="Jeremy Lonsdale"/>
    <x v="0"/>
    <x v="0"/>
    <x v="223"/>
    <x v="1"/>
    <n v="92683"/>
    <s v="West"/>
    <s v="OFF-BI-10003355"/>
    <x v="1"/>
    <x v="8"/>
    <s v="Cardinal Holdit Business Card Pockets"/>
    <n v="11.952000000000002"/>
    <n v="3"/>
    <n v="0.2"/>
    <n v="4.1832000000000003"/>
  </r>
  <r>
    <n v="9182"/>
    <x v="4591"/>
    <x v="3"/>
    <x v="783"/>
    <d v="2014-08-12T00:00:00"/>
    <s v="Standard Class"/>
    <s v="JL-15505"/>
    <s v="Jeremy Lonsdale"/>
    <x v="0"/>
    <x v="0"/>
    <x v="223"/>
    <x v="1"/>
    <n v="92683"/>
    <s v="West"/>
    <s v="OFF-BI-10000216"/>
    <x v="1"/>
    <x v="8"/>
    <s v="Mead 1st Gear 2&quot; Zipper Binder, Asst. Colors"/>
    <n v="31.128000000000004"/>
    <n v="3"/>
    <n v="0.2"/>
    <n v="11.673000000000002"/>
  </r>
  <r>
    <n v="9183"/>
    <x v="4591"/>
    <x v="3"/>
    <x v="783"/>
    <d v="2014-08-12T00:00:00"/>
    <s v="Standard Class"/>
    <s v="JL-15505"/>
    <s v="Jeremy Lonsdale"/>
    <x v="0"/>
    <x v="0"/>
    <x v="223"/>
    <x v="1"/>
    <n v="92683"/>
    <s v="West"/>
    <s v="TEC-AC-10004803"/>
    <x v="2"/>
    <x v="11"/>
    <s v="Sony Micro Vault Click 4 GB USB 2.0 Flash Drive"/>
    <n v="55.76"/>
    <n v="4"/>
    <n v="0"/>
    <n v="7.8064000000000036"/>
  </r>
  <r>
    <n v="9184"/>
    <x v="4591"/>
    <x v="3"/>
    <x v="783"/>
    <d v="2014-08-12T00:00:00"/>
    <s v="Standard Class"/>
    <s v="JL-15505"/>
    <s v="Jeremy Lonsdale"/>
    <x v="0"/>
    <x v="0"/>
    <x v="223"/>
    <x v="1"/>
    <n v="92683"/>
    <s v="West"/>
    <s v="OFF-PA-10001970"/>
    <x v="1"/>
    <x v="10"/>
    <s v="Xerox 1881"/>
    <n v="24.56"/>
    <n v="2"/>
    <n v="0"/>
    <n v="11.543199999999999"/>
  </r>
  <r>
    <n v="9185"/>
    <x v="4591"/>
    <x v="3"/>
    <x v="783"/>
    <d v="2014-08-12T00:00:00"/>
    <s v="Standard Class"/>
    <s v="JL-15505"/>
    <s v="Jeremy Lonsdale"/>
    <x v="0"/>
    <x v="0"/>
    <x v="223"/>
    <x v="1"/>
    <n v="92683"/>
    <s v="West"/>
    <s v="FUR-FU-10004848"/>
    <x v="0"/>
    <x v="5"/>
    <s v="Howard Miller 13-3/4&quot; Diameter Brushed Chrome Round Wall Clock"/>
    <n v="51.75"/>
    <n v="1"/>
    <n v="0"/>
    <n v="15.524999999999999"/>
  </r>
  <r>
    <n v="9186"/>
    <x v="4591"/>
    <x v="3"/>
    <x v="783"/>
    <d v="2014-08-12T00:00:00"/>
    <s v="Standard Class"/>
    <s v="JL-15505"/>
    <s v="Jeremy Lonsdale"/>
    <x v="0"/>
    <x v="0"/>
    <x v="223"/>
    <x v="1"/>
    <n v="92683"/>
    <s v="West"/>
    <s v="FUR-CH-10002317"/>
    <x v="0"/>
    <x v="1"/>
    <s v="Global Enterprise Series Seating Low-Back Swivel/Tilt Chairs"/>
    <n v="207.18400000000003"/>
    <n v="1"/>
    <n v="0.2"/>
    <n v="25.897999999999982"/>
  </r>
  <r>
    <n v="9187"/>
    <x v="4591"/>
    <x v="3"/>
    <x v="783"/>
    <d v="2014-08-12T00:00:00"/>
    <s v="Standard Class"/>
    <s v="JL-15505"/>
    <s v="Jeremy Lonsdale"/>
    <x v="0"/>
    <x v="0"/>
    <x v="223"/>
    <x v="1"/>
    <n v="92683"/>
    <s v="West"/>
    <s v="OFF-AP-10002534"/>
    <x v="1"/>
    <x v="9"/>
    <s v="3.6 Cubic Foot Counter Height Office Refrigerator"/>
    <n v="1473.1"/>
    <n v="5"/>
    <n v="0"/>
    <n v="412.46800000000007"/>
  </r>
  <r>
    <n v="9188"/>
    <x v="4592"/>
    <x v="1"/>
    <x v="291"/>
    <d v="2012-08-25T00:00:00"/>
    <s v="Standard Class"/>
    <s v="SM-20320"/>
    <s v="Sean Miller"/>
    <x v="2"/>
    <x v="0"/>
    <x v="227"/>
    <x v="9"/>
    <n v="18103"/>
    <s v="East"/>
    <s v="OFF-SU-10001935"/>
    <x v="1"/>
    <x v="14"/>
    <s v="Staples"/>
    <n v="3.4880000000000004"/>
    <n v="2"/>
    <n v="0.2"/>
    <n v="-0.69760000000000066"/>
  </r>
  <r>
    <n v="9189"/>
    <x v="4592"/>
    <x v="1"/>
    <x v="291"/>
    <d v="2012-08-25T00:00:00"/>
    <s v="Standard Class"/>
    <s v="SM-20320"/>
    <s v="Sean Miller"/>
    <x v="2"/>
    <x v="0"/>
    <x v="227"/>
    <x v="9"/>
    <n v="18103"/>
    <s v="East"/>
    <s v="TEC-AC-10000290"/>
    <x v="2"/>
    <x v="11"/>
    <s v="Sabrent 4-Port USB 2.0 Hub"/>
    <n v="21.728000000000002"/>
    <n v="4"/>
    <n v="0.2"/>
    <n v="3.8024000000000004"/>
  </r>
  <r>
    <n v="9190"/>
    <x v="4592"/>
    <x v="1"/>
    <x v="291"/>
    <d v="2012-08-25T00:00:00"/>
    <s v="Standard Class"/>
    <s v="SM-20320"/>
    <s v="Sean Miller"/>
    <x v="2"/>
    <x v="0"/>
    <x v="227"/>
    <x v="9"/>
    <n v="18103"/>
    <s v="East"/>
    <s v="OFF-ST-10002574"/>
    <x v="1"/>
    <x v="4"/>
    <s v="SAFCO Commercial Wire Shelving, Black"/>
    <n v="663.072"/>
    <n v="6"/>
    <n v="0.2"/>
    <n v="-165.768"/>
  </r>
  <r>
    <n v="9191"/>
    <x v="4592"/>
    <x v="1"/>
    <x v="291"/>
    <d v="2012-08-25T00:00:00"/>
    <s v="Standard Class"/>
    <s v="SM-20320"/>
    <s v="Sean Miller"/>
    <x v="2"/>
    <x v="0"/>
    <x v="227"/>
    <x v="9"/>
    <n v="18103"/>
    <s v="East"/>
    <s v="OFF-BI-10004519"/>
    <x v="1"/>
    <x v="8"/>
    <s v="GBC DocuBind P100 Manual Binding Machine"/>
    <n v="99.588000000000008"/>
    <n v="2"/>
    <n v="0.7"/>
    <n v="-82.989999999999981"/>
  </r>
  <r>
    <n v="9192"/>
    <x v="4592"/>
    <x v="1"/>
    <x v="291"/>
    <d v="2012-08-25T00:00:00"/>
    <s v="Standard Class"/>
    <s v="SM-20320"/>
    <s v="Sean Miller"/>
    <x v="2"/>
    <x v="0"/>
    <x v="227"/>
    <x v="9"/>
    <n v="18103"/>
    <s v="East"/>
    <s v="OFF-PA-10003625"/>
    <x v="1"/>
    <x v="10"/>
    <s v="Xerox 1979"/>
    <n v="49.568000000000005"/>
    <n v="2"/>
    <n v="0.2"/>
    <n v="15.489999999999997"/>
  </r>
  <r>
    <n v="9193"/>
    <x v="4593"/>
    <x v="1"/>
    <x v="121"/>
    <d v="2012-11-07T00:00:00"/>
    <s v="Standard Class"/>
    <s v="BB-10990"/>
    <s v="Barry Blumstein"/>
    <x v="1"/>
    <x v="0"/>
    <x v="52"/>
    <x v="5"/>
    <n v="78207"/>
    <s v="Central"/>
    <s v="OFF-BI-10001524"/>
    <x v="1"/>
    <x v="8"/>
    <s v="GBC Premium Transparent Covers with Diagonal Lined Pattern"/>
    <n v="29.371999999999993"/>
    <n v="7"/>
    <n v="0.8"/>
    <n v="-46.995200000000025"/>
  </r>
  <r>
    <n v="9194"/>
    <x v="4593"/>
    <x v="1"/>
    <x v="121"/>
    <d v="2012-11-07T00:00:00"/>
    <s v="Standard Class"/>
    <s v="BB-10990"/>
    <s v="Barry Blumstein"/>
    <x v="1"/>
    <x v="0"/>
    <x v="52"/>
    <x v="5"/>
    <n v="78207"/>
    <s v="Central"/>
    <s v="TEC-PH-10002200"/>
    <x v="2"/>
    <x v="7"/>
    <s v="Aastra 6757i CT Wireless VoIP phone"/>
    <n v="344.70400000000001"/>
    <n v="2"/>
    <n v="0.2"/>
    <n v="38.779199999999989"/>
  </r>
  <r>
    <n v="9195"/>
    <x v="4594"/>
    <x v="2"/>
    <x v="953"/>
    <d v="2011-12-06T00:00:00"/>
    <s v="Standard Class"/>
    <s v="PB-19150"/>
    <s v="Philip Brown"/>
    <x v="0"/>
    <x v="0"/>
    <x v="418"/>
    <x v="16"/>
    <n v="85323"/>
    <s v="West"/>
    <s v="OFF-SU-10001664"/>
    <x v="1"/>
    <x v="14"/>
    <s v="Acme Office Executive Series Stainless Steel Trimmers"/>
    <n v="47.992000000000004"/>
    <n v="7"/>
    <n v="0.2"/>
    <n v="3.5993999999999993"/>
  </r>
  <r>
    <n v="9196"/>
    <x v="4594"/>
    <x v="2"/>
    <x v="953"/>
    <d v="2011-12-06T00:00:00"/>
    <s v="Standard Class"/>
    <s v="PB-19150"/>
    <s v="Philip Brown"/>
    <x v="0"/>
    <x v="0"/>
    <x v="418"/>
    <x v="16"/>
    <n v="85323"/>
    <s v="West"/>
    <s v="TEC-AC-10002550"/>
    <x v="2"/>
    <x v="11"/>
    <s v="Memorex 25GB 6X Branded Blu-Ray Recordable Disc, 30/Pack"/>
    <n v="102.24000000000001"/>
    <n v="4"/>
    <n v="0.2"/>
    <n v="-16.614000000000004"/>
  </r>
  <r>
    <n v="9197"/>
    <x v="4595"/>
    <x v="2"/>
    <x v="1025"/>
    <d v="2011-05-15T00:00:00"/>
    <s v="Standard Class"/>
    <s v="GM-14680"/>
    <s v="Greg Matthias"/>
    <x v="0"/>
    <x v="0"/>
    <x v="49"/>
    <x v="1"/>
    <n v="95123"/>
    <s v="West"/>
    <s v="OFF-PA-10004353"/>
    <x v="1"/>
    <x v="10"/>
    <s v="Southworth 25% Cotton Premium Laser Paper and Envelopes"/>
    <n v="39.96"/>
    <n v="2"/>
    <n v="0"/>
    <n v="19.180800000000001"/>
  </r>
  <r>
    <n v="9198"/>
    <x v="4595"/>
    <x v="2"/>
    <x v="1025"/>
    <d v="2011-05-15T00:00:00"/>
    <s v="Standard Class"/>
    <s v="GM-14680"/>
    <s v="Greg Matthias"/>
    <x v="0"/>
    <x v="0"/>
    <x v="49"/>
    <x v="1"/>
    <n v="95123"/>
    <s v="West"/>
    <s v="TEC-PH-10001817"/>
    <x v="2"/>
    <x v="7"/>
    <s v="Wilson Electronics DB Pro Signal Booster"/>
    <n v="1432.0000000000002"/>
    <n v="5"/>
    <n v="0.2"/>
    <n v="125.30000000000007"/>
  </r>
  <r>
    <n v="9199"/>
    <x v="4595"/>
    <x v="2"/>
    <x v="1025"/>
    <d v="2011-05-15T00:00:00"/>
    <s v="Standard Class"/>
    <s v="GM-14680"/>
    <s v="Greg Matthias"/>
    <x v="0"/>
    <x v="0"/>
    <x v="49"/>
    <x v="1"/>
    <n v="95123"/>
    <s v="West"/>
    <s v="OFF-SU-10004737"/>
    <x v="1"/>
    <x v="14"/>
    <s v="Acme Design Stainless Steel Bent Scissors"/>
    <n v="41.04"/>
    <n v="6"/>
    <n v="0"/>
    <n v="11.0808"/>
  </r>
  <r>
    <n v="9200"/>
    <x v="4595"/>
    <x v="2"/>
    <x v="1025"/>
    <d v="2011-05-15T00:00:00"/>
    <s v="Standard Class"/>
    <s v="GM-14680"/>
    <s v="Greg Matthias"/>
    <x v="0"/>
    <x v="0"/>
    <x v="49"/>
    <x v="1"/>
    <n v="95123"/>
    <s v="West"/>
    <s v="FUR-CH-10002320"/>
    <x v="0"/>
    <x v="1"/>
    <s v="Hon Pagoda Stacking Chairs"/>
    <n v="256.78400000000005"/>
    <n v="1"/>
    <n v="0.2"/>
    <n v="32.097999999999971"/>
  </r>
  <r>
    <n v="9201"/>
    <x v="4596"/>
    <x v="0"/>
    <x v="508"/>
    <d v="2013-10-21T00:00:00"/>
    <s v="First Class"/>
    <s v="NR-18550"/>
    <s v="Nick Radford"/>
    <x v="0"/>
    <x v="0"/>
    <x v="275"/>
    <x v="30"/>
    <n v="8861"/>
    <s v="East"/>
    <s v="FUR-BO-10001337"/>
    <x v="0"/>
    <x v="0"/>
    <s v="O'Sullivan Living Dimensions 2-Shelf Bookcases"/>
    <n v="120.98"/>
    <n v="1"/>
    <n v="0"/>
    <n v="12.097999999999999"/>
  </r>
  <r>
    <n v="9202"/>
    <x v="4596"/>
    <x v="0"/>
    <x v="508"/>
    <d v="2013-10-21T00:00:00"/>
    <s v="First Class"/>
    <s v="NR-18550"/>
    <s v="Nick Radford"/>
    <x v="0"/>
    <x v="0"/>
    <x v="275"/>
    <x v="30"/>
    <n v="8861"/>
    <s v="East"/>
    <s v="OFF-BI-10004584"/>
    <x v="1"/>
    <x v="8"/>
    <s v="GBC ProClick 150 Presentation Binding System"/>
    <n v="315.98"/>
    <n v="1"/>
    <n v="0"/>
    <n v="148.51060000000001"/>
  </r>
  <r>
    <n v="9203"/>
    <x v="4597"/>
    <x v="0"/>
    <x v="859"/>
    <d v="2013-11-04T00:00:00"/>
    <s v="Standard Class"/>
    <s v="EH-13765"/>
    <s v="Edward Hooks"/>
    <x v="1"/>
    <x v="0"/>
    <x v="20"/>
    <x v="15"/>
    <n v="10011"/>
    <s v="East"/>
    <s v="OFF-BI-10004817"/>
    <x v="1"/>
    <x v="8"/>
    <s v="GBC Personal VeloBind Strips"/>
    <n v="28.752000000000002"/>
    <n v="3"/>
    <n v="0.2"/>
    <n v="10.0632"/>
  </r>
  <r>
    <n v="9204"/>
    <x v="4597"/>
    <x v="0"/>
    <x v="859"/>
    <d v="2013-11-04T00:00:00"/>
    <s v="Standard Class"/>
    <s v="EH-13765"/>
    <s v="Edward Hooks"/>
    <x v="1"/>
    <x v="0"/>
    <x v="20"/>
    <x v="15"/>
    <n v="10011"/>
    <s v="East"/>
    <s v="OFF-AR-10004602"/>
    <x v="1"/>
    <x v="6"/>
    <s v="Boston KS Multi-Size Manual Pencil Sharpener"/>
    <n v="114.94999999999999"/>
    <n v="5"/>
    <n v="0"/>
    <n v="32.186000000000007"/>
  </r>
  <r>
    <n v="9205"/>
    <x v="4598"/>
    <x v="0"/>
    <x v="49"/>
    <d v="2013-12-06T00:00:00"/>
    <s v="Standard Class"/>
    <s v="FH-14365"/>
    <s v="Fred Hopkins"/>
    <x v="1"/>
    <x v="0"/>
    <x v="1"/>
    <x v="1"/>
    <n v="90004"/>
    <s v="West"/>
    <s v="OFF-AR-10001149"/>
    <x v="1"/>
    <x v="6"/>
    <s v="Sanford Colorific Colored Pencils, 12/Box"/>
    <n v="23.04"/>
    <n v="8"/>
    <n v="0"/>
    <n v="6.911999999999999"/>
  </r>
  <r>
    <n v="9206"/>
    <x v="4599"/>
    <x v="0"/>
    <x v="438"/>
    <d v="2013-04-22T00:00:00"/>
    <s v="Same Day"/>
    <s v="BT-11680"/>
    <s v="Brian Thompson"/>
    <x v="0"/>
    <x v="0"/>
    <x v="451"/>
    <x v="29"/>
    <n v="6460"/>
    <s v="East"/>
    <s v="OFF-AR-10004817"/>
    <x v="1"/>
    <x v="6"/>
    <s v="Colorific Watercolor Pencils"/>
    <n v="15.48"/>
    <n v="3"/>
    <n v="0"/>
    <n v="4.4891999999999985"/>
  </r>
  <r>
    <n v="9207"/>
    <x v="4599"/>
    <x v="0"/>
    <x v="438"/>
    <d v="2013-04-22T00:00:00"/>
    <s v="Same Day"/>
    <s v="BT-11680"/>
    <s v="Brian Thompson"/>
    <x v="0"/>
    <x v="0"/>
    <x v="451"/>
    <x v="29"/>
    <n v="6460"/>
    <s v="East"/>
    <s v="OFF-PA-10003797"/>
    <x v="1"/>
    <x v="10"/>
    <s v="Xerox 209"/>
    <n v="51.84"/>
    <n v="8"/>
    <n v="0"/>
    <n v="24.883200000000002"/>
  </r>
  <r>
    <n v="9208"/>
    <x v="4600"/>
    <x v="3"/>
    <x v="646"/>
    <d v="2014-08-08T00:00:00"/>
    <s v="Standard Class"/>
    <s v="AB-10105"/>
    <s v="Adrian Barton"/>
    <x v="0"/>
    <x v="0"/>
    <x v="41"/>
    <x v="10"/>
    <n v="61701"/>
    <s v="Central"/>
    <s v="TEC-AC-10000682"/>
    <x v="2"/>
    <x v="11"/>
    <s v="Kensington K72356US Mouse-in-a-Box USB Desktop Mouse"/>
    <n v="39.816000000000003"/>
    <n v="3"/>
    <n v="0.2"/>
    <n v="7.4654999999999987"/>
  </r>
  <r>
    <n v="9209"/>
    <x v="4601"/>
    <x v="3"/>
    <x v="646"/>
    <d v="2014-08-09T00:00:00"/>
    <s v="Second Class"/>
    <s v="SC-20230"/>
    <s v="Scot Coram"/>
    <x v="1"/>
    <x v="0"/>
    <x v="4"/>
    <x v="4"/>
    <n v="98105"/>
    <s v="West"/>
    <s v="OFF-ST-10003996"/>
    <x v="1"/>
    <x v="4"/>
    <s v="Letter/Legal File Tote with Clear Snap-On Lid, Black Granite"/>
    <n v="16.059999999999999"/>
    <n v="1"/>
    <n v="0"/>
    <n v="4.1755999999999993"/>
  </r>
  <r>
    <n v="9210"/>
    <x v="4602"/>
    <x v="3"/>
    <x v="157"/>
    <d v="2014-12-15T00:00:00"/>
    <s v="Second Class"/>
    <s v="RS-19870"/>
    <s v="Roy Skaria"/>
    <x v="2"/>
    <x v="0"/>
    <x v="140"/>
    <x v="23"/>
    <n v="52601"/>
    <s v="Central"/>
    <s v="OFF-EN-10003160"/>
    <x v="1"/>
    <x v="12"/>
    <s v="Pastel Pink Envelopes"/>
    <n v="7.28"/>
    <n v="1"/>
    <n v="0"/>
    <n v="3.4944000000000002"/>
  </r>
  <r>
    <n v="9211"/>
    <x v="4602"/>
    <x v="3"/>
    <x v="157"/>
    <d v="2014-12-15T00:00:00"/>
    <s v="Second Class"/>
    <s v="RS-19870"/>
    <s v="Roy Skaria"/>
    <x v="2"/>
    <x v="0"/>
    <x v="140"/>
    <x v="23"/>
    <n v="52601"/>
    <s v="Central"/>
    <s v="OFF-BI-10002012"/>
    <x v="1"/>
    <x v="8"/>
    <s v="Wilson Jones Easy Flow II Sheet Lifters"/>
    <n v="5.4"/>
    <n v="3"/>
    <n v="0"/>
    <n v="2.5920000000000001"/>
  </r>
  <r>
    <n v="9212"/>
    <x v="4603"/>
    <x v="1"/>
    <x v="948"/>
    <d v="2012-03-19T00:00:00"/>
    <s v="Standard Class"/>
    <s v="AI-10855"/>
    <s v="Arianne Irving"/>
    <x v="0"/>
    <x v="0"/>
    <x v="43"/>
    <x v="1"/>
    <n v="95661"/>
    <s v="West"/>
    <s v="OFF-PA-10002105"/>
    <x v="1"/>
    <x v="10"/>
    <s v="Xerox 223"/>
    <n v="19.440000000000001"/>
    <n v="3"/>
    <n v="0"/>
    <n v="9.3312000000000008"/>
  </r>
  <r>
    <n v="9213"/>
    <x v="4604"/>
    <x v="2"/>
    <x v="589"/>
    <d v="2011-12-15T00:00:00"/>
    <s v="Standard Class"/>
    <s v="DJ-13420"/>
    <s v="Denny Joy"/>
    <x v="1"/>
    <x v="0"/>
    <x v="8"/>
    <x v="1"/>
    <n v="94110"/>
    <s v="West"/>
    <s v="FUR-FU-10000397"/>
    <x v="0"/>
    <x v="5"/>
    <s v="Luxo Economy Swing Arm Lamp"/>
    <n v="39.880000000000003"/>
    <n v="2"/>
    <n v="0"/>
    <n v="11.166400000000003"/>
  </r>
  <r>
    <n v="9214"/>
    <x v="4604"/>
    <x v="2"/>
    <x v="589"/>
    <d v="2011-12-15T00:00:00"/>
    <s v="Standard Class"/>
    <s v="DJ-13420"/>
    <s v="Denny Joy"/>
    <x v="1"/>
    <x v="0"/>
    <x v="8"/>
    <x v="1"/>
    <n v="94110"/>
    <s v="West"/>
    <s v="FUR-FU-10000758"/>
    <x v="0"/>
    <x v="5"/>
    <s v="DAX Natural Wood-Tone Poster Frame"/>
    <n v="79.44"/>
    <n v="3"/>
    <n v="0"/>
    <n v="28.598399999999994"/>
  </r>
  <r>
    <n v="9215"/>
    <x v="4605"/>
    <x v="3"/>
    <x v="1033"/>
    <d v="2014-10-03T00:00:00"/>
    <s v="First Class"/>
    <s v="BF-10975"/>
    <s v="Barbara Fisher"/>
    <x v="1"/>
    <x v="0"/>
    <x v="10"/>
    <x v="9"/>
    <n v="19120"/>
    <s v="East"/>
    <s v="OFF-LA-10004677"/>
    <x v="1"/>
    <x v="2"/>
    <s v="Self-Adhesive Address Labels for Typewriters with Dispenser Box"/>
    <n v="20.664000000000001"/>
    <n v="7"/>
    <n v="0.2"/>
    <n v="6.9741"/>
  </r>
  <r>
    <n v="9216"/>
    <x v="4606"/>
    <x v="0"/>
    <x v="831"/>
    <d v="2013-11-27T00:00:00"/>
    <s v="Standard Class"/>
    <s v="TH-21235"/>
    <s v="Tiffany House"/>
    <x v="1"/>
    <x v="0"/>
    <x v="1"/>
    <x v="1"/>
    <n v="90049"/>
    <s v="West"/>
    <s v="OFF-PA-10004451"/>
    <x v="1"/>
    <x v="10"/>
    <s v="Xerox 222"/>
    <n v="32.400000000000006"/>
    <n v="5"/>
    <n v="0"/>
    <n v="15.552000000000001"/>
  </r>
  <r>
    <n v="9217"/>
    <x v="4607"/>
    <x v="3"/>
    <x v="221"/>
    <d v="2014-12-01T00:00:00"/>
    <s v="Standard Class"/>
    <s v="JG-15310"/>
    <s v="Jason Gross"/>
    <x v="1"/>
    <x v="0"/>
    <x v="372"/>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x v="2"/>
    <x v="0"/>
    <x v="31"/>
    <x v="11"/>
    <n v="55407"/>
    <s v="Central"/>
    <s v="OFF-EN-10004459"/>
    <x v="1"/>
    <x v="12"/>
    <s v="Security-Tint Envelopes"/>
    <n v="15.28"/>
    <n v="2"/>
    <n v="0"/>
    <n v="7.4871999999999996"/>
  </r>
  <r>
    <n v="9219"/>
    <x v="4609"/>
    <x v="1"/>
    <x v="748"/>
    <d v="2012-08-20T00:00:00"/>
    <s v="Standard Class"/>
    <s v="JW-15955"/>
    <s v="Joni Wasserman"/>
    <x v="0"/>
    <x v="0"/>
    <x v="10"/>
    <x v="9"/>
    <n v="19120"/>
    <s v="East"/>
    <s v="OFF-ST-10002352"/>
    <x v="1"/>
    <x v="4"/>
    <s v="Iris Project Case"/>
    <n v="44.688000000000002"/>
    <n v="7"/>
    <n v="0.2"/>
    <n v="3.3515999999999977"/>
  </r>
  <r>
    <n v="9220"/>
    <x v="4609"/>
    <x v="1"/>
    <x v="748"/>
    <d v="2012-08-20T00:00:00"/>
    <s v="Standard Class"/>
    <s v="JW-15955"/>
    <s v="Joni Wasserman"/>
    <x v="0"/>
    <x v="0"/>
    <x v="10"/>
    <x v="9"/>
    <n v="19120"/>
    <s v="East"/>
    <s v="FUR-BO-10000780"/>
    <x v="0"/>
    <x v="0"/>
    <s v="O'Sullivan Plantations 2-Door Library in Landvery Oak"/>
    <n v="301.46999999999997"/>
    <n v="3"/>
    <n v="0.5"/>
    <n v="-204.99959999999996"/>
  </r>
  <r>
    <n v="9221"/>
    <x v="4610"/>
    <x v="3"/>
    <x v="119"/>
    <d v="2014-10-15T00:00:00"/>
    <s v="First Class"/>
    <s v="MH-18025"/>
    <s v="Michelle Huthwaite"/>
    <x v="0"/>
    <x v="0"/>
    <x v="240"/>
    <x v="28"/>
    <n v="70506"/>
    <s v="South"/>
    <s v="OFF-LA-10000248"/>
    <x v="1"/>
    <x v="2"/>
    <s v="Avery 52"/>
    <n v="11.07"/>
    <n v="3"/>
    <n v="0"/>
    <n v="5.2028999999999996"/>
  </r>
  <r>
    <n v="9222"/>
    <x v="4610"/>
    <x v="3"/>
    <x v="119"/>
    <d v="2014-10-15T00:00:00"/>
    <s v="First Class"/>
    <s v="MH-18025"/>
    <s v="Michelle Huthwaite"/>
    <x v="0"/>
    <x v="0"/>
    <x v="240"/>
    <x v="28"/>
    <n v="70506"/>
    <s v="South"/>
    <s v="FUR-TA-10003473"/>
    <x v="0"/>
    <x v="3"/>
    <s v="Bretford Rectangular Conference Table Tops"/>
    <n v="1504.52"/>
    <n v="4"/>
    <n v="0"/>
    <n v="346.03960000000006"/>
  </r>
  <r>
    <n v="9223"/>
    <x v="4610"/>
    <x v="3"/>
    <x v="119"/>
    <d v="2014-10-15T00:00:00"/>
    <s v="First Class"/>
    <s v="MH-18025"/>
    <s v="Michelle Huthwaite"/>
    <x v="0"/>
    <x v="0"/>
    <x v="240"/>
    <x v="28"/>
    <n v="70506"/>
    <s v="South"/>
    <s v="OFF-PA-10004355"/>
    <x v="1"/>
    <x v="10"/>
    <s v="Xerox 231"/>
    <n v="25.92"/>
    <n v="4"/>
    <n v="0"/>
    <n v="12.441600000000001"/>
  </r>
  <r>
    <n v="9224"/>
    <x v="4611"/>
    <x v="3"/>
    <x v="259"/>
    <d v="2014-11-05T00:00:00"/>
    <s v="Same Day"/>
    <s v="FM-14290"/>
    <s v="Frank Merwin"/>
    <x v="2"/>
    <x v="0"/>
    <x v="518"/>
    <x v="5"/>
    <n v="77803"/>
    <s v="Central"/>
    <s v="OFF-BI-10001308"/>
    <x v="1"/>
    <x v="8"/>
    <s v="GBC Standard Plastic Binding Systems' Combs"/>
    <n v="7.5359999999999987"/>
    <n v="6"/>
    <n v="0.8"/>
    <n v="-13.188000000000009"/>
  </r>
  <r>
    <n v="9225"/>
    <x v="4611"/>
    <x v="3"/>
    <x v="259"/>
    <d v="2014-11-05T00:00:00"/>
    <s v="Same Day"/>
    <s v="FM-14290"/>
    <s v="Frank Merwin"/>
    <x v="2"/>
    <x v="0"/>
    <x v="518"/>
    <x v="5"/>
    <n v="77803"/>
    <s v="Central"/>
    <s v="OFF-BI-10003094"/>
    <x v="1"/>
    <x v="8"/>
    <s v="Self-Adhesive Ring Binder Labels"/>
    <n v="1.4079999999999997"/>
    <n v="2"/>
    <n v="0.8"/>
    <n v="-2.3232000000000008"/>
  </r>
  <r>
    <n v="9226"/>
    <x v="4611"/>
    <x v="3"/>
    <x v="259"/>
    <d v="2014-11-05T00:00:00"/>
    <s v="Same Day"/>
    <s v="FM-14290"/>
    <s v="Frank Merwin"/>
    <x v="2"/>
    <x v="0"/>
    <x v="518"/>
    <x v="5"/>
    <n v="77803"/>
    <s v="Central"/>
    <s v="OFF-BI-10004040"/>
    <x v="1"/>
    <x v="8"/>
    <s v="Wilson Jones Impact Binders"/>
    <n v="4.1439999999999992"/>
    <n v="4"/>
    <n v="0.8"/>
    <n v="-6.4232000000000014"/>
  </r>
  <r>
    <n v="9227"/>
    <x v="4611"/>
    <x v="3"/>
    <x v="259"/>
    <d v="2014-11-05T00:00:00"/>
    <s v="Same Day"/>
    <s v="FM-14290"/>
    <s v="Frank Merwin"/>
    <x v="2"/>
    <x v="0"/>
    <x v="518"/>
    <x v="5"/>
    <n v="77803"/>
    <s v="Central"/>
    <s v="OFF-ST-10002485"/>
    <x v="1"/>
    <x v="4"/>
    <s v="Rogers Deluxe File Chest"/>
    <n v="52.751999999999995"/>
    <n v="3"/>
    <n v="0.2"/>
    <n v="-12.528600000000001"/>
  </r>
  <r>
    <n v="9228"/>
    <x v="4612"/>
    <x v="3"/>
    <x v="498"/>
    <d v="2014-03-25T00:00:00"/>
    <s v="Standard Class"/>
    <s v="GZ-14545"/>
    <s v="George Zrebassa"/>
    <x v="1"/>
    <x v="0"/>
    <x v="1"/>
    <x v="1"/>
    <n v="90008"/>
    <s v="West"/>
    <s v="OFF-AP-10001205"/>
    <x v="1"/>
    <x v="9"/>
    <s v="Belkin 5 Outlet SurgeMaster Power Centers"/>
    <n v="381.35999999999996"/>
    <n v="7"/>
    <n v="0"/>
    <n v="106.78080000000003"/>
  </r>
  <r>
    <n v="9229"/>
    <x v="4613"/>
    <x v="2"/>
    <x v="935"/>
    <d v="2011-11-03T00:00:00"/>
    <s v="Same Day"/>
    <s v="TC-21535"/>
    <s v="Tracy Collins"/>
    <x v="2"/>
    <x v="0"/>
    <x v="1"/>
    <x v="1"/>
    <n v="90049"/>
    <s v="West"/>
    <s v="OFF-AR-10001868"/>
    <x v="1"/>
    <x v="6"/>
    <s v="Prang Dustless Chalk Sticks"/>
    <n v="6.72"/>
    <n v="4"/>
    <n v="0"/>
    <n v="3.36"/>
  </r>
  <r>
    <n v="9230"/>
    <x v="4614"/>
    <x v="3"/>
    <x v="283"/>
    <d v="2014-07-27T00:00:00"/>
    <s v="First Class"/>
    <s v="TB-21520"/>
    <s v="Tracy Blumstein"/>
    <x v="0"/>
    <x v="0"/>
    <x v="1"/>
    <x v="1"/>
    <n v="90045"/>
    <s v="West"/>
    <s v="OFF-BI-10003429"/>
    <x v="1"/>
    <x v="8"/>
    <s v="Cardinal HOLDit! Binder Insert Strips,Extra Strips"/>
    <n v="15.192"/>
    <n v="3"/>
    <n v="0.2"/>
    <n v="5.5070999999999994"/>
  </r>
  <r>
    <n v="9231"/>
    <x v="4614"/>
    <x v="3"/>
    <x v="283"/>
    <d v="2014-07-27T00:00:00"/>
    <s v="First Class"/>
    <s v="TB-21520"/>
    <s v="Tracy Blumstein"/>
    <x v="0"/>
    <x v="0"/>
    <x v="1"/>
    <x v="1"/>
    <n v="90045"/>
    <s v="West"/>
    <s v="OFF-PA-10002689"/>
    <x v="1"/>
    <x v="10"/>
    <s v="Weyerhaeuser First Choice Laser/Copy Paper (20Lb. and 88 Bright)"/>
    <n v="58.320000000000007"/>
    <n v="9"/>
    <n v="0"/>
    <n v="27.993600000000001"/>
  </r>
  <r>
    <n v="9232"/>
    <x v="4615"/>
    <x v="2"/>
    <x v="422"/>
    <d v="2011-12-31T00:00:00"/>
    <s v="Standard Class"/>
    <s v="RP-19390"/>
    <s v="Resi Pölking"/>
    <x v="0"/>
    <x v="0"/>
    <x v="42"/>
    <x v="16"/>
    <n v="85023"/>
    <s v="West"/>
    <s v="OFF-BI-10003650"/>
    <x v="1"/>
    <x v="8"/>
    <s v="GBC DocuBind 300 Electric Binding Machine"/>
    <n v="946.76400000000024"/>
    <n v="6"/>
    <n v="0.7"/>
    <n v="-694.29359999999997"/>
  </r>
  <r>
    <n v="9233"/>
    <x v="4616"/>
    <x v="0"/>
    <x v="476"/>
    <d v="2013-09-07T00:00:00"/>
    <s v="Standard Class"/>
    <s v="LR-16915"/>
    <s v="Lena Radford"/>
    <x v="0"/>
    <x v="0"/>
    <x v="1"/>
    <x v="1"/>
    <n v="90036"/>
    <s v="West"/>
    <s v="FUR-FU-10001889"/>
    <x v="0"/>
    <x v="5"/>
    <s v="Ultra Door Pull Handle"/>
    <n v="94.679999999999993"/>
    <n v="9"/>
    <n v="0"/>
    <n v="31.244399999999995"/>
  </r>
  <r>
    <n v="9234"/>
    <x v="4616"/>
    <x v="0"/>
    <x v="476"/>
    <d v="2013-09-07T00:00:00"/>
    <s v="Standard Class"/>
    <s v="LR-16915"/>
    <s v="Lena Radford"/>
    <x v="0"/>
    <x v="0"/>
    <x v="1"/>
    <x v="1"/>
    <n v="90036"/>
    <s v="West"/>
    <s v="OFF-ST-10000321"/>
    <x v="1"/>
    <x v="4"/>
    <s v="Akro Stacking Bins"/>
    <n v="23.669999999999998"/>
    <n v="3"/>
    <n v="0"/>
    <n v="0.94679999999999698"/>
  </r>
  <r>
    <n v="9235"/>
    <x v="4616"/>
    <x v="0"/>
    <x v="476"/>
    <d v="2013-09-07T00:00:00"/>
    <s v="Standard Class"/>
    <s v="LR-16915"/>
    <s v="Lena Radford"/>
    <x v="0"/>
    <x v="0"/>
    <x v="1"/>
    <x v="1"/>
    <n v="90036"/>
    <s v="West"/>
    <s v="TEC-PH-10001530"/>
    <x v="2"/>
    <x v="7"/>
    <s v="Cisco Unified IP Phone 7945G VoIP phone"/>
    <n v="1091.1680000000001"/>
    <n v="4"/>
    <n v="0.2"/>
    <n v="68.197999999999979"/>
  </r>
  <r>
    <n v="9236"/>
    <x v="4616"/>
    <x v="0"/>
    <x v="476"/>
    <d v="2013-09-07T00:00:00"/>
    <s v="Standard Class"/>
    <s v="LR-16915"/>
    <s v="Lena Radford"/>
    <x v="0"/>
    <x v="0"/>
    <x v="1"/>
    <x v="1"/>
    <n v="90036"/>
    <s v="West"/>
    <s v="OFF-AR-10004752"/>
    <x v="1"/>
    <x v="6"/>
    <s v="Blackstonian Pencils"/>
    <n v="18.689999999999998"/>
    <n v="7"/>
    <n v="0"/>
    <n v="5.2332000000000001"/>
  </r>
  <r>
    <n v="9237"/>
    <x v="4616"/>
    <x v="0"/>
    <x v="476"/>
    <d v="2013-09-07T00:00:00"/>
    <s v="Standard Class"/>
    <s v="LR-16915"/>
    <s v="Lena Radford"/>
    <x v="0"/>
    <x v="0"/>
    <x v="1"/>
    <x v="1"/>
    <n v="90036"/>
    <s v="West"/>
    <s v="FUR-TA-10001539"/>
    <x v="0"/>
    <x v="3"/>
    <s v="Chromcraft Rectangular Conference Tables"/>
    <n v="568.72800000000007"/>
    <n v="3"/>
    <n v="0.2"/>
    <n v="28.436399999999935"/>
  </r>
  <r>
    <n v="9238"/>
    <x v="4616"/>
    <x v="0"/>
    <x v="476"/>
    <d v="2013-09-07T00:00:00"/>
    <s v="Standard Class"/>
    <s v="LR-16915"/>
    <s v="Lena Radford"/>
    <x v="0"/>
    <x v="0"/>
    <x v="1"/>
    <x v="1"/>
    <n v="90036"/>
    <s v="West"/>
    <s v="OFF-BI-10001553"/>
    <x v="1"/>
    <x v="8"/>
    <s v="SpineVue Locking Slant-D Ring Binders by Cardinal"/>
    <n v="7.3120000000000012"/>
    <n v="1"/>
    <n v="0.2"/>
    <n v="2.5591999999999997"/>
  </r>
  <r>
    <n v="9239"/>
    <x v="4617"/>
    <x v="3"/>
    <x v="512"/>
    <d v="2014-02-15T00:00:00"/>
    <s v="First Class"/>
    <s v="MM-17260"/>
    <s v="Magdelene Morse"/>
    <x v="0"/>
    <x v="0"/>
    <x v="38"/>
    <x v="24"/>
    <n v="43229"/>
    <s v="East"/>
    <s v="FUR-FU-10003601"/>
    <x v="0"/>
    <x v="5"/>
    <s v="Deflect-o RollaMat Studded, Beveled Mat for Medium Pile Carpeting"/>
    <n v="147.56800000000001"/>
    <n v="2"/>
    <n v="0.2"/>
    <n v="-3.6892000000000067"/>
  </r>
  <r>
    <n v="9240"/>
    <x v="4618"/>
    <x v="3"/>
    <x v="855"/>
    <d v="2014-11-03T00:00:00"/>
    <s v="Standard Class"/>
    <s v="NB-18655"/>
    <s v="Nona Balk"/>
    <x v="1"/>
    <x v="0"/>
    <x v="315"/>
    <x v="2"/>
    <n v="32303"/>
    <s v="South"/>
    <s v="OFF-PA-10001685"/>
    <x v="1"/>
    <x v="10"/>
    <s v="Staples"/>
    <n v="56.783999999999999"/>
    <n v="7"/>
    <n v="0.2"/>
    <n v="20.584200000000003"/>
  </r>
  <r>
    <n v="9241"/>
    <x v="4618"/>
    <x v="3"/>
    <x v="855"/>
    <d v="2014-11-03T00:00:00"/>
    <s v="Standard Class"/>
    <s v="NB-18655"/>
    <s v="Nona Balk"/>
    <x v="1"/>
    <x v="0"/>
    <x v="315"/>
    <x v="2"/>
    <n v="32303"/>
    <s v="South"/>
    <s v="OFF-BI-10001097"/>
    <x v="1"/>
    <x v="8"/>
    <s v="Avery Hole Reinforcements"/>
    <n v="5.6070000000000011"/>
    <n v="3"/>
    <n v="0.7"/>
    <n v="-3.9248999999999974"/>
  </r>
  <r>
    <n v="9242"/>
    <x v="4618"/>
    <x v="3"/>
    <x v="855"/>
    <d v="2014-11-03T00:00:00"/>
    <s v="Standard Class"/>
    <s v="NB-18655"/>
    <s v="Nona Balk"/>
    <x v="1"/>
    <x v="0"/>
    <x v="315"/>
    <x v="2"/>
    <n v="32303"/>
    <s v="South"/>
    <s v="OFF-AR-10001662"/>
    <x v="1"/>
    <x v="6"/>
    <s v="Rogers Handheld Barrel Pencil Sharpener"/>
    <n v="6.5760000000000005"/>
    <n v="3"/>
    <n v="0.2"/>
    <n v="0.57540000000000058"/>
  </r>
  <r>
    <n v="9243"/>
    <x v="4619"/>
    <x v="2"/>
    <x v="868"/>
    <d v="2011-07-14T00:00:00"/>
    <s v="Standard Class"/>
    <s v="DS-13030"/>
    <s v="Darrin Sayre"/>
    <x v="2"/>
    <x v="0"/>
    <x v="8"/>
    <x v="1"/>
    <n v="94122"/>
    <s v="West"/>
    <s v="OFF-BI-10002609"/>
    <x v="1"/>
    <x v="8"/>
    <s v="Avery Hidden Tab Dividers for Binding Systems"/>
    <n v="14.303999999999998"/>
    <n v="6"/>
    <n v="0.2"/>
    <n v="4.6487999999999987"/>
  </r>
  <r>
    <n v="9244"/>
    <x v="4619"/>
    <x v="2"/>
    <x v="868"/>
    <d v="2011-07-14T00:00:00"/>
    <s v="Standard Class"/>
    <s v="DS-13030"/>
    <s v="Darrin Sayre"/>
    <x v="2"/>
    <x v="0"/>
    <x v="8"/>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x v="2"/>
    <x v="0"/>
    <x v="8"/>
    <x v="1"/>
    <n v="94122"/>
    <s v="West"/>
    <s v="OFF-AR-10003251"/>
    <x v="1"/>
    <x v="6"/>
    <s v="Prang Drawing Pencil Set"/>
    <n v="5.56"/>
    <n v="2"/>
    <n v="0"/>
    <n v="2.2239999999999998"/>
  </r>
  <r>
    <n v="9246"/>
    <x v="4619"/>
    <x v="2"/>
    <x v="868"/>
    <d v="2011-07-14T00:00:00"/>
    <s v="Standard Class"/>
    <s v="DS-13030"/>
    <s v="Darrin Sayre"/>
    <x v="2"/>
    <x v="0"/>
    <x v="8"/>
    <x v="1"/>
    <n v="94122"/>
    <s v="West"/>
    <s v="OFF-PA-10002365"/>
    <x v="1"/>
    <x v="10"/>
    <s v="Xerox 1967"/>
    <n v="32.400000000000006"/>
    <n v="5"/>
    <n v="0"/>
    <n v="15.552000000000001"/>
  </r>
  <r>
    <n v="9247"/>
    <x v="4620"/>
    <x v="3"/>
    <x v="1053"/>
    <d v="2014-05-27T00:00:00"/>
    <s v="Standard Class"/>
    <s v="VF-21715"/>
    <s v="Vicky Freymann"/>
    <x v="2"/>
    <x v="0"/>
    <x v="8"/>
    <x v="1"/>
    <n v="94109"/>
    <s v="West"/>
    <s v="OFF-AR-10003651"/>
    <x v="1"/>
    <x v="6"/>
    <s v="Newell 350"/>
    <n v="9.84"/>
    <n v="3"/>
    <n v="0"/>
    <n v="2.8535999999999988"/>
  </r>
  <r>
    <n v="9248"/>
    <x v="4620"/>
    <x v="3"/>
    <x v="1053"/>
    <d v="2014-05-27T00:00:00"/>
    <s v="Standard Class"/>
    <s v="VF-21715"/>
    <s v="Vicky Freymann"/>
    <x v="2"/>
    <x v="0"/>
    <x v="8"/>
    <x v="1"/>
    <n v="94109"/>
    <s v="West"/>
    <s v="OFF-AR-10003732"/>
    <x v="1"/>
    <x v="6"/>
    <s v="Newell 333"/>
    <n v="2.78"/>
    <n v="1"/>
    <n v="0"/>
    <n v="0.72279999999999989"/>
  </r>
  <r>
    <n v="9249"/>
    <x v="4621"/>
    <x v="0"/>
    <x v="338"/>
    <d v="2013-11-15T00:00:00"/>
    <s v="Standard Class"/>
    <s v="SW-20275"/>
    <s v="Scott Williamson"/>
    <x v="0"/>
    <x v="0"/>
    <x v="20"/>
    <x v="15"/>
    <n v="10009"/>
    <s v="East"/>
    <s v="OFF-BI-10002557"/>
    <x v="1"/>
    <x v="8"/>
    <s v="Presstex Flexible Ring Binders"/>
    <n v="3.64"/>
    <n v="1"/>
    <n v="0.2"/>
    <n v="1.3649999999999998"/>
  </r>
  <r>
    <n v="9250"/>
    <x v="4621"/>
    <x v="0"/>
    <x v="338"/>
    <d v="2013-11-15T00:00:00"/>
    <s v="Standard Class"/>
    <s v="SW-20275"/>
    <s v="Scott Williamson"/>
    <x v="0"/>
    <x v="0"/>
    <x v="20"/>
    <x v="15"/>
    <n v="10009"/>
    <s v="East"/>
    <s v="TEC-PH-10003691"/>
    <x v="2"/>
    <x v="7"/>
    <s v="BlackBerry Q10"/>
    <n v="881.93"/>
    <n v="7"/>
    <n v="0"/>
    <n v="220.48250000000002"/>
  </r>
  <r>
    <n v="9251"/>
    <x v="4622"/>
    <x v="0"/>
    <x v="499"/>
    <d v="2013-12-07T00:00:00"/>
    <s v="Standard Class"/>
    <s v="PW-19030"/>
    <s v="Pauline Webber"/>
    <x v="1"/>
    <x v="0"/>
    <x v="292"/>
    <x v="23"/>
    <n v="52302"/>
    <s v="Central"/>
    <s v="OFF-BI-10001107"/>
    <x v="1"/>
    <x v="8"/>
    <s v="GBC White Gloss Covers, Plain Front"/>
    <n v="115.84"/>
    <n v="8"/>
    <n v="0"/>
    <n v="54.444800000000001"/>
  </r>
  <r>
    <n v="9252"/>
    <x v="4623"/>
    <x v="3"/>
    <x v="580"/>
    <d v="2014-03-09T00:00:00"/>
    <s v="Standard Class"/>
    <s v="KD-16615"/>
    <s v="Ken Dana"/>
    <x v="1"/>
    <x v="0"/>
    <x v="1"/>
    <x v="1"/>
    <n v="90008"/>
    <s v="West"/>
    <s v="OFF-BI-10004224"/>
    <x v="1"/>
    <x v="8"/>
    <s v="Catalog Binders with Expanding Posts"/>
    <n v="107.64800000000001"/>
    <n v="2"/>
    <n v="0.2"/>
    <n v="33.639999999999986"/>
  </r>
  <r>
    <n v="9253"/>
    <x v="4624"/>
    <x v="3"/>
    <x v="397"/>
    <d v="2014-09-26T00:00:00"/>
    <s v="Second Class"/>
    <s v="DO-13645"/>
    <s v="Doug O'Connell"/>
    <x v="0"/>
    <x v="0"/>
    <x v="519"/>
    <x v="36"/>
    <n v="71603"/>
    <s v="South"/>
    <s v="TEC-AC-10001114"/>
    <x v="2"/>
    <x v="11"/>
    <s v="Microsoft Wireless Mobile Mouse 4000"/>
    <n v="199.95000000000002"/>
    <n v="5"/>
    <n v="0"/>
    <n v="63.983999999999988"/>
  </r>
  <r>
    <n v="9254"/>
    <x v="4624"/>
    <x v="3"/>
    <x v="397"/>
    <d v="2014-09-26T00:00:00"/>
    <s v="Second Class"/>
    <s v="DO-13645"/>
    <s v="Doug O'Connell"/>
    <x v="0"/>
    <x v="0"/>
    <x v="519"/>
    <x v="36"/>
    <n v="71603"/>
    <s v="South"/>
    <s v="OFF-PA-10002005"/>
    <x v="1"/>
    <x v="10"/>
    <s v="Xerox 225"/>
    <n v="12.96"/>
    <n v="2"/>
    <n v="0"/>
    <n v="6.2208000000000006"/>
  </r>
  <r>
    <n v="9255"/>
    <x v="4625"/>
    <x v="2"/>
    <x v="1058"/>
    <d v="2011-02-16T00:00:00"/>
    <s v="Second Class"/>
    <s v="GA-14725"/>
    <s v="Guy Armstrong"/>
    <x v="0"/>
    <x v="0"/>
    <x v="29"/>
    <x v="25"/>
    <n v="65203"/>
    <s v="Central"/>
    <s v="FUR-CH-10001146"/>
    <x v="0"/>
    <x v="1"/>
    <s v="Global Value Mid-Back Manager's Chair, Gray"/>
    <n v="60.89"/>
    <n v="1"/>
    <n v="0"/>
    <n v="15.222499999999997"/>
  </r>
  <r>
    <n v="9256"/>
    <x v="4625"/>
    <x v="2"/>
    <x v="1058"/>
    <d v="2011-02-16T00:00:00"/>
    <s v="Second Class"/>
    <s v="GA-14725"/>
    <s v="Guy Armstrong"/>
    <x v="0"/>
    <x v="0"/>
    <x v="29"/>
    <x v="25"/>
    <n v="65203"/>
    <s v="Central"/>
    <s v="OFF-LA-10004853"/>
    <x v="1"/>
    <x v="2"/>
    <s v="Avery 483"/>
    <n v="14.940000000000001"/>
    <n v="3"/>
    <n v="0"/>
    <n v="6.8723999999999998"/>
  </r>
  <r>
    <n v="9257"/>
    <x v="4625"/>
    <x v="2"/>
    <x v="1058"/>
    <d v="2011-02-16T00:00:00"/>
    <s v="Second Class"/>
    <s v="GA-14725"/>
    <s v="Guy Armstrong"/>
    <x v="0"/>
    <x v="0"/>
    <x v="29"/>
    <x v="25"/>
    <n v="65203"/>
    <s v="Central"/>
    <s v="OFF-BI-10004728"/>
    <x v="1"/>
    <x v="8"/>
    <s v="Wilson Jones Turn Tabs Binder Tool for Ring Binders"/>
    <n v="9.64"/>
    <n v="2"/>
    <n v="0"/>
    <n v="4.4344000000000001"/>
  </r>
  <r>
    <n v="9258"/>
    <x v="4625"/>
    <x v="2"/>
    <x v="1058"/>
    <d v="2011-02-16T00:00:00"/>
    <s v="Second Class"/>
    <s v="GA-14725"/>
    <s v="Guy Armstrong"/>
    <x v="0"/>
    <x v="0"/>
    <x v="29"/>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x v="0"/>
    <x v="0"/>
    <x v="29"/>
    <x v="25"/>
    <n v="65203"/>
    <s v="Central"/>
    <s v="OFF-BI-10004654"/>
    <x v="1"/>
    <x v="8"/>
    <s v="VariCap6 Expandable Binder"/>
    <n v="51.900000000000006"/>
    <n v="3"/>
    <n v="0"/>
    <n v="24.393000000000001"/>
  </r>
  <r>
    <n v="9260"/>
    <x v="4625"/>
    <x v="2"/>
    <x v="1058"/>
    <d v="2011-02-16T00:00:00"/>
    <s v="Second Class"/>
    <s v="GA-14725"/>
    <s v="Guy Armstrong"/>
    <x v="0"/>
    <x v="0"/>
    <x v="29"/>
    <x v="25"/>
    <n v="65203"/>
    <s v="Central"/>
    <s v="OFF-ST-10002583"/>
    <x v="1"/>
    <x v="4"/>
    <s v="Fellowes Neat Ideas Storage Cubes"/>
    <n v="64.959999999999994"/>
    <n v="2"/>
    <n v="0"/>
    <n v="2.598399999999998"/>
  </r>
  <r>
    <n v="9261"/>
    <x v="4626"/>
    <x v="3"/>
    <x v="343"/>
    <d v="2014-11-15T00:00:00"/>
    <s v="Second Class"/>
    <s v="JL-15505"/>
    <s v="Jeremy Lonsdale"/>
    <x v="0"/>
    <x v="0"/>
    <x v="520"/>
    <x v="44"/>
    <n v="57401"/>
    <s v="Central"/>
    <s v="OFF-SU-10004661"/>
    <x v="1"/>
    <x v="14"/>
    <s v="Acme Titanium Bonded Scissors"/>
    <n v="25.5"/>
    <n v="3"/>
    <n v="0"/>
    <n v="6.63"/>
  </r>
  <r>
    <n v="9262"/>
    <x v="4627"/>
    <x v="3"/>
    <x v="264"/>
    <d v="2014-09-03T00:00:00"/>
    <s v="Same Day"/>
    <s v="SU-20665"/>
    <s v="Stephanie Ulpright"/>
    <x v="2"/>
    <x v="0"/>
    <x v="4"/>
    <x v="4"/>
    <n v="98103"/>
    <s v="West"/>
    <s v="FUR-CH-10003061"/>
    <x v="0"/>
    <x v="1"/>
    <s v="Global Leather Task Chair, Black"/>
    <n v="215.976"/>
    <n v="3"/>
    <n v="0.2"/>
    <n v="-2.6997000000000355"/>
  </r>
  <r>
    <n v="9263"/>
    <x v="4628"/>
    <x v="1"/>
    <x v="330"/>
    <d v="2012-10-13T00:00:00"/>
    <s v="Standard Class"/>
    <s v="FM-14380"/>
    <s v="Fred McMath"/>
    <x v="0"/>
    <x v="0"/>
    <x v="66"/>
    <x v="12"/>
    <n v="48227"/>
    <s v="Central"/>
    <s v="FUR-CH-10000513"/>
    <x v="0"/>
    <x v="1"/>
    <s v="High-Back Leather Manager's Chair"/>
    <n v="389.97"/>
    <n v="3"/>
    <n v="0"/>
    <n v="35.097300000000004"/>
  </r>
  <r>
    <n v="9264"/>
    <x v="4628"/>
    <x v="1"/>
    <x v="330"/>
    <d v="2012-10-13T00:00:00"/>
    <s v="Standard Class"/>
    <s v="FM-14380"/>
    <s v="Fred McMath"/>
    <x v="0"/>
    <x v="0"/>
    <x v="66"/>
    <x v="12"/>
    <n v="48227"/>
    <s v="Central"/>
    <s v="OFF-AP-10002191"/>
    <x v="1"/>
    <x v="9"/>
    <s v="Belkin 8 Outlet SurgeMaster II Gold Surge Protector"/>
    <n v="269.90999999999997"/>
    <n v="5"/>
    <n v="0.1"/>
    <n v="53.982000000000006"/>
  </r>
  <r>
    <n v="9265"/>
    <x v="4629"/>
    <x v="3"/>
    <x v="221"/>
    <d v="2014-12-02T00:00:00"/>
    <s v="Standard Class"/>
    <s v="MY-17380"/>
    <s v="Maribeth Yedwab"/>
    <x v="1"/>
    <x v="0"/>
    <x v="26"/>
    <x v="18"/>
    <n v="38109"/>
    <s v="South"/>
    <s v="OFF-BI-10000216"/>
    <x v="1"/>
    <x v="8"/>
    <s v="Mead 1st Gear 2&quot; Zipper Binder, Asst. Colors"/>
    <n v="11.673000000000002"/>
    <n v="3"/>
    <n v="0.7"/>
    <n v="-7.782"/>
  </r>
  <r>
    <n v="9266"/>
    <x v="4629"/>
    <x v="3"/>
    <x v="221"/>
    <d v="2014-12-02T00:00:00"/>
    <s v="Standard Class"/>
    <s v="MY-17380"/>
    <s v="Maribeth Yedwab"/>
    <x v="1"/>
    <x v="0"/>
    <x v="26"/>
    <x v="18"/>
    <n v="38109"/>
    <s v="South"/>
    <s v="OFF-EN-10003448"/>
    <x v="1"/>
    <x v="12"/>
    <s v="Peel &amp; Seel Recycled Catalog Envelopes, Brown"/>
    <n v="64.848000000000013"/>
    <n v="7"/>
    <n v="0.2"/>
    <n v="24.317999999999998"/>
  </r>
  <r>
    <n v="9267"/>
    <x v="4630"/>
    <x v="2"/>
    <x v="1215"/>
    <d v="2011-02-10T00:00:00"/>
    <s v="First Class"/>
    <s v="NM-18445"/>
    <s v="Nathan Mautz"/>
    <x v="2"/>
    <x v="0"/>
    <x v="226"/>
    <x v="33"/>
    <n v="89031"/>
    <s v="West"/>
    <s v="FUR-FU-10002111"/>
    <x v="0"/>
    <x v="5"/>
    <s v="Master Caster Door Stop, Large Brown"/>
    <n v="14.56"/>
    <n v="2"/>
    <n v="0"/>
    <n v="5.5327999999999999"/>
  </r>
  <r>
    <n v="9268"/>
    <x v="4631"/>
    <x v="1"/>
    <x v="12"/>
    <d v="2012-09-25T00:00:00"/>
    <s v="Same Day"/>
    <s v="CS-11950"/>
    <s v="Carlos Soltero"/>
    <x v="0"/>
    <x v="0"/>
    <x v="210"/>
    <x v="15"/>
    <n v="11520"/>
    <s v="East"/>
    <s v="FUR-CH-10001545"/>
    <x v="0"/>
    <x v="1"/>
    <s v="Hon Comfortask Task/Swivel Chairs"/>
    <n v="102.58200000000001"/>
    <n v="1"/>
    <n v="0.1"/>
    <n v="6.8388000000000009"/>
  </r>
  <r>
    <n v="9269"/>
    <x v="4631"/>
    <x v="1"/>
    <x v="12"/>
    <d v="2012-09-25T00:00:00"/>
    <s v="Same Day"/>
    <s v="CS-11950"/>
    <s v="Carlos Soltero"/>
    <x v="0"/>
    <x v="0"/>
    <x v="210"/>
    <x v="15"/>
    <n v="11520"/>
    <s v="East"/>
    <s v="OFF-PA-10002947"/>
    <x v="1"/>
    <x v="10"/>
    <s v="Xerox 1923"/>
    <n v="20.04"/>
    <n v="3"/>
    <n v="0"/>
    <n v="9.6191999999999993"/>
  </r>
  <r>
    <n v="9270"/>
    <x v="4632"/>
    <x v="3"/>
    <x v="170"/>
    <d v="2014-08-29T00:00:00"/>
    <s v="Standard Class"/>
    <s v="PK-19075"/>
    <s v="Pete Kriz"/>
    <x v="0"/>
    <x v="0"/>
    <x v="20"/>
    <x v="15"/>
    <n v="10035"/>
    <s v="East"/>
    <s v="OFF-BI-10003476"/>
    <x v="1"/>
    <x v="8"/>
    <s v="Avery Metallic Poly Binders"/>
    <n v="32.088000000000001"/>
    <n v="7"/>
    <n v="0.2"/>
    <n v="11.2308"/>
  </r>
  <r>
    <n v="9271"/>
    <x v="4632"/>
    <x v="3"/>
    <x v="170"/>
    <d v="2014-08-29T00:00:00"/>
    <s v="Standard Class"/>
    <s v="PK-19075"/>
    <s v="Pete Kriz"/>
    <x v="0"/>
    <x v="0"/>
    <x v="20"/>
    <x v="15"/>
    <n v="10035"/>
    <s v="East"/>
    <s v="OFF-BI-10001359"/>
    <x v="1"/>
    <x v="8"/>
    <s v="GBC DocuBind TL300 Electric Binding System"/>
    <n v="4305.5520000000006"/>
    <n v="6"/>
    <n v="0.2"/>
    <n v="1453.1237999999996"/>
  </r>
  <r>
    <n v="9272"/>
    <x v="4633"/>
    <x v="0"/>
    <x v="536"/>
    <d v="2013-05-18T00:00:00"/>
    <s v="Standard Class"/>
    <s v="HM-14860"/>
    <s v="Harry Marie"/>
    <x v="1"/>
    <x v="0"/>
    <x v="20"/>
    <x v="15"/>
    <n v="10024"/>
    <s v="East"/>
    <s v="FUR-FU-10000320"/>
    <x v="0"/>
    <x v="5"/>
    <s v="OIC Stacking Trays"/>
    <n v="10.02"/>
    <n v="3"/>
    <n v="0"/>
    <n v="4.4088000000000012"/>
  </r>
  <r>
    <n v="9273"/>
    <x v="4633"/>
    <x v="0"/>
    <x v="536"/>
    <d v="2013-05-18T00:00:00"/>
    <s v="Standard Class"/>
    <s v="HM-14860"/>
    <s v="Harry Marie"/>
    <x v="1"/>
    <x v="0"/>
    <x v="20"/>
    <x v="15"/>
    <n v="10024"/>
    <s v="East"/>
    <s v="TEC-PH-10001835"/>
    <x v="2"/>
    <x v="7"/>
    <s v="Jawbone JAMBOX Wireless Bluetooth Speaker"/>
    <n v="631.96"/>
    <n v="4"/>
    <n v="0"/>
    <n v="303.3408"/>
  </r>
  <r>
    <n v="9274"/>
    <x v="4634"/>
    <x v="3"/>
    <x v="264"/>
    <d v="2014-09-07T00:00:00"/>
    <s v="Standard Class"/>
    <s v="AH-10210"/>
    <s v="Alan Hwang"/>
    <x v="0"/>
    <x v="0"/>
    <x v="0"/>
    <x v="0"/>
    <n v="42420"/>
    <s v="South"/>
    <s v="OFF-BI-10003650"/>
    <x v="1"/>
    <x v="8"/>
    <s v="GBC DocuBind 300 Electric Binding Machine"/>
    <n v="1577.94"/>
    <n v="3"/>
    <n v="0"/>
    <n v="757.41120000000001"/>
  </r>
  <r>
    <n v="9275"/>
    <x v="4635"/>
    <x v="2"/>
    <x v="982"/>
    <d v="2011-10-10T00:00:00"/>
    <s v="Same Day"/>
    <s v="FC-14335"/>
    <s v="Fred Chung"/>
    <x v="1"/>
    <x v="0"/>
    <x v="305"/>
    <x v="27"/>
    <n v="87105"/>
    <s v="West"/>
    <s v="OFF-AR-10000937"/>
    <x v="1"/>
    <x v="6"/>
    <s v="Dixon Ticonderoga Core-Lock Colored Pencils, 48-Color Set"/>
    <n v="255.84999999999997"/>
    <n v="7"/>
    <n v="0"/>
    <n v="112.57400000000001"/>
  </r>
  <r>
    <n v="9276"/>
    <x v="4636"/>
    <x v="0"/>
    <x v="439"/>
    <d v="2013-05-30T00:00:00"/>
    <s v="Second Class"/>
    <s v="CP-12085"/>
    <s v="Cathy Prescott"/>
    <x v="1"/>
    <x v="0"/>
    <x v="478"/>
    <x v="2"/>
    <n v="33445"/>
    <s v="South"/>
    <s v="OFF-ST-10000532"/>
    <x v="1"/>
    <x v="4"/>
    <s v="Advantus Rolling Drawer Organizers"/>
    <n v="184.70400000000001"/>
    <n v="6"/>
    <n v="0.2"/>
    <n v="13.852799999999995"/>
  </r>
  <r>
    <n v="9277"/>
    <x v="4636"/>
    <x v="0"/>
    <x v="439"/>
    <d v="2013-05-30T00:00:00"/>
    <s v="Second Class"/>
    <s v="CP-12085"/>
    <s v="Cathy Prescott"/>
    <x v="1"/>
    <x v="0"/>
    <x v="478"/>
    <x v="2"/>
    <n v="33445"/>
    <s v="South"/>
    <s v="TEC-AC-10001267"/>
    <x v="2"/>
    <x v="11"/>
    <s v="Imation 32GB Pocket Pro USB 3.0 Flash Drive - 32 GB - Black - 1 P ..."/>
    <n v="47.92"/>
    <n v="2"/>
    <n v="0.2"/>
    <n v="11.98"/>
  </r>
  <r>
    <n v="9278"/>
    <x v="4637"/>
    <x v="3"/>
    <x v="96"/>
    <d v="2014-12-06T00:00:00"/>
    <s v="Standard Class"/>
    <s v="SC-20305"/>
    <s v="Sean Christensen"/>
    <x v="0"/>
    <x v="0"/>
    <x v="10"/>
    <x v="9"/>
    <n v="19140"/>
    <s v="East"/>
    <s v="OFF-LA-10004853"/>
    <x v="1"/>
    <x v="2"/>
    <s v="Avery 483"/>
    <n v="15.936000000000002"/>
    <n v="4"/>
    <n v="0.2"/>
    <n v="5.1791999999999998"/>
  </r>
  <r>
    <n v="9279"/>
    <x v="4637"/>
    <x v="3"/>
    <x v="96"/>
    <d v="2014-12-06T00:00:00"/>
    <s v="Standard Class"/>
    <s v="SC-20305"/>
    <s v="Sean Christensen"/>
    <x v="0"/>
    <x v="0"/>
    <x v="10"/>
    <x v="9"/>
    <n v="19140"/>
    <s v="East"/>
    <s v="OFF-BI-10001759"/>
    <x v="1"/>
    <x v="8"/>
    <s v="Acco Pressboard Covers with Storage Hooks, 14 7/8&quot; x 11&quot;, Dark Blue"/>
    <n v="8.0010000000000012"/>
    <n v="7"/>
    <n v="0.7"/>
    <n v="-5.6006999999999962"/>
  </r>
  <r>
    <n v="9280"/>
    <x v="4637"/>
    <x v="3"/>
    <x v="96"/>
    <d v="2014-12-06T00:00:00"/>
    <s v="Standard Class"/>
    <s v="SC-20305"/>
    <s v="Sean Christensen"/>
    <x v="0"/>
    <x v="0"/>
    <x v="10"/>
    <x v="9"/>
    <n v="19140"/>
    <s v="East"/>
    <s v="FUR-CH-10003379"/>
    <x v="0"/>
    <x v="1"/>
    <s v="Global Commerce Series High-Back Swivel/Tilt Chairs"/>
    <n v="398.97199999999998"/>
    <n v="2"/>
    <n v="0.3"/>
    <n v="-28.49799999999999"/>
  </r>
  <r>
    <n v="9281"/>
    <x v="4638"/>
    <x v="0"/>
    <x v="873"/>
    <d v="2013-09-25T00:00:00"/>
    <s v="Standard Class"/>
    <s v="HJ-14875"/>
    <s v="Heather Jas"/>
    <x v="2"/>
    <x v="0"/>
    <x v="4"/>
    <x v="4"/>
    <n v="98105"/>
    <s v="West"/>
    <s v="FUR-BO-10002853"/>
    <x v="0"/>
    <x v="0"/>
    <s v="O'Sullivan 5-Shelf Heavy-Duty Bookcases"/>
    <n v="163.88"/>
    <n v="2"/>
    <n v="0"/>
    <n v="40.97"/>
  </r>
  <r>
    <n v="9282"/>
    <x v="4639"/>
    <x v="3"/>
    <x v="220"/>
    <d v="2014-09-16T00:00:00"/>
    <s v="Standard Class"/>
    <s v="CB-12025"/>
    <s v="Cassandra Brandow"/>
    <x v="0"/>
    <x v="0"/>
    <x v="102"/>
    <x v="17"/>
    <n v="23223"/>
    <s v="South"/>
    <s v="OFF-AP-10000027"/>
    <x v="1"/>
    <x v="9"/>
    <s v="Hoover Commercial SteamVac"/>
    <n v="67.900000000000006"/>
    <n v="5"/>
    <n v="0"/>
    <n v="20.369999999999997"/>
  </r>
  <r>
    <n v="9283"/>
    <x v="4640"/>
    <x v="0"/>
    <x v="945"/>
    <d v="2014-01-05T00:00:00"/>
    <s v="Standard Class"/>
    <s v="EH-14185"/>
    <s v="Evan Henry"/>
    <x v="0"/>
    <x v="0"/>
    <x v="487"/>
    <x v="2"/>
    <n v="33407"/>
    <s v="South"/>
    <s v="OFF-PA-10002421"/>
    <x v="1"/>
    <x v="10"/>
    <s v="Embossed Ink Jet Note Cards"/>
    <n v="72.224000000000004"/>
    <n v="4"/>
    <n v="0.2"/>
    <n v="25.278400000000001"/>
  </r>
  <r>
    <n v="9284"/>
    <x v="4641"/>
    <x v="3"/>
    <x v="264"/>
    <d v="2014-09-05T00:00:00"/>
    <s v="Second Class"/>
    <s v="LW-17215"/>
    <s v="Luke Weiss"/>
    <x v="0"/>
    <x v="0"/>
    <x v="299"/>
    <x v="22"/>
    <n v="80525"/>
    <s v="West"/>
    <s v="OFF-LA-10002475"/>
    <x v="1"/>
    <x v="2"/>
    <s v="Avery 519"/>
    <n v="11.696"/>
    <n v="2"/>
    <n v="0.2"/>
    <n v="3.9473999999999996"/>
  </r>
  <r>
    <n v="9285"/>
    <x v="4642"/>
    <x v="2"/>
    <x v="728"/>
    <d v="2011-11-23T00:00:00"/>
    <s v="Standard Class"/>
    <s v="MK-17905"/>
    <s v="Michael Kennedy"/>
    <x v="1"/>
    <x v="0"/>
    <x v="47"/>
    <x v="6"/>
    <n v="53132"/>
    <s v="Central"/>
    <s v="FUR-CH-10001482"/>
    <x v="0"/>
    <x v="1"/>
    <s v="Office Star - Mesh Screen back chair with Vinyl seat"/>
    <n v="392.93999999999994"/>
    <n v="3"/>
    <n v="0"/>
    <n v="43.223399999999984"/>
  </r>
  <r>
    <n v="9286"/>
    <x v="4643"/>
    <x v="1"/>
    <x v="82"/>
    <d v="2012-11-24T00:00:00"/>
    <s v="First Class"/>
    <s v="JH-15820"/>
    <s v="John Huston"/>
    <x v="0"/>
    <x v="0"/>
    <x v="53"/>
    <x v="3"/>
    <n v="28110"/>
    <s v="South"/>
    <s v="FUR-FU-10000087"/>
    <x v="0"/>
    <x v="5"/>
    <s v="Executive Impressions 14&quot; Two-Color Numerals Wall Clock"/>
    <n v="18.175999999999998"/>
    <n v="1"/>
    <n v="0.2"/>
    <n v="4.7712000000000012"/>
  </r>
  <r>
    <n v="9287"/>
    <x v="4644"/>
    <x v="3"/>
    <x v="249"/>
    <d v="2014-06-27T00:00:00"/>
    <s v="Standard Class"/>
    <s v="DB-13270"/>
    <s v="Deborah Brumfield"/>
    <x v="2"/>
    <x v="0"/>
    <x v="61"/>
    <x v="5"/>
    <n v="75081"/>
    <s v="Central"/>
    <s v="OFF-BI-10003166"/>
    <x v="1"/>
    <x v="8"/>
    <s v="GBC Plasticlear Binding Covers"/>
    <n v="6.8879999999999981"/>
    <n v="3"/>
    <n v="0.8"/>
    <n v="-11.020800000000005"/>
  </r>
  <r>
    <n v="9288"/>
    <x v="4644"/>
    <x v="3"/>
    <x v="249"/>
    <d v="2014-06-27T00:00:00"/>
    <s v="Standard Class"/>
    <s v="DB-13270"/>
    <s v="Deborah Brumfield"/>
    <x v="2"/>
    <x v="0"/>
    <x v="61"/>
    <x v="5"/>
    <n v="75081"/>
    <s v="Central"/>
    <s v="FUR-TA-10000688"/>
    <x v="0"/>
    <x v="3"/>
    <s v="Chromcraft Bull-Nose Wood Round Conference Table Top, Wood Base"/>
    <n v="457.4849999999999"/>
    <n v="3"/>
    <n v="0.3"/>
    <n v="-84.961500000000029"/>
  </r>
  <r>
    <n v="9289"/>
    <x v="4645"/>
    <x v="3"/>
    <x v="329"/>
    <d v="2014-12-04T00:00:00"/>
    <s v="First Class"/>
    <s v="TB-21625"/>
    <s v="Trudy Brown"/>
    <x v="0"/>
    <x v="0"/>
    <x v="10"/>
    <x v="9"/>
    <n v="19134"/>
    <s v="East"/>
    <s v="FUR-CH-10003981"/>
    <x v="0"/>
    <x v="1"/>
    <s v="Global Commerce Series Low-Back Swivel/Tilt Chairs"/>
    <n v="1079.316"/>
    <n v="6"/>
    <n v="0.3"/>
    <n v="-15.418800000000203"/>
  </r>
  <r>
    <n v="9290"/>
    <x v="4646"/>
    <x v="2"/>
    <x v="488"/>
    <d v="2011-04-26T00:00:00"/>
    <s v="Second Class"/>
    <s v="NM-18445"/>
    <s v="Nathan Mautz"/>
    <x v="2"/>
    <x v="0"/>
    <x v="8"/>
    <x v="1"/>
    <n v="94109"/>
    <s v="West"/>
    <s v="OFF-PA-10001878"/>
    <x v="1"/>
    <x v="10"/>
    <s v="Xerox 1891"/>
    <n v="48.91"/>
    <n v="1"/>
    <n v="0"/>
    <n v="22.987699999999997"/>
  </r>
  <r>
    <n v="9291"/>
    <x v="4647"/>
    <x v="2"/>
    <x v="865"/>
    <d v="2011-09-25T00:00:00"/>
    <s v="First Class"/>
    <s v="TT-21220"/>
    <s v="Thomas Thornton"/>
    <x v="0"/>
    <x v="0"/>
    <x v="18"/>
    <x v="13"/>
    <n v="19901"/>
    <s v="East"/>
    <s v="OFF-AR-10002375"/>
    <x v="1"/>
    <x v="6"/>
    <s v="Newell 351"/>
    <n v="9.84"/>
    <n v="3"/>
    <n v="0"/>
    <n v="2.8535999999999988"/>
  </r>
  <r>
    <n v="9292"/>
    <x v="4647"/>
    <x v="2"/>
    <x v="865"/>
    <d v="2011-09-25T00:00:00"/>
    <s v="First Class"/>
    <s v="TT-21220"/>
    <s v="Thomas Thornton"/>
    <x v="0"/>
    <x v="0"/>
    <x v="18"/>
    <x v="13"/>
    <n v="19901"/>
    <s v="East"/>
    <s v="OFF-BI-10004965"/>
    <x v="1"/>
    <x v="8"/>
    <s v="Ibico Covers for Plastic or Wire Binding Elements"/>
    <n v="34.5"/>
    <n v="3"/>
    <n v="0"/>
    <n v="15.524999999999999"/>
  </r>
  <r>
    <n v="9293"/>
    <x v="4648"/>
    <x v="3"/>
    <x v="580"/>
    <d v="2014-03-03T00:00:00"/>
    <s v="Same Day"/>
    <s v="RS-19765"/>
    <s v="Roland Schwarz"/>
    <x v="1"/>
    <x v="0"/>
    <x v="435"/>
    <x v="5"/>
    <n v="76706"/>
    <s v="Central"/>
    <s v="OFF-BI-10004022"/>
    <x v="1"/>
    <x v="8"/>
    <s v="Acco Suede Grain Vinyl Round Ring Binder"/>
    <n v="0.55599999999999983"/>
    <n v="1"/>
    <n v="0.8"/>
    <n v="-0.94520000000000004"/>
  </r>
  <r>
    <n v="9294"/>
    <x v="4649"/>
    <x v="3"/>
    <x v="701"/>
    <d v="2014-11-22T00:00:00"/>
    <s v="Second Class"/>
    <s v="TB-21625"/>
    <s v="Trudy Brown"/>
    <x v="0"/>
    <x v="0"/>
    <x v="521"/>
    <x v="39"/>
    <n v="21740"/>
    <s v="East"/>
    <s v="OFF-BI-10000050"/>
    <x v="1"/>
    <x v="8"/>
    <s v="Angle-D Binders with Locking Rings, Label Holders"/>
    <n v="43.8"/>
    <n v="6"/>
    <n v="0"/>
    <n v="20.585999999999999"/>
  </r>
  <r>
    <n v="9295"/>
    <x v="4650"/>
    <x v="3"/>
    <x v="39"/>
    <d v="2014-06-02T00:00:00"/>
    <s v="Standard Class"/>
    <s v="AM-10360"/>
    <s v="Alice McCarthy"/>
    <x v="1"/>
    <x v="0"/>
    <x v="138"/>
    <x v="24"/>
    <n v="44105"/>
    <s v="East"/>
    <s v="OFF-PA-10002464"/>
    <x v="1"/>
    <x v="10"/>
    <s v="HP Office Recycled Paper (20Lb. and 87 Bright)"/>
    <n v="13.872000000000002"/>
    <n v="3"/>
    <n v="0.2"/>
    <n v="5.0286000000000008"/>
  </r>
  <r>
    <n v="9296"/>
    <x v="4650"/>
    <x v="3"/>
    <x v="39"/>
    <d v="2014-06-02T00:00:00"/>
    <s v="Standard Class"/>
    <s v="AM-10360"/>
    <s v="Alice McCarthy"/>
    <x v="1"/>
    <x v="0"/>
    <x v="138"/>
    <x v="24"/>
    <n v="44105"/>
    <s v="East"/>
    <s v="FUR-BO-10004709"/>
    <x v="0"/>
    <x v="0"/>
    <s v="Bush Westfield Collection Bookcases, Medium Cherry Finish"/>
    <n v="115.96"/>
    <n v="4"/>
    <n v="0.5"/>
    <n v="-64.937599999999989"/>
  </r>
  <r>
    <n v="9297"/>
    <x v="4651"/>
    <x v="1"/>
    <x v="24"/>
    <d v="2012-04-22T00:00:00"/>
    <s v="Second Class"/>
    <s v="MP-17965"/>
    <s v="Michael Paige"/>
    <x v="1"/>
    <x v="0"/>
    <x v="392"/>
    <x v="5"/>
    <n v="78501"/>
    <s v="Central"/>
    <s v="TEC-AC-10003590"/>
    <x v="2"/>
    <x v="11"/>
    <s v="TRENDnet 56K USB 2.0 Phone, Internet and Fax Modem"/>
    <n v="41.424000000000007"/>
    <n v="2"/>
    <n v="0.2"/>
    <n v="8.2847999999999971"/>
  </r>
  <r>
    <n v="9298"/>
    <x v="4651"/>
    <x v="1"/>
    <x v="24"/>
    <d v="2012-04-22T00:00:00"/>
    <s v="Second Class"/>
    <s v="MP-17965"/>
    <s v="Michael Paige"/>
    <x v="1"/>
    <x v="0"/>
    <x v="392"/>
    <x v="5"/>
    <n v="78501"/>
    <s v="Central"/>
    <s v="TEC-PH-10003357"/>
    <x v="2"/>
    <x v="7"/>
    <s v="Grandstream GXP2100 Mainstream Business Phone"/>
    <n v="244.768"/>
    <n v="4"/>
    <n v="0.2"/>
    <n v="24.476800000000004"/>
  </r>
  <r>
    <n v="9299"/>
    <x v="4651"/>
    <x v="1"/>
    <x v="24"/>
    <d v="2012-04-22T00:00:00"/>
    <s v="Second Class"/>
    <s v="MP-17965"/>
    <s v="Michael Paige"/>
    <x v="1"/>
    <x v="0"/>
    <x v="392"/>
    <x v="5"/>
    <n v="78501"/>
    <s v="Central"/>
    <s v="OFF-AR-10003373"/>
    <x v="1"/>
    <x v="6"/>
    <s v="Boston School Pro Electric Pencil Sharpener, 1670"/>
    <n v="74.352000000000004"/>
    <n v="3"/>
    <n v="0.2"/>
    <n v="6.5057999999999971"/>
  </r>
  <r>
    <n v="9300"/>
    <x v="4651"/>
    <x v="1"/>
    <x v="24"/>
    <d v="2012-04-22T00:00:00"/>
    <s v="Second Class"/>
    <s v="MP-17965"/>
    <s v="Michael Paige"/>
    <x v="1"/>
    <x v="0"/>
    <x v="392"/>
    <x v="5"/>
    <n v="78501"/>
    <s v="Central"/>
    <s v="OFF-BI-10003676"/>
    <x v="1"/>
    <x v="8"/>
    <s v="GBC Standard Recycled Report Covers, Clear Plastic Sheets"/>
    <n v="4.3119999999999985"/>
    <n v="2"/>
    <n v="0.8"/>
    <n v="-6.8992000000000022"/>
  </r>
  <r>
    <n v="9301"/>
    <x v="4651"/>
    <x v="1"/>
    <x v="24"/>
    <d v="2012-04-22T00:00:00"/>
    <s v="Second Class"/>
    <s v="MP-17965"/>
    <s v="Michael Paige"/>
    <x v="1"/>
    <x v="0"/>
    <x v="392"/>
    <x v="5"/>
    <n v="78501"/>
    <s v="Central"/>
    <s v="FUR-CH-10000225"/>
    <x v="0"/>
    <x v="1"/>
    <s v="Global Geo Office Task Chair, Gray"/>
    <n v="56.686"/>
    <n v="1"/>
    <n v="0.3"/>
    <n v="-20.245000000000008"/>
  </r>
  <r>
    <n v="9302"/>
    <x v="4651"/>
    <x v="1"/>
    <x v="24"/>
    <d v="2012-04-22T00:00:00"/>
    <s v="Second Class"/>
    <s v="MP-17965"/>
    <s v="Michael Paige"/>
    <x v="1"/>
    <x v="0"/>
    <x v="392"/>
    <x v="5"/>
    <n v="78501"/>
    <s v="Central"/>
    <s v="TEC-PH-10001870"/>
    <x v="2"/>
    <x v="7"/>
    <s v="Lunatik TT5L-002 Taktik Strike Impact Protection System for iPhone 5"/>
    <n v="97.968000000000004"/>
    <n v="2"/>
    <n v="0.2"/>
    <n v="6.122999999999994"/>
  </r>
  <r>
    <n v="9303"/>
    <x v="4651"/>
    <x v="1"/>
    <x v="24"/>
    <d v="2012-04-22T00:00:00"/>
    <s v="Second Class"/>
    <s v="MP-17965"/>
    <s v="Michael Paige"/>
    <x v="1"/>
    <x v="0"/>
    <x v="392"/>
    <x v="5"/>
    <n v="78501"/>
    <s v="Central"/>
    <s v="OFF-AR-10003481"/>
    <x v="1"/>
    <x v="6"/>
    <s v="Newell 348"/>
    <n v="7.8719999999999999"/>
    <n v="3"/>
    <n v="0.2"/>
    <n v="0.88559999999999883"/>
  </r>
  <r>
    <n v="9304"/>
    <x v="4651"/>
    <x v="1"/>
    <x v="24"/>
    <d v="2012-04-22T00:00:00"/>
    <s v="Second Class"/>
    <s v="MP-17965"/>
    <s v="Michael Paige"/>
    <x v="1"/>
    <x v="0"/>
    <x v="392"/>
    <x v="5"/>
    <n v="78501"/>
    <s v="Central"/>
    <s v="OFF-PA-10003936"/>
    <x v="1"/>
    <x v="10"/>
    <s v="Xerox 1994"/>
    <n v="15.552000000000003"/>
    <n v="3"/>
    <n v="0.2"/>
    <n v="5.4432"/>
  </r>
  <r>
    <n v="9305"/>
    <x v="4651"/>
    <x v="1"/>
    <x v="24"/>
    <d v="2012-04-22T00:00:00"/>
    <s v="Second Class"/>
    <s v="MP-17965"/>
    <s v="Michael Paige"/>
    <x v="1"/>
    <x v="0"/>
    <x v="392"/>
    <x v="5"/>
    <n v="78501"/>
    <s v="Central"/>
    <s v="OFF-BI-10000320"/>
    <x v="1"/>
    <x v="8"/>
    <s v="GBC Plastic Binding Combs"/>
    <n v="1.4759999999999998"/>
    <n v="1"/>
    <n v="0.8"/>
    <n v="-2.2877999999999998"/>
  </r>
  <r>
    <n v="9306"/>
    <x v="4652"/>
    <x v="1"/>
    <x v="444"/>
    <d v="2012-09-24T00:00:00"/>
    <s v="Standard Class"/>
    <s v="MH-17290"/>
    <s v="Marc Harrigan"/>
    <x v="2"/>
    <x v="0"/>
    <x v="364"/>
    <x v="27"/>
    <n v="87505"/>
    <s v="West"/>
    <s v="OFF-AR-10001972"/>
    <x v="1"/>
    <x v="6"/>
    <s v="Newell 323"/>
    <n v="8.4"/>
    <n v="5"/>
    <n v="0"/>
    <n v="2.1840000000000002"/>
  </r>
  <r>
    <n v="9307"/>
    <x v="4653"/>
    <x v="2"/>
    <x v="727"/>
    <d v="2011-03-30T00:00:00"/>
    <s v="Standard Class"/>
    <s v="CA-12265"/>
    <s v="Christina Anderson"/>
    <x v="0"/>
    <x v="0"/>
    <x v="8"/>
    <x v="1"/>
    <n v="94110"/>
    <s v="West"/>
    <s v="OFF-AR-10003829"/>
    <x v="1"/>
    <x v="6"/>
    <s v="Newell 35"/>
    <n v="6.56"/>
    <n v="2"/>
    <n v="0"/>
    <n v="1.9023999999999992"/>
  </r>
  <r>
    <n v="9308"/>
    <x v="4653"/>
    <x v="2"/>
    <x v="727"/>
    <d v="2011-03-30T00:00:00"/>
    <s v="Standard Class"/>
    <s v="CA-12265"/>
    <s v="Christina Anderson"/>
    <x v="0"/>
    <x v="0"/>
    <x v="8"/>
    <x v="1"/>
    <n v="94110"/>
    <s v="West"/>
    <s v="OFF-AR-10003338"/>
    <x v="1"/>
    <x v="6"/>
    <s v="Eberhard Faber 3 1/2&quot; Golf Pencils"/>
    <n v="14.88"/>
    <n v="2"/>
    <n v="0"/>
    <n v="3.7200000000000006"/>
  </r>
  <r>
    <n v="9309"/>
    <x v="4653"/>
    <x v="2"/>
    <x v="727"/>
    <d v="2011-03-30T00:00:00"/>
    <s v="Standard Class"/>
    <s v="CA-12265"/>
    <s v="Christina Anderson"/>
    <x v="0"/>
    <x v="0"/>
    <x v="8"/>
    <x v="1"/>
    <n v="94110"/>
    <s v="West"/>
    <s v="TEC-AC-10002558"/>
    <x v="2"/>
    <x v="11"/>
    <s v="Imation Swivel Flash Drive USB flash drive - 8 GB"/>
    <n v="45.48"/>
    <n v="4"/>
    <n v="0"/>
    <n v="15.917999999999999"/>
  </r>
  <r>
    <n v="9310"/>
    <x v="4653"/>
    <x v="2"/>
    <x v="727"/>
    <d v="2011-03-30T00:00:00"/>
    <s v="Standard Class"/>
    <s v="CA-12265"/>
    <s v="Christina Anderson"/>
    <x v="0"/>
    <x v="0"/>
    <x v="8"/>
    <x v="1"/>
    <n v="94110"/>
    <s v="West"/>
    <s v="OFF-AR-10000034"/>
    <x v="1"/>
    <x v="6"/>
    <s v="BIC Brite Liner Grip Highlighters, Assorted, 5/Pack"/>
    <n v="25.44"/>
    <n v="6"/>
    <n v="0"/>
    <n v="9.9215999999999998"/>
  </r>
  <r>
    <n v="9311"/>
    <x v="4654"/>
    <x v="0"/>
    <x v="370"/>
    <d v="2013-09-01T00:00:00"/>
    <s v="Standard Class"/>
    <s v="KD-16615"/>
    <s v="Ken Dana"/>
    <x v="1"/>
    <x v="0"/>
    <x v="20"/>
    <x v="15"/>
    <n v="10024"/>
    <s v="East"/>
    <s v="OFF-BI-10001510"/>
    <x v="1"/>
    <x v="8"/>
    <s v="Deluxe Heavy-Duty Vinyl Round Ring Binder"/>
    <n v="146.68800000000002"/>
    <n v="8"/>
    <n v="0.2"/>
    <n v="45.839999999999996"/>
  </r>
  <r>
    <n v="9312"/>
    <x v="4655"/>
    <x v="3"/>
    <x v="904"/>
    <d v="2014-03-13T00:00:00"/>
    <s v="Standard Class"/>
    <s v="DW-13540"/>
    <s v="Don Weiss"/>
    <x v="0"/>
    <x v="0"/>
    <x v="61"/>
    <x v="5"/>
    <n v="75220"/>
    <s v="Central"/>
    <s v="OFF-LA-10000134"/>
    <x v="1"/>
    <x v="2"/>
    <s v="Avery 511"/>
    <n v="4.9280000000000008"/>
    <n v="2"/>
    <n v="0.2"/>
    <n v="1.7247999999999997"/>
  </r>
  <r>
    <n v="9313"/>
    <x v="4655"/>
    <x v="3"/>
    <x v="904"/>
    <d v="2014-03-13T00:00:00"/>
    <s v="Standard Class"/>
    <s v="DW-13540"/>
    <s v="Don Weiss"/>
    <x v="0"/>
    <x v="0"/>
    <x v="61"/>
    <x v="5"/>
    <n v="75220"/>
    <s v="Central"/>
    <s v="OFF-AR-10000588"/>
    <x v="1"/>
    <x v="6"/>
    <s v="Newell 345"/>
    <n v="63.488"/>
    <n v="4"/>
    <n v="0.2"/>
    <n v="4.7616000000000014"/>
  </r>
  <r>
    <n v="9314"/>
    <x v="4656"/>
    <x v="1"/>
    <x v="1216"/>
    <d v="2012-11-11T00:00:00"/>
    <s v="Same Day"/>
    <s v="AG-10495"/>
    <s v="Andrew Gjertsen"/>
    <x v="1"/>
    <x v="0"/>
    <x v="66"/>
    <x v="12"/>
    <n v="48234"/>
    <s v="Central"/>
    <s v="OFF-ST-10003282"/>
    <x v="1"/>
    <x v="4"/>
    <s v="Advantus 10-Drawer Portable Organizer, Chrome Metal Frame, Smoke Drawers"/>
    <n v="418.32"/>
    <n v="7"/>
    <n v="0"/>
    <n v="117.12960000000004"/>
  </r>
  <r>
    <n v="9315"/>
    <x v="4656"/>
    <x v="1"/>
    <x v="1216"/>
    <d v="2012-11-11T00:00:00"/>
    <s v="Same Day"/>
    <s v="AG-10495"/>
    <s v="Andrew Gjertsen"/>
    <x v="1"/>
    <x v="0"/>
    <x v="66"/>
    <x v="12"/>
    <n v="48234"/>
    <s v="Central"/>
    <s v="OFF-AP-10002311"/>
    <x v="1"/>
    <x v="9"/>
    <s v="Holmes Replacement Filter for HEPA Air Cleaner, Very Large Room, HEPA Filter"/>
    <n v="123.858"/>
    <n v="2"/>
    <n v="0.1"/>
    <n v="46.790800000000004"/>
  </r>
  <r>
    <n v="9316"/>
    <x v="4657"/>
    <x v="0"/>
    <x v="41"/>
    <d v="2013-04-10T00:00:00"/>
    <s v="Standard Class"/>
    <s v="JH-16180"/>
    <s v="Justin Hirsh"/>
    <x v="0"/>
    <x v="0"/>
    <x v="10"/>
    <x v="9"/>
    <n v="19140"/>
    <s v="East"/>
    <s v="TEC-PH-10000141"/>
    <x v="2"/>
    <x v="7"/>
    <s v="Clearsounds A400"/>
    <n v="118.78199999999998"/>
    <n v="3"/>
    <n v="0.4"/>
    <n v="-27.715799999999994"/>
  </r>
  <r>
    <n v="9317"/>
    <x v="4657"/>
    <x v="0"/>
    <x v="41"/>
    <d v="2013-04-10T00:00:00"/>
    <s v="Standard Class"/>
    <s v="JH-16180"/>
    <s v="Justin Hirsh"/>
    <x v="0"/>
    <x v="0"/>
    <x v="10"/>
    <x v="9"/>
    <n v="19140"/>
    <s v="East"/>
    <s v="OFF-SU-10000646"/>
    <x v="1"/>
    <x v="14"/>
    <s v="Premier Automatic Letter Opener"/>
    <n v="769.18400000000008"/>
    <n v="4"/>
    <n v="0.2"/>
    <n v="-163.45159999999996"/>
  </r>
  <r>
    <n v="9318"/>
    <x v="4658"/>
    <x v="3"/>
    <x v="1217"/>
    <d v="2014-02-27T00:00:00"/>
    <s v="Standard Class"/>
    <s v="DK-13090"/>
    <s v="Dave Kipp"/>
    <x v="0"/>
    <x v="0"/>
    <x v="238"/>
    <x v="5"/>
    <n v="75007"/>
    <s v="Central"/>
    <s v="TEC-AC-10002076"/>
    <x v="2"/>
    <x v="11"/>
    <s v="Microsoft Natural Keyboard Elite"/>
    <n v="47.904000000000003"/>
    <n v="1"/>
    <n v="0.2"/>
    <n v="-2.9940000000000015"/>
  </r>
  <r>
    <n v="9319"/>
    <x v="4659"/>
    <x v="3"/>
    <x v="228"/>
    <d v="2014-07-26T00:00:00"/>
    <s v="Standard Class"/>
    <s v="AR-10825"/>
    <s v="Anthony Rawles"/>
    <x v="1"/>
    <x v="0"/>
    <x v="20"/>
    <x v="15"/>
    <n v="10009"/>
    <s v="East"/>
    <s v="OFF-PA-10000743"/>
    <x v="1"/>
    <x v="10"/>
    <s v="Xerox 1977"/>
    <n v="13.36"/>
    <n v="2"/>
    <n v="0"/>
    <n v="6.4127999999999998"/>
  </r>
  <r>
    <n v="9320"/>
    <x v="4659"/>
    <x v="3"/>
    <x v="228"/>
    <d v="2014-07-26T00:00:00"/>
    <s v="Standard Class"/>
    <s v="AR-10825"/>
    <s v="Anthony Rawles"/>
    <x v="1"/>
    <x v="0"/>
    <x v="20"/>
    <x v="15"/>
    <n v="10009"/>
    <s v="East"/>
    <s v="FUR-CH-10002780"/>
    <x v="0"/>
    <x v="1"/>
    <s v="Office Star - Task Chair with Contemporary Loop Arms"/>
    <n v="163.76400000000001"/>
    <n v="2"/>
    <n v="0.1"/>
    <n v="25.474399999999999"/>
  </r>
  <r>
    <n v="9321"/>
    <x v="4659"/>
    <x v="3"/>
    <x v="228"/>
    <d v="2014-07-26T00:00:00"/>
    <s v="Standard Class"/>
    <s v="AR-10825"/>
    <s v="Anthony Rawles"/>
    <x v="1"/>
    <x v="0"/>
    <x v="20"/>
    <x v="15"/>
    <n v="10009"/>
    <s v="East"/>
    <s v="FUR-FU-10000747"/>
    <x v="0"/>
    <x v="5"/>
    <s v="Tenex B1-RE Series Chair Mats for Low Pile Carpets"/>
    <n v="183.92"/>
    <n v="4"/>
    <n v="0"/>
    <n v="31.266399999999976"/>
  </r>
  <r>
    <n v="9322"/>
    <x v="4660"/>
    <x v="0"/>
    <x v="254"/>
    <d v="2013-11-09T00:00:00"/>
    <s v="Standard Class"/>
    <s v="SM-20005"/>
    <s v="Sally Matthias"/>
    <x v="0"/>
    <x v="0"/>
    <x v="12"/>
    <x v="5"/>
    <n v="77041"/>
    <s v="Central"/>
    <s v="FUR-FU-10002445"/>
    <x v="0"/>
    <x v="5"/>
    <s v="DAX Two-Tone Rosewood/Black Document Frame, Desktop, 5 x 7"/>
    <n v="11.376000000000001"/>
    <n v="3"/>
    <n v="0.6"/>
    <n v="-5.6879999999999988"/>
  </r>
  <r>
    <n v="9323"/>
    <x v="4660"/>
    <x v="0"/>
    <x v="254"/>
    <d v="2013-11-09T00:00:00"/>
    <s v="Standard Class"/>
    <s v="SM-20005"/>
    <s v="Sally Matthias"/>
    <x v="0"/>
    <x v="0"/>
    <x v="12"/>
    <x v="5"/>
    <n v="77041"/>
    <s v="Central"/>
    <s v="FUR-FU-10000723"/>
    <x v="0"/>
    <x v="5"/>
    <s v="Deflect-o EconoMat Studded, No Bevel Mat for Low Pile Carpeting"/>
    <n v="66.112000000000009"/>
    <n v="4"/>
    <n v="0.6"/>
    <n v="-84.292799999999986"/>
  </r>
  <r>
    <n v="9324"/>
    <x v="4661"/>
    <x v="3"/>
    <x v="397"/>
    <d v="2014-09-30T00:00:00"/>
    <s v="Standard Class"/>
    <s v="DB-13660"/>
    <s v="Duane Benoit"/>
    <x v="0"/>
    <x v="0"/>
    <x v="1"/>
    <x v="1"/>
    <n v="90036"/>
    <s v="West"/>
    <s v="OFF-PA-10003641"/>
    <x v="1"/>
    <x v="10"/>
    <s v="Xerox 1909"/>
    <n v="211.04"/>
    <n v="8"/>
    <n v="0"/>
    <n v="97.078399999999988"/>
  </r>
  <r>
    <n v="9325"/>
    <x v="4661"/>
    <x v="3"/>
    <x v="397"/>
    <d v="2014-09-30T00:00:00"/>
    <s v="Standard Class"/>
    <s v="DB-13660"/>
    <s v="Duane Benoit"/>
    <x v="0"/>
    <x v="0"/>
    <x v="1"/>
    <x v="1"/>
    <n v="90036"/>
    <s v="West"/>
    <s v="FUR-CH-10003973"/>
    <x v="0"/>
    <x v="1"/>
    <s v="GuestStacker Chair with Chrome Finish Legs"/>
    <n v="594.81600000000003"/>
    <n v="2"/>
    <n v="0.2"/>
    <n v="59.481600000000014"/>
  </r>
  <r>
    <n v="9326"/>
    <x v="4661"/>
    <x v="3"/>
    <x v="397"/>
    <d v="2014-09-30T00:00:00"/>
    <s v="Standard Class"/>
    <s v="DB-13660"/>
    <s v="Duane Benoit"/>
    <x v="0"/>
    <x v="0"/>
    <x v="1"/>
    <x v="1"/>
    <n v="90036"/>
    <s v="West"/>
    <s v="OFF-BI-10000977"/>
    <x v="1"/>
    <x v="8"/>
    <s v="Ibico Plastic Spiral Binding Combs"/>
    <n v="72.960000000000008"/>
    <n v="3"/>
    <n v="0.2"/>
    <n v="23.711999999999996"/>
  </r>
  <r>
    <n v="9327"/>
    <x v="4662"/>
    <x v="3"/>
    <x v="210"/>
    <d v="2014-09-11T00:00:00"/>
    <s v="First Class"/>
    <s v="PF-19225"/>
    <s v="Phillip Flathmann"/>
    <x v="0"/>
    <x v="0"/>
    <x v="156"/>
    <x v="4"/>
    <n v="98026"/>
    <s v="West"/>
    <s v="FUR-FU-10004053"/>
    <x v="0"/>
    <x v="5"/>
    <s v="DAX Two-Tone Silver Metal Document Frame"/>
    <n v="80.959999999999994"/>
    <n v="4"/>
    <n v="0"/>
    <n v="34.812800000000003"/>
  </r>
  <r>
    <n v="9328"/>
    <x v="4662"/>
    <x v="3"/>
    <x v="210"/>
    <d v="2014-09-11T00:00:00"/>
    <s v="First Class"/>
    <s v="PF-19225"/>
    <s v="Phillip Flathmann"/>
    <x v="0"/>
    <x v="0"/>
    <x v="156"/>
    <x v="4"/>
    <n v="98026"/>
    <s v="West"/>
    <s v="TEC-PH-10002033"/>
    <x v="2"/>
    <x v="7"/>
    <s v="Konftel 250 Conference phone - Charcoal black"/>
    <n v="455.71199999999999"/>
    <n v="2"/>
    <n v="0.2"/>
    <n v="34.178400000000011"/>
  </r>
  <r>
    <n v="9329"/>
    <x v="4662"/>
    <x v="3"/>
    <x v="210"/>
    <d v="2014-09-11T00:00:00"/>
    <s v="First Class"/>
    <s v="PF-19225"/>
    <s v="Phillip Flathmann"/>
    <x v="0"/>
    <x v="0"/>
    <x v="156"/>
    <x v="4"/>
    <n v="98026"/>
    <s v="West"/>
    <s v="OFF-AR-10004260"/>
    <x v="1"/>
    <x v="6"/>
    <s v="Boston 1799 Powerhouse Electric Pencil Sharpener"/>
    <n v="25.98"/>
    <n v="1"/>
    <n v="0"/>
    <n v="7.2744"/>
  </r>
  <r>
    <n v="9330"/>
    <x v="4663"/>
    <x v="1"/>
    <x v="109"/>
    <d v="2012-11-30T00:00:00"/>
    <s v="First Class"/>
    <s v="AJ-10945"/>
    <s v="Ashley Jarboe"/>
    <x v="0"/>
    <x v="0"/>
    <x v="8"/>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x v="0"/>
    <x v="0"/>
    <x v="20"/>
    <x v="15"/>
    <n v="10035"/>
    <s v="East"/>
    <s v="OFF-EN-10001539"/>
    <x v="1"/>
    <x v="12"/>
    <s v="Staples"/>
    <n v="15.56"/>
    <n v="2"/>
    <n v="0"/>
    <n v="7.3132000000000001"/>
  </r>
  <r>
    <n v="9332"/>
    <x v="4665"/>
    <x v="0"/>
    <x v="321"/>
    <d v="2013-10-04T00:00:00"/>
    <s v="Standard Class"/>
    <s v="ES-14080"/>
    <s v="Erin Smith"/>
    <x v="1"/>
    <x v="0"/>
    <x v="24"/>
    <x v="21"/>
    <n v="97477"/>
    <s v="West"/>
    <s v="TEC-PH-10001817"/>
    <x v="2"/>
    <x v="7"/>
    <s v="Wilson Electronics DB Pro Signal Booster"/>
    <n v="859.2"/>
    <n v="3"/>
    <n v="0.2"/>
    <n v="75.180000000000064"/>
  </r>
  <r>
    <n v="9333"/>
    <x v="4666"/>
    <x v="3"/>
    <x v="220"/>
    <d v="2014-09-14T00:00:00"/>
    <s v="Second Class"/>
    <s v="SS-20410"/>
    <s v="Shahid Shariari"/>
    <x v="0"/>
    <x v="0"/>
    <x v="430"/>
    <x v="0"/>
    <n v="40324"/>
    <s v="South"/>
    <s v="OFF-AP-10002578"/>
    <x v="1"/>
    <x v="9"/>
    <s v="Fellowes Premier Superior Surge Suppressor, 10-Outlet, With Phone and Remote"/>
    <n v="195.68"/>
    <n v="4"/>
    <n v="0"/>
    <n v="50.876800000000003"/>
  </r>
  <r>
    <n v="9334"/>
    <x v="4666"/>
    <x v="3"/>
    <x v="220"/>
    <d v="2014-09-14T00:00:00"/>
    <s v="Second Class"/>
    <s v="SS-20410"/>
    <s v="Shahid Shariari"/>
    <x v="0"/>
    <x v="0"/>
    <x v="430"/>
    <x v="0"/>
    <n v="40324"/>
    <s v="South"/>
    <s v="OFF-FA-10000992"/>
    <x v="1"/>
    <x v="13"/>
    <s v="Acco Clips to Go Binder Clips, 24 Clips in Two Sizes"/>
    <n v="14.2"/>
    <n v="4"/>
    <n v="0"/>
    <n v="6.6739999999999995"/>
  </r>
  <r>
    <n v="9335"/>
    <x v="4667"/>
    <x v="3"/>
    <x v="927"/>
    <d v="2014-05-03T00:00:00"/>
    <s v="First Class"/>
    <s v="AG-10900"/>
    <s v="Arthur Gainer"/>
    <x v="0"/>
    <x v="0"/>
    <x v="197"/>
    <x v="2"/>
    <n v="33065"/>
    <s v="South"/>
    <s v="FUR-BO-10001798"/>
    <x v="0"/>
    <x v="0"/>
    <s v="Bush Somerset Collection Bookcase"/>
    <n v="314.35199999999998"/>
    <n v="3"/>
    <n v="0.2"/>
    <n v="-15.71759999999999"/>
  </r>
  <r>
    <n v="9336"/>
    <x v="4667"/>
    <x v="3"/>
    <x v="927"/>
    <d v="2014-05-03T00:00:00"/>
    <s v="First Class"/>
    <s v="AG-10900"/>
    <s v="Arthur Gainer"/>
    <x v="0"/>
    <x v="0"/>
    <x v="197"/>
    <x v="2"/>
    <n v="33065"/>
    <s v="South"/>
    <s v="OFF-LA-10004409"/>
    <x v="1"/>
    <x v="2"/>
    <s v="Avery 492"/>
    <n v="4.6079999999999997"/>
    <n v="2"/>
    <n v="0.2"/>
    <n v="1.4975999999999996"/>
  </r>
  <r>
    <n v="9337"/>
    <x v="4668"/>
    <x v="3"/>
    <x v="118"/>
    <d v="2014-09-21T00:00:00"/>
    <s v="Standard Class"/>
    <s v="CY-12745"/>
    <s v="Craig Yedwab"/>
    <x v="1"/>
    <x v="0"/>
    <x v="8"/>
    <x v="1"/>
    <n v="94110"/>
    <s v="West"/>
    <s v="OFF-FA-10000621"/>
    <x v="1"/>
    <x v="13"/>
    <s v="OIC Colored Binder Clips, Assorted Sizes"/>
    <n v="17.899999999999999"/>
    <n v="5"/>
    <n v="0"/>
    <n v="8.7710000000000008"/>
  </r>
  <r>
    <n v="9338"/>
    <x v="4669"/>
    <x v="2"/>
    <x v="538"/>
    <d v="2011-10-22T00:00:00"/>
    <s v="Second Class"/>
    <s v="RP-19270"/>
    <s v="Rachel Payne"/>
    <x v="1"/>
    <x v="0"/>
    <x v="8"/>
    <x v="1"/>
    <n v="94110"/>
    <s v="West"/>
    <s v="OFF-BI-10003196"/>
    <x v="1"/>
    <x v="8"/>
    <s v="Accohide Poly Flexible Ring Binders"/>
    <n v="2.9920000000000004"/>
    <n v="1"/>
    <n v="0.2"/>
    <n v="1.1219999999999999"/>
  </r>
  <r>
    <n v="9339"/>
    <x v="4669"/>
    <x v="2"/>
    <x v="538"/>
    <d v="2011-10-22T00:00:00"/>
    <s v="Second Class"/>
    <s v="RP-19270"/>
    <s v="Rachel Payne"/>
    <x v="1"/>
    <x v="0"/>
    <x v="8"/>
    <x v="1"/>
    <n v="94110"/>
    <s v="West"/>
    <s v="OFF-BI-10003727"/>
    <x v="1"/>
    <x v="8"/>
    <s v="Avery Durable Slant Ring Binders With Label Holder"/>
    <n v="20.064"/>
    <n v="6"/>
    <n v="0.2"/>
    <n v="7.0223999999999993"/>
  </r>
  <r>
    <n v="9340"/>
    <x v="4669"/>
    <x v="2"/>
    <x v="538"/>
    <d v="2011-10-22T00:00:00"/>
    <s v="Second Class"/>
    <s v="RP-19270"/>
    <s v="Rachel Payne"/>
    <x v="1"/>
    <x v="0"/>
    <x v="8"/>
    <x v="1"/>
    <n v="94110"/>
    <s v="West"/>
    <s v="OFF-PA-10003228"/>
    <x v="1"/>
    <x v="10"/>
    <s v="Xerox 1917"/>
    <n v="146.72999999999999"/>
    <n v="3"/>
    <n v="0"/>
    <n v="68.963099999999997"/>
  </r>
  <r>
    <n v="9341"/>
    <x v="4669"/>
    <x v="2"/>
    <x v="538"/>
    <d v="2011-10-22T00:00:00"/>
    <s v="Second Class"/>
    <s v="RP-19270"/>
    <s v="Rachel Payne"/>
    <x v="1"/>
    <x v="0"/>
    <x v="8"/>
    <x v="1"/>
    <n v="94110"/>
    <s v="West"/>
    <s v="OFF-LA-10002787"/>
    <x v="1"/>
    <x v="2"/>
    <s v="Avery 480"/>
    <n v="18.75"/>
    <n v="5"/>
    <n v="0"/>
    <n v="9"/>
  </r>
  <r>
    <n v="9342"/>
    <x v="4669"/>
    <x v="2"/>
    <x v="538"/>
    <d v="2011-10-22T00:00:00"/>
    <s v="Second Class"/>
    <s v="RP-19270"/>
    <s v="Rachel Payne"/>
    <x v="1"/>
    <x v="0"/>
    <x v="8"/>
    <x v="1"/>
    <n v="94110"/>
    <s v="West"/>
    <s v="TEC-PH-10001305"/>
    <x v="2"/>
    <x v="7"/>
    <s v="Panasonic KX TS208W Corded phone"/>
    <n v="117.57600000000002"/>
    <n v="3"/>
    <n v="0.2"/>
    <n v="11.757600000000011"/>
  </r>
  <r>
    <n v="9343"/>
    <x v="4670"/>
    <x v="0"/>
    <x v="69"/>
    <d v="2013-03-19T00:00:00"/>
    <s v="Standard Class"/>
    <s v="DB-13360"/>
    <s v="Dennis Bolton"/>
    <x v="2"/>
    <x v="0"/>
    <x v="169"/>
    <x v="1"/>
    <n v="92503"/>
    <s v="West"/>
    <s v="OFF-BI-10001036"/>
    <x v="1"/>
    <x v="8"/>
    <s v="Cardinal EasyOpen D-Ring Binders"/>
    <n v="51.184000000000012"/>
    <n v="7"/>
    <n v="0.2"/>
    <n v="19.193999999999999"/>
  </r>
  <r>
    <n v="9344"/>
    <x v="4671"/>
    <x v="3"/>
    <x v="922"/>
    <d v="2014-02-21T00:00:00"/>
    <s v="First Class"/>
    <s v="CK-12325"/>
    <s v="Christine Kargatis"/>
    <x v="2"/>
    <x v="0"/>
    <x v="21"/>
    <x v="24"/>
    <n v="45373"/>
    <s v="East"/>
    <s v="FUR-TA-10001086"/>
    <x v="0"/>
    <x v="3"/>
    <s v="SAFCO PlanMaster Boards, 60w x 37-1/2d, White Melamine"/>
    <n v="455.97"/>
    <n v="5"/>
    <n v="0.4"/>
    <n v="-106.39299999999997"/>
  </r>
  <r>
    <n v="9345"/>
    <x v="4671"/>
    <x v="3"/>
    <x v="922"/>
    <d v="2014-02-21T00:00:00"/>
    <s v="First Class"/>
    <s v="CK-12325"/>
    <s v="Christine Kargatis"/>
    <x v="2"/>
    <x v="0"/>
    <x v="21"/>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x v="2"/>
    <x v="0"/>
    <x v="21"/>
    <x v="24"/>
    <n v="45373"/>
    <s v="East"/>
    <s v="TEC-PH-10000526"/>
    <x v="2"/>
    <x v="7"/>
    <s v="Vtech CS6719"/>
    <n v="57.593999999999994"/>
    <n v="1"/>
    <n v="0.4"/>
    <n v="-11.518799999999999"/>
  </r>
  <r>
    <n v="9347"/>
    <x v="4671"/>
    <x v="3"/>
    <x v="922"/>
    <d v="2014-02-21T00:00:00"/>
    <s v="First Class"/>
    <s v="CK-12325"/>
    <s v="Christine Kargatis"/>
    <x v="2"/>
    <x v="0"/>
    <x v="21"/>
    <x v="24"/>
    <n v="45373"/>
    <s v="East"/>
    <s v="FUR-FU-10004973"/>
    <x v="0"/>
    <x v="5"/>
    <s v="Flat Face Poster Frame"/>
    <n v="30.144000000000002"/>
    <n v="2"/>
    <n v="0.2"/>
    <n v="8.2896000000000001"/>
  </r>
  <r>
    <n v="9348"/>
    <x v="4671"/>
    <x v="3"/>
    <x v="922"/>
    <d v="2014-02-21T00:00:00"/>
    <s v="First Class"/>
    <s v="CK-12325"/>
    <s v="Christine Kargatis"/>
    <x v="2"/>
    <x v="0"/>
    <x v="21"/>
    <x v="24"/>
    <n v="45373"/>
    <s v="East"/>
    <s v="FUR-CH-10003981"/>
    <x v="0"/>
    <x v="1"/>
    <s v="Global Commerce Series Low-Back Swivel/Tilt Chairs"/>
    <n v="899.43"/>
    <n v="5"/>
    <n v="0.3"/>
    <n v="-12.84900000000016"/>
  </r>
  <r>
    <n v="9349"/>
    <x v="4672"/>
    <x v="0"/>
    <x v="596"/>
    <d v="2013-12-29T00:00:00"/>
    <s v="Standard Class"/>
    <s v="DN-13690"/>
    <s v="Duane Noonan"/>
    <x v="0"/>
    <x v="0"/>
    <x v="429"/>
    <x v="1"/>
    <n v="92553"/>
    <s v="West"/>
    <s v="FUR-FU-10000277"/>
    <x v="0"/>
    <x v="5"/>
    <s v="Deflect-o DuraMat Antistatic Studded Beveled Mat for Medium Pile Carpeting"/>
    <n v="842.72"/>
    <n v="8"/>
    <n v="0"/>
    <n v="202.25279999999998"/>
  </r>
  <r>
    <n v="9350"/>
    <x v="4672"/>
    <x v="0"/>
    <x v="596"/>
    <d v="2013-12-29T00:00:00"/>
    <s v="Standard Class"/>
    <s v="DN-13690"/>
    <s v="Duane Noonan"/>
    <x v="0"/>
    <x v="0"/>
    <x v="429"/>
    <x v="1"/>
    <n v="92553"/>
    <s v="West"/>
    <s v="FUR-FU-10001934"/>
    <x v="0"/>
    <x v="5"/>
    <s v="Magnifier Swing Arm Lamp"/>
    <n v="41.96"/>
    <n v="2"/>
    <n v="0"/>
    <n v="10.909600000000001"/>
  </r>
  <r>
    <n v="9351"/>
    <x v="4673"/>
    <x v="0"/>
    <x v="713"/>
    <d v="2013-09-28T00:00:00"/>
    <s v="Standard Class"/>
    <s v="DP-13105"/>
    <s v="Dave Poirier"/>
    <x v="1"/>
    <x v="0"/>
    <x v="4"/>
    <x v="4"/>
    <n v="98115"/>
    <s v="West"/>
    <s v="OFF-BI-10004970"/>
    <x v="1"/>
    <x v="8"/>
    <s v="ACCOHIDE 3-Ring Binder, Blue, 1&quot;"/>
    <n v="13.216000000000001"/>
    <n v="4"/>
    <n v="0.2"/>
    <n v="4.4603999999999999"/>
  </r>
  <r>
    <n v="9352"/>
    <x v="4673"/>
    <x v="0"/>
    <x v="713"/>
    <d v="2013-09-28T00:00:00"/>
    <s v="Standard Class"/>
    <s v="DP-13105"/>
    <s v="Dave Poirier"/>
    <x v="1"/>
    <x v="0"/>
    <x v="4"/>
    <x v="4"/>
    <n v="98115"/>
    <s v="West"/>
    <s v="FUR-CH-10003396"/>
    <x v="0"/>
    <x v="1"/>
    <s v="Global Deluxe Steno Chair"/>
    <n v="184.75200000000001"/>
    <n v="3"/>
    <n v="0.2"/>
    <n v="-20.784600000000012"/>
  </r>
  <r>
    <n v="9353"/>
    <x v="4674"/>
    <x v="3"/>
    <x v="241"/>
    <d v="2014-09-27T00:00:00"/>
    <s v="First Class"/>
    <s v="RO-19780"/>
    <s v="Rose O'Brian"/>
    <x v="0"/>
    <x v="0"/>
    <x v="22"/>
    <x v="10"/>
    <n v="60623"/>
    <s v="Central"/>
    <s v="FUR-CH-10003973"/>
    <x v="0"/>
    <x v="1"/>
    <s v="GuestStacker Chair with Chrome Finish Legs"/>
    <n v="520.46399999999994"/>
    <n v="2"/>
    <n v="0.3"/>
    <n v="-14.870399999999961"/>
  </r>
  <r>
    <n v="9354"/>
    <x v="4674"/>
    <x v="3"/>
    <x v="241"/>
    <d v="2014-09-27T00:00:00"/>
    <s v="First Class"/>
    <s v="RO-19780"/>
    <s v="Rose O'Brian"/>
    <x v="0"/>
    <x v="0"/>
    <x v="22"/>
    <x v="10"/>
    <n v="60623"/>
    <s v="Central"/>
    <s v="OFF-PA-10002109"/>
    <x v="1"/>
    <x v="10"/>
    <s v="Wirebound Voice Message Log Book"/>
    <n v="11.423999999999999"/>
    <n v="3"/>
    <n v="0.2"/>
    <n v="3.7127999999999988"/>
  </r>
  <r>
    <n v="9355"/>
    <x v="4675"/>
    <x v="1"/>
    <x v="494"/>
    <d v="2012-12-05T00:00:00"/>
    <s v="Standard Class"/>
    <s v="MA-17560"/>
    <s v="Matt Abelman"/>
    <x v="2"/>
    <x v="0"/>
    <x v="25"/>
    <x v="12"/>
    <n v="49201"/>
    <s v="Central"/>
    <s v="OFF-PA-10001826"/>
    <x v="1"/>
    <x v="10"/>
    <s v="Xerox 207"/>
    <n v="19.440000000000001"/>
    <n v="3"/>
    <n v="0"/>
    <n v="9.3312000000000008"/>
  </r>
  <r>
    <n v="9356"/>
    <x v="4675"/>
    <x v="1"/>
    <x v="494"/>
    <d v="2012-12-05T00:00:00"/>
    <s v="Standard Class"/>
    <s v="MA-17560"/>
    <s v="Matt Abelman"/>
    <x v="2"/>
    <x v="0"/>
    <x v="25"/>
    <x v="12"/>
    <n v="49201"/>
    <s v="Central"/>
    <s v="OFF-AR-10000823"/>
    <x v="1"/>
    <x v="6"/>
    <s v="Newell 307"/>
    <n v="3.64"/>
    <n v="2"/>
    <n v="0"/>
    <n v="1.0192000000000001"/>
  </r>
  <r>
    <n v="9357"/>
    <x v="4675"/>
    <x v="1"/>
    <x v="494"/>
    <d v="2012-12-05T00:00:00"/>
    <s v="Standard Class"/>
    <s v="MA-17560"/>
    <s v="Matt Abelman"/>
    <x v="2"/>
    <x v="0"/>
    <x v="25"/>
    <x v="12"/>
    <n v="49201"/>
    <s v="Central"/>
    <s v="OFF-PA-10001776"/>
    <x v="1"/>
    <x v="10"/>
    <s v="Wirebound Message Books, Four 2 3/4&quot; x 5&quot; Forms per Page, 600 Sets per Book"/>
    <n v="18.54"/>
    <n v="2"/>
    <n v="0"/>
    <n v="8.7137999999999991"/>
  </r>
  <r>
    <n v="9358"/>
    <x v="4676"/>
    <x v="0"/>
    <x v="967"/>
    <d v="2013-01-28T00:00:00"/>
    <s v="Second Class"/>
    <s v="JD-15895"/>
    <s v="Jonathan Doherty"/>
    <x v="1"/>
    <x v="0"/>
    <x v="20"/>
    <x v="15"/>
    <n v="10024"/>
    <s v="East"/>
    <s v="OFF-BI-10003676"/>
    <x v="1"/>
    <x v="8"/>
    <s v="GBC Standard Recycled Report Covers, Clear Plastic Sheets"/>
    <n v="43.120000000000005"/>
    <n v="5"/>
    <n v="0.2"/>
    <n v="15.091999999999995"/>
  </r>
  <r>
    <n v="9359"/>
    <x v="4676"/>
    <x v="0"/>
    <x v="967"/>
    <d v="2013-01-28T00:00:00"/>
    <s v="Second Class"/>
    <s v="JD-15895"/>
    <s v="Jonathan Doherty"/>
    <x v="1"/>
    <x v="0"/>
    <x v="20"/>
    <x v="15"/>
    <n v="10024"/>
    <s v="East"/>
    <s v="FUR-TA-10001095"/>
    <x v="0"/>
    <x v="3"/>
    <s v="Chromcraft Round Conference Tables"/>
    <n v="313.72199999999998"/>
    <n v="3"/>
    <n v="0.4"/>
    <n v="-99.34529999999998"/>
  </r>
  <r>
    <n v="9360"/>
    <x v="4676"/>
    <x v="0"/>
    <x v="967"/>
    <d v="2013-01-28T00:00:00"/>
    <s v="Second Class"/>
    <s v="JD-15895"/>
    <s v="Jonathan Doherty"/>
    <x v="1"/>
    <x v="0"/>
    <x v="20"/>
    <x v="15"/>
    <n v="10024"/>
    <s v="East"/>
    <s v="FUR-FU-10000747"/>
    <x v="0"/>
    <x v="5"/>
    <s v="Tenex B1-RE Series Chair Mats for Low Pile Carpets"/>
    <n v="45.98"/>
    <n v="1"/>
    <n v="0"/>
    <n v="7.816599999999994"/>
  </r>
  <r>
    <n v="9361"/>
    <x v="4676"/>
    <x v="0"/>
    <x v="967"/>
    <d v="2013-01-28T00:00:00"/>
    <s v="Second Class"/>
    <s v="JD-15895"/>
    <s v="Jonathan Doherty"/>
    <x v="1"/>
    <x v="0"/>
    <x v="20"/>
    <x v="15"/>
    <n v="10024"/>
    <s v="East"/>
    <s v="OFF-ST-10004337"/>
    <x v="1"/>
    <x v="4"/>
    <s v="SAFCO Commercial Wire Shelving, 72h"/>
    <n v="428.68"/>
    <n v="7"/>
    <n v="0"/>
    <n v="0"/>
  </r>
  <r>
    <n v="9362"/>
    <x v="4677"/>
    <x v="3"/>
    <x v="708"/>
    <d v="2014-03-26T00:00:00"/>
    <s v="Standard Class"/>
    <s v="PS-18970"/>
    <s v="Paul Stevenson"/>
    <x v="2"/>
    <x v="0"/>
    <x v="4"/>
    <x v="4"/>
    <n v="98105"/>
    <s v="West"/>
    <s v="OFF-BI-10004410"/>
    <x v="1"/>
    <x v="8"/>
    <s v="C-Line Peel &amp; Stick Add-On Filing Pockets, 8-3/4 x 5-1/8, 10/Pack"/>
    <n v="30.576000000000001"/>
    <n v="6"/>
    <n v="0.2"/>
    <n v="10.3194"/>
  </r>
  <r>
    <n v="9363"/>
    <x v="4677"/>
    <x v="3"/>
    <x v="708"/>
    <d v="2014-03-26T00:00:00"/>
    <s v="Standard Class"/>
    <s v="PS-18970"/>
    <s v="Paul Stevenson"/>
    <x v="2"/>
    <x v="0"/>
    <x v="4"/>
    <x v="4"/>
    <n v="98105"/>
    <s v="West"/>
    <s v="OFF-FA-10004838"/>
    <x v="1"/>
    <x v="13"/>
    <s v="Super Bands, 12/Pack"/>
    <n v="13.020000000000001"/>
    <n v="7"/>
    <n v="0"/>
    <n v="0.3906000000000005"/>
  </r>
  <r>
    <n v="9364"/>
    <x v="4677"/>
    <x v="3"/>
    <x v="708"/>
    <d v="2014-03-26T00:00:00"/>
    <s v="Standard Class"/>
    <s v="PS-18970"/>
    <s v="Paul Stevenson"/>
    <x v="2"/>
    <x v="0"/>
    <x v="4"/>
    <x v="4"/>
    <n v="98105"/>
    <s v="West"/>
    <s v="FUR-FU-10002364"/>
    <x v="0"/>
    <x v="5"/>
    <s v="Eldon Expressions Wood Desk Accessories, Oak"/>
    <n v="22.14"/>
    <n v="3"/>
    <n v="0"/>
    <n v="6.4205999999999976"/>
  </r>
  <r>
    <n v="9365"/>
    <x v="4677"/>
    <x v="3"/>
    <x v="708"/>
    <d v="2014-03-26T00:00:00"/>
    <s v="Standard Class"/>
    <s v="PS-18970"/>
    <s v="Paul Stevenson"/>
    <x v="2"/>
    <x v="0"/>
    <x v="4"/>
    <x v="4"/>
    <n v="98105"/>
    <s v="West"/>
    <s v="OFF-ST-10001809"/>
    <x v="1"/>
    <x v="4"/>
    <s v="Fellowes Officeware Wire Shelving"/>
    <n v="359.32"/>
    <n v="4"/>
    <n v="0"/>
    <n v="7.1863999999999919"/>
  </r>
  <r>
    <n v="9366"/>
    <x v="4678"/>
    <x v="2"/>
    <x v="963"/>
    <d v="2011-08-25T00:00:00"/>
    <s v="First Class"/>
    <s v="JF-15415"/>
    <s v="Jennifer Ferguson"/>
    <x v="0"/>
    <x v="0"/>
    <x v="490"/>
    <x v="25"/>
    <n v="63301"/>
    <s v="Central"/>
    <s v="OFF-PA-10001846"/>
    <x v="1"/>
    <x v="10"/>
    <s v="Xerox 1899"/>
    <n v="11.56"/>
    <n v="2"/>
    <n v="0"/>
    <n v="5.6644000000000005"/>
  </r>
  <r>
    <n v="9367"/>
    <x v="4679"/>
    <x v="2"/>
    <x v="785"/>
    <d v="2011-06-13T00:00:00"/>
    <s v="Standard Class"/>
    <s v="RD-19480"/>
    <s v="Rick Duston"/>
    <x v="0"/>
    <x v="0"/>
    <x v="85"/>
    <x v="15"/>
    <n v="11561"/>
    <s v="East"/>
    <s v="OFF-BI-10003876"/>
    <x v="1"/>
    <x v="8"/>
    <s v="Green Canvas Binder for 8-1/2&quot; x 14&quot; Sheets"/>
    <n v="68.48"/>
    <n v="2"/>
    <n v="0.2"/>
    <n v="25.679999999999996"/>
  </r>
  <r>
    <n v="9368"/>
    <x v="4679"/>
    <x v="2"/>
    <x v="785"/>
    <d v="2011-06-13T00:00:00"/>
    <s v="Standard Class"/>
    <s v="RD-19480"/>
    <s v="Rick Duston"/>
    <x v="0"/>
    <x v="0"/>
    <x v="85"/>
    <x v="15"/>
    <n v="11561"/>
    <s v="East"/>
    <s v="OFF-ST-10003470"/>
    <x v="1"/>
    <x v="4"/>
    <s v="Tennsco Snap-Together Open Shelving Units, Starter Sets and Add-On Units"/>
    <n v="1676.88"/>
    <n v="6"/>
    <n v="0"/>
    <n v="83.843999999999937"/>
  </r>
  <r>
    <n v="9369"/>
    <x v="4680"/>
    <x v="0"/>
    <x v="281"/>
    <d v="2013-04-10T00:00:00"/>
    <s v="First Class"/>
    <s v="ES-14080"/>
    <s v="Erin Smith"/>
    <x v="1"/>
    <x v="0"/>
    <x v="80"/>
    <x v="30"/>
    <n v="8701"/>
    <s v="East"/>
    <s v="OFF-PA-10004243"/>
    <x v="1"/>
    <x v="10"/>
    <s v="Xerox 1939"/>
    <n v="37.94"/>
    <n v="2"/>
    <n v="0"/>
    <n v="18.211199999999998"/>
  </r>
  <r>
    <n v="9370"/>
    <x v="4681"/>
    <x v="3"/>
    <x v="659"/>
    <d v="2014-11-10T00:00:00"/>
    <s v="Second Class"/>
    <s v="KN-16390"/>
    <s v="Katherine Nockton"/>
    <x v="1"/>
    <x v="0"/>
    <x v="183"/>
    <x v="39"/>
    <n v="20735"/>
    <s v="East"/>
    <s v="FUR-CH-10000422"/>
    <x v="0"/>
    <x v="1"/>
    <s v="Global Highback Leather Tilter in Burgundy"/>
    <n v="272.96999999999997"/>
    <n v="3"/>
    <n v="0"/>
    <n v="43.675200000000018"/>
  </r>
  <r>
    <n v="9371"/>
    <x v="4682"/>
    <x v="1"/>
    <x v="352"/>
    <d v="2012-05-31T00:00:00"/>
    <s v="First Class"/>
    <s v="VP-21760"/>
    <s v="Victoria Pisteka"/>
    <x v="1"/>
    <x v="0"/>
    <x v="38"/>
    <x v="24"/>
    <n v="43229"/>
    <s v="East"/>
    <s v="FUR-FU-10002506"/>
    <x v="0"/>
    <x v="5"/>
    <s v="Tensor &quot;Hersey Kiss&quot; Styled Floor Lamp"/>
    <n v="41.568000000000005"/>
    <n v="4"/>
    <n v="0.2"/>
    <n v="-4.1568000000000023"/>
  </r>
  <r>
    <n v="9372"/>
    <x v="4682"/>
    <x v="1"/>
    <x v="352"/>
    <d v="2012-05-31T00:00:00"/>
    <s v="First Class"/>
    <s v="VP-21760"/>
    <s v="Victoria Pisteka"/>
    <x v="1"/>
    <x v="0"/>
    <x v="38"/>
    <x v="24"/>
    <n v="43229"/>
    <s v="East"/>
    <s v="FUR-CH-10000863"/>
    <x v="0"/>
    <x v="1"/>
    <s v="Novimex Swivel Fabric Task Chair"/>
    <n v="317.05799999999999"/>
    <n v="3"/>
    <n v="0.3"/>
    <n v="-86.058600000000013"/>
  </r>
  <r>
    <n v="9373"/>
    <x v="4682"/>
    <x v="1"/>
    <x v="352"/>
    <d v="2012-05-31T00:00:00"/>
    <s v="First Class"/>
    <s v="VP-21760"/>
    <s v="Victoria Pisteka"/>
    <x v="1"/>
    <x v="0"/>
    <x v="38"/>
    <x v="24"/>
    <n v="43229"/>
    <s v="East"/>
    <s v="OFF-FA-10002988"/>
    <x v="1"/>
    <x v="13"/>
    <s v="Ideal Clamps"/>
    <n v="8.0399999999999991"/>
    <n v="5"/>
    <n v="0.2"/>
    <n v="2.9144999999999994"/>
  </r>
  <r>
    <n v="9374"/>
    <x v="4683"/>
    <x v="3"/>
    <x v="917"/>
    <d v="2014-05-12T00:00:00"/>
    <s v="Standard Class"/>
    <s v="CS-11950"/>
    <s v="Carlos Soltero"/>
    <x v="0"/>
    <x v="0"/>
    <x v="45"/>
    <x v="1"/>
    <n v="91104"/>
    <s v="West"/>
    <s v="TEC-PH-10003437"/>
    <x v="2"/>
    <x v="7"/>
    <s v="Blue Parrot B250XT Professional Grade Wireless Bluetooth Headset with"/>
    <n v="419.94399999999996"/>
    <n v="7"/>
    <n v="0.2"/>
    <n v="52.492999999999967"/>
  </r>
  <r>
    <n v="9375"/>
    <x v="4684"/>
    <x v="0"/>
    <x v="410"/>
    <d v="2013-06-10T00:00:00"/>
    <s v="Standard Class"/>
    <s v="KB-16600"/>
    <s v="Ken Brennan"/>
    <x v="1"/>
    <x v="0"/>
    <x v="4"/>
    <x v="4"/>
    <n v="98105"/>
    <s v="West"/>
    <s v="OFF-SU-10002537"/>
    <x v="1"/>
    <x v="14"/>
    <s v="Acme Box Cutter Scissors"/>
    <n v="61.38"/>
    <n v="6"/>
    <n v="0"/>
    <n v="15.958800000000004"/>
  </r>
  <r>
    <n v="9376"/>
    <x v="4685"/>
    <x v="1"/>
    <x v="639"/>
    <d v="2012-12-19T00:00:00"/>
    <s v="Second Class"/>
    <s v="AJ-10945"/>
    <s v="Ashley Jarboe"/>
    <x v="0"/>
    <x v="0"/>
    <x v="1"/>
    <x v="1"/>
    <n v="90045"/>
    <s v="West"/>
    <s v="TEC-AC-10003063"/>
    <x v="2"/>
    <x v="11"/>
    <s v="Micro Innovations USB RF Wireless Keyboard with Mouse"/>
    <n v="50"/>
    <n v="2"/>
    <n v="0"/>
    <n v="10.5"/>
  </r>
  <r>
    <n v="9377"/>
    <x v="4686"/>
    <x v="3"/>
    <x v="53"/>
    <d v="2014-12-30T00:00:00"/>
    <s v="Standard Class"/>
    <s v="PO-18865"/>
    <s v="Patrick O'Donnell"/>
    <x v="0"/>
    <x v="0"/>
    <x v="522"/>
    <x v="30"/>
    <n v="7017"/>
    <s v="East"/>
    <s v="TEC-AC-10003237"/>
    <x v="2"/>
    <x v="11"/>
    <s v="Memorex Micro Travel Drive 4 GB"/>
    <n v="31.799999999999997"/>
    <n v="3"/>
    <n v="0"/>
    <n v="13.674000000000003"/>
  </r>
  <r>
    <n v="9378"/>
    <x v="4687"/>
    <x v="3"/>
    <x v="94"/>
    <d v="2014-12-22T00:00:00"/>
    <s v="Standard Class"/>
    <s v="DP-13105"/>
    <s v="Dave Poirier"/>
    <x v="1"/>
    <x v="0"/>
    <x v="342"/>
    <x v="6"/>
    <n v="54703"/>
    <s v="Central"/>
    <s v="OFF-ST-10001031"/>
    <x v="1"/>
    <x v="4"/>
    <s v="Adjustable Personal File Tote"/>
    <n v="32.56"/>
    <n v="2"/>
    <n v="0"/>
    <n v="8.465600000000002"/>
  </r>
  <r>
    <n v="9379"/>
    <x v="4688"/>
    <x v="0"/>
    <x v="1120"/>
    <d v="2013-05-16T00:00:00"/>
    <s v="Standard Class"/>
    <s v="GM-14500"/>
    <s v="Gene McClure"/>
    <x v="0"/>
    <x v="0"/>
    <x v="22"/>
    <x v="10"/>
    <n v="60610"/>
    <s v="Central"/>
    <s v="OFF-EN-10001535"/>
    <x v="1"/>
    <x v="12"/>
    <s v="Grip Seal Envelopes"/>
    <n v="7.0720000000000001"/>
    <n v="2"/>
    <n v="0.2"/>
    <n v="2.3868"/>
  </r>
  <r>
    <n v="9380"/>
    <x v="4689"/>
    <x v="2"/>
    <x v="851"/>
    <d v="2011-12-27T00:00:00"/>
    <s v="Second Class"/>
    <s v="CC-12670"/>
    <s v="Craig Carreira"/>
    <x v="0"/>
    <x v="0"/>
    <x v="67"/>
    <x v="2"/>
    <n v="33614"/>
    <s v="South"/>
    <s v="OFF-PA-10001295"/>
    <x v="1"/>
    <x v="10"/>
    <s v="Computer Printout Paper with Letter-Trim Perforations"/>
    <n v="45.527999999999999"/>
    <n v="3"/>
    <n v="0.2"/>
    <n v="15.934799999999997"/>
  </r>
  <r>
    <n v="9381"/>
    <x v="4689"/>
    <x v="2"/>
    <x v="851"/>
    <d v="2011-12-27T00:00:00"/>
    <s v="Second Class"/>
    <s v="CC-12670"/>
    <s v="Craig Carreira"/>
    <x v="0"/>
    <x v="0"/>
    <x v="67"/>
    <x v="2"/>
    <n v="33614"/>
    <s v="South"/>
    <s v="FUR-CH-10004698"/>
    <x v="0"/>
    <x v="1"/>
    <s v="Padded Folding Chairs, Black, 4/Carton"/>
    <n v="64.784000000000006"/>
    <n v="1"/>
    <n v="0.2"/>
    <n v="6.4784000000000042"/>
  </r>
  <r>
    <n v="9382"/>
    <x v="4689"/>
    <x v="2"/>
    <x v="851"/>
    <d v="2011-12-27T00:00:00"/>
    <s v="Second Class"/>
    <s v="CC-12670"/>
    <s v="Craig Carreira"/>
    <x v="0"/>
    <x v="0"/>
    <x v="67"/>
    <x v="2"/>
    <n v="33614"/>
    <s v="South"/>
    <s v="OFF-ST-10000078"/>
    <x v="1"/>
    <x v="4"/>
    <s v="Tennsco 6- and 18-Compartment Lockers"/>
    <n v="424.27200000000005"/>
    <n v="2"/>
    <n v="0.2"/>
    <n v="-10.60680000000005"/>
  </r>
  <r>
    <n v="9383"/>
    <x v="4689"/>
    <x v="2"/>
    <x v="851"/>
    <d v="2011-12-27T00:00:00"/>
    <s v="Second Class"/>
    <s v="CC-12670"/>
    <s v="Craig Carreira"/>
    <x v="0"/>
    <x v="0"/>
    <x v="67"/>
    <x v="2"/>
    <n v="33614"/>
    <s v="South"/>
    <s v="OFF-AR-10001868"/>
    <x v="1"/>
    <x v="6"/>
    <s v="Prang Dustless Chalk Sticks"/>
    <n v="1.3440000000000001"/>
    <n v="1"/>
    <n v="0.2"/>
    <n v="0.504"/>
  </r>
  <r>
    <n v="9384"/>
    <x v="4689"/>
    <x v="2"/>
    <x v="851"/>
    <d v="2011-12-27T00:00:00"/>
    <s v="Second Class"/>
    <s v="CC-12670"/>
    <s v="Craig Carreira"/>
    <x v="0"/>
    <x v="0"/>
    <x v="67"/>
    <x v="2"/>
    <n v="33614"/>
    <s v="South"/>
    <s v="OFF-ST-10004950"/>
    <x v="1"/>
    <x v="4"/>
    <s v="Acco Perma 3000 Stacking Storage Drawers"/>
    <n v="83.920000000000016"/>
    <n v="5"/>
    <n v="0.2"/>
    <n v="-1.049000000000003"/>
  </r>
  <r>
    <n v="9385"/>
    <x v="4690"/>
    <x v="3"/>
    <x v="938"/>
    <d v="2014-08-17T00:00:00"/>
    <s v="Standard Class"/>
    <s v="SJ-20125"/>
    <s v="Sanjit Jacobs"/>
    <x v="2"/>
    <x v="0"/>
    <x v="20"/>
    <x v="15"/>
    <n v="10009"/>
    <s v="East"/>
    <s v="OFF-PA-10003441"/>
    <x v="1"/>
    <x v="10"/>
    <s v="Xerox 226"/>
    <n v="25.92"/>
    <n v="4"/>
    <n v="0"/>
    <n v="12.441600000000001"/>
  </r>
  <r>
    <n v="9386"/>
    <x v="4691"/>
    <x v="3"/>
    <x v="151"/>
    <d v="2014-09-01T00:00:00"/>
    <s v="Standard Class"/>
    <s v="SF-20200"/>
    <s v="Sarah Foster"/>
    <x v="0"/>
    <x v="0"/>
    <x v="123"/>
    <x v="16"/>
    <n v="85204"/>
    <s v="West"/>
    <s v="FUR-FU-10004973"/>
    <x v="0"/>
    <x v="5"/>
    <s v="Flat Face Poster Frame"/>
    <n v="120.57600000000001"/>
    <n v="8"/>
    <n v="0.2"/>
    <n v="33.1584"/>
  </r>
  <r>
    <n v="9387"/>
    <x v="4692"/>
    <x v="3"/>
    <x v="617"/>
    <d v="2014-01-24T00:00:00"/>
    <s v="Standard Class"/>
    <s v="RM-19375"/>
    <s v="Raymond Messe"/>
    <x v="0"/>
    <x v="0"/>
    <x v="140"/>
    <x v="42"/>
    <s v="05408"/>
    <s v="East"/>
    <s v="OFF-PA-10000157"/>
    <x v="1"/>
    <x v="10"/>
    <s v="Xerox 191"/>
    <n v="79.92"/>
    <n v="4"/>
    <n v="0"/>
    <n v="37.562399999999997"/>
  </r>
  <r>
    <n v="9388"/>
    <x v="4692"/>
    <x v="3"/>
    <x v="617"/>
    <d v="2014-01-24T00:00:00"/>
    <s v="Standard Class"/>
    <s v="RM-19375"/>
    <s v="Raymond Messe"/>
    <x v="0"/>
    <x v="0"/>
    <x v="140"/>
    <x v="42"/>
    <s v="05408"/>
    <s v="East"/>
    <s v="OFF-PA-10001970"/>
    <x v="1"/>
    <x v="10"/>
    <s v="Xerox 1881"/>
    <n v="12.28"/>
    <n v="1"/>
    <n v="0"/>
    <n v="5.7715999999999994"/>
  </r>
  <r>
    <n v="9389"/>
    <x v="4692"/>
    <x v="3"/>
    <x v="617"/>
    <d v="2014-01-24T00:00:00"/>
    <s v="Standard Class"/>
    <s v="RM-19375"/>
    <s v="Raymond Messe"/>
    <x v="0"/>
    <x v="0"/>
    <x v="140"/>
    <x v="42"/>
    <s v="05408"/>
    <s v="East"/>
    <s v="OFF-AP-10000828"/>
    <x v="1"/>
    <x v="9"/>
    <s v="Avanti 4.4 Cu. Ft. Refrigerator"/>
    <n v="542.93999999999994"/>
    <n v="3"/>
    <n v="0"/>
    <n v="152.02319999999997"/>
  </r>
  <r>
    <n v="9390"/>
    <x v="4692"/>
    <x v="3"/>
    <x v="617"/>
    <d v="2014-01-24T00:00:00"/>
    <s v="Standard Class"/>
    <s v="RM-19375"/>
    <s v="Raymond Messe"/>
    <x v="0"/>
    <x v="0"/>
    <x v="140"/>
    <x v="42"/>
    <s v="05408"/>
    <s v="East"/>
    <s v="OFF-EN-10001509"/>
    <x v="1"/>
    <x v="12"/>
    <s v="Poly String Tie Envelopes"/>
    <n v="2.04"/>
    <n v="1"/>
    <n v="0"/>
    <n v="0.95879999999999987"/>
  </r>
  <r>
    <n v="9391"/>
    <x v="4693"/>
    <x v="1"/>
    <x v="974"/>
    <d v="2012-06-24T00:00:00"/>
    <s v="Standard Class"/>
    <s v="KM-16375"/>
    <s v="Katherine Murray"/>
    <x v="2"/>
    <x v="0"/>
    <x v="12"/>
    <x v="5"/>
    <n v="77070"/>
    <s v="Central"/>
    <s v="OFF-ST-10003692"/>
    <x v="1"/>
    <x v="4"/>
    <s v="Recycled Steel Personal File for Hanging File Folders"/>
    <n v="228.92"/>
    <n v="5"/>
    <n v="0.2"/>
    <n v="14.307499999999997"/>
  </r>
  <r>
    <n v="9392"/>
    <x v="4694"/>
    <x v="3"/>
    <x v="677"/>
    <d v="2014-03-17T00:00:00"/>
    <s v="First Class"/>
    <s v="FH-14275"/>
    <s v="Frank Hawley"/>
    <x v="1"/>
    <x v="0"/>
    <x v="34"/>
    <x v="10"/>
    <n v="60505"/>
    <s v="Central"/>
    <s v="TEC-PH-10004700"/>
    <x v="2"/>
    <x v="7"/>
    <s v="PowerGen Dual USB Car Charger"/>
    <n v="7.9920000000000009"/>
    <n v="1"/>
    <n v="0.2"/>
    <n v="2.5973999999999995"/>
  </r>
  <r>
    <n v="9393"/>
    <x v="4695"/>
    <x v="1"/>
    <x v="969"/>
    <d v="2012-10-25T00:00:00"/>
    <s v="Same Day"/>
    <s v="DG-13300"/>
    <s v="Deirdre Greer"/>
    <x v="1"/>
    <x v="0"/>
    <x v="60"/>
    <x v="22"/>
    <n v="80219"/>
    <s v="West"/>
    <s v="FUR-CH-10000422"/>
    <x v="0"/>
    <x v="1"/>
    <s v="Global Highback Leather Tilter in Burgundy"/>
    <n v="582.33600000000001"/>
    <n v="8"/>
    <n v="0.2"/>
    <n v="-29.116799999999955"/>
  </r>
  <r>
    <n v="9394"/>
    <x v="4696"/>
    <x v="2"/>
    <x v="59"/>
    <d v="2011-09-23T00:00:00"/>
    <s v="First Class"/>
    <s v="MW-18220"/>
    <s v="Mitch Webber"/>
    <x v="0"/>
    <x v="0"/>
    <x v="20"/>
    <x v="15"/>
    <n v="10011"/>
    <s v="East"/>
    <s v="TEC-PH-10003484"/>
    <x v="2"/>
    <x v="7"/>
    <s v="Ooma Telo VoIP Home Phone System"/>
    <n v="629.94999999999993"/>
    <n v="5"/>
    <n v="0"/>
    <n v="157.48750000000001"/>
  </r>
  <r>
    <n v="9395"/>
    <x v="4696"/>
    <x v="2"/>
    <x v="59"/>
    <d v="2011-09-23T00:00:00"/>
    <s v="First Class"/>
    <s v="MW-18220"/>
    <s v="Mitch Webber"/>
    <x v="0"/>
    <x v="0"/>
    <x v="20"/>
    <x v="15"/>
    <n v="10011"/>
    <s v="East"/>
    <s v="FUR-CH-10001394"/>
    <x v="0"/>
    <x v="1"/>
    <s v="Global Leather Executive Chair"/>
    <n v="631.78200000000004"/>
    <n v="2"/>
    <n v="0.1"/>
    <n v="140.39599999999993"/>
  </r>
  <r>
    <n v="9396"/>
    <x v="4696"/>
    <x v="2"/>
    <x v="59"/>
    <d v="2011-09-23T00:00:00"/>
    <s v="First Class"/>
    <s v="MW-18220"/>
    <s v="Mitch Webber"/>
    <x v="0"/>
    <x v="0"/>
    <x v="20"/>
    <x v="15"/>
    <n v="10011"/>
    <s v="East"/>
    <s v="FUR-BO-10002213"/>
    <x v="0"/>
    <x v="0"/>
    <s v="DMI Eclipse Executive Suite Bookcases"/>
    <n v="801.5680000000001"/>
    <n v="2"/>
    <n v="0.2"/>
    <n v="-10.019600000000054"/>
  </r>
  <r>
    <n v="9397"/>
    <x v="4696"/>
    <x v="2"/>
    <x v="59"/>
    <d v="2011-09-23T00:00:00"/>
    <s v="First Class"/>
    <s v="MW-18220"/>
    <s v="Mitch Webber"/>
    <x v="0"/>
    <x v="0"/>
    <x v="20"/>
    <x v="15"/>
    <n v="10011"/>
    <s v="East"/>
    <s v="OFF-LA-10002762"/>
    <x v="1"/>
    <x v="2"/>
    <s v="Avery 485"/>
    <n v="75.179999999999993"/>
    <n v="6"/>
    <n v="0"/>
    <n v="35.334599999999995"/>
  </r>
  <r>
    <n v="9398"/>
    <x v="4696"/>
    <x v="2"/>
    <x v="59"/>
    <d v="2011-09-23T00:00:00"/>
    <s v="First Class"/>
    <s v="MW-18220"/>
    <s v="Mitch Webber"/>
    <x v="0"/>
    <x v="0"/>
    <x v="20"/>
    <x v="15"/>
    <n v="10011"/>
    <s v="East"/>
    <s v="OFF-AP-10003842"/>
    <x v="1"/>
    <x v="9"/>
    <s v="Euro-Pro Shark Turbo Vacuum"/>
    <n v="30.98"/>
    <n v="1"/>
    <n v="0"/>
    <n v="8.0548000000000002"/>
  </r>
  <r>
    <n v="9399"/>
    <x v="4696"/>
    <x v="2"/>
    <x v="59"/>
    <d v="2011-09-23T00:00:00"/>
    <s v="First Class"/>
    <s v="MW-18220"/>
    <s v="Mitch Webber"/>
    <x v="0"/>
    <x v="0"/>
    <x v="20"/>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x v="0"/>
    <x v="0"/>
    <x v="523"/>
    <x v="10"/>
    <n v="60004"/>
    <s v="Central"/>
    <s v="OFF-AR-10003394"/>
    <x v="1"/>
    <x v="6"/>
    <s v="Newell 332"/>
    <n v="14.111999999999998"/>
    <n v="6"/>
    <n v="0.2"/>
    <n v="1.2348000000000008"/>
  </r>
  <r>
    <n v="9401"/>
    <x v="4698"/>
    <x v="1"/>
    <x v="1218"/>
    <d v="2012-09-21T00:00:00"/>
    <s v="Standard Class"/>
    <s v="BD-11500"/>
    <s v="Bradley Drucker"/>
    <x v="0"/>
    <x v="0"/>
    <x v="311"/>
    <x v="17"/>
    <n v="23602"/>
    <s v="South"/>
    <s v="OFF-EN-10001539"/>
    <x v="1"/>
    <x v="12"/>
    <s v="Staples"/>
    <n v="31.12"/>
    <n v="4"/>
    <n v="0"/>
    <n v="14.6264"/>
  </r>
  <r>
    <n v="9402"/>
    <x v="4699"/>
    <x v="2"/>
    <x v="1219"/>
    <d v="2011-06-28T00:00:00"/>
    <s v="Standard Class"/>
    <s v="LP-17080"/>
    <s v="Liz Pelletier"/>
    <x v="0"/>
    <x v="0"/>
    <x v="93"/>
    <x v="16"/>
    <n v="85705"/>
    <s v="West"/>
    <s v="FUR-FU-10001731"/>
    <x v="0"/>
    <x v="5"/>
    <s v="Acrylic Self-Standing Desk Frames"/>
    <n v="4.2720000000000002"/>
    <n v="2"/>
    <n v="0.2"/>
    <n v="0.96119999999999983"/>
  </r>
  <r>
    <n v="9403"/>
    <x v="4700"/>
    <x v="0"/>
    <x v="399"/>
    <d v="2013-08-18T00:00:00"/>
    <s v="Second Class"/>
    <s v="NP-18700"/>
    <s v="Nora Preis"/>
    <x v="0"/>
    <x v="0"/>
    <x v="20"/>
    <x v="15"/>
    <n v="10024"/>
    <s v="East"/>
    <s v="FUR-TA-10001095"/>
    <x v="0"/>
    <x v="3"/>
    <s v="Chromcraft Round Conference Tables"/>
    <n v="209.148"/>
    <n v="2"/>
    <n v="0.4"/>
    <n v="-66.230199999999996"/>
  </r>
  <r>
    <n v="9404"/>
    <x v="4700"/>
    <x v="0"/>
    <x v="399"/>
    <d v="2013-08-18T00:00:00"/>
    <s v="Second Class"/>
    <s v="NP-18700"/>
    <s v="Nora Preis"/>
    <x v="0"/>
    <x v="0"/>
    <x v="20"/>
    <x v="15"/>
    <n v="10024"/>
    <s v="East"/>
    <s v="OFF-ST-10000078"/>
    <x v="1"/>
    <x v="4"/>
    <s v="Tennsco 6- and 18-Compartment Lockers"/>
    <n v="1591.02"/>
    <n v="6"/>
    <n v="0"/>
    <n v="286.38359999999989"/>
  </r>
  <r>
    <n v="9405"/>
    <x v="4701"/>
    <x v="3"/>
    <x v="669"/>
    <d v="2014-04-18T00:00:00"/>
    <s v="Standard Class"/>
    <s v="DP-13105"/>
    <s v="Dave Poirier"/>
    <x v="1"/>
    <x v="0"/>
    <x v="10"/>
    <x v="9"/>
    <n v="19134"/>
    <s v="East"/>
    <s v="OFF-FA-10004076"/>
    <x v="1"/>
    <x v="13"/>
    <s v="Translucent Push Pins by OIC"/>
    <n v="7.92"/>
    <n v="5"/>
    <n v="0.2"/>
    <n v="1.6829999999999994"/>
  </r>
  <r>
    <n v="9406"/>
    <x v="4702"/>
    <x v="2"/>
    <x v="619"/>
    <d v="2011-03-17T00:00:00"/>
    <s v="First Class"/>
    <s v="RB-19465"/>
    <s v="Rick Bensley"/>
    <x v="2"/>
    <x v="0"/>
    <x v="22"/>
    <x v="10"/>
    <n v="60653"/>
    <s v="Central"/>
    <s v="TEC-MA-10003626"/>
    <x v="2"/>
    <x v="15"/>
    <s v="Hewlett-Packard Deskjet 6540 Color Inkjet Printer"/>
    <n v="574.91"/>
    <n v="2"/>
    <n v="0.3"/>
    <n v="156.04699999999997"/>
  </r>
  <r>
    <n v="9407"/>
    <x v="4702"/>
    <x v="2"/>
    <x v="619"/>
    <d v="2011-03-17T00:00:00"/>
    <s v="First Class"/>
    <s v="RB-19465"/>
    <s v="Rick Bensley"/>
    <x v="2"/>
    <x v="0"/>
    <x v="22"/>
    <x v="10"/>
    <n v="60653"/>
    <s v="Central"/>
    <s v="OFF-PA-10001215"/>
    <x v="1"/>
    <x v="10"/>
    <s v="Xerox 1963"/>
    <n v="8.4480000000000004"/>
    <n v="2"/>
    <n v="0.2"/>
    <n v="2.6399999999999997"/>
  </r>
  <r>
    <n v="9408"/>
    <x v="4703"/>
    <x v="3"/>
    <x v="585"/>
    <d v="2014-09-25T00:00:00"/>
    <s v="Second Class"/>
    <s v="LC-17140"/>
    <s v="Logan Currie"/>
    <x v="0"/>
    <x v="0"/>
    <x v="20"/>
    <x v="15"/>
    <n v="10035"/>
    <s v="East"/>
    <s v="TEC-AC-10002842"/>
    <x v="2"/>
    <x v="11"/>
    <s v="WD My Passport Ultra 2TB Portable External Hard Drive"/>
    <n v="1071"/>
    <n v="9"/>
    <n v="0"/>
    <n v="171.36000000000007"/>
  </r>
  <r>
    <n v="9409"/>
    <x v="4703"/>
    <x v="3"/>
    <x v="585"/>
    <d v="2014-09-25T00:00:00"/>
    <s v="Second Class"/>
    <s v="LC-17140"/>
    <s v="Logan Currie"/>
    <x v="0"/>
    <x v="0"/>
    <x v="20"/>
    <x v="15"/>
    <n v="10035"/>
    <s v="East"/>
    <s v="FUR-FU-10004864"/>
    <x v="0"/>
    <x v="5"/>
    <s v="Eldon 500 Class Desk Accessories"/>
    <n v="12.07"/>
    <n v="1"/>
    <n v="0"/>
    <n v="3.9831000000000003"/>
  </r>
  <r>
    <n v="9410"/>
    <x v="4704"/>
    <x v="3"/>
    <x v="389"/>
    <d v="2014-12-14T00:00:00"/>
    <s v="First Class"/>
    <s v="WB-21850"/>
    <s v="William Brown"/>
    <x v="0"/>
    <x v="0"/>
    <x v="10"/>
    <x v="9"/>
    <n v="19143"/>
    <s v="East"/>
    <s v="OFF-BI-10000014"/>
    <x v="1"/>
    <x v="8"/>
    <s v="Heavy-Duty E-Z-D Binders"/>
    <n v="3.2730000000000006"/>
    <n v="1"/>
    <n v="0.7"/>
    <n v="-2.5092999999999996"/>
  </r>
  <r>
    <n v="9411"/>
    <x v="4704"/>
    <x v="3"/>
    <x v="389"/>
    <d v="2014-12-14T00:00:00"/>
    <s v="First Class"/>
    <s v="WB-21850"/>
    <s v="William Brown"/>
    <x v="0"/>
    <x v="0"/>
    <x v="10"/>
    <x v="9"/>
    <n v="19143"/>
    <s v="East"/>
    <s v="FUR-FU-10001475"/>
    <x v="0"/>
    <x v="5"/>
    <s v="Contract Clock, 14&quot;, Brown"/>
    <n v="87.92"/>
    <n v="5"/>
    <n v="0.2"/>
    <n v="15.385999999999999"/>
  </r>
  <r>
    <n v="9412"/>
    <x v="4705"/>
    <x v="0"/>
    <x v="612"/>
    <d v="2013-03-15T00:00:00"/>
    <s v="Second Class"/>
    <s v="MH-17785"/>
    <s v="Maya Herman"/>
    <x v="1"/>
    <x v="0"/>
    <x v="220"/>
    <x v="16"/>
    <n v="85301"/>
    <s v="West"/>
    <s v="OFF-ST-10001272"/>
    <x v="1"/>
    <x v="4"/>
    <s v="Mini 13-1/2 Capacity Data Binder Rack, Pearl"/>
    <n v="104.69600000000001"/>
    <n v="1"/>
    <n v="0.2"/>
    <n v="6.5434999999999981"/>
  </r>
  <r>
    <n v="9413"/>
    <x v="4706"/>
    <x v="1"/>
    <x v="746"/>
    <d v="2012-01-29T00:00:00"/>
    <s v="First Class"/>
    <s v="SC-20305"/>
    <s v="Sean Christensen"/>
    <x v="0"/>
    <x v="0"/>
    <x v="1"/>
    <x v="1"/>
    <n v="90036"/>
    <s v="West"/>
    <s v="FUR-CH-10002024"/>
    <x v="0"/>
    <x v="1"/>
    <s v="HON 5400 Series Task Chairs for Big and Tall"/>
    <n v="2803.92"/>
    <n v="5"/>
    <n v="0.2"/>
    <n v="0"/>
  </r>
  <r>
    <n v="9414"/>
    <x v="4707"/>
    <x v="0"/>
    <x v="182"/>
    <d v="2013-09-28T00:00:00"/>
    <s v="First Class"/>
    <s v="MH-17620"/>
    <s v="Matt Hagelstein"/>
    <x v="1"/>
    <x v="0"/>
    <x v="12"/>
    <x v="5"/>
    <n v="77041"/>
    <s v="Central"/>
    <s v="OFF-BI-10004001"/>
    <x v="1"/>
    <x v="8"/>
    <s v="GBC Recycled VeloBinder Covers"/>
    <n v="6.8159999999999981"/>
    <n v="2"/>
    <n v="0.8"/>
    <n v="-11.587200000000003"/>
  </r>
  <r>
    <n v="9415"/>
    <x v="4708"/>
    <x v="1"/>
    <x v="1090"/>
    <d v="2012-10-22T00:00:00"/>
    <s v="Standard Class"/>
    <s v="JC-15775"/>
    <s v="John Castell"/>
    <x v="0"/>
    <x v="0"/>
    <x v="4"/>
    <x v="4"/>
    <n v="98115"/>
    <s v="West"/>
    <s v="TEC-PH-10004094"/>
    <x v="2"/>
    <x v="7"/>
    <s v="Motorola L703CM"/>
    <n v="249.58400000000003"/>
    <n v="2"/>
    <n v="0.2"/>
    <n v="15.598999999999997"/>
  </r>
  <r>
    <n v="9416"/>
    <x v="4708"/>
    <x v="1"/>
    <x v="1090"/>
    <d v="2012-10-22T00:00:00"/>
    <s v="Standard Class"/>
    <s v="JC-15775"/>
    <s v="John Castell"/>
    <x v="0"/>
    <x v="0"/>
    <x v="4"/>
    <x v="4"/>
    <n v="98115"/>
    <s v="West"/>
    <s v="OFF-PA-10001184"/>
    <x v="1"/>
    <x v="10"/>
    <s v="Xerox 1903"/>
    <n v="17.940000000000001"/>
    <n v="3"/>
    <n v="0"/>
    <n v="8.7906000000000013"/>
  </r>
  <r>
    <n v="9417"/>
    <x v="4708"/>
    <x v="1"/>
    <x v="1090"/>
    <d v="2012-10-22T00:00:00"/>
    <s v="Standard Class"/>
    <s v="JC-15775"/>
    <s v="John Castell"/>
    <x v="0"/>
    <x v="0"/>
    <x v="4"/>
    <x v="4"/>
    <n v="98115"/>
    <s v="West"/>
    <s v="FUR-FU-10002505"/>
    <x v="0"/>
    <x v="5"/>
    <s v="Eldon 100 Class Desk Accessories"/>
    <n v="10.11"/>
    <n v="3"/>
    <n v="0"/>
    <n v="3.2351999999999994"/>
  </r>
  <r>
    <n v="9418"/>
    <x v="4709"/>
    <x v="2"/>
    <x v="1220"/>
    <d v="2011-11-01T00:00:00"/>
    <s v="Standard Class"/>
    <s v="RD-19810"/>
    <s v="Ross DeVincentis"/>
    <x v="2"/>
    <x v="0"/>
    <x v="115"/>
    <x v="3"/>
    <n v="28314"/>
    <s v="South"/>
    <s v="OFF-PA-10001166"/>
    <x v="1"/>
    <x v="10"/>
    <s v="Xerox 2"/>
    <n v="10.368000000000002"/>
    <n v="2"/>
    <n v="0.2"/>
    <n v="3.6288"/>
  </r>
  <r>
    <n v="9419"/>
    <x v="4709"/>
    <x v="2"/>
    <x v="1220"/>
    <d v="2011-11-01T00:00:00"/>
    <s v="Standard Class"/>
    <s v="RD-19810"/>
    <s v="Ross DeVincentis"/>
    <x v="2"/>
    <x v="0"/>
    <x v="115"/>
    <x v="3"/>
    <n v="28314"/>
    <s v="South"/>
    <s v="OFF-PA-10000349"/>
    <x v="1"/>
    <x v="10"/>
    <s v="Staples"/>
    <n v="11.952000000000002"/>
    <n v="3"/>
    <n v="0.2"/>
    <n v="4.0338000000000003"/>
  </r>
  <r>
    <n v="9420"/>
    <x v="4710"/>
    <x v="3"/>
    <x v="280"/>
    <d v="2014-10-05T00:00:00"/>
    <s v="Second Class"/>
    <s v="SC-20695"/>
    <s v="Steve Chapman"/>
    <x v="1"/>
    <x v="0"/>
    <x v="12"/>
    <x v="5"/>
    <n v="77041"/>
    <s v="Central"/>
    <s v="OFF-AP-10004708"/>
    <x v="1"/>
    <x v="9"/>
    <s v="Fellowes Superior 10 Outlet Split Surge Protector"/>
    <n v="15.223999999999997"/>
    <n v="2"/>
    <n v="0.8"/>
    <n v="-38.821200000000012"/>
  </r>
  <r>
    <n v="9421"/>
    <x v="4710"/>
    <x v="3"/>
    <x v="280"/>
    <d v="2014-10-05T00:00:00"/>
    <s v="Second Class"/>
    <s v="SC-20695"/>
    <s v="Steve Chapman"/>
    <x v="1"/>
    <x v="0"/>
    <x v="12"/>
    <x v="5"/>
    <n v="77041"/>
    <s v="Central"/>
    <s v="OFF-AP-10001947"/>
    <x v="1"/>
    <x v="9"/>
    <s v="Acco 6 Outlet Guardian Premium Plus Surge Suppressor"/>
    <n v="21.983999999999995"/>
    <n v="6"/>
    <n v="0.8"/>
    <n v="-56.059200000000011"/>
  </r>
  <r>
    <n v="9422"/>
    <x v="4711"/>
    <x v="2"/>
    <x v="149"/>
    <d v="2011-07-27T00:00:00"/>
    <s v="Standard Class"/>
    <s v="NC-18535"/>
    <s v="Nick Crebassa"/>
    <x v="1"/>
    <x v="0"/>
    <x v="8"/>
    <x v="1"/>
    <n v="94122"/>
    <s v="West"/>
    <s v="TEC-PH-10000441"/>
    <x v="2"/>
    <x v="7"/>
    <s v="VTech DS6151"/>
    <n v="604.75199999999995"/>
    <n v="6"/>
    <n v="0.2"/>
    <n v="60.475200000000058"/>
  </r>
  <r>
    <n v="9423"/>
    <x v="4711"/>
    <x v="2"/>
    <x v="149"/>
    <d v="2011-07-27T00:00:00"/>
    <s v="Standard Class"/>
    <s v="NC-18535"/>
    <s v="Nick Crebassa"/>
    <x v="1"/>
    <x v="0"/>
    <x v="8"/>
    <x v="1"/>
    <n v="94122"/>
    <s v="West"/>
    <s v="OFF-SU-10004664"/>
    <x v="1"/>
    <x v="14"/>
    <s v="Acme Softgrip Scissors"/>
    <n v="40.700000000000003"/>
    <n v="5"/>
    <n v="0"/>
    <n v="11.802999999999999"/>
  </r>
  <r>
    <n v="9424"/>
    <x v="4711"/>
    <x v="2"/>
    <x v="149"/>
    <d v="2011-07-27T00:00:00"/>
    <s v="Standard Class"/>
    <s v="NC-18535"/>
    <s v="Nick Crebassa"/>
    <x v="1"/>
    <x v="0"/>
    <x v="8"/>
    <x v="1"/>
    <n v="94122"/>
    <s v="West"/>
    <s v="TEC-PH-10004531"/>
    <x v="2"/>
    <x v="7"/>
    <s v="AT&amp;T CL2909"/>
    <n v="302.37599999999998"/>
    <n v="3"/>
    <n v="0.2"/>
    <n v="37.796999999999997"/>
  </r>
  <r>
    <n v="9425"/>
    <x v="4711"/>
    <x v="2"/>
    <x v="149"/>
    <d v="2011-07-27T00:00:00"/>
    <s v="Standard Class"/>
    <s v="NC-18535"/>
    <s v="Nick Crebassa"/>
    <x v="1"/>
    <x v="0"/>
    <x v="8"/>
    <x v="1"/>
    <n v="94122"/>
    <s v="West"/>
    <s v="TEC-AC-10002167"/>
    <x v="2"/>
    <x v="11"/>
    <s v="Imation 8gb Micro Traveldrive Usb 2.0 Flash Drive"/>
    <n v="45"/>
    <n v="3"/>
    <n v="0"/>
    <n v="4.9500000000000011"/>
  </r>
  <r>
    <n v="9426"/>
    <x v="4712"/>
    <x v="2"/>
    <x v="171"/>
    <d v="2011-09-17T00:00:00"/>
    <s v="Second Class"/>
    <s v="LW-17215"/>
    <s v="Luke Weiss"/>
    <x v="0"/>
    <x v="0"/>
    <x v="20"/>
    <x v="15"/>
    <n v="10035"/>
    <s v="East"/>
    <s v="FUR-CH-10002024"/>
    <x v="0"/>
    <x v="1"/>
    <s v="HON 5400 Series Task Chairs for Big and Tall"/>
    <n v="3785.2920000000004"/>
    <n v="6"/>
    <n v="0.1"/>
    <n v="420.58800000000019"/>
  </r>
  <r>
    <n v="9427"/>
    <x v="4713"/>
    <x v="0"/>
    <x v="306"/>
    <d v="2013-09-21T00:00:00"/>
    <s v="Standard Class"/>
    <s v="AH-10585"/>
    <s v="Angele Hood"/>
    <x v="0"/>
    <x v="0"/>
    <x v="4"/>
    <x v="4"/>
    <n v="98105"/>
    <s v="West"/>
    <s v="OFF-AR-10002445"/>
    <x v="1"/>
    <x v="6"/>
    <s v="SANFORD Major Accent Highlighters"/>
    <n v="35.4"/>
    <n v="5"/>
    <n v="0"/>
    <n v="13.452000000000002"/>
  </r>
  <r>
    <n v="9428"/>
    <x v="4714"/>
    <x v="2"/>
    <x v="501"/>
    <d v="2011-12-01T00:00:00"/>
    <s v="Standard Class"/>
    <s v="JO-15145"/>
    <s v="Jack O'Briant"/>
    <x v="1"/>
    <x v="0"/>
    <x v="198"/>
    <x v="15"/>
    <n v="14215"/>
    <s v="East"/>
    <s v="FUR-FU-10003268"/>
    <x v="0"/>
    <x v="5"/>
    <s v="Eldon Radial Chair Mat for Low to Medium Pile Carpets"/>
    <n v="199.89999999999998"/>
    <n v="5"/>
    <n v="0"/>
    <n v="39.97999999999999"/>
  </r>
  <r>
    <n v="9429"/>
    <x v="4715"/>
    <x v="2"/>
    <x v="218"/>
    <d v="2011-05-16T00:00:00"/>
    <s v="Standard Class"/>
    <s v="VW-21775"/>
    <s v="Victoria Wilson"/>
    <x v="1"/>
    <x v="0"/>
    <x v="114"/>
    <x v="5"/>
    <n v="77340"/>
    <s v="Central"/>
    <s v="FUR-CH-10000015"/>
    <x v="0"/>
    <x v="1"/>
    <s v="Hon Multipurpose Stacking Arm Chairs"/>
    <n v="1212.9599999999998"/>
    <n v="8"/>
    <n v="0.3"/>
    <n v="-69.311999999999898"/>
  </r>
  <r>
    <n v="9430"/>
    <x v="4716"/>
    <x v="1"/>
    <x v="834"/>
    <d v="2012-09-01T00:00:00"/>
    <s v="Standard Class"/>
    <s v="BP-11185"/>
    <s v="Ben Peterman"/>
    <x v="1"/>
    <x v="0"/>
    <x v="61"/>
    <x v="5"/>
    <n v="75081"/>
    <s v="Central"/>
    <s v="TEC-PH-10004165"/>
    <x v="2"/>
    <x v="7"/>
    <s v="Mitel MiVoice 5330e IP Phone"/>
    <n v="1099.96"/>
    <n v="5"/>
    <n v="0.2"/>
    <n v="82.496999999999957"/>
  </r>
  <r>
    <n v="9431"/>
    <x v="4716"/>
    <x v="1"/>
    <x v="834"/>
    <d v="2012-09-01T00:00:00"/>
    <s v="Standard Class"/>
    <s v="BP-11185"/>
    <s v="Ben Peterman"/>
    <x v="1"/>
    <x v="0"/>
    <x v="61"/>
    <x v="5"/>
    <n v="75081"/>
    <s v="Central"/>
    <s v="FUR-TA-10004607"/>
    <x v="0"/>
    <x v="3"/>
    <s v="Hon 2111 Invitation Series Straight Table"/>
    <n v="103.48100000000001"/>
    <n v="1"/>
    <n v="0.3"/>
    <n v="-16.261300000000006"/>
  </r>
  <r>
    <n v="9432"/>
    <x v="4717"/>
    <x v="1"/>
    <x v="974"/>
    <d v="2012-06-19T00:00:00"/>
    <s v="Same Day"/>
    <s v="PP-18955"/>
    <s v="Paul Prost"/>
    <x v="2"/>
    <x v="0"/>
    <x v="10"/>
    <x v="9"/>
    <n v="19134"/>
    <s v="East"/>
    <s v="OFF-LA-10004677"/>
    <x v="1"/>
    <x v="2"/>
    <s v="Self-Adhesive Address Labels for Typewriters with Dispenser Box"/>
    <n v="5.9039999999999999"/>
    <n v="2"/>
    <n v="0.2"/>
    <n v="1.9925999999999999"/>
  </r>
  <r>
    <n v="9433"/>
    <x v="4718"/>
    <x v="1"/>
    <x v="493"/>
    <d v="2012-08-23T00:00:00"/>
    <s v="Standard Class"/>
    <s v="SC-20725"/>
    <s v="Steven Cartwright"/>
    <x v="0"/>
    <x v="0"/>
    <x v="97"/>
    <x v="16"/>
    <n v="85345"/>
    <s v="West"/>
    <s v="TEC-AC-10002217"/>
    <x v="2"/>
    <x v="11"/>
    <s v="Imation Clip USB flash drive - 8 GB"/>
    <n v="30.080000000000002"/>
    <n v="2"/>
    <n v="0.2"/>
    <n v="-5.2640000000000002"/>
  </r>
  <r>
    <n v="9434"/>
    <x v="4718"/>
    <x v="1"/>
    <x v="493"/>
    <d v="2012-08-23T00:00:00"/>
    <s v="Standard Class"/>
    <s v="SC-20725"/>
    <s v="Steven Cartwright"/>
    <x v="0"/>
    <x v="0"/>
    <x v="97"/>
    <x v="16"/>
    <n v="85345"/>
    <s v="West"/>
    <s v="OFF-PA-10001937"/>
    <x v="1"/>
    <x v="10"/>
    <s v="Xerox 21"/>
    <n v="36.288000000000011"/>
    <n v="7"/>
    <n v="0.2"/>
    <n v="12.700800000000001"/>
  </r>
  <r>
    <n v="9435"/>
    <x v="4718"/>
    <x v="1"/>
    <x v="493"/>
    <d v="2012-08-23T00:00:00"/>
    <s v="Standard Class"/>
    <s v="SC-20725"/>
    <s v="Steven Cartwright"/>
    <x v="0"/>
    <x v="0"/>
    <x v="97"/>
    <x v="16"/>
    <n v="85345"/>
    <s v="West"/>
    <s v="OFF-AR-10000203"/>
    <x v="1"/>
    <x v="6"/>
    <s v="Newell 336"/>
    <n v="10.272000000000002"/>
    <n v="3"/>
    <n v="0.2"/>
    <n v="1.1555999999999984"/>
  </r>
  <r>
    <n v="9436"/>
    <x v="4718"/>
    <x v="1"/>
    <x v="493"/>
    <d v="2012-08-23T00:00:00"/>
    <s v="Standard Class"/>
    <s v="SC-20725"/>
    <s v="Steven Cartwright"/>
    <x v="0"/>
    <x v="0"/>
    <x v="97"/>
    <x v="16"/>
    <n v="85345"/>
    <s v="West"/>
    <s v="TEC-AC-10001142"/>
    <x v="2"/>
    <x v="11"/>
    <s v="First Data FD10 PIN Pad"/>
    <n v="252.8"/>
    <n v="4"/>
    <n v="0.2"/>
    <n v="-31.600000000000037"/>
  </r>
  <r>
    <n v="9437"/>
    <x v="4719"/>
    <x v="1"/>
    <x v="12"/>
    <d v="2012-09-25T00:00:00"/>
    <s v="Same Day"/>
    <s v="BM-11785"/>
    <s v="Bryan Mills"/>
    <x v="0"/>
    <x v="0"/>
    <x v="10"/>
    <x v="9"/>
    <n v="19143"/>
    <s v="East"/>
    <s v="OFF-BI-10003712"/>
    <x v="1"/>
    <x v="8"/>
    <s v="Acco Pressboard Covers with Storage Hooks, 14 7/8&quot; x 11&quot;, Light Blue"/>
    <n v="2.9460000000000006"/>
    <n v="2"/>
    <n v="0.7"/>
    <n v="-2.0621999999999998"/>
  </r>
  <r>
    <n v="9438"/>
    <x v="4720"/>
    <x v="3"/>
    <x v="1143"/>
    <d v="2014-06-01T00:00:00"/>
    <s v="Standard Class"/>
    <s v="CD-11920"/>
    <s v="Carlos Daly"/>
    <x v="0"/>
    <x v="0"/>
    <x v="147"/>
    <x v="1"/>
    <n v="92054"/>
    <s v="West"/>
    <s v="OFF-PA-10000520"/>
    <x v="1"/>
    <x v="10"/>
    <s v="Xerox 201"/>
    <n v="12.96"/>
    <n v="2"/>
    <n v="0"/>
    <n v="6.2208000000000006"/>
  </r>
  <r>
    <n v="9439"/>
    <x v="4721"/>
    <x v="3"/>
    <x v="689"/>
    <d v="2014-08-06T00:00:00"/>
    <s v="Standard Class"/>
    <s v="GM-14680"/>
    <s v="Greg Matthias"/>
    <x v="0"/>
    <x v="0"/>
    <x v="10"/>
    <x v="9"/>
    <n v="19134"/>
    <s v="East"/>
    <s v="TEC-PH-10001079"/>
    <x v="2"/>
    <x v="7"/>
    <s v="Polycom SoundPoint Pro SE-225 Corded phone"/>
    <n v="285.57599999999996"/>
    <n v="4"/>
    <n v="0.4"/>
    <n v="-57.115200000000016"/>
  </r>
  <r>
    <n v="9440"/>
    <x v="4722"/>
    <x v="2"/>
    <x v="36"/>
    <d v="2011-10-17T00:00:00"/>
    <s v="Standard Class"/>
    <s v="BP-11050"/>
    <s v="Barry Pond"/>
    <x v="1"/>
    <x v="0"/>
    <x v="22"/>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x v="0"/>
    <x v="0"/>
    <x v="20"/>
    <x v="15"/>
    <n v="10035"/>
    <s v="East"/>
    <s v="OFF-PA-10001471"/>
    <x v="1"/>
    <x v="10"/>
    <s v="Strathmore Photo Frame Cards"/>
    <n v="14.62"/>
    <n v="2"/>
    <n v="0"/>
    <n v="6.7251999999999992"/>
  </r>
  <r>
    <n v="9442"/>
    <x v="4724"/>
    <x v="2"/>
    <x v="282"/>
    <d v="2011-12-31T00:00:00"/>
    <s v="Second Class"/>
    <s v="RE-19405"/>
    <s v="Ricardo Emerson"/>
    <x v="0"/>
    <x v="0"/>
    <x v="239"/>
    <x v="24"/>
    <n v="44240"/>
    <s v="East"/>
    <s v="OFF-AP-10003281"/>
    <x v="1"/>
    <x v="9"/>
    <s v="Acco 6 Outlet Guardian Standard Surge Suppressor"/>
    <n v="48.36"/>
    <n v="5"/>
    <n v="0.2"/>
    <n v="6.0449999999999946"/>
  </r>
  <r>
    <n v="9443"/>
    <x v="4725"/>
    <x v="3"/>
    <x v="104"/>
    <d v="2014-04-12T00:00:00"/>
    <s v="Standard Class"/>
    <s v="HR-14770"/>
    <s v="Hallie Redmond"/>
    <x v="2"/>
    <x v="0"/>
    <x v="108"/>
    <x v="2"/>
    <n v="32216"/>
    <s v="South"/>
    <s v="OFF-AR-10003156"/>
    <x v="1"/>
    <x v="6"/>
    <s v="50 Colored Long Pencils"/>
    <n v="16.256"/>
    <n v="2"/>
    <n v="0.2"/>
    <n v="1.2192000000000007"/>
  </r>
  <r>
    <n v="9444"/>
    <x v="4725"/>
    <x v="3"/>
    <x v="104"/>
    <d v="2014-04-12T00:00:00"/>
    <s v="Standard Class"/>
    <s v="HR-14770"/>
    <s v="Hallie Redmond"/>
    <x v="2"/>
    <x v="0"/>
    <x v="108"/>
    <x v="2"/>
    <n v="32216"/>
    <s v="South"/>
    <s v="TEC-PH-10000576"/>
    <x v="2"/>
    <x v="7"/>
    <s v="AT&amp;T 1080 Corded phone"/>
    <n v="219.18400000000003"/>
    <n v="2"/>
    <n v="0.2"/>
    <n v="19.178600000000003"/>
  </r>
  <r>
    <n v="9445"/>
    <x v="4726"/>
    <x v="1"/>
    <x v="1201"/>
    <d v="2012-03-02T00:00:00"/>
    <s v="First Class"/>
    <s v="TP-21565"/>
    <s v="Tracy Poddar"/>
    <x v="1"/>
    <x v="0"/>
    <x v="224"/>
    <x v="5"/>
    <n v="75019"/>
    <s v="Central"/>
    <s v="TEC-PH-10003215"/>
    <x v="2"/>
    <x v="7"/>
    <s v="Jackery Bar Premium Fast-charging Portable Charger"/>
    <n v="95.84"/>
    <n v="4"/>
    <n v="0.2"/>
    <n v="34.741999999999997"/>
  </r>
  <r>
    <n v="9446"/>
    <x v="4727"/>
    <x v="1"/>
    <x v="352"/>
    <d v="2012-06-03T00:00:00"/>
    <s v="Standard Class"/>
    <s v="KB-16315"/>
    <s v="Karl Braun"/>
    <x v="0"/>
    <x v="0"/>
    <x v="245"/>
    <x v="14"/>
    <n v="46203"/>
    <s v="Central"/>
    <s v="OFF-LA-10004484"/>
    <x v="1"/>
    <x v="2"/>
    <s v="Avery 476"/>
    <n v="12.39"/>
    <n v="3"/>
    <n v="0"/>
    <n v="5.6993999999999998"/>
  </r>
  <r>
    <n v="9447"/>
    <x v="4728"/>
    <x v="0"/>
    <x v="897"/>
    <d v="2013-09-29T00:00:00"/>
    <s v="Standard Class"/>
    <s v="AC-10660"/>
    <s v="Anna Chung"/>
    <x v="0"/>
    <x v="0"/>
    <x v="104"/>
    <x v="14"/>
    <n v="46226"/>
    <s v="Central"/>
    <s v="OFF-PA-10002245"/>
    <x v="1"/>
    <x v="10"/>
    <s v="Xerox 1895"/>
    <n v="35.880000000000003"/>
    <n v="6"/>
    <n v="0"/>
    <n v="16.146000000000001"/>
  </r>
  <r>
    <n v="9448"/>
    <x v="4729"/>
    <x v="3"/>
    <x v="837"/>
    <d v="2014-06-04T00:00:00"/>
    <s v="Standard Class"/>
    <s v="DN-13690"/>
    <s v="Duane Noonan"/>
    <x v="0"/>
    <x v="0"/>
    <x v="251"/>
    <x v="26"/>
    <n v="74133"/>
    <s v="Central"/>
    <s v="FUR-FU-10003664"/>
    <x v="0"/>
    <x v="5"/>
    <s v="Electrix Architect's Clamp-On Swing Arm Lamp, Black"/>
    <n v="477.29999999999995"/>
    <n v="5"/>
    <n v="0"/>
    <n v="138.41699999999997"/>
  </r>
  <r>
    <n v="9449"/>
    <x v="4730"/>
    <x v="0"/>
    <x v="42"/>
    <d v="2013-09-24T00:00:00"/>
    <s v="Standard Class"/>
    <s v="CC-12430"/>
    <s v="Chuck Clark"/>
    <x v="2"/>
    <x v="0"/>
    <x v="252"/>
    <x v="4"/>
    <n v="98052"/>
    <s v="West"/>
    <s v="OFF-LA-10002195"/>
    <x v="1"/>
    <x v="2"/>
    <s v="Avery 481"/>
    <n v="12.32"/>
    <n v="4"/>
    <n v="0"/>
    <n v="5.9135999999999997"/>
  </r>
  <r>
    <n v="9450"/>
    <x v="4731"/>
    <x v="2"/>
    <x v="78"/>
    <d v="2011-09-13T00:00:00"/>
    <s v="Standard Class"/>
    <s v="TS-21340"/>
    <s v="Toby Swindell"/>
    <x v="0"/>
    <x v="0"/>
    <x v="8"/>
    <x v="1"/>
    <n v="94109"/>
    <s v="West"/>
    <s v="OFF-BI-10000822"/>
    <x v="1"/>
    <x v="8"/>
    <s v="Acco PRESSTEX Data Binder with Storage Hooks, Light Blue, 9 1/2&quot; X 11&quot;"/>
    <n v="8.6080000000000005"/>
    <n v="2"/>
    <n v="0.2"/>
    <n v="3.0127999999999995"/>
  </r>
  <r>
    <n v="9451"/>
    <x v="4732"/>
    <x v="3"/>
    <x v="95"/>
    <d v="2014-06-08T00:00:00"/>
    <s v="Standard Class"/>
    <s v="MO-17800"/>
    <s v="Meg O'Connel"/>
    <x v="2"/>
    <x v="0"/>
    <x v="258"/>
    <x v="4"/>
    <n v="99207"/>
    <s v="West"/>
    <s v="OFF-ST-10004963"/>
    <x v="1"/>
    <x v="4"/>
    <s v="Eldon Gobal File Keepers"/>
    <n v="136.26"/>
    <n v="9"/>
    <n v="0"/>
    <n v="5.4503999999999913"/>
  </r>
  <r>
    <n v="9452"/>
    <x v="4733"/>
    <x v="1"/>
    <x v="694"/>
    <d v="2012-10-05T00:00:00"/>
    <s v="Standard Class"/>
    <s v="RP-19855"/>
    <s v="Roy Phan"/>
    <x v="1"/>
    <x v="0"/>
    <x v="1"/>
    <x v="1"/>
    <n v="90032"/>
    <s v="West"/>
    <s v="OFF-AP-10002495"/>
    <x v="1"/>
    <x v="9"/>
    <s v="Acco Smartsocket Table Surge Protector, 6 Color-Coded Adapter Outlets"/>
    <n v="186.14999999999998"/>
    <n v="3"/>
    <n v="0"/>
    <n v="55.844999999999985"/>
  </r>
  <r>
    <n v="9453"/>
    <x v="4733"/>
    <x v="1"/>
    <x v="694"/>
    <d v="2012-10-05T00:00:00"/>
    <s v="Standard Class"/>
    <s v="RP-19855"/>
    <s v="Roy Phan"/>
    <x v="1"/>
    <x v="0"/>
    <x v="1"/>
    <x v="1"/>
    <n v="90032"/>
    <s v="West"/>
    <s v="OFF-BI-10004001"/>
    <x v="1"/>
    <x v="8"/>
    <s v="GBC Recycled VeloBinder Covers"/>
    <n v="81.792000000000002"/>
    <n v="6"/>
    <n v="0.2"/>
    <n v="26.582399999999986"/>
  </r>
  <r>
    <n v="9454"/>
    <x v="4733"/>
    <x v="1"/>
    <x v="694"/>
    <d v="2012-10-05T00:00:00"/>
    <s v="Standard Class"/>
    <s v="RP-19855"/>
    <s v="Roy Phan"/>
    <x v="1"/>
    <x v="0"/>
    <x v="1"/>
    <x v="1"/>
    <n v="90032"/>
    <s v="West"/>
    <s v="OFF-SU-10004884"/>
    <x v="1"/>
    <x v="14"/>
    <s v="Acme Galleria Hot Forged Steel Scissors with Colored Handles"/>
    <n v="47.19"/>
    <n v="3"/>
    <n v="0"/>
    <n v="13.685099999999995"/>
  </r>
  <r>
    <n v="9455"/>
    <x v="4733"/>
    <x v="1"/>
    <x v="694"/>
    <d v="2012-10-05T00:00:00"/>
    <s v="Standard Class"/>
    <s v="RP-19855"/>
    <s v="Roy Phan"/>
    <x v="1"/>
    <x v="0"/>
    <x v="1"/>
    <x v="1"/>
    <n v="90032"/>
    <s v="West"/>
    <s v="TEC-PH-10003555"/>
    <x v="2"/>
    <x v="7"/>
    <s v="Motorola HK250 Universal Bluetooth Headset"/>
    <n v="36.783999999999999"/>
    <n v="2"/>
    <n v="0.2"/>
    <n v="-8.2763999999999971"/>
  </r>
  <r>
    <n v="9456"/>
    <x v="4734"/>
    <x v="0"/>
    <x v="950"/>
    <d v="2013-06-20T00:00:00"/>
    <s v="Second Class"/>
    <s v="JL-15175"/>
    <s v="James Lanier"/>
    <x v="2"/>
    <x v="0"/>
    <x v="346"/>
    <x v="18"/>
    <n v="37421"/>
    <s v="South"/>
    <s v="TEC-MA-10003493"/>
    <x v="2"/>
    <x v="15"/>
    <s v="Penpower WorldCard Pro Card Scanner"/>
    <n v="91.474999999999994"/>
    <n v="1"/>
    <n v="0.5"/>
    <n v="-1.8294999999999959"/>
  </r>
  <r>
    <n v="9457"/>
    <x v="4735"/>
    <x v="3"/>
    <x v="837"/>
    <d v="2014-06-04T00:00:00"/>
    <s v="Standard Class"/>
    <s v="BW-11110"/>
    <s v="Bart Watters"/>
    <x v="1"/>
    <x v="0"/>
    <x v="247"/>
    <x v="3"/>
    <n v="27405"/>
    <s v="South"/>
    <s v="TEC-AC-10002380"/>
    <x v="2"/>
    <x v="11"/>
    <s v="Sony 8GB Class 10 Micro SDHC R40 Memory Card"/>
    <n v="27.192"/>
    <n v="3"/>
    <n v="0.2"/>
    <n v="0.33989999999999654"/>
  </r>
  <r>
    <n v="9458"/>
    <x v="4735"/>
    <x v="3"/>
    <x v="837"/>
    <d v="2014-06-04T00:00:00"/>
    <s v="Standard Class"/>
    <s v="BW-11110"/>
    <s v="Bart Watters"/>
    <x v="1"/>
    <x v="0"/>
    <x v="247"/>
    <x v="3"/>
    <n v="27405"/>
    <s v="South"/>
    <s v="OFF-BI-10004209"/>
    <x v="1"/>
    <x v="8"/>
    <s v="Fellowes Twister Kit, Gray/Clear, 3/pkg"/>
    <n v="12.059999999999999"/>
    <n v="5"/>
    <n v="0.7"/>
    <n v="-10.050000000000001"/>
  </r>
  <r>
    <n v="9459"/>
    <x v="4736"/>
    <x v="2"/>
    <x v="1148"/>
    <d v="2011-10-14T00:00:00"/>
    <s v="Standard Class"/>
    <s v="SJ-20500"/>
    <s v="Shirley Jackson"/>
    <x v="0"/>
    <x v="0"/>
    <x v="8"/>
    <x v="1"/>
    <n v="94122"/>
    <s v="West"/>
    <s v="OFF-AR-10002135"/>
    <x v="1"/>
    <x v="6"/>
    <s v="Boston Heavy-Duty Trimline Electric Pencil Sharpeners"/>
    <n v="144.60000000000002"/>
    <n v="3"/>
    <n v="0"/>
    <n v="41.933999999999983"/>
  </r>
  <r>
    <n v="9460"/>
    <x v="4736"/>
    <x v="2"/>
    <x v="1148"/>
    <d v="2011-10-14T00:00:00"/>
    <s v="Standard Class"/>
    <s v="SJ-20500"/>
    <s v="Shirley Jackson"/>
    <x v="0"/>
    <x v="0"/>
    <x v="8"/>
    <x v="1"/>
    <n v="94122"/>
    <s v="West"/>
    <s v="TEC-PH-10002583"/>
    <x v="2"/>
    <x v="7"/>
    <s v="iOttie HLCRIO102 Car Mount"/>
    <n v="15.991999999999999"/>
    <n v="1"/>
    <n v="0.2"/>
    <n v="-2.9985000000000022"/>
  </r>
  <r>
    <n v="9461"/>
    <x v="4737"/>
    <x v="2"/>
    <x v="664"/>
    <d v="2011-11-22T00:00:00"/>
    <s v="Second Class"/>
    <s v="FG-14260"/>
    <s v="Frank Gastineau"/>
    <x v="2"/>
    <x v="0"/>
    <x v="20"/>
    <x v="15"/>
    <n v="10024"/>
    <s v="East"/>
    <s v="OFF-PA-10003591"/>
    <x v="1"/>
    <x v="10"/>
    <s v="Southworth 100% Cotton The Best Paper"/>
    <n v="34.44"/>
    <n v="3"/>
    <n v="0"/>
    <n v="17.22"/>
  </r>
  <r>
    <n v="9462"/>
    <x v="4738"/>
    <x v="2"/>
    <x v="538"/>
    <d v="2011-10-24T00:00:00"/>
    <s v="Standard Class"/>
    <s v="EH-14125"/>
    <s v="Eugene Hildebrand"/>
    <x v="2"/>
    <x v="0"/>
    <x v="80"/>
    <x v="1"/>
    <n v="90712"/>
    <s v="West"/>
    <s v="TEC-PH-10004922"/>
    <x v="2"/>
    <x v="7"/>
    <s v="RCA Visys Integrated PBX 8-Line Router"/>
    <n v="321.55200000000002"/>
    <n v="6"/>
    <n v="0.2"/>
    <n v="20.097000000000008"/>
  </r>
  <r>
    <n v="9463"/>
    <x v="4739"/>
    <x v="3"/>
    <x v="920"/>
    <d v="2014-12-01T00:00:00"/>
    <s v="Second Class"/>
    <s v="BS-11590"/>
    <s v="Brendan Sweed"/>
    <x v="1"/>
    <x v="0"/>
    <x v="103"/>
    <x v="0"/>
    <n v="40214"/>
    <s v="South"/>
    <s v="FUR-CH-10001854"/>
    <x v="0"/>
    <x v="1"/>
    <s v="Office Star - Professional Matrix Back Chair with 2-to-1 Synchro Tilt and Mesh Fabric Seat"/>
    <n v="701.96"/>
    <n v="2"/>
    <n v="0"/>
    <n v="168.47040000000004"/>
  </r>
  <r>
    <n v="9464"/>
    <x v="4740"/>
    <x v="2"/>
    <x v="1221"/>
    <d v="2011-03-03T00:00:00"/>
    <s v="First Class"/>
    <s v="JS-16030"/>
    <s v="Joy Smith"/>
    <x v="0"/>
    <x v="0"/>
    <x v="38"/>
    <x v="24"/>
    <n v="43229"/>
    <s v="East"/>
    <s v="OFF-AR-10003560"/>
    <x v="1"/>
    <x v="6"/>
    <s v="Zebra Zazzle Fluorescent Highlighters"/>
    <n v="19.456000000000003"/>
    <n v="4"/>
    <n v="0.2"/>
    <n v="3.4047999999999981"/>
  </r>
  <r>
    <n v="9465"/>
    <x v="4741"/>
    <x v="2"/>
    <x v="1059"/>
    <d v="2011-12-25T00:00:00"/>
    <s v="Standard Class"/>
    <s v="JC-15775"/>
    <s v="John Castell"/>
    <x v="0"/>
    <x v="0"/>
    <x v="46"/>
    <x v="13"/>
    <n v="19711"/>
    <s v="East"/>
    <s v="OFF-LA-10004409"/>
    <x v="1"/>
    <x v="2"/>
    <s v="Avery 492"/>
    <n v="17.28"/>
    <n v="6"/>
    <n v="0"/>
    <n v="7.9487999999999985"/>
  </r>
  <r>
    <n v="9466"/>
    <x v="4742"/>
    <x v="0"/>
    <x v="258"/>
    <d v="2013-11-24T00:00:00"/>
    <s v="Standard Class"/>
    <s v="JM-15265"/>
    <s v="Janet Molinari"/>
    <x v="1"/>
    <x v="0"/>
    <x v="4"/>
    <x v="4"/>
    <n v="98115"/>
    <s v="West"/>
    <s v="FUR-FU-10000448"/>
    <x v="0"/>
    <x v="5"/>
    <s v="Tenex Chairmats For Use With Carpeted Floors"/>
    <n v="31.96"/>
    <n v="2"/>
    <n v="0"/>
    <n v="1.597999999999999"/>
  </r>
  <r>
    <n v="9467"/>
    <x v="4743"/>
    <x v="3"/>
    <x v="60"/>
    <d v="2014-11-11T00:00:00"/>
    <s v="Second Class"/>
    <s v="CD-12280"/>
    <s v="Christina DeMoss"/>
    <x v="0"/>
    <x v="0"/>
    <x v="20"/>
    <x v="15"/>
    <n v="10024"/>
    <s v="East"/>
    <s v="OFF-BI-10002735"/>
    <x v="1"/>
    <x v="8"/>
    <s v="GBC Prestige Therm-A-Bind Covers"/>
    <n v="164.68800000000002"/>
    <n v="6"/>
    <n v="0.2"/>
    <n v="55.582200000000007"/>
  </r>
  <r>
    <n v="9468"/>
    <x v="4743"/>
    <x v="3"/>
    <x v="60"/>
    <d v="2014-11-11T00:00:00"/>
    <s v="Second Class"/>
    <s v="CD-12280"/>
    <s v="Christina DeMoss"/>
    <x v="0"/>
    <x v="0"/>
    <x v="20"/>
    <x v="15"/>
    <n v="10024"/>
    <s v="East"/>
    <s v="FUR-TA-10003469"/>
    <x v="0"/>
    <x v="3"/>
    <s v="Balt Split Level Computer Training Table"/>
    <n v="166.5"/>
    <n v="2"/>
    <n v="0.4"/>
    <n v="-66.599999999999994"/>
  </r>
  <r>
    <n v="9469"/>
    <x v="4743"/>
    <x v="3"/>
    <x v="60"/>
    <d v="2014-11-11T00:00:00"/>
    <s v="Second Class"/>
    <s v="CD-12280"/>
    <s v="Christina DeMoss"/>
    <x v="0"/>
    <x v="0"/>
    <x v="20"/>
    <x v="15"/>
    <n v="10024"/>
    <s v="East"/>
    <s v="OFF-PA-10001870"/>
    <x v="1"/>
    <x v="10"/>
    <s v="Xerox 202"/>
    <n v="12.96"/>
    <n v="2"/>
    <n v="0"/>
    <n v="6.2208000000000006"/>
  </r>
  <r>
    <n v="9470"/>
    <x v="4743"/>
    <x v="3"/>
    <x v="60"/>
    <d v="2014-11-11T00:00:00"/>
    <s v="Second Class"/>
    <s v="CD-12280"/>
    <s v="Christina DeMoss"/>
    <x v="0"/>
    <x v="0"/>
    <x v="20"/>
    <x v="15"/>
    <n v="10024"/>
    <s v="East"/>
    <s v="OFF-PA-10004071"/>
    <x v="1"/>
    <x v="10"/>
    <s v="Eaton Premium Continuous-Feed Paper, 25% Cotton, Letter Size, White, 1000 Shts/Box"/>
    <n v="110.96"/>
    <n v="2"/>
    <n v="0"/>
    <n v="53.260799999999996"/>
  </r>
  <r>
    <n v="9471"/>
    <x v="4743"/>
    <x v="3"/>
    <x v="60"/>
    <d v="2014-11-11T00:00:00"/>
    <s v="Second Class"/>
    <s v="CD-12280"/>
    <s v="Christina DeMoss"/>
    <x v="0"/>
    <x v="0"/>
    <x v="20"/>
    <x v="15"/>
    <n v="10024"/>
    <s v="East"/>
    <s v="TEC-PH-10001448"/>
    <x v="2"/>
    <x v="7"/>
    <s v="Anker Astro 15000mAh USB Portable Charger"/>
    <n v="99.98"/>
    <n v="2"/>
    <n v="0"/>
    <n v="3.9991999999999877"/>
  </r>
  <r>
    <n v="9472"/>
    <x v="4743"/>
    <x v="3"/>
    <x v="60"/>
    <d v="2014-11-11T00:00:00"/>
    <s v="Second Class"/>
    <s v="CD-12280"/>
    <s v="Christina DeMoss"/>
    <x v="0"/>
    <x v="0"/>
    <x v="20"/>
    <x v="15"/>
    <n v="10024"/>
    <s v="East"/>
    <s v="OFF-BI-10002706"/>
    <x v="1"/>
    <x v="8"/>
    <s v="Avery Premier Heavy-Duty Binder with Round Locking Rings"/>
    <n v="11.423999999999999"/>
    <n v="1"/>
    <n v="0.2"/>
    <n v="3.7127999999999997"/>
  </r>
  <r>
    <n v="9473"/>
    <x v="4743"/>
    <x v="3"/>
    <x v="60"/>
    <d v="2014-11-11T00:00:00"/>
    <s v="Second Class"/>
    <s v="CD-12280"/>
    <s v="Christina DeMoss"/>
    <x v="0"/>
    <x v="0"/>
    <x v="20"/>
    <x v="15"/>
    <n v="10024"/>
    <s v="East"/>
    <s v="FUR-CH-10004875"/>
    <x v="0"/>
    <x v="1"/>
    <s v="Harbour Creations 67200 Series Stacking Chairs"/>
    <n v="128.12400000000002"/>
    <n v="2"/>
    <n v="0.1"/>
    <n v="24.2012"/>
  </r>
  <r>
    <n v="9474"/>
    <x v="4743"/>
    <x v="3"/>
    <x v="60"/>
    <d v="2014-11-11T00:00:00"/>
    <s v="Second Class"/>
    <s v="CD-12280"/>
    <s v="Christina DeMoss"/>
    <x v="0"/>
    <x v="0"/>
    <x v="20"/>
    <x v="15"/>
    <n v="10024"/>
    <s v="East"/>
    <s v="FUR-FU-10004245"/>
    <x v="0"/>
    <x v="5"/>
    <s v="Career Cubicle Clock, 8 1/4&quot;, Black"/>
    <n v="101.4"/>
    <n v="5"/>
    <n v="0"/>
    <n v="38.532000000000004"/>
  </r>
  <r>
    <n v="9475"/>
    <x v="4744"/>
    <x v="1"/>
    <x v="70"/>
    <d v="2012-06-05T00:00:00"/>
    <s v="Second Class"/>
    <s v="JM-15265"/>
    <s v="Janet Molinari"/>
    <x v="1"/>
    <x v="0"/>
    <x v="22"/>
    <x v="10"/>
    <n v="60653"/>
    <s v="Central"/>
    <s v="OFF-LA-10000443"/>
    <x v="1"/>
    <x v="2"/>
    <s v="Avery 501"/>
    <n v="5.9039999999999999"/>
    <n v="2"/>
    <n v="0.2"/>
    <n v="1.9925999999999999"/>
  </r>
  <r>
    <n v="9476"/>
    <x v="4744"/>
    <x v="1"/>
    <x v="70"/>
    <d v="2012-06-05T00:00:00"/>
    <s v="Second Class"/>
    <s v="JM-15265"/>
    <s v="Janet Molinari"/>
    <x v="1"/>
    <x v="0"/>
    <x v="22"/>
    <x v="10"/>
    <n v="60653"/>
    <s v="Central"/>
    <s v="OFF-PA-10001125"/>
    <x v="1"/>
    <x v="10"/>
    <s v="Xerox 1988"/>
    <n v="173.48800000000003"/>
    <n v="7"/>
    <n v="0.2"/>
    <n v="54.214999999999982"/>
  </r>
  <r>
    <n v="9477"/>
    <x v="4744"/>
    <x v="1"/>
    <x v="70"/>
    <d v="2012-06-05T00:00:00"/>
    <s v="Second Class"/>
    <s v="JM-15265"/>
    <s v="Janet Molinari"/>
    <x v="1"/>
    <x v="0"/>
    <x v="22"/>
    <x v="10"/>
    <n v="60653"/>
    <s v="Central"/>
    <s v="FUR-FU-10002703"/>
    <x v="0"/>
    <x v="5"/>
    <s v="Tenex Traditional Chairmats for Hard Floors, Average Lip, 36&quot; x 48&quot;"/>
    <n v="51.56"/>
    <n v="2"/>
    <n v="0.6"/>
    <n v="-61.872"/>
  </r>
  <r>
    <n v="9478"/>
    <x v="4744"/>
    <x v="1"/>
    <x v="70"/>
    <d v="2012-06-05T00:00:00"/>
    <s v="Second Class"/>
    <s v="JM-15265"/>
    <s v="Janet Molinari"/>
    <x v="1"/>
    <x v="0"/>
    <x v="22"/>
    <x v="10"/>
    <n v="60653"/>
    <s v="Central"/>
    <s v="OFF-BI-10004364"/>
    <x v="1"/>
    <x v="8"/>
    <s v="Storex Dura Pro Binders"/>
    <n v="3.5639999999999992"/>
    <n v="3"/>
    <n v="0.8"/>
    <n v="-6.2370000000000019"/>
  </r>
  <r>
    <n v="9479"/>
    <x v="4745"/>
    <x v="2"/>
    <x v="557"/>
    <d v="2011-09-14T00:00:00"/>
    <s v="Standard Class"/>
    <s v="SS-20410"/>
    <s v="Shahid Shariari"/>
    <x v="0"/>
    <x v="0"/>
    <x v="524"/>
    <x v="10"/>
    <n v="60543"/>
    <s v="Central"/>
    <s v="OFF-FA-10000936"/>
    <x v="1"/>
    <x v="13"/>
    <s v="Acco Hot Clips Clips to Go"/>
    <n v="13.16"/>
    <n v="5"/>
    <n v="0.2"/>
    <n v="4.1124999999999998"/>
  </r>
  <r>
    <n v="9480"/>
    <x v="4745"/>
    <x v="2"/>
    <x v="557"/>
    <d v="2011-09-14T00:00:00"/>
    <s v="Standard Class"/>
    <s v="SS-20410"/>
    <s v="Shahid Shariari"/>
    <x v="0"/>
    <x v="0"/>
    <x v="524"/>
    <x v="10"/>
    <n v="60543"/>
    <s v="Central"/>
    <s v="OFF-BI-10001249"/>
    <x v="1"/>
    <x v="8"/>
    <s v="Avery Heavy-Duty EZD View Binder with Locking Rings"/>
    <n v="3.8279999999999994"/>
    <n v="3"/>
    <n v="0.8"/>
    <n v="-6.5076000000000018"/>
  </r>
  <r>
    <n v="9481"/>
    <x v="4745"/>
    <x v="2"/>
    <x v="557"/>
    <d v="2011-09-14T00:00:00"/>
    <s v="Standard Class"/>
    <s v="SS-20410"/>
    <s v="Shahid Shariari"/>
    <x v="0"/>
    <x v="0"/>
    <x v="524"/>
    <x v="10"/>
    <n v="60543"/>
    <s v="Central"/>
    <s v="OFF-BI-10004632"/>
    <x v="1"/>
    <x v="8"/>
    <s v="Ibico Hi-Tech Manual Binding System"/>
    <n v="304.98999999999995"/>
    <n v="5"/>
    <n v="0.8"/>
    <n v="-533.73250000000007"/>
  </r>
  <r>
    <n v="9482"/>
    <x v="4746"/>
    <x v="3"/>
    <x v="44"/>
    <d v="2014-11-13T00:00:00"/>
    <s v="Standard Class"/>
    <s v="HG-14845"/>
    <s v="Harry Greene"/>
    <x v="0"/>
    <x v="0"/>
    <x v="61"/>
    <x v="5"/>
    <n v="75220"/>
    <s v="Central"/>
    <s v="OFF-ST-10000615"/>
    <x v="1"/>
    <x v="4"/>
    <s v="SimpliFile Personal File, Black Granite, 15w x 6-15/16d x 11-1/4h"/>
    <n v="18.16"/>
    <n v="2"/>
    <n v="0.2"/>
    <n v="1.8160000000000016"/>
  </r>
  <r>
    <n v="9483"/>
    <x v="4747"/>
    <x v="1"/>
    <x v="782"/>
    <d v="2012-06-24T00:00:00"/>
    <s v="Second Class"/>
    <s v="BC-11125"/>
    <s v="Becky Castell"/>
    <x v="2"/>
    <x v="0"/>
    <x v="10"/>
    <x v="9"/>
    <n v="19134"/>
    <s v="East"/>
    <s v="TEC-AC-10001838"/>
    <x v="2"/>
    <x v="11"/>
    <s v="Razer Tiamat Over Ear 7.1 Surround Sound PC Gaming Headset"/>
    <n v="319.98400000000004"/>
    <n v="2"/>
    <n v="0.2"/>
    <n v="91.995400000000018"/>
  </r>
  <r>
    <n v="9484"/>
    <x v="4748"/>
    <x v="2"/>
    <x v="192"/>
    <d v="2011-07-28T00:00:00"/>
    <s v="Standard Class"/>
    <s v="AB-10255"/>
    <s v="Alejandro Ballentine"/>
    <x v="2"/>
    <x v="0"/>
    <x v="1"/>
    <x v="1"/>
    <n v="90008"/>
    <s v="West"/>
    <s v="OFF-AR-10004757"/>
    <x v="1"/>
    <x v="6"/>
    <s v="Crayola Colored Pencils"/>
    <n v="19.68"/>
    <n v="6"/>
    <n v="0"/>
    <n v="6.4943999999999988"/>
  </r>
  <r>
    <n v="9485"/>
    <x v="4749"/>
    <x v="0"/>
    <x v="499"/>
    <d v="2013-12-05T00:00:00"/>
    <s v="Second Class"/>
    <s v="MY-18295"/>
    <s v="Muhammed Yedwab"/>
    <x v="1"/>
    <x v="0"/>
    <x v="12"/>
    <x v="5"/>
    <n v="77036"/>
    <s v="Central"/>
    <s v="FUR-BO-10003893"/>
    <x v="0"/>
    <x v="0"/>
    <s v="Sauder Camden County Collection Library"/>
    <n v="781.86399999999992"/>
    <n v="10"/>
    <n v="0.32"/>
    <n v="-137.97600000000008"/>
  </r>
  <r>
    <n v="9486"/>
    <x v="4749"/>
    <x v="0"/>
    <x v="499"/>
    <d v="2013-12-05T00:00:00"/>
    <s v="Second Class"/>
    <s v="MY-18295"/>
    <s v="Muhammed Yedwab"/>
    <x v="1"/>
    <x v="0"/>
    <x v="12"/>
    <x v="5"/>
    <n v="77036"/>
    <s v="Central"/>
    <s v="OFF-PA-10003893"/>
    <x v="1"/>
    <x v="10"/>
    <s v="Xerox 1962"/>
    <n v="30.816000000000003"/>
    <n v="9"/>
    <n v="0.2"/>
    <n v="9.6299999999999955"/>
  </r>
  <r>
    <n v="9487"/>
    <x v="4750"/>
    <x v="3"/>
    <x v="386"/>
    <d v="2014-10-13T00:00:00"/>
    <s v="Same Day"/>
    <s v="NF-18385"/>
    <s v="Natalie Fritzler"/>
    <x v="0"/>
    <x v="0"/>
    <x v="320"/>
    <x v="48"/>
    <n v="26003"/>
    <s v="East"/>
    <s v="FUR-TA-10001932"/>
    <x v="0"/>
    <x v="3"/>
    <s v="Chromcraft 48&quot; x 96&quot; Racetrack Double Pedestal Table"/>
    <n v="673.34399999999994"/>
    <n v="3"/>
    <n v="0.3"/>
    <n v="-76.953599999999994"/>
  </r>
  <r>
    <n v="9488"/>
    <x v="4751"/>
    <x v="3"/>
    <x v="157"/>
    <d v="2014-12-14T00:00:00"/>
    <s v="First Class"/>
    <s v="NB-18655"/>
    <s v="Nona Balk"/>
    <x v="1"/>
    <x v="0"/>
    <x v="267"/>
    <x v="30"/>
    <n v="7501"/>
    <s v="East"/>
    <s v="OFF-FA-10001561"/>
    <x v="1"/>
    <x v="13"/>
    <s v="Stockwell Push Pins"/>
    <n v="6.5400000000000009"/>
    <n v="3"/>
    <n v="0"/>
    <n v="2.1581999999999999"/>
  </r>
  <r>
    <n v="9489"/>
    <x v="4752"/>
    <x v="1"/>
    <x v="486"/>
    <d v="2012-10-04T00:00:00"/>
    <s v="First Class"/>
    <s v="EM-13960"/>
    <s v="Eric Murdock"/>
    <x v="0"/>
    <x v="0"/>
    <x v="32"/>
    <x v="21"/>
    <n v="97206"/>
    <s v="West"/>
    <s v="TEC-PH-10001817"/>
    <x v="2"/>
    <x v="7"/>
    <s v="Wilson Electronics DB Pro Signal Booster"/>
    <n v="572.80000000000007"/>
    <n v="2"/>
    <n v="0.2"/>
    <n v="50.120000000000033"/>
  </r>
  <r>
    <n v="9490"/>
    <x v="4753"/>
    <x v="0"/>
    <x v="1222"/>
    <d v="2013-08-12T00:00:00"/>
    <s v="Standard Class"/>
    <s v="MF-17665"/>
    <s v="Maureen Fritzler"/>
    <x v="1"/>
    <x v="0"/>
    <x v="114"/>
    <x v="19"/>
    <n v="35810"/>
    <s v="South"/>
    <s v="OFF-AR-10000538"/>
    <x v="1"/>
    <x v="6"/>
    <s v="Boston Model 1800 Electric Pencil Sharpener, Gray"/>
    <n v="197.04999999999998"/>
    <n v="7"/>
    <n v="0"/>
    <n v="59.114999999999981"/>
  </r>
  <r>
    <n v="9491"/>
    <x v="4754"/>
    <x v="3"/>
    <x v="1032"/>
    <d v="2014-01-08T00:00:00"/>
    <s v="Standard Class"/>
    <s v="CM-12385"/>
    <s v="Christopher Martinez"/>
    <x v="0"/>
    <x v="0"/>
    <x v="8"/>
    <x v="1"/>
    <n v="94110"/>
    <s v="West"/>
    <s v="OFF-BI-10004584"/>
    <x v="1"/>
    <x v="8"/>
    <s v="GBC ProClick 150 Presentation Binding System"/>
    <n v="2022.2720000000002"/>
    <n v="8"/>
    <n v="0.2"/>
    <n v="682.5168000000001"/>
  </r>
  <r>
    <n v="9492"/>
    <x v="4754"/>
    <x v="3"/>
    <x v="1032"/>
    <d v="2014-01-08T00:00:00"/>
    <s v="Standard Class"/>
    <s v="CM-12385"/>
    <s v="Christopher Martinez"/>
    <x v="0"/>
    <x v="0"/>
    <x v="8"/>
    <x v="1"/>
    <n v="94110"/>
    <s v="West"/>
    <s v="OFF-AR-10000817"/>
    <x v="1"/>
    <x v="6"/>
    <s v="Manco Dry-Lighter Erasable Highlighter"/>
    <n v="9.120000000000001"/>
    <n v="3"/>
    <n v="0"/>
    <n v="3.1007999999999996"/>
  </r>
  <r>
    <n v="9493"/>
    <x v="4755"/>
    <x v="3"/>
    <x v="659"/>
    <d v="2014-11-08T00:00:00"/>
    <s v="Same Day"/>
    <s v="EC-14050"/>
    <s v="Erin Creighton"/>
    <x v="0"/>
    <x v="0"/>
    <x v="268"/>
    <x v="26"/>
    <n v="73120"/>
    <s v="Central"/>
    <s v="OFF-BI-10000756"/>
    <x v="1"/>
    <x v="8"/>
    <s v="Storex DuraTech Recycled Plastic Frosted Binders"/>
    <n v="38.160000000000004"/>
    <n v="9"/>
    <n v="0"/>
    <n v="19.080000000000002"/>
  </r>
  <r>
    <n v="9494"/>
    <x v="4756"/>
    <x v="0"/>
    <x v="835"/>
    <d v="2013-01-08T00:00:00"/>
    <s v="Standard Class"/>
    <s v="BO-11350"/>
    <s v="Bill Overfelt"/>
    <x v="1"/>
    <x v="0"/>
    <x v="387"/>
    <x v="26"/>
    <n v="74012"/>
    <s v="Central"/>
    <s v="FUR-TA-10000617"/>
    <x v="0"/>
    <x v="3"/>
    <s v="Hon Practical Foundations 30 x 60 Training Table, Light Gray/Charcoal"/>
    <n v="1592.8500000000001"/>
    <n v="7"/>
    <n v="0"/>
    <n v="350.42700000000002"/>
  </r>
  <r>
    <n v="9495"/>
    <x v="4756"/>
    <x v="0"/>
    <x v="835"/>
    <d v="2013-01-08T00:00:00"/>
    <s v="Standard Class"/>
    <s v="BO-11350"/>
    <s v="Bill Overfelt"/>
    <x v="1"/>
    <x v="0"/>
    <x v="387"/>
    <x v="26"/>
    <n v="74012"/>
    <s v="Central"/>
    <s v="OFF-BI-10004364"/>
    <x v="1"/>
    <x v="8"/>
    <s v="Storex Dura Pro Binders"/>
    <n v="11.88"/>
    <n v="2"/>
    <n v="0"/>
    <n v="5.3460000000000001"/>
  </r>
  <r>
    <n v="9496"/>
    <x v="4757"/>
    <x v="0"/>
    <x v="536"/>
    <d v="2013-05-17T00:00:00"/>
    <s v="Standard Class"/>
    <s v="VM-21835"/>
    <s v="Vivian Mathis"/>
    <x v="0"/>
    <x v="0"/>
    <x v="133"/>
    <x v="1"/>
    <n v="92691"/>
    <s v="West"/>
    <s v="TEC-AC-10004518"/>
    <x v="2"/>
    <x v="11"/>
    <s v="Memorex Mini Travel Drive 32 GB USB 2.0 Flash Drive"/>
    <n v="120"/>
    <n v="6"/>
    <n v="0"/>
    <n v="46.800000000000004"/>
  </r>
  <r>
    <n v="9497"/>
    <x v="4757"/>
    <x v="0"/>
    <x v="536"/>
    <d v="2013-05-17T00:00:00"/>
    <s v="Standard Class"/>
    <s v="VM-21835"/>
    <s v="Vivian Mathis"/>
    <x v="0"/>
    <x v="0"/>
    <x v="133"/>
    <x v="1"/>
    <n v="92691"/>
    <s v="West"/>
    <s v="OFF-AP-10002222"/>
    <x v="1"/>
    <x v="9"/>
    <s v="Staples"/>
    <n v="8.67"/>
    <n v="1"/>
    <n v="0"/>
    <n v="2.3409000000000004"/>
  </r>
  <r>
    <n v="9498"/>
    <x v="4758"/>
    <x v="3"/>
    <x v="60"/>
    <d v="2014-11-08T00:00:00"/>
    <s v="First Class"/>
    <s v="AB-10060"/>
    <s v="Adam Bellavance"/>
    <x v="2"/>
    <x v="0"/>
    <x v="382"/>
    <x v="14"/>
    <n v="46142"/>
    <s v="Central"/>
    <s v="OFF-PA-10002615"/>
    <x v="1"/>
    <x v="10"/>
    <s v="Ampad Gold Fibre Wirebound Steno Books, 6&quot; x 9&quot;, Gregg Ruled"/>
    <n v="4.41"/>
    <n v="1"/>
    <n v="0"/>
    <n v="2.0286"/>
  </r>
  <r>
    <n v="9499"/>
    <x v="4758"/>
    <x v="3"/>
    <x v="60"/>
    <d v="2014-11-08T00:00:00"/>
    <s v="First Class"/>
    <s v="AB-10060"/>
    <s v="Adam Bellavance"/>
    <x v="2"/>
    <x v="0"/>
    <x v="382"/>
    <x v="14"/>
    <n v="46142"/>
    <s v="Central"/>
    <s v="OFF-PA-10000565"/>
    <x v="1"/>
    <x v="10"/>
    <s v="Staples"/>
    <n v="167.94"/>
    <n v="3"/>
    <n v="0"/>
    <n v="82.290599999999998"/>
  </r>
  <r>
    <n v="9500"/>
    <x v="4758"/>
    <x v="3"/>
    <x v="60"/>
    <d v="2014-11-08T00:00:00"/>
    <s v="First Class"/>
    <s v="AB-10060"/>
    <s v="Adam Bellavance"/>
    <x v="2"/>
    <x v="0"/>
    <x v="382"/>
    <x v="14"/>
    <n v="46142"/>
    <s v="Central"/>
    <s v="OFF-PA-10003673"/>
    <x v="1"/>
    <x v="10"/>
    <s v="Strathmore Photo Mount Cards"/>
    <n v="67.8"/>
    <n v="10"/>
    <n v="0"/>
    <n v="31.187999999999999"/>
  </r>
  <r>
    <n v="9501"/>
    <x v="4759"/>
    <x v="0"/>
    <x v="439"/>
    <d v="2013-05-31T00:00:00"/>
    <s v="Standard Class"/>
    <s v="CM-12235"/>
    <s v="Chris McAfee"/>
    <x v="0"/>
    <x v="0"/>
    <x v="158"/>
    <x v="6"/>
    <n v="53209"/>
    <s v="Central"/>
    <s v="FUR-FU-10002088"/>
    <x v="0"/>
    <x v="5"/>
    <s v="Nu-Dell Float Frame 11 x 14 1/2"/>
    <n v="26.94"/>
    <n v="3"/>
    <n v="0"/>
    <n v="11.314800000000002"/>
  </r>
  <r>
    <n v="9502"/>
    <x v="4760"/>
    <x v="1"/>
    <x v="312"/>
    <d v="2012-11-24T00:00:00"/>
    <s v="Standard Class"/>
    <s v="KW-16570"/>
    <s v="Kelly Williams"/>
    <x v="0"/>
    <x v="0"/>
    <x v="8"/>
    <x v="1"/>
    <n v="94109"/>
    <s v="West"/>
    <s v="FUR-FU-10001546"/>
    <x v="0"/>
    <x v="5"/>
    <s v="Dana Swing-Arm Lamps"/>
    <n v="32.04"/>
    <n v="3"/>
    <n v="0"/>
    <n v="8.01"/>
  </r>
  <r>
    <n v="9503"/>
    <x v="4761"/>
    <x v="0"/>
    <x v="183"/>
    <d v="2013-04-30T00:00:00"/>
    <s v="Standard Class"/>
    <s v="MM-17920"/>
    <s v="Michael Moore"/>
    <x v="0"/>
    <x v="0"/>
    <x v="410"/>
    <x v="15"/>
    <n v="13440"/>
    <s v="East"/>
    <s v="OFF-AR-10000614"/>
    <x v="1"/>
    <x v="6"/>
    <s v="Barrel Sharpener"/>
    <n v="32.129999999999995"/>
    <n v="9"/>
    <n v="0"/>
    <n v="8.3537999999999997"/>
  </r>
  <r>
    <n v="9504"/>
    <x v="4761"/>
    <x v="0"/>
    <x v="183"/>
    <d v="2013-04-30T00:00:00"/>
    <s v="Standard Class"/>
    <s v="MM-17920"/>
    <s v="Michael Moore"/>
    <x v="0"/>
    <x v="0"/>
    <x v="410"/>
    <x v="15"/>
    <n v="13440"/>
    <s v="East"/>
    <s v="OFF-AR-10003190"/>
    <x v="1"/>
    <x v="6"/>
    <s v="Newell 32"/>
    <n v="2.88"/>
    <n v="1"/>
    <n v="0"/>
    <n v="0.80640000000000001"/>
  </r>
  <r>
    <n v="9505"/>
    <x v="4762"/>
    <x v="0"/>
    <x v="500"/>
    <d v="2013-10-19T00:00:00"/>
    <s v="Standard Class"/>
    <s v="PW-19030"/>
    <s v="Pauline Webber"/>
    <x v="1"/>
    <x v="0"/>
    <x v="20"/>
    <x v="15"/>
    <n v="10009"/>
    <s v="East"/>
    <s v="TEC-PH-10004094"/>
    <x v="2"/>
    <x v="7"/>
    <s v="Motorola L703CM"/>
    <n v="1091.93"/>
    <n v="7"/>
    <n v="0"/>
    <n v="272.98250000000002"/>
  </r>
  <r>
    <n v="9506"/>
    <x v="4762"/>
    <x v="0"/>
    <x v="500"/>
    <d v="2013-10-19T00:00:00"/>
    <s v="Standard Class"/>
    <s v="PW-19030"/>
    <s v="Pauline Webber"/>
    <x v="1"/>
    <x v="0"/>
    <x v="20"/>
    <x v="15"/>
    <n v="10009"/>
    <s v="East"/>
    <s v="OFF-PA-10001970"/>
    <x v="1"/>
    <x v="10"/>
    <s v="Xerox 1908"/>
    <n v="111.96"/>
    <n v="2"/>
    <n v="0"/>
    <n v="54.860399999999998"/>
  </r>
  <r>
    <n v="9507"/>
    <x v="4763"/>
    <x v="2"/>
    <x v="267"/>
    <d v="2011-04-07T00:00:00"/>
    <s v="Second Class"/>
    <s v="RD-19900"/>
    <s v="Ruben Dartt"/>
    <x v="0"/>
    <x v="0"/>
    <x v="363"/>
    <x v="12"/>
    <n v="48127"/>
    <s v="Central"/>
    <s v="OFF-AR-10002952"/>
    <x v="1"/>
    <x v="6"/>
    <s v="Stanley Contemporary Battery Pencil Sharpeners"/>
    <n v="26.7"/>
    <n v="2"/>
    <n v="0"/>
    <n v="7.4759999999999991"/>
  </r>
  <r>
    <n v="9508"/>
    <x v="4763"/>
    <x v="2"/>
    <x v="267"/>
    <d v="2011-04-07T00:00:00"/>
    <s v="Second Class"/>
    <s v="RD-19900"/>
    <s v="Ruben Dartt"/>
    <x v="0"/>
    <x v="0"/>
    <x v="363"/>
    <x v="12"/>
    <n v="48127"/>
    <s v="Central"/>
    <s v="OFF-BI-10004209"/>
    <x v="1"/>
    <x v="8"/>
    <s v="Fellowes Twister Kit, Gray/Clear, 3/pkg"/>
    <n v="40.199999999999996"/>
    <n v="5"/>
    <n v="0"/>
    <n v="18.089999999999996"/>
  </r>
  <r>
    <n v="9509"/>
    <x v="4763"/>
    <x v="2"/>
    <x v="267"/>
    <d v="2011-04-07T00:00:00"/>
    <s v="Second Class"/>
    <s v="RD-19900"/>
    <s v="Ruben Dartt"/>
    <x v="0"/>
    <x v="0"/>
    <x v="363"/>
    <x v="12"/>
    <n v="48127"/>
    <s v="Central"/>
    <s v="OFF-AR-10004685"/>
    <x v="1"/>
    <x v="6"/>
    <s v="Binney &amp; Smith Crayola Metallic Colored Pencils, 8-Color Set"/>
    <n v="13.89"/>
    <n v="3"/>
    <n v="0"/>
    <n v="4.5836999999999994"/>
  </r>
  <r>
    <n v="9510"/>
    <x v="4763"/>
    <x v="2"/>
    <x v="267"/>
    <d v="2011-04-07T00:00:00"/>
    <s v="Second Class"/>
    <s v="RD-19900"/>
    <s v="Ruben Dartt"/>
    <x v="0"/>
    <x v="0"/>
    <x v="363"/>
    <x v="12"/>
    <n v="48127"/>
    <s v="Central"/>
    <s v="OFF-ST-10000991"/>
    <x v="1"/>
    <x v="4"/>
    <s v="Space Solutions HD Industrial Steel Shelving."/>
    <n v="689.81999999999994"/>
    <n v="6"/>
    <n v="0"/>
    <n v="20.694600000000008"/>
  </r>
  <r>
    <n v="9511"/>
    <x v="4764"/>
    <x v="0"/>
    <x v="876"/>
    <d v="2013-08-12T00:00:00"/>
    <s v="Standard Class"/>
    <s v="LM-17065"/>
    <s v="Liz MacKendrick"/>
    <x v="0"/>
    <x v="0"/>
    <x v="20"/>
    <x v="15"/>
    <n v="10024"/>
    <s v="East"/>
    <s v="OFF-AR-10002399"/>
    <x v="1"/>
    <x v="6"/>
    <s v="Dixon Prang Watercolor Pencils, 10-Color Set with Brush"/>
    <n v="38.339999999999996"/>
    <n v="9"/>
    <n v="0"/>
    <n v="15.7194"/>
  </r>
  <r>
    <n v="9512"/>
    <x v="4765"/>
    <x v="2"/>
    <x v="637"/>
    <d v="2011-12-16T00:00:00"/>
    <s v="First Class"/>
    <s v="CS-11845"/>
    <s v="Cari Sayre"/>
    <x v="1"/>
    <x v="0"/>
    <x v="22"/>
    <x v="10"/>
    <n v="60623"/>
    <s v="Central"/>
    <s v="OFF-BI-10002353"/>
    <x v="1"/>
    <x v="8"/>
    <s v="GBC VeloBind Cover Sets"/>
    <n v="9.2639999999999976"/>
    <n v="3"/>
    <n v="0.8"/>
    <n v="-13.895999999999997"/>
  </r>
  <r>
    <n v="9513"/>
    <x v="4766"/>
    <x v="3"/>
    <x v="1109"/>
    <d v="2014-06-04T00:00:00"/>
    <s v="Second Class"/>
    <s v="KT-16480"/>
    <s v="Kean Thornton"/>
    <x v="0"/>
    <x v="0"/>
    <x v="61"/>
    <x v="5"/>
    <n v="75217"/>
    <s v="Central"/>
    <s v="FUR-BO-10001811"/>
    <x v="0"/>
    <x v="0"/>
    <s v="Atlantic Metals Mobile 5-Shelf Bookcases, Custom Colors"/>
    <n v="204.66639999999998"/>
    <n v="1"/>
    <n v="0.32"/>
    <n v="-6.0196000000000254"/>
  </r>
  <r>
    <n v="9514"/>
    <x v="4767"/>
    <x v="0"/>
    <x v="500"/>
    <d v="2013-10-20T00:00:00"/>
    <s v="Standard Class"/>
    <s v="BE-11410"/>
    <s v="Bobby Elias"/>
    <x v="0"/>
    <x v="0"/>
    <x v="233"/>
    <x v="6"/>
    <n v="54915"/>
    <s v="Central"/>
    <s v="TEC-AC-10003033"/>
    <x v="2"/>
    <x v="11"/>
    <s v="Plantronics CS510 - Over-the-Head monaural Wireless Headset System"/>
    <n v="1649.75"/>
    <n v="5"/>
    <n v="0"/>
    <n v="544.41749999999979"/>
  </r>
  <r>
    <n v="9515"/>
    <x v="4768"/>
    <x v="2"/>
    <x v="619"/>
    <d v="2011-03-18T00:00:00"/>
    <s v="Standard Class"/>
    <s v="NF-18475"/>
    <s v="Neil Französisch"/>
    <x v="2"/>
    <x v="0"/>
    <x v="108"/>
    <x v="2"/>
    <n v="32216"/>
    <s v="South"/>
    <s v="OFF-PA-10000176"/>
    <x v="1"/>
    <x v="10"/>
    <s v="Xerox 1887"/>
    <n v="91.055999999999997"/>
    <n v="6"/>
    <n v="0.2"/>
    <n v="31.869599999999995"/>
  </r>
  <r>
    <n v="9516"/>
    <x v="4769"/>
    <x v="2"/>
    <x v="1223"/>
    <d v="2011-02-25T00:00:00"/>
    <s v="Standard Class"/>
    <s v="DL-13315"/>
    <s v="Delfina Latchford"/>
    <x v="0"/>
    <x v="0"/>
    <x v="22"/>
    <x v="10"/>
    <n v="60653"/>
    <s v="Central"/>
    <s v="OFF-AR-10003631"/>
    <x v="1"/>
    <x v="6"/>
    <s v="Staples"/>
    <n v="54.207999999999998"/>
    <n v="14"/>
    <n v="0.2"/>
    <n v="8.808799999999998"/>
  </r>
  <r>
    <n v="9517"/>
    <x v="4770"/>
    <x v="1"/>
    <x v="252"/>
    <d v="2012-08-26T00:00:00"/>
    <s v="Second Class"/>
    <s v="MS-17710"/>
    <s v="Maurice Satty"/>
    <x v="0"/>
    <x v="0"/>
    <x v="256"/>
    <x v="24"/>
    <n v="43402"/>
    <s v="East"/>
    <s v="TEC-PH-10000923"/>
    <x v="2"/>
    <x v="7"/>
    <s v="Belkin SportFit Armband For iPhone 5s/5c, Fuchsia"/>
    <n v="26.981999999999999"/>
    <n v="3"/>
    <n v="0.4"/>
    <n v="4.0472999999999999"/>
  </r>
  <r>
    <n v="9518"/>
    <x v="4770"/>
    <x v="1"/>
    <x v="252"/>
    <d v="2012-08-26T00:00:00"/>
    <s v="Second Class"/>
    <s v="MS-17710"/>
    <s v="Maurice Satty"/>
    <x v="0"/>
    <x v="0"/>
    <x v="256"/>
    <x v="24"/>
    <n v="43402"/>
    <s v="East"/>
    <s v="OFF-LA-10003190"/>
    <x v="1"/>
    <x v="2"/>
    <s v="Avery 474"/>
    <n v="6.911999999999999"/>
    <n v="3"/>
    <n v="0.2"/>
    <n v="2.5056000000000003"/>
  </r>
  <r>
    <n v="9519"/>
    <x v="4770"/>
    <x v="1"/>
    <x v="252"/>
    <d v="2012-08-26T00:00:00"/>
    <s v="Second Class"/>
    <s v="MS-17710"/>
    <s v="Maurice Satty"/>
    <x v="0"/>
    <x v="0"/>
    <x v="256"/>
    <x v="24"/>
    <n v="43402"/>
    <s v="East"/>
    <s v="OFF-ST-10003208"/>
    <x v="1"/>
    <x v="4"/>
    <s v="Adjustable Depth Letter/Legal Cart"/>
    <n v="435.50400000000002"/>
    <n v="3"/>
    <n v="0.2"/>
    <n v="48.994199999999921"/>
  </r>
  <r>
    <n v="9520"/>
    <x v="4771"/>
    <x v="3"/>
    <x v="540"/>
    <d v="2014-05-13T00:00:00"/>
    <s v="Second Class"/>
    <s v="MM-18055"/>
    <s v="Michelle Moray"/>
    <x v="0"/>
    <x v="0"/>
    <x v="8"/>
    <x v="1"/>
    <n v="94110"/>
    <s v="West"/>
    <s v="OFF-AP-10000692"/>
    <x v="1"/>
    <x v="9"/>
    <s v="Fellowes Mighty 8 Compact Surge Protector"/>
    <n v="81.08"/>
    <n v="4"/>
    <n v="0"/>
    <n v="22.702400000000004"/>
  </r>
  <r>
    <n v="9521"/>
    <x v="4772"/>
    <x v="0"/>
    <x v="1084"/>
    <d v="2013-02-09T00:00:00"/>
    <s v="Standard Class"/>
    <s v="JB-15400"/>
    <s v="Jennifer Braxton"/>
    <x v="1"/>
    <x v="0"/>
    <x v="1"/>
    <x v="1"/>
    <n v="90049"/>
    <s v="West"/>
    <s v="OFF-ST-10004180"/>
    <x v="1"/>
    <x v="4"/>
    <s v="Safco Commercial Shelving"/>
    <n v="93.02"/>
    <n v="2"/>
    <n v="0"/>
    <n v="3.720799999999997"/>
  </r>
  <r>
    <n v="9522"/>
    <x v="4773"/>
    <x v="2"/>
    <x v="174"/>
    <d v="2011-12-25T00:00:00"/>
    <s v="Standard Class"/>
    <s v="SG-20605"/>
    <s v="Speros Goranitis"/>
    <x v="0"/>
    <x v="0"/>
    <x v="22"/>
    <x v="10"/>
    <n v="60623"/>
    <s v="Central"/>
    <s v="TEC-PH-10002817"/>
    <x v="2"/>
    <x v="7"/>
    <s v="RCA ViSYS 25425RE1 Corded phone"/>
    <n v="323.97600000000006"/>
    <n v="3"/>
    <n v="0.2"/>
    <n v="36.44729999999997"/>
  </r>
  <r>
    <n v="9523"/>
    <x v="4773"/>
    <x v="2"/>
    <x v="174"/>
    <d v="2011-12-25T00:00:00"/>
    <s v="Standard Class"/>
    <s v="SG-20605"/>
    <s v="Speros Goranitis"/>
    <x v="0"/>
    <x v="0"/>
    <x v="22"/>
    <x v="10"/>
    <n v="60623"/>
    <s v="Central"/>
    <s v="OFF-PA-10000295"/>
    <x v="1"/>
    <x v="10"/>
    <s v="Xerox 229"/>
    <n v="15.552000000000003"/>
    <n v="3"/>
    <n v="0.2"/>
    <n v="5.4432"/>
  </r>
  <r>
    <n v="9524"/>
    <x v="4773"/>
    <x v="2"/>
    <x v="174"/>
    <d v="2011-12-25T00:00:00"/>
    <s v="Standard Class"/>
    <s v="SG-20605"/>
    <s v="Speros Goranitis"/>
    <x v="0"/>
    <x v="0"/>
    <x v="22"/>
    <x v="10"/>
    <n v="60623"/>
    <s v="Central"/>
    <s v="OFF-ST-10000419"/>
    <x v="1"/>
    <x v="4"/>
    <s v="Rogers Jumbo File, Granite"/>
    <n v="32.591999999999999"/>
    <n v="3"/>
    <n v="0.2"/>
    <n v="-7.7406000000000006"/>
  </r>
  <r>
    <n v="9525"/>
    <x v="4774"/>
    <x v="3"/>
    <x v="256"/>
    <d v="2014-12-07T00:00:00"/>
    <s v="First Class"/>
    <s v="PB-18805"/>
    <s v="Patrick Bzostek"/>
    <x v="2"/>
    <x v="0"/>
    <x v="4"/>
    <x v="4"/>
    <n v="98115"/>
    <s v="West"/>
    <s v="OFF-BI-10001524"/>
    <x v="1"/>
    <x v="8"/>
    <s v="GBC Premium Transparent Covers with Diagonal Lined Pattern"/>
    <n v="83.920000000000016"/>
    <n v="5"/>
    <n v="0.2"/>
    <n v="29.371999999999993"/>
  </r>
  <r>
    <n v="9526"/>
    <x v="4774"/>
    <x v="3"/>
    <x v="256"/>
    <d v="2014-12-07T00:00:00"/>
    <s v="First Class"/>
    <s v="PB-18805"/>
    <s v="Patrick Bzostek"/>
    <x v="2"/>
    <x v="0"/>
    <x v="4"/>
    <x v="4"/>
    <n v="98115"/>
    <s v="West"/>
    <s v="FUR-FU-10003268"/>
    <x v="0"/>
    <x v="5"/>
    <s v="Eldon Radial Chair Mat for Low to Medium Pile Carpets"/>
    <n v="199.89999999999998"/>
    <n v="5"/>
    <n v="0"/>
    <n v="39.97999999999999"/>
  </r>
  <r>
    <n v="9527"/>
    <x v="4774"/>
    <x v="3"/>
    <x v="256"/>
    <d v="2014-12-07T00:00:00"/>
    <s v="First Class"/>
    <s v="PB-18805"/>
    <s v="Patrick Bzostek"/>
    <x v="2"/>
    <x v="0"/>
    <x v="4"/>
    <x v="4"/>
    <n v="98115"/>
    <s v="West"/>
    <s v="TEC-PH-10000148"/>
    <x v="2"/>
    <x v="7"/>
    <s v="Cyber Acoustics AC-202b Speech Recognition Stereo Headset"/>
    <n v="31.176000000000002"/>
    <n v="3"/>
    <n v="0.2"/>
    <n v="-7.0145999999999997"/>
  </r>
  <r>
    <n v="9528"/>
    <x v="4774"/>
    <x v="3"/>
    <x v="256"/>
    <d v="2014-12-07T00:00:00"/>
    <s v="First Class"/>
    <s v="PB-18805"/>
    <s v="Patrick Bzostek"/>
    <x v="2"/>
    <x v="0"/>
    <x v="4"/>
    <x v="4"/>
    <n v="98115"/>
    <s v="West"/>
    <s v="OFF-BI-10001543"/>
    <x v="1"/>
    <x v="8"/>
    <s v="GBC VeloBinder Manual Binding System"/>
    <n v="172.75200000000001"/>
    <n v="6"/>
    <n v="0.2"/>
    <n v="60.463200000000015"/>
  </r>
  <r>
    <n v="9529"/>
    <x v="4774"/>
    <x v="3"/>
    <x v="256"/>
    <d v="2014-12-07T00:00:00"/>
    <s v="First Class"/>
    <s v="PB-18805"/>
    <s v="Patrick Bzostek"/>
    <x v="2"/>
    <x v="0"/>
    <x v="4"/>
    <x v="4"/>
    <n v="98115"/>
    <s v="West"/>
    <s v="OFF-BI-10002071"/>
    <x v="1"/>
    <x v="8"/>
    <s v="Fellowes Black Plastic Comb Bindings"/>
    <n v="9.2959999999999994"/>
    <n v="2"/>
    <n v="0.2"/>
    <n v="3.0211999999999994"/>
  </r>
  <r>
    <n v="9530"/>
    <x v="4775"/>
    <x v="3"/>
    <x v="668"/>
    <d v="2014-03-26T00:00:00"/>
    <s v="Same Day"/>
    <s v="AC-10615"/>
    <s v="Ann Chong"/>
    <x v="1"/>
    <x v="0"/>
    <x v="486"/>
    <x v="5"/>
    <n v="77705"/>
    <s v="Central"/>
    <s v="OFF-ST-10002352"/>
    <x v="1"/>
    <x v="4"/>
    <s v="Iris Project Case"/>
    <n v="12.768000000000001"/>
    <n v="2"/>
    <n v="0.2"/>
    <n v="0.95759999999999934"/>
  </r>
  <r>
    <n v="9531"/>
    <x v="4776"/>
    <x v="3"/>
    <x v="141"/>
    <d v="2014-07-13T00:00:00"/>
    <s v="Standard Class"/>
    <s v="MR-17545"/>
    <s v="Mathew Reese"/>
    <x v="2"/>
    <x v="0"/>
    <x v="4"/>
    <x v="4"/>
    <n v="98103"/>
    <s v="West"/>
    <s v="OFF-PA-10003127"/>
    <x v="1"/>
    <x v="10"/>
    <s v="Staples"/>
    <n v="52.76"/>
    <n v="2"/>
    <n v="0"/>
    <n v="24.269599999999997"/>
  </r>
  <r>
    <n v="9532"/>
    <x v="4777"/>
    <x v="3"/>
    <x v="40"/>
    <d v="2014-11-01T00:00:00"/>
    <s v="Standard Class"/>
    <s v="BF-11215"/>
    <s v="Benjamin Farhat"/>
    <x v="2"/>
    <x v="0"/>
    <x v="61"/>
    <x v="5"/>
    <n v="75217"/>
    <s v="Central"/>
    <s v="OFF-ST-10000464"/>
    <x v="1"/>
    <x v="4"/>
    <s v="Multi-Use Personal File Cart and Caster Set, Three Stacking Bins"/>
    <n v="55.616"/>
    <n v="2"/>
    <n v="0.2"/>
    <n v="5.5616000000000021"/>
  </r>
  <r>
    <n v="9533"/>
    <x v="4778"/>
    <x v="0"/>
    <x v="189"/>
    <d v="2013-11-01T00:00:00"/>
    <s v="Standard Class"/>
    <s v="BW-11200"/>
    <s v="Ben Wallace"/>
    <x v="0"/>
    <x v="0"/>
    <x v="20"/>
    <x v="15"/>
    <n v="10011"/>
    <s v="East"/>
    <s v="FUR-CH-10000553"/>
    <x v="0"/>
    <x v="1"/>
    <s v="Metal Folding Chairs, Beige, 4/Carton"/>
    <n v="427.64400000000001"/>
    <n v="14"/>
    <n v="0.1"/>
    <n v="80.777199999999979"/>
  </r>
  <r>
    <n v="9534"/>
    <x v="4778"/>
    <x v="0"/>
    <x v="189"/>
    <d v="2013-11-01T00:00:00"/>
    <s v="Standard Class"/>
    <s v="BW-11200"/>
    <s v="Ben Wallace"/>
    <x v="0"/>
    <x v="0"/>
    <x v="20"/>
    <x v="15"/>
    <n v="10011"/>
    <s v="East"/>
    <s v="OFF-FA-10000134"/>
    <x v="1"/>
    <x v="13"/>
    <s v="Advantus Push Pins, Aluminum Head"/>
    <n v="40.669999999999995"/>
    <n v="7"/>
    <n v="0"/>
    <n v="12.607699999999999"/>
  </r>
  <r>
    <n v="9535"/>
    <x v="4778"/>
    <x v="0"/>
    <x v="189"/>
    <d v="2013-11-01T00:00:00"/>
    <s v="Standard Class"/>
    <s v="BW-11200"/>
    <s v="Ben Wallace"/>
    <x v="0"/>
    <x v="0"/>
    <x v="20"/>
    <x v="15"/>
    <n v="10011"/>
    <s v="East"/>
    <s v="OFF-ST-10000636"/>
    <x v="1"/>
    <x v="4"/>
    <s v="Rogers Profile Extra Capacity Storage Tub"/>
    <n v="33.479999999999997"/>
    <n v="2"/>
    <n v="0"/>
    <n v="1.3391999999999982"/>
  </r>
  <r>
    <n v="9536"/>
    <x v="4778"/>
    <x v="0"/>
    <x v="189"/>
    <d v="2013-11-01T00:00:00"/>
    <s v="Standard Class"/>
    <s v="BW-11200"/>
    <s v="Ben Wallace"/>
    <x v="0"/>
    <x v="0"/>
    <x v="20"/>
    <x v="15"/>
    <n v="10011"/>
    <s v="East"/>
    <s v="OFF-BI-10002949"/>
    <x v="1"/>
    <x v="8"/>
    <s v="Prestige Round Ring Binders"/>
    <n v="9.7280000000000015"/>
    <n v="2"/>
    <n v="0.2"/>
    <n v="3.283199999999999"/>
  </r>
  <r>
    <n v="9537"/>
    <x v="4779"/>
    <x v="3"/>
    <x v="492"/>
    <d v="2014-06-15T00:00:00"/>
    <s v="Second Class"/>
    <s v="TS-21610"/>
    <s v="Troy Staebel"/>
    <x v="0"/>
    <x v="0"/>
    <x v="22"/>
    <x v="10"/>
    <n v="60610"/>
    <s v="Central"/>
    <s v="FUR-FU-10002364"/>
    <x v="0"/>
    <x v="5"/>
    <s v="Eldon Expressions Wood Desk Accessories, Oak"/>
    <n v="8.8559999999999999"/>
    <n v="3"/>
    <n v="0.6"/>
    <n v="-6.8634000000000013"/>
  </r>
  <r>
    <n v="9538"/>
    <x v="4780"/>
    <x v="0"/>
    <x v="477"/>
    <d v="2013-09-28T00:00:00"/>
    <s v="First Class"/>
    <s v="AS-10045"/>
    <s v="Aaron Smayling"/>
    <x v="1"/>
    <x v="0"/>
    <x v="8"/>
    <x v="1"/>
    <n v="94110"/>
    <s v="West"/>
    <s v="FUR-BO-10002613"/>
    <x v="0"/>
    <x v="0"/>
    <s v="Atlantic Metals Mobile 4-Shelf Bookcases, Custom Colors"/>
    <n v="477.666"/>
    <n v="2"/>
    <n v="0.15"/>
    <n v="84.293999999999969"/>
  </r>
  <r>
    <n v="9539"/>
    <x v="4781"/>
    <x v="3"/>
    <x v="210"/>
    <d v="2014-09-10T00:00:00"/>
    <s v="First Class"/>
    <s v="AA-10375"/>
    <s v="Allen Armold"/>
    <x v="0"/>
    <x v="0"/>
    <x v="205"/>
    <x v="34"/>
    <n v="2908"/>
    <s v="East"/>
    <s v="OFF-PA-10002659"/>
    <x v="1"/>
    <x v="10"/>
    <s v="Avoid Verbal Orders Carbonless Minifold Book"/>
    <n v="16.899999999999999"/>
    <n v="5"/>
    <n v="0"/>
    <n v="7.7739999999999991"/>
  </r>
  <r>
    <n v="9540"/>
    <x v="4781"/>
    <x v="3"/>
    <x v="210"/>
    <d v="2014-09-10T00:00:00"/>
    <s v="First Class"/>
    <s v="AA-10375"/>
    <s v="Allen Armold"/>
    <x v="0"/>
    <x v="0"/>
    <x v="205"/>
    <x v="34"/>
    <n v="2908"/>
    <s v="East"/>
    <s v="OFF-PA-10000157"/>
    <x v="1"/>
    <x v="10"/>
    <s v="Xerox 191"/>
    <n v="39.96"/>
    <n v="2"/>
    <n v="0"/>
    <n v="18.781199999999998"/>
  </r>
  <r>
    <n v="9541"/>
    <x v="4782"/>
    <x v="1"/>
    <x v="1224"/>
    <d v="2012-05-16T00:00:00"/>
    <s v="Second Class"/>
    <s v="PS-18970"/>
    <s v="Paul Stevenson"/>
    <x v="2"/>
    <x v="0"/>
    <x v="42"/>
    <x v="16"/>
    <n v="85023"/>
    <s v="West"/>
    <s v="FUR-CH-10004540"/>
    <x v="0"/>
    <x v="1"/>
    <s v="Global Chrome Stack Chair"/>
    <n v="191.96800000000002"/>
    <n v="7"/>
    <n v="0.2"/>
    <n v="16.797200000000004"/>
  </r>
  <r>
    <n v="9542"/>
    <x v="4783"/>
    <x v="1"/>
    <x v="705"/>
    <d v="2012-08-10T00:00:00"/>
    <s v="Standard Class"/>
    <s v="RP-19270"/>
    <s v="Rachel Payne"/>
    <x v="1"/>
    <x v="0"/>
    <x v="12"/>
    <x v="5"/>
    <n v="77095"/>
    <s v="Central"/>
    <s v="OFF-LA-10004544"/>
    <x v="1"/>
    <x v="2"/>
    <s v="Avery 505"/>
    <n v="35.520000000000003"/>
    <n v="3"/>
    <n v="0.2"/>
    <n v="13.320000000000002"/>
  </r>
  <r>
    <n v="9543"/>
    <x v="4783"/>
    <x v="1"/>
    <x v="705"/>
    <d v="2012-08-10T00:00:00"/>
    <s v="Standard Class"/>
    <s v="RP-19270"/>
    <s v="Rachel Payne"/>
    <x v="1"/>
    <x v="0"/>
    <x v="12"/>
    <x v="5"/>
    <n v="77095"/>
    <s v="Central"/>
    <s v="OFF-BI-10001097"/>
    <x v="1"/>
    <x v="8"/>
    <s v="Avery Hole Reinforcements"/>
    <n v="6.2299999999999986"/>
    <n v="5"/>
    <n v="0.8"/>
    <n v="-9.6565000000000047"/>
  </r>
  <r>
    <n v="9544"/>
    <x v="4783"/>
    <x v="1"/>
    <x v="705"/>
    <d v="2012-08-10T00:00:00"/>
    <s v="Standard Class"/>
    <s v="RP-19270"/>
    <s v="Rachel Payne"/>
    <x v="1"/>
    <x v="0"/>
    <x v="12"/>
    <x v="5"/>
    <n v="77095"/>
    <s v="Central"/>
    <s v="OFF-PA-10003302"/>
    <x v="1"/>
    <x v="10"/>
    <s v="Xerox 1906"/>
    <n v="56.704000000000001"/>
    <n v="2"/>
    <n v="0.2"/>
    <n v="19.137599999999992"/>
  </r>
  <r>
    <n v="9545"/>
    <x v="4783"/>
    <x v="1"/>
    <x v="705"/>
    <d v="2012-08-10T00:00:00"/>
    <s v="Standard Class"/>
    <s v="RP-19270"/>
    <s v="Rachel Payne"/>
    <x v="1"/>
    <x v="0"/>
    <x v="12"/>
    <x v="5"/>
    <n v="77095"/>
    <s v="Central"/>
    <s v="FUR-BO-10003965"/>
    <x v="0"/>
    <x v="0"/>
    <s v="O'Sullivan Manor Hill 2-Door Library in Brianna Oak"/>
    <n v="369.19919999999996"/>
    <n v="3"/>
    <n v="0.32"/>
    <n v="-114.01739999999995"/>
  </r>
  <r>
    <n v="9546"/>
    <x v="4784"/>
    <x v="2"/>
    <x v="194"/>
    <d v="2011-11-02T00:00:00"/>
    <s v="Standard Class"/>
    <s v="NC-18625"/>
    <s v="Noah Childs"/>
    <x v="1"/>
    <x v="0"/>
    <x v="38"/>
    <x v="14"/>
    <n v="47201"/>
    <s v="Central"/>
    <s v="TEC-AC-10003433"/>
    <x v="2"/>
    <x v="11"/>
    <s v="Maxell 4.7GB DVD+R 5/Pack"/>
    <n v="1.98"/>
    <n v="2"/>
    <n v="0"/>
    <n v="0.89100000000000001"/>
  </r>
  <r>
    <n v="9547"/>
    <x v="4784"/>
    <x v="2"/>
    <x v="194"/>
    <d v="2011-11-02T00:00:00"/>
    <s v="Standard Class"/>
    <s v="NC-18625"/>
    <s v="Noah Childs"/>
    <x v="1"/>
    <x v="0"/>
    <x v="38"/>
    <x v="14"/>
    <n v="47201"/>
    <s v="Central"/>
    <s v="OFF-PA-10000482"/>
    <x v="1"/>
    <x v="10"/>
    <s v="Snap-A-Way Black Print Carbonless Ruled Speed Letter, Triplicate"/>
    <n v="75.88"/>
    <n v="2"/>
    <n v="0"/>
    <n v="35.663599999999995"/>
  </r>
  <r>
    <n v="9548"/>
    <x v="4785"/>
    <x v="0"/>
    <x v="1133"/>
    <d v="2013-06-21T00:00:00"/>
    <s v="Second Class"/>
    <s v="SC-20770"/>
    <s v="Stewart Carmichael"/>
    <x v="1"/>
    <x v="0"/>
    <x v="10"/>
    <x v="9"/>
    <n v="19134"/>
    <s v="East"/>
    <s v="OFF-PA-10004610"/>
    <x v="1"/>
    <x v="10"/>
    <s v="Xerox 1900"/>
    <n v="6.8480000000000008"/>
    <n v="2"/>
    <n v="0.2"/>
    <n v="2.1399999999999992"/>
  </r>
  <r>
    <n v="9549"/>
    <x v="4785"/>
    <x v="0"/>
    <x v="1133"/>
    <d v="2013-06-21T00:00:00"/>
    <s v="Second Class"/>
    <s v="SC-20770"/>
    <s v="Stewart Carmichael"/>
    <x v="1"/>
    <x v="0"/>
    <x v="10"/>
    <x v="9"/>
    <n v="19134"/>
    <s v="East"/>
    <s v="OFF-BI-10003910"/>
    <x v="1"/>
    <x v="8"/>
    <s v="DXL Angle-View Binders with Locking Rings by Samsill"/>
    <n v="4.6260000000000003"/>
    <n v="2"/>
    <n v="0.7"/>
    <n v="-3.8549999999999986"/>
  </r>
  <r>
    <n v="9550"/>
    <x v="4785"/>
    <x v="0"/>
    <x v="1133"/>
    <d v="2013-06-21T00:00:00"/>
    <s v="Second Class"/>
    <s v="SC-20770"/>
    <s v="Stewart Carmichael"/>
    <x v="1"/>
    <x v="0"/>
    <x v="10"/>
    <x v="9"/>
    <n v="19134"/>
    <s v="East"/>
    <s v="OFF-AP-10001394"/>
    <x v="1"/>
    <x v="9"/>
    <s v="Harmony Air Purifier"/>
    <n v="453.6"/>
    <n v="3"/>
    <n v="0.2"/>
    <n v="90.71999999999997"/>
  </r>
  <r>
    <n v="9551"/>
    <x v="4786"/>
    <x v="1"/>
    <x v="910"/>
    <d v="2012-05-06T00:00:00"/>
    <s v="First Class"/>
    <s v="NF-18595"/>
    <s v="Nicole Fjeld"/>
    <x v="2"/>
    <x v="0"/>
    <x v="49"/>
    <x v="1"/>
    <n v="95123"/>
    <s v="West"/>
    <s v="OFF-BI-10004654"/>
    <x v="1"/>
    <x v="8"/>
    <s v="Avery Binding System Hidden Tab Executive Style Index Sets"/>
    <n v="13.847999999999999"/>
    <n v="3"/>
    <n v="0.2"/>
    <n v="5.1929999999999996"/>
  </r>
  <r>
    <n v="9552"/>
    <x v="4787"/>
    <x v="1"/>
    <x v="113"/>
    <d v="2012-11-14T00:00:00"/>
    <s v="Standard Class"/>
    <s v="SC-20020"/>
    <s v="Sam Craven"/>
    <x v="0"/>
    <x v="0"/>
    <x v="10"/>
    <x v="9"/>
    <n v="19140"/>
    <s v="East"/>
    <s v="OFF-ST-10001526"/>
    <x v="1"/>
    <x v="4"/>
    <s v="Iceberg Mobile Mega Data/Printer Cart "/>
    <n v="577.58400000000006"/>
    <n v="6"/>
    <n v="0.2"/>
    <n v="43.318799999999953"/>
  </r>
  <r>
    <n v="9553"/>
    <x v="4788"/>
    <x v="1"/>
    <x v="1051"/>
    <d v="2012-06-03T00:00:00"/>
    <s v="Standard Class"/>
    <s v="BD-11560"/>
    <s v="Brendan Dodson"/>
    <x v="2"/>
    <x v="0"/>
    <x v="24"/>
    <x v="17"/>
    <n v="22153"/>
    <s v="South"/>
    <s v="TEC-AC-10000358"/>
    <x v="2"/>
    <x v="11"/>
    <s v="Imation Secure Drive + Hardware Encrypted USB flash drive - 16 GB"/>
    <n v="151.96"/>
    <n v="4"/>
    <n v="0"/>
    <n v="36.470399999999998"/>
  </r>
  <r>
    <n v="9554"/>
    <x v="4789"/>
    <x v="0"/>
    <x v="897"/>
    <d v="2013-09-28T00:00:00"/>
    <s v="Standard Class"/>
    <s v="SM-20950"/>
    <s v="Suzanne McNair"/>
    <x v="1"/>
    <x v="0"/>
    <x v="266"/>
    <x v="22"/>
    <n v="80020"/>
    <s v="West"/>
    <s v="FUR-FU-10000246"/>
    <x v="0"/>
    <x v="5"/>
    <s v="Aluminum Document Frame"/>
    <n v="68.432000000000016"/>
    <n v="7"/>
    <n v="0.2"/>
    <n v="8.5539999999999878"/>
  </r>
  <r>
    <n v="9555"/>
    <x v="4790"/>
    <x v="1"/>
    <x v="109"/>
    <d v="2012-12-02T00:00:00"/>
    <s v="Standard Class"/>
    <s v="EB-14110"/>
    <s v="Eugene Barchas"/>
    <x v="0"/>
    <x v="0"/>
    <x v="38"/>
    <x v="24"/>
    <n v="43229"/>
    <s v="East"/>
    <s v="FUR-FU-10003799"/>
    <x v="0"/>
    <x v="5"/>
    <s v="Seth Thomas 13 1/2&quot; Wall Clock"/>
    <n v="71.12"/>
    <n v="5"/>
    <n v="0.2"/>
    <n v="9.7789999999999964"/>
  </r>
  <r>
    <n v="9556"/>
    <x v="4790"/>
    <x v="1"/>
    <x v="109"/>
    <d v="2012-12-02T00:00:00"/>
    <s v="Standard Class"/>
    <s v="EB-14110"/>
    <s v="Eugene Barchas"/>
    <x v="0"/>
    <x v="0"/>
    <x v="38"/>
    <x v="24"/>
    <n v="43229"/>
    <s v="East"/>
    <s v="OFF-FA-10003021"/>
    <x v="1"/>
    <x v="13"/>
    <s v="Staples"/>
    <n v="3.008"/>
    <n v="2"/>
    <n v="0.2"/>
    <n v="0.56399999999999983"/>
  </r>
  <r>
    <n v="9557"/>
    <x v="4791"/>
    <x v="1"/>
    <x v="155"/>
    <d v="2012-12-05T00:00:00"/>
    <s v="Second Class"/>
    <s v="HP-14815"/>
    <s v="Harold Pawlan"/>
    <x v="2"/>
    <x v="0"/>
    <x v="3"/>
    <x v="38"/>
    <n v="3301"/>
    <s v="East"/>
    <s v="OFF-PA-10003656"/>
    <x v="1"/>
    <x v="10"/>
    <s v="Xerox 1935"/>
    <n v="184.66"/>
    <n v="7"/>
    <n v="0"/>
    <n v="84.943599999999989"/>
  </r>
  <r>
    <n v="9558"/>
    <x v="4792"/>
    <x v="2"/>
    <x v="1136"/>
    <d v="2011-10-19T00:00:00"/>
    <s v="Second Class"/>
    <s v="EB-14170"/>
    <s v="Evan Bailliet"/>
    <x v="0"/>
    <x v="0"/>
    <x v="12"/>
    <x v="5"/>
    <n v="77095"/>
    <s v="Central"/>
    <s v="FUR-FU-10004586"/>
    <x v="0"/>
    <x v="5"/>
    <s v="G.E. Longer-Life Indoor Recessed Floodlight Bulbs"/>
    <n v="5.3120000000000003"/>
    <n v="2"/>
    <n v="0.6"/>
    <n v="-1.5935999999999995"/>
  </r>
  <r>
    <n v="9559"/>
    <x v="4793"/>
    <x v="0"/>
    <x v="973"/>
    <d v="2013-05-06T00:00:00"/>
    <s v="First Class"/>
    <s v="SM-20905"/>
    <s v="Susan MacKendrick"/>
    <x v="0"/>
    <x v="0"/>
    <x v="46"/>
    <x v="24"/>
    <n v="43055"/>
    <s v="East"/>
    <s v="TEC-AC-10003832"/>
    <x v="2"/>
    <x v="11"/>
    <s v="Imation 16GB Mini TravelDrive USB 2.0 Flash Drive"/>
    <n v="132.52000000000004"/>
    <n v="5"/>
    <n v="0.2"/>
    <n v="34.786500000000004"/>
  </r>
  <r>
    <n v="9560"/>
    <x v="4793"/>
    <x v="0"/>
    <x v="973"/>
    <d v="2013-05-06T00:00:00"/>
    <s v="First Class"/>
    <s v="SM-20905"/>
    <s v="Susan MacKendrick"/>
    <x v="0"/>
    <x v="0"/>
    <x v="46"/>
    <x v="24"/>
    <n v="43055"/>
    <s v="East"/>
    <s v="OFF-ST-10002554"/>
    <x v="1"/>
    <x v="4"/>
    <s v="Tennsco Industrial Shelving"/>
    <n v="195.64"/>
    <n v="5"/>
    <n v="0.2"/>
    <n v="-44.018999999999991"/>
  </r>
  <r>
    <n v="9561"/>
    <x v="4793"/>
    <x v="0"/>
    <x v="973"/>
    <d v="2013-05-06T00:00:00"/>
    <s v="First Class"/>
    <s v="SM-20905"/>
    <s v="Susan MacKendrick"/>
    <x v="0"/>
    <x v="0"/>
    <x v="46"/>
    <x v="24"/>
    <n v="43055"/>
    <s v="East"/>
    <s v="FUR-FU-10001876"/>
    <x v="0"/>
    <x v="5"/>
    <s v="Computer Room Manger, 14&quot;"/>
    <n v="51.967999999999996"/>
    <n v="2"/>
    <n v="0.2"/>
    <n v="10.393599999999998"/>
  </r>
  <r>
    <n v="9562"/>
    <x v="4793"/>
    <x v="0"/>
    <x v="973"/>
    <d v="2013-05-06T00:00:00"/>
    <s v="First Class"/>
    <s v="SM-20905"/>
    <s v="Susan MacKendrick"/>
    <x v="0"/>
    <x v="0"/>
    <x v="46"/>
    <x v="24"/>
    <n v="43055"/>
    <s v="East"/>
    <s v="TEC-AC-10002637"/>
    <x v="2"/>
    <x v="11"/>
    <s v="Logitech VX Revolution Cordless Laser Mouse for Notebooks (Black)"/>
    <n v="431.97600000000006"/>
    <n v="3"/>
    <n v="0.2"/>
    <n v="-75.59580000000004"/>
  </r>
  <r>
    <n v="9563"/>
    <x v="4793"/>
    <x v="0"/>
    <x v="973"/>
    <d v="2013-05-06T00:00:00"/>
    <s v="First Class"/>
    <s v="SM-20905"/>
    <s v="Susan MacKendrick"/>
    <x v="0"/>
    <x v="0"/>
    <x v="46"/>
    <x v="24"/>
    <n v="43055"/>
    <s v="East"/>
    <s v="TEC-MA-10003589"/>
    <x v="2"/>
    <x v="15"/>
    <s v="Cisco 8961 IP Phone Charcoal"/>
    <n v="224.93700000000004"/>
    <n v="3"/>
    <n v="0.7"/>
    <n v="-164.9538"/>
  </r>
  <r>
    <n v="9564"/>
    <x v="4793"/>
    <x v="0"/>
    <x v="973"/>
    <d v="2013-05-06T00:00:00"/>
    <s v="First Class"/>
    <s v="SM-20905"/>
    <s v="Susan MacKendrick"/>
    <x v="0"/>
    <x v="0"/>
    <x v="46"/>
    <x v="24"/>
    <n v="43055"/>
    <s v="East"/>
    <s v="OFF-LA-10000081"/>
    <x v="1"/>
    <x v="2"/>
    <s v="Avery 496"/>
    <n v="6"/>
    <n v="2"/>
    <n v="0.2"/>
    <n v="2.0999999999999996"/>
  </r>
  <r>
    <n v="9565"/>
    <x v="4794"/>
    <x v="1"/>
    <x v="932"/>
    <d v="2012-06-08T00:00:00"/>
    <s v="Standard Class"/>
    <s v="CG-12040"/>
    <s v="Catherine Glotzbach"/>
    <x v="2"/>
    <x v="0"/>
    <x v="1"/>
    <x v="1"/>
    <n v="90045"/>
    <s v="West"/>
    <s v="OFF-PA-10001838"/>
    <x v="1"/>
    <x v="10"/>
    <s v="Adams Telephone Message Book W/Dividers/Space For Phone Numbers, 5 1/4&quot;X8 1/2&quot;, 300/Messages"/>
    <n v="11.76"/>
    <n v="2"/>
    <n v="0"/>
    <n v="5.7623999999999995"/>
  </r>
  <r>
    <n v="9566"/>
    <x v="4795"/>
    <x v="2"/>
    <x v="691"/>
    <d v="2011-03-31T00:00:00"/>
    <s v="Same Day"/>
    <s v="TG-21640"/>
    <s v="Trudy Glocke"/>
    <x v="0"/>
    <x v="0"/>
    <x v="67"/>
    <x v="2"/>
    <n v="33614"/>
    <s v="South"/>
    <s v="FUR-CH-10002965"/>
    <x v="0"/>
    <x v="1"/>
    <s v="Global Leather Highback Executive Chair with Pneumatic Height Adjustment, Black"/>
    <n v="1125.4879999999998"/>
    <n v="7"/>
    <n v="0.2"/>
    <n v="98.480200000000082"/>
  </r>
  <r>
    <n v="9567"/>
    <x v="4795"/>
    <x v="2"/>
    <x v="691"/>
    <d v="2011-03-31T00:00:00"/>
    <s v="Same Day"/>
    <s v="TG-21640"/>
    <s v="Trudy Glocke"/>
    <x v="0"/>
    <x v="0"/>
    <x v="67"/>
    <x v="2"/>
    <n v="33614"/>
    <s v="South"/>
    <s v="OFF-BI-10001636"/>
    <x v="1"/>
    <x v="8"/>
    <s v="Ibico Plastic and Wire Spiral Binding Combs"/>
    <n v="12.645000000000001"/>
    <n v="5"/>
    <n v="0.7"/>
    <n v="-10.116"/>
  </r>
  <r>
    <n v="9568"/>
    <x v="4795"/>
    <x v="2"/>
    <x v="691"/>
    <d v="2011-03-31T00:00:00"/>
    <s v="Same Day"/>
    <s v="TG-21640"/>
    <s v="Trudy Glocke"/>
    <x v="0"/>
    <x v="0"/>
    <x v="67"/>
    <x v="2"/>
    <n v="33614"/>
    <s v="South"/>
    <s v="OFF-AR-10004027"/>
    <x v="1"/>
    <x v="6"/>
    <s v="Binney &amp; Smith inkTank Erasable Desk Highlighter, Chisel Tip, Yellow, 12/Box"/>
    <n v="4.032"/>
    <n v="2"/>
    <n v="0.2"/>
    <n v="1.0584000000000002"/>
  </r>
  <r>
    <n v="9569"/>
    <x v="4796"/>
    <x v="3"/>
    <x v="957"/>
    <d v="2014-07-08T00:00:00"/>
    <s v="First Class"/>
    <s v="DK-12835"/>
    <s v="Damala Kotsonis"/>
    <x v="1"/>
    <x v="0"/>
    <x v="9"/>
    <x v="8"/>
    <n v="68025"/>
    <s v="Central"/>
    <s v="TEC-PH-10002293"/>
    <x v="2"/>
    <x v="7"/>
    <s v="Anker 36W 4-Port USB Wall Charger Travel Power Adapter for iPhone 5s 5c 5"/>
    <n v="79.959999999999994"/>
    <n v="4"/>
    <n v="0"/>
    <n v="22.388800000000003"/>
  </r>
  <r>
    <n v="9570"/>
    <x v="4797"/>
    <x v="1"/>
    <x v="496"/>
    <d v="2012-09-24T00:00:00"/>
    <s v="Same Day"/>
    <s v="MB-17305"/>
    <s v="Maria Bertelson"/>
    <x v="0"/>
    <x v="0"/>
    <x v="38"/>
    <x v="24"/>
    <n v="43229"/>
    <s v="East"/>
    <s v="OFF-BI-10003196"/>
    <x v="1"/>
    <x v="8"/>
    <s v="Accohide Poly Flexible Ring Binders"/>
    <n v="6.732000000000002"/>
    <n v="6"/>
    <n v="0.7"/>
    <n v="-4.4879999999999978"/>
  </r>
  <r>
    <n v="9571"/>
    <x v="4797"/>
    <x v="1"/>
    <x v="496"/>
    <d v="2012-09-24T00:00:00"/>
    <s v="Same Day"/>
    <s v="MB-17305"/>
    <s v="Maria Bertelson"/>
    <x v="0"/>
    <x v="0"/>
    <x v="38"/>
    <x v="24"/>
    <n v="43229"/>
    <s v="East"/>
    <s v="OFF-ST-10001172"/>
    <x v="1"/>
    <x v="4"/>
    <s v="Tennsco Lockers, Sand"/>
    <n v="33.568000000000005"/>
    <n v="2"/>
    <n v="0.2"/>
    <n v="1.6783999999999981"/>
  </r>
  <r>
    <n v="9572"/>
    <x v="4797"/>
    <x v="1"/>
    <x v="496"/>
    <d v="2012-09-24T00:00:00"/>
    <s v="Same Day"/>
    <s v="MB-17305"/>
    <s v="Maria Bertelson"/>
    <x v="0"/>
    <x v="0"/>
    <x v="38"/>
    <x v="24"/>
    <n v="43229"/>
    <s v="East"/>
    <s v="OFF-EN-10003068"/>
    <x v="1"/>
    <x v="12"/>
    <s v="#6 3/4 Gummed Flap White Envelopes"/>
    <n v="15.840000000000002"/>
    <n v="2"/>
    <n v="0.2"/>
    <n v="5.5439999999999987"/>
  </r>
  <r>
    <n v="9573"/>
    <x v="4797"/>
    <x v="1"/>
    <x v="496"/>
    <d v="2012-09-24T00:00:00"/>
    <s v="Same Day"/>
    <s v="MB-17305"/>
    <s v="Maria Bertelson"/>
    <x v="0"/>
    <x v="0"/>
    <x v="38"/>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x v="0"/>
    <x v="0"/>
    <x v="38"/>
    <x v="24"/>
    <n v="43229"/>
    <s v="East"/>
    <s v="OFF-AR-10003504"/>
    <x v="1"/>
    <x v="6"/>
    <s v="Newell 347"/>
    <n v="17.12"/>
    <n v="5"/>
    <n v="0.2"/>
    <n v="1.9259999999999975"/>
  </r>
  <r>
    <n v="9575"/>
    <x v="4798"/>
    <x v="1"/>
    <x v="863"/>
    <d v="2012-08-13T00:00:00"/>
    <s v="Same Day"/>
    <s v="SF-20065"/>
    <s v="Sandra Flanagan"/>
    <x v="0"/>
    <x v="0"/>
    <x v="225"/>
    <x v="1"/>
    <n v="91767"/>
    <s v="West"/>
    <s v="FUR-FU-10001889"/>
    <x v="0"/>
    <x v="5"/>
    <s v="Ultra Door Pull Handle"/>
    <n v="31.56"/>
    <n v="3"/>
    <n v="0"/>
    <n v="10.4148"/>
  </r>
  <r>
    <n v="9576"/>
    <x v="4799"/>
    <x v="1"/>
    <x v="989"/>
    <d v="2012-05-28T00:00:00"/>
    <s v="Second Class"/>
    <s v="PS-18760"/>
    <s v="Pamela Stobb"/>
    <x v="0"/>
    <x v="0"/>
    <x v="52"/>
    <x v="5"/>
    <n v="78207"/>
    <s v="Central"/>
    <s v="FUR-CH-10000863"/>
    <x v="0"/>
    <x v="1"/>
    <s v="Novimex Swivel Fabric Task Chair"/>
    <n v="105.68599999999999"/>
    <n v="1"/>
    <n v="0.3"/>
    <n v="-28.686199999999999"/>
  </r>
  <r>
    <n v="9577"/>
    <x v="4799"/>
    <x v="1"/>
    <x v="989"/>
    <d v="2012-05-28T00:00:00"/>
    <s v="Second Class"/>
    <s v="PS-18760"/>
    <s v="Pamela Stobb"/>
    <x v="0"/>
    <x v="0"/>
    <x v="52"/>
    <x v="5"/>
    <n v="78207"/>
    <s v="Central"/>
    <s v="TEC-MA-10004679"/>
    <x v="2"/>
    <x v="15"/>
    <s v="StarTech.com 10/100 VDSL2 Ethernet Extender Kit"/>
    <n v="399.53999999999996"/>
    <n v="2"/>
    <n v="0.4"/>
    <n v="-79.908000000000015"/>
  </r>
  <r>
    <n v="9578"/>
    <x v="4799"/>
    <x v="1"/>
    <x v="989"/>
    <d v="2012-05-28T00:00:00"/>
    <s v="Second Class"/>
    <s v="PS-18760"/>
    <s v="Pamela Stobb"/>
    <x v="0"/>
    <x v="0"/>
    <x v="52"/>
    <x v="5"/>
    <n v="78207"/>
    <s v="Central"/>
    <s v="FUR-CH-10004754"/>
    <x v="0"/>
    <x v="1"/>
    <s v="Global Stack Chair with Arms, Black"/>
    <n v="104.93"/>
    <n v="5"/>
    <n v="0.3"/>
    <n v="-4.4969999999999999"/>
  </r>
  <r>
    <n v="9579"/>
    <x v="4800"/>
    <x v="3"/>
    <x v="32"/>
    <d v="2014-09-17T00:00:00"/>
    <s v="First Class"/>
    <s v="RB-19705"/>
    <s v="Roger Barcio"/>
    <x v="2"/>
    <x v="0"/>
    <x v="20"/>
    <x v="15"/>
    <n v="10035"/>
    <s v="East"/>
    <s v="TEC-PH-10004586"/>
    <x v="2"/>
    <x v="7"/>
    <s v="Wilson SignalBoost 841262 DB PRO Amplifier Kit"/>
    <n v="1079.8499999999999"/>
    <n v="3"/>
    <n v="0"/>
    <n v="323.95499999999993"/>
  </r>
  <r>
    <n v="9580"/>
    <x v="4800"/>
    <x v="3"/>
    <x v="32"/>
    <d v="2014-09-17T00:00:00"/>
    <s v="First Class"/>
    <s v="RB-19705"/>
    <s v="Roger Barcio"/>
    <x v="2"/>
    <x v="0"/>
    <x v="20"/>
    <x v="15"/>
    <n v="10035"/>
    <s v="East"/>
    <s v="OFF-ST-10001370"/>
    <x v="1"/>
    <x v="4"/>
    <s v="Sensible Storage WireTech Storage Systems"/>
    <n v="70.98"/>
    <n v="1"/>
    <n v="0"/>
    <n v="3.5489999999999924"/>
  </r>
  <r>
    <n v="9581"/>
    <x v="4800"/>
    <x v="3"/>
    <x v="32"/>
    <d v="2014-09-17T00:00:00"/>
    <s v="First Class"/>
    <s v="RB-19705"/>
    <s v="Roger Barcio"/>
    <x v="2"/>
    <x v="0"/>
    <x v="20"/>
    <x v="15"/>
    <n v="10035"/>
    <s v="East"/>
    <s v="OFF-AR-10001988"/>
    <x v="1"/>
    <x v="6"/>
    <s v="Bulldog Table or Wall-Mount Pencil Sharpener"/>
    <n v="29.950000000000003"/>
    <n v="5"/>
    <n v="0"/>
    <n v="8.6854999999999993"/>
  </r>
  <r>
    <n v="9582"/>
    <x v="4800"/>
    <x v="3"/>
    <x v="32"/>
    <d v="2014-09-17T00:00:00"/>
    <s v="First Class"/>
    <s v="RB-19705"/>
    <s v="Roger Barcio"/>
    <x v="2"/>
    <x v="0"/>
    <x v="20"/>
    <x v="15"/>
    <n v="10035"/>
    <s v="East"/>
    <s v="FUR-CH-10003298"/>
    <x v="0"/>
    <x v="1"/>
    <s v="Office Star - Contemporary Task Swivel chair with Loop Arms, Charcoal"/>
    <n v="589.41"/>
    <n v="5"/>
    <n v="0.1"/>
    <n v="-6.5490000000000492"/>
  </r>
  <r>
    <n v="9583"/>
    <x v="4801"/>
    <x v="0"/>
    <x v="843"/>
    <d v="2013-06-12T00:00:00"/>
    <s v="Standard Class"/>
    <s v="RS-19870"/>
    <s v="Roy Skaria"/>
    <x v="2"/>
    <x v="0"/>
    <x v="10"/>
    <x v="9"/>
    <n v="19120"/>
    <s v="East"/>
    <s v="OFF-FA-10002988"/>
    <x v="1"/>
    <x v="13"/>
    <s v="Ideal Clamps"/>
    <n v="9.6479999999999997"/>
    <n v="6"/>
    <n v="0.2"/>
    <n v="3.4973999999999998"/>
  </r>
  <r>
    <n v="9584"/>
    <x v="4802"/>
    <x v="3"/>
    <x v="643"/>
    <d v="2014-06-28T00:00:00"/>
    <s v="Second Class"/>
    <s v="SB-20185"/>
    <s v="Sarah Brown"/>
    <x v="0"/>
    <x v="0"/>
    <x v="20"/>
    <x v="15"/>
    <n v="10024"/>
    <s v="East"/>
    <s v="FUR-BO-10002213"/>
    <x v="0"/>
    <x v="0"/>
    <s v="DMI Eclipse Executive Suite Bookcases"/>
    <n v="400.78400000000005"/>
    <n v="1"/>
    <n v="0.2"/>
    <n v="-5.0098000000000269"/>
  </r>
  <r>
    <n v="9585"/>
    <x v="4803"/>
    <x v="3"/>
    <x v="775"/>
    <d v="2014-08-28T00:00:00"/>
    <s v="First Class"/>
    <s v="HJ-14875"/>
    <s v="Heather Jas"/>
    <x v="2"/>
    <x v="0"/>
    <x v="66"/>
    <x v="12"/>
    <n v="48234"/>
    <s v="Central"/>
    <s v="OFF-ST-10000344"/>
    <x v="1"/>
    <x v="4"/>
    <s v="Neat Ideas Personal Hanging Folder Files, Black"/>
    <n v="53.72"/>
    <n v="4"/>
    <n v="0"/>
    <n v="13.967199999999998"/>
  </r>
  <r>
    <n v="9586"/>
    <x v="4804"/>
    <x v="0"/>
    <x v="370"/>
    <d v="2013-08-29T00:00:00"/>
    <s v="First Class"/>
    <s v="SV-20815"/>
    <s v="Stuart Van"/>
    <x v="1"/>
    <x v="0"/>
    <x v="100"/>
    <x v="2"/>
    <n v="33142"/>
    <s v="South"/>
    <s v="OFF-PA-10002319"/>
    <x v="1"/>
    <x v="10"/>
    <s v="Xerox 1944"/>
    <n v="31.007999999999999"/>
    <n v="1"/>
    <n v="0.2"/>
    <n v="11.240400000000001"/>
  </r>
  <r>
    <n v="9587"/>
    <x v="4805"/>
    <x v="0"/>
    <x v="741"/>
    <d v="2013-11-19T00:00:00"/>
    <s v="Same Day"/>
    <s v="BE-11410"/>
    <s v="Bobby Elias"/>
    <x v="0"/>
    <x v="0"/>
    <x v="3"/>
    <x v="1"/>
    <n v="94521"/>
    <s v="West"/>
    <s v="OFF-BI-10002437"/>
    <x v="1"/>
    <x v="8"/>
    <s v="Recycled Premium Regency Composition Covers"/>
    <n v="61.120000000000005"/>
    <n v="5"/>
    <n v="0.2"/>
    <n v="22.155999999999999"/>
  </r>
  <r>
    <n v="9588"/>
    <x v="4806"/>
    <x v="3"/>
    <x v="827"/>
    <d v="2014-04-23T00:00:00"/>
    <s v="Standard Class"/>
    <s v="BM-11575"/>
    <s v="Brendan Murry"/>
    <x v="1"/>
    <x v="0"/>
    <x v="22"/>
    <x v="10"/>
    <n v="60653"/>
    <s v="Central"/>
    <s v="OFF-ST-10001418"/>
    <x v="1"/>
    <x v="4"/>
    <s v="Carina Media Storage Towers in Natural &amp; Black"/>
    <n v="195.136"/>
    <n v="4"/>
    <n v="0.2"/>
    <n v="-43.9056"/>
  </r>
  <r>
    <n v="9589"/>
    <x v="4807"/>
    <x v="3"/>
    <x v="283"/>
    <d v="2014-07-29T00:00:00"/>
    <s v="Standard Class"/>
    <s v="AZ-10750"/>
    <s v="Annie Zypern"/>
    <x v="0"/>
    <x v="0"/>
    <x v="320"/>
    <x v="10"/>
    <n v="60090"/>
    <s v="Central"/>
    <s v="OFF-AR-10000380"/>
    <x v="1"/>
    <x v="6"/>
    <s v="Hunt PowerHouse Electric Pencil Sharpener, Blue"/>
    <n v="121.536"/>
    <n v="4"/>
    <n v="0.2"/>
    <n v="15.191999999999979"/>
  </r>
  <r>
    <n v="9590"/>
    <x v="4808"/>
    <x v="2"/>
    <x v="218"/>
    <d v="2011-05-15T00:00:00"/>
    <s v="Standard Class"/>
    <s v="HD-14785"/>
    <s v="Harold Dahlen"/>
    <x v="2"/>
    <x v="0"/>
    <x v="22"/>
    <x v="10"/>
    <n v="60610"/>
    <s v="Central"/>
    <s v="OFF-PA-10003036"/>
    <x v="1"/>
    <x v="10"/>
    <s v="Black Print Carbonless 8 1/2&quot; x 8 1/4&quot; Rapid Memo Book"/>
    <n v="17.472000000000001"/>
    <n v="3"/>
    <n v="0.2"/>
    <n v="5.6783999999999981"/>
  </r>
  <r>
    <n v="9591"/>
    <x v="4808"/>
    <x v="2"/>
    <x v="218"/>
    <d v="2011-05-15T00:00:00"/>
    <s v="Standard Class"/>
    <s v="HD-14785"/>
    <s v="Harold Dahlen"/>
    <x v="2"/>
    <x v="0"/>
    <x v="22"/>
    <x v="10"/>
    <n v="60610"/>
    <s v="Central"/>
    <s v="OFF-BI-10002026"/>
    <x v="1"/>
    <x v="8"/>
    <s v="Avery Arch Ring Binders"/>
    <n v="104.57999999999998"/>
    <n v="9"/>
    <n v="0.8"/>
    <n v="-172.55700000000007"/>
  </r>
  <r>
    <n v="9592"/>
    <x v="4809"/>
    <x v="0"/>
    <x v="1062"/>
    <d v="2013-08-02T00:00:00"/>
    <s v="Standard Class"/>
    <s v="BF-11005"/>
    <s v="Barry Franz"/>
    <x v="2"/>
    <x v="0"/>
    <x v="45"/>
    <x v="5"/>
    <n v="77506"/>
    <s v="Central"/>
    <s v="FUR-FU-10003691"/>
    <x v="0"/>
    <x v="5"/>
    <s v="Eldon Image Series Desk Accessories, Ebony"/>
    <n v="24.700000000000003"/>
    <n v="5"/>
    <n v="0.6"/>
    <n v="-9.8799999999999955"/>
  </r>
  <r>
    <n v="9593"/>
    <x v="4809"/>
    <x v="0"/>
    <x v="1062"/>
    <d v="2013-08-02T00:00:00"/>
    <s v="Standard Class"/>
    <s v="BF-11005"/>
    <s v="Barry Franz"/>
    <x v="2"/>
    <x v="0"/>
    <x v="45"/>
    <x v="5"/>
    <n v="77506"/>
    <s v="Central"/>
    <s v="FUR-FU-10003806"/>
    <x v="0"/>
    <x v="5"/>
    <s v="Tenex Chairmat w/ Average Lip, 45&quot; x 53&quot;"/>
    <n v="302.72000000000003"/>
    <n v="5"/>
    <n v="0.6"/>
    <n v="-378.40000000000009"/>
  </r>
  <r>
    <n v="9594"/>
    <x v="4810"/>
    <x v="3"/>
    <x v="32"/>
    <d v="2014-09-20T00:00:00"/>
    <s v="Standard Class"/>
    <s v="HZ-14950"/>
    <s v="Henia Zydlo"/>
    <x v="0"/>
    <x v="0"/>
    <x v="20"/>
    <x v="15"/>
    <n v="10024"/>
    <s v="East"/>
    <s v="OFF-PA-10002741"/>
    <x v="1"/>
    <x v="10"/>
    <s v="Xerox 1980"/>
    <n v="8.56"/>
    <n v="2"/>
    <n v="0"/>
    <n v="3.8519999999999994"/>
  </r>
  <r>
    <n v="9595"/>
    <x v="4810"/>
    <x v="3"/>
    <x v="32"/>
    <d v="2014-09-20T00:00:00"/>
    <s v="Standard Class"/>
    <s v="HZ-14950"/>
    <s v="Henia Zydlo"/>
    <x v="0"/>
    <x v="0"/>
    <x v="20"/>
    <x v="15"/>
    <n v="10024"/>
    <s v="East"/>
    <s v="OFF-PA-10003845"/>
    <x v="1"/>
    <x v="10"/>
    <s v="Xerox 1987"/>
    <n v="11.56"/>
    <n v="2"/>
    <n v="0"/>
    <n v="5.6644000000000005"/>
  </r>
  <r>
    <n v="9596"/>
    <x v="4811"/>
    <x v="3"/>
    <x v="714"/>
    <d v="2014-01-30T00:00:00"/>
    <s v="Standard Class"/>
    <s v="KD-16495"/>
    <s v="Keith Dawkins"/>
    <x v="1"/>
    <x v="0"/>
    <x v="49"/>
    <x v="1"/>
    <n v="95123"/>
    <s v="West"/>
    <s v="OFF-AP-10001492"/>
    <x v="1"/>
    <x v="9"/>
    <s v="Acco Six-Outlet Power Strip, 4' Cord Length"/>
    <n v="25.86"/>
    <n v="3"/>
    <n v="0"/>
    <n v="6.7236000000000002"/>
  </r>
  <r>
    <n v="9597"/>
    <x v="4811"/>
    <x v="3"/>
    <x v="714"/>
    <d v="2014-01-30T00:00:00"/>
    <s v="Standard Class"/>
    <s v="KD-16495"/>
    <s v="Keith Dawkins"/>
    <x v="1"/>
    <x v="0"/>
    <x v="49"/>
    <x v="1"/>
    <n v="95123"/>
    <s v="West"/>
    <s v="OFF-BI-10004318"/>
    <x v="1"/>
    <x v="8"/>
    <s v="Ibico EB-19 Dual Function Manual Binding System"/>
    <n v="276.78400000000005"/>
    <n v="2"/>
    <n v="0.2"/>
    <n v="89.954799999999992"/>
  </r>
  <r>
    <n v="9598"/>
    <x v="4811"/>
    <x v="3"/>
    <x v="714"/>
    <d v="2014-01-30T00:00:00"/>
    <s v="Standard Class"/>
    <s v="KD-16495"/>
    <s v="Keith Dawkins"/>
    <x v="1"/>
    <x v="0"/>
    <x v="49"/>
    <x v="1"/>
    <n v="95123"/>
    <s v="West"/>
    <s v="TEC-PH-10000193"/>
    <x v="2"/>
    <x v="7"/>
    <s v="Jensen SMPS-640 - speaker phone"/>
    <n v="110.352"/>
    <n v="3"/>
    <n v="0.2"/>
    <n v="8.2763999999999953"/>
  </r>
  <r>
    <n v="9599"/>
    <x v="4812"/>
    <x v="1"/>
    <x v="444"/>
    <d v="2012-09-23T00:00:00"/>
    <s v="Standard Class"/>
    <s v="FC-14245"/>
    <s v="Frank Carlisle"/>
    <x v="2"/>
    <x v="0"/>
    <x v="301"/>
    <x v="1"/>
    <n v="95823"/>
    <s v="West"/>
    <s v="FUR-FU-10003464"/>
    <x v="0"/>
    <x v="5"/>
    <s v="Seth Thomas 8 1/2&quot; Cubicle Clock"/>
    <n v="60.84"/>
    <n v="3"/>
    <n v="0"/>
    <n v="19.468799999999998"/>
  </r>
  <r>
    <n v="9600"/>
    <x v="4813"/>
    <x v="1"/>
    <x v="1225"/>
    <d v="2012-04-18T00:00:00"/>
    <s v="Standard Class"/>
    <s v="TP-21130"/>
    <s v="Theone Pippenger"/>
    <x v="0"/>
    <x v="0"/>
    <x v="24"/>
    <x v="21"/>
    <n v="97477"/>
    <s v="West"/>
    <s v="OFF-AP-10002403"/>
    <x v="1"/>
    <x v="9"/>
    <s v="Acco Smartsocket Color-Coded Six-Outlet AC Adapter Model Surge Protectors"/>
    <n v="35.207999999999998"/>
    <n v="1"/>
    <n v="0.2"/>
    <n v="2.6405999999999992"/>
  </r>
  <r>
    <n v="9601"/>
    <x v="4814"/>
    <x v="3"/>
    <x v="540"/>
    <d v="2014-05-12T00:00:00"/>
    <s v="Second Class"/>
    <s v="EB-13705"/>
    <s v="Ed Braxton"/>
    <x v="1"/>
    <x v="0"/>
    <x v="511"/>
    <x v="5"/>
    <n v="76063"/>
    <s v="Central"/>
    <s v="OFF-PA-10003848"/>
    <x v="1"/>
    <x v="10"/>
    <s v="Xerox 1997"/>
    <n v="41.472000000000008"/>
    <n v="8"/>
    <n v="0.2"/>
    <n v="14.5152"/>
  </r>
  <r>
    <n v="9602"/>
    <x v="4815"/>
    <x v="0"/>
    <x v="913"/>
    <d v="2013-09-10T00:00:00"/>
    <s v="Standard Class"/>
    <s v="JP-15520"/>
    <s v="Jeremy Pistek"/>
    <x v="0"/>
    <x v="0"/>
    <x v="186"/>
    <x v="36"/>
    <n v="72401"/>
    <s v="South"/>
    <s v="OFF-PA-10001357"/>
    <x v="1"/>
    <x v="10"/>
    <s v="Xerox 1886"/>
    <n v="239.5"/>
    <n v="5"/>
    <n v="0"/>
    <n v="114.95999999999998"/>
  </r>
  <r>
    <n v="9603"/>
    <x v="4816"/>
    <x v="2"/>
    <x v="946"/>
    <d v="2011-05-22T00:00:00"/>
    <s v="First Class"/>
    <s v="TD-20995"/>
    <s v="Tamara Dahlen"/>
    <x v="0"/>
    <x v="0"/>
    <x v="173"/>
    <x v="17"/>
    <n v="23464"/>
    <s v="South"/>
    <s v="OFF-SU-10004737"/>
    <x v="1"/>
    <x v="14"/>
    <s v="Acme Design Stainless Steel Bent Scissors"/>
    <n v="34.200000000000003"/>
    <n v="5"/>
    <n v="0"/>
    <n v="9.234"/>
  </r>
  <r>
    <n v="9604"/>
    <x v="4817"/>
    <x v="0"/>
    <x v="26"/>
    <d v="2013-06-24T00:00:00"/>
    <s v="Standard Class"/>
    <s v="DM-13345"/>
    <s v="Denise Monton"/>
    <x v="1"/>
    <x v="0"/>
    <x v="30"/>
    <x v="15"/>
    <n v="14609"/>
    <s v="East"/>
    <s v="FUR-TA-10003715"/>
    <x v="0"/>
    <x v="3"/>
    <s v="Hon 2111 Invitation Series Corner Table"/>
    <n v="376.86599999999999"/>
    <n v="3"/>
    <n v="0.4"/>
    <n v="-213.55740000000006"/>
  </r>
  <r>
    <n v="9605"/>
    <x v="4818"/>
    <x v="1"/>
    <x v="121"/>
    <d v="2012-11-05T00:00:00"/>
    <s v="First Class"/>
    <s v="EG-13900"/>
    <s v="Emily Grady"/>
    <x v="0"/>
    <x v="0"/>
    <x v="269"/>
    <x v="17"/>
    <n v="23320"/>
    <s v="South"/>
    <s v="OFF-AP-10003099"/>
    <x v="1"/>
    <x v="9"/>
    <s v="Eureka Hand Vacuum, Bagless"/>
    <n v="197.72"/>
    <n v="4"/>
    <n v="0"/>
    <n v="55.36160000000001"/>
  </r>
  <r>
    <n v="9606"/>
    <x v="4819"/>
    <x v="3"/>
    <x v="259"/>
    <d v="2014-11-10T00:00:00"/>
    <s v="Standard Class"/>
    <s v="HG-14965"/>
    <s v="Henry Goldwyn"/>
    <x v="1"/>
    <x v="0"/>
    <x v="152"/>
    <x v="24"/>
    <n v="43130"/>
    <s v="East"/>
    <s v="TEC-AC-10002323"/>
    <x v="2"/>
    <x v="11"/>
    <s v="SanDisk Ultra 32 GB MicroSDHC Class 10 Memory Card"/>
    <n v="70.720000000000013"/>
    <n v="4"/>
    <n v="0.2"/>
    <n v="-6.1879999999999988"/>
  </r>
  <r>
    <n v="9607"/>
    <x v="4819"/>
    <x v="3"/>
    <x v="259"/>
    <d v="2014-11-10T00:00:00"/>
    <s v="Standard Class"/>
    <s v="HG-14965"/>
    <s v="Henry Goldwyn"/>
    <x v="1"/>
    <x v="0"/>
    <x v="152"/>
    <x v="24"/>
    <n v="43130"/>
    <s v="East"/>
    <s v="OFF-ST-10002344"/>
    <x v="1"/>
    <x v="4"/>
    <s v="Carina 42&quot;Hx23 3/4&quot;W Media Storage Unit"/>
    <n v="194.35200000000003"/>
    <n v="3"/>
    <n v="0.2"/>
    <n v="-43.729199999999992"/>
  </r>
  <r>
    <n v="9608"/>
    <x v="4820"/>
    <x v="3"/>
    <x v="256"/>
    <d v="2014-12-09T00:00:00"/>
    <s v="Second Class"/>
    <s v="BF-11080"/>
    <s v="Bart Folk"/>
    <x v="0"/>
    <x v="0"/>
    <x v="20"/>
    <x v="15"/>
    <n v="10024"/>
    <s v="East"/>
    <s v="OFF-PA-10000007"/>
    <x v="1"/>
    <x v="10"/>
    <s v="Telephone Message Books with Fax/Mobile Section, 4 1/4&quot; x 6&quot;"/>
    <n v="21.6"/>
    <n v="6"/>
    <n v="0"/>
    <n v="9.9359999999999999"/>
  </r>
  <r>
    <n v="9609"/>
    <x v="4820"/>
    <x v="3"/>
    <x v="256"/>
    <d v="2014-12-09T00:00:00"/>
    <s v="Second Class"/>
    <s v="BF-11080"/>
    <s v="Bart Folk"/>
    <x v="0"/>
    <x v="0"/>
    <x v="20"/>
    <x v="15"/>
    <n v="10024"/>
    <s v="East"/>
    <s v="OFF-LA-10000248"/>
    <x v="1"/>
    <x v="2"/>
    <s v="Avery 52"/>
    <n v="11.07"/>
    <n v="3"/>
    <n v="0"/>
    <n v="5.2028999999999996"/>
  </r>
  <r>
    <n v="9610"/>
    <x v="4821"/>
    <x v="0"/>
    <x v="458"/>
    <d v="2013-05-20T00:00:00"/>
    <s v="Second Class"/>
    <s v="SC-20095"/>
    <s v="Sanjit Chand"/>
    <x v="0"/>
    <x v="0"/>
    <x v="1"/>
    <x v="1"/>
    <n v="90045"/>
    <s v="West"/>
    <s v="FUR-FU-10002116"/>
    <x v="0"/>
    <x v="5"/>
    <s v="Tenex Carpeted, Granite-Look or Clear Contemporary Contour Shape Chair Mats"/>
    <n v="282.83999999999997"/>
    <n v="4"/>
    <n v="0"/>
    <n v="19.798799999999972"/>
  </r>
  <r>
    <n v="9611"/>
    <x v="4821"/>
    <x v="0"/>
    <x v="458"/>
    <d v="2013-05-20T00:00:00"/>
    <s v="Second Class"/>
    <s v="SC-20095"/>
    <s v="Sanjit Chand"/>
    <x v="0"/>
    <x v="0"/>
    <x v="1"/>
    <x v="1"/>
    <n v="90045"/>
    <s v="West"/>
    <s v="OFF-LA-10002195"/>
    <x v="1"/>
    <x v="2"/>
    <s v="Avery 481"/>
    <n v="27.72"/>
    <n v="9"/>
    <n v="0"/>
    <n v="13.3056"/>
  </r>
  <r>
    <n v="9612"/>
    <x v="4822"/>
    <x v="3"/>
    <x v="1200"/>
    <d v="2014-10-31T00:00:00"/>
    <s v="Standard Class"/>
    <s v="CS-11950"/>
    <s v="Carlos Soltero"/>
    <x v="0"/>
    <x v="0"/>
    <x v="25"/>
    <x v="35"/>
    <n v="39212"/>
    <s v="South"/>
    <s v="OFF-FA-10000735"/>
    <x v="1"/>
    <x v="13"/>
    <s v="Staples"/>
    <n v="11.68"/>
    <n v="4"/>
    <n v="0"/>
    <n v="5.2559999999999993"/>
  </r>
  <r>
    <n v="9613"/>
    <x v="4823"/>
    <x v="0"/>
    <x v="31"/>
    <d v="2013-09-23T00:00:00"/>
    <s v="Standard Class"/>
    <s v="BD-11320"/>
    <s v="Bill Donatelli"/>
    <x v="0"/>
    <x v="0"/>
    <x v="350"/>
    <x v="1"/>
    <n v="95695"/>
    <s v="West"/>
    <s v="TEC-PH-10001299"/>
    <x v="2"/>
    <x v="7"/>
    <s v="Polycom CX300 Desktop Phone USB VoIP phone"/>
    <n v="239.98400000000004"/>
    <n v="2"/>
    <n v="0.2"/>
    <n v="23.998400000000004"/>
  </r>
  <r>
    <n v="9614"/>
    <x v="4824"/>
    <x v="2"/>
    <x v="7"/>
    <d v="2011-11-13T00:00:00"/>
    <s v="First Class"/>
    <s v="MZ-17515"/>
    <s v="Mary Zewe"/>
    <x v="1"/>
    <x v="0"/>
    <x v="4"/>
    <x v="4"/>
    <n v="98115"/>
    <s v="West"/>
    <s v="OFF-AP-10002892"/>
    <x v="1"/>
    <x v="9"/>
    <s v="Belkin F5C206VTEL 6 Outlet Surge"/>
    <n v="22.98"/>
    <n v="1"/>
    <n v="0"/>
    <n v="6.8939999999999984"/>
  </r>
  <r>
    <n v="9615"/>
    <x v="4824"/>
    <x v="2"/>
    <x v="7"/>
    <d v="2011-11-13T00:00:00"/>
    <s v="First Class"/>
    <s v="MZ-17515"/>
    <s v="Mary Zewe"/>
    <x v="1"/>
    <x v="0"/>
    <x v="4"/>
    <x v="4"/>
    <n v="98115"/>
    <s v="West"/>
    <s v="TEC-AC-10002718"/>
    <x v="2"/>
    <x v="11"/>
    <s v="Belkin Standard 104 key USB Keyboard"/>
    <n v="102.13"/>
    <n v="7"/>
    <n v="0"/>
    <n v="15.319499999999996"/>
  </r>
  <r>
    <n v="9616"/>
    <x v="4824"/>
    <x v="2"/>
    <x v="7"/>
    <d v="2011-11-13T00:00:00"/>
    <s v="First Class"/>
    <s v="MZ-17515"/>
    <s v="Mary Zewe"/>
    <x v="1"/>
    <x v="0"/>
    <x v="4"/>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x v="1"/>
    <x v="0"/>
    <x v="1"/>
    <x v="1"/>
    <n v="90049"/>
    <s v="West"/>
    <s v="OFF-AR-10002255"/>
    <x v="1"/>
    <x v="6"/>
    <s v="Newell 346"/>
    <n v="5.76"/>
    <n v="2"/>
    <n v="0"/>
    <n v="1.6703999999999999"/>
  </r>
  <r>
    <n v="9618"/>
    <x v="4826"/>
    <x v="3"/>
    <x v="673"/>
    <d v="2014-11-22T00:00:00"/>
    <s v="Standard Class"/>
    <s v="BS-11380"/>
    <s v="Bill Stewart"/>
    <x v="1"/>
    <x v="0"/>
    <x v="256"/>
    <x v="24"/>
    <n v="43402"/>
    <s v="East"/>
    <s v="TEC-CO-10002095"/>
    <x v="2"/>
    <x v="16"/>
    <s v="Hewlett Packard 610 Color Digital Copier / Printer"/>
    <n v="899.98199999999997"/>
    <n v="3"/>
    <n v="0.4"/>
    <n v="74.998499999999922"/>
  </r>
  <r>
    <n v="9619"/>
    <x v="4826"/>
    <x v="3"/>
    <x v="673"/>
    <d v="2014-11-22T00:00:00"/>
    <s v="Standard Class"/>
    <s v="BS-11380"/>
    <s v="Bill Stewart"/>
    <x v="1"/>
    <x v="0"/>
    <x v="256"/>
    <x v="24"/>
    <n v="43402"/>
    <s v="East"/>
    <s v="OFF-AR-10004022"/>
    <x v="1"/>
    <x v="6"/>
    <s v="Panasonic KP-380BK Classic Electric Pencil Sharpener"/>
    <n v="86.352000000000004"/>
    <n v="3"/>
    <n v="0.2"/>
    <n v="5.3969999999999914"/>
  </r>
  <r>
    <n v="9620"/>
    <x v="4826"/>
    <x v="3"/>
    <x v="673"/>
    <d v="2014-11-22T00:00:00"/>
    <s v="Standard Class"/>
    <s v="BS-11380"/>
    <s v="Bill Stewart"/>
    <x v="1"/>
    <x v="0"/>
    <x v="256"/>
    <x v="24"/>
    <n v="43402"/>
    <s v="East"/>
    <s v="TEC-AC-10002335"/>
    <x v="2"/>
    <x v="11"/>
    <s v="Logitech Media Keyboard K200"/>
    <n v="139.96000000000004"/>
    <n v="5"/>
    <n v="0.2"/>
    <n v="-1.7495000000000118"/>
  </r>
  <r>
    <n v="9621"/>
    <x v="4827"/>
    <x v="2"/>
    <x v="467"/>
    <d v="2011-09-30T00:00:00"/>
    <s v="Standard Class"/>
    <s v="DA-13450"/>
    <s v="Dianna Arnett"/>
    <x v="2"/>
    <x v="0"/>
    <x v="152"/>
    <x v="24"/>
    <n v="43130"/>
    <s v="East"/>
    <s v="OFF-AP-10001634"/>
    <x v="1"/>
    <x v="9"/>
    <s v="Hoover Commercial Lightweight Upright Vacuum"/>
    <n v="16.704000000000001"/>
    <n v="6"/>
    <n v="0.2"/>
    <n v="1.2527999999999988"/>
  </r>
  <r>
    <n v="9622"/>
    <x v="4827"/>
    <x v="2"/>
    <x v="467"/>
    <d v="2011-09-30T00:00:00"/>
    <s v="Standard Class"/>
    <s v="DA-13450"/>
    <s v="Dianna Arnett"/>
    <x v="2"/>
    <x v="0"/>
    <x v="152"/>
    <x v="24"/>
    <n v="43130"/>
    <s v="East"/>
    <s v="TEC-AC-10002370"/>
    <x v="2"/>
    <x v="11"/>
    <s v="Maxell CD-R Discs"/>
    <n v="3.1520000000000001"/>
    <n v="2"/>
    <n v="0.2"/>
    <n v="0.47279999999999966"/>
  </r>
  <r>
    <n v="9623"/>
    <x v="4827"/>
    <x v="2"/>
    <x v="467"/>
    <d v="2011-09-30T00:00:00"/>
    <s v="Standard Class"/>
    <s v="DA-13450"/>
    <s v="Dianna Arnett"/>
    <x v="2"/>
    <x v="0"/>
    <x v="152"/>
    <x v="24"/>
    <n v="43130"/>
    <s v="East"/>
    <s v="OFF-PA-10000174"/>
    <x v="1"/>
    <x v="10"/>
    <s v="Message Book, Wirebound, Four 5 1/2&quot; X 4&quot; Forms/Pg., 200 Dupl. Sets/Book"/>
    <n v="32.896000000000001"/>
    <n v="4"/>
    <n v="0.2"/>
    <n v="11.102399999999996"/>
  </r>
  <r>
    <n v="9624"/>
    <x v="4828"/>
    <x v="3"/>
    <x v="222"/>
    <d v="2014-07-01T00:00:00"/>
    <s v="First Class"/>
    <s v="ME-17725"/>
    <s v="Max Engle"/>
    <x v="0"/>
    <x v="0"/>
    <x v="61"/>
    <x v="5"/>
    <n v="75220"/>
    <s v="Central"/>
    <s v="OFF-AP-10000240"/>
    <x v="1"/>
    <x v="9"/>
    <s v="Belkin F9G930V10-GRY 9 Outlet Surge"/>
    <n v="21.391999999999992"/>
    <n v="2"/>
    <n v="0.8"/>
    <n v="-54.549600000000012"/>
  </r>
  <r>
    <n v="9625"/>
    <x v="4828"/>
    <x v="3"/>
    <x v="222"/>
    <d v="2014-07-01T00:00:00"/>
    <s v="First Class"/>
    <s v="ME-17725"/>
    <s v="Max Engle"/>
    <x v="0"/>
    <x v="0"/>
    <x v="61"/>
    <x v="5"/>
    <n v="75220"/>
    <s v="Central"/>
    <s v="FUR-TA-10002855"/>
    <x v="0"/>
    <x v="3"/>
    <s v="Bevis Round Conference Table Top &amp; Single Column Base"/>
    <n v="307.31400000000002"/>
    <n v="3"/>
    <n v="0.3"/>
    <n v="-39.511800000000036"/>
  </r>
  <r>
    <n v="9626"/>
    <x v="4828"/>
    <x v="3"/>
    <x v="222"/>
    <d v="2014-07-01T00:00:00"/>
    <s v="First Class"/>
    <s v="ME-17725"/>
    <s v="Max Engle"/>
    <x v="0"/>
    <x v="0"/>
    <x v="61"/>
    <x v="5"/>
    <n v="75220"/>
    <s v="Central"/>
    <s v="FUR-BO-10000780"/>
    <x v="0"/>
    <x v="0"/>
    <s v="O'Sullivan Plantations 2-Door Library in Landvery Oak"/>
    <n v="409.99919999999997"/>
    <n v="3"/>
    <n v="0.32"/>
    <n v="-96.470399999999955"/>
  </r>
  <r>
    <n v="9627"/>
    <x v="4829"/>
    <x v="3"/>
    <x v="397"/>
    <d v="2014-09-26T00:00:00"/>
    <s v="First Class"/>
    <s v="MH-17785"/>
    <s v="Maya Herman"/>
    <x v="1"/>
    <x v="0"/>
    <x v="270"/>
    <x v="5"/>
    <n v="79424"/>
    <s v="Central"/>
    <s v="OFF-PA-10001846"/>
    <x v="1"/>
    <x v="10"/>
    <s v="Xerox 1899"/>
    <n v="9.2480000000000011"/>
    <n v="2"/>
    <n v="0.2"/>
    <n v="3.3524000000000003"/>
  </r>
  <r>
    <n v="9628"/>
    <x v="4830"/>
    <x v="2"/>
    <x v="533"/>
    <d v="2011-11-27T00:00:00"/>
    <s v="Standard Class"/>
    <s v="BT-11440"/>
    <s v="Bobby Trafton"/>
    <x v="0"/>
    <x v="0"/>
    <x v="66"/>
    <x v="12"/>
    <n v="48227"/>
    <s v="Central"/>
    <s v="OFF-BI-10002049"/>
    <x v="1"/>
    <x v="8"/>
    <s v="UniKeep View Case Binders"/>
    <n v="14.669999999999998"/>
    <n v="3"/>
    <n v="0"/>
    <n v="6.7481999999999989"/>
  </r>
  <r>
    <n v="9629"/>
    <x v="4831"/>
    <x v="2"/>
    <x v="286"/>
    <d v="2011-01-19T00:00:00"/>
    <s v="Standard Class"/>
    <s v="MM-17920"/>
    <s v="Michael Moore"/>
    <x v="0"/>
    <x v="0"/>
    <x v="46"/>
    <x v="24"/>
    <n v="43055"/>
    <s v="East"/>
    <s v="OFF-PA-10002947"/>
    <x v="1"/>
    <x v="10"/>
    <s v="Xerox 1923"/>
    <n v="37.408000000000001"/>
    <n v="7"/>
    <n v="0.2"/>
    <n v="13.0928"/>
  </r>
  <r>
    <n v="9630"/>
    <x v="4831"/>
    <x v="2"/>
    <x v="286"/>
    <d v="2011-01-19T00:00:00"/>
    <s v="Standard Class"/>
    <s v="MM-17920"/>
    <s v="Michael Moore"/>
    <x v="0"/>
    <x v="0"/>
    <x v="46"/>
    <x v="24"/>
    <n v="43055"/>
    <s v="East"/>
    <s v="OFF-BI-10003476"/>
    <x v="1"/>
    <x v="8"/>
    <s v="Avery Metallic Poly Binders"/>
    <n v="3.4380000000000006"/>
    <n v="2"/>
    <n v="0.7"/>
    <n v="-2.5212000000000003"/>
  </r>
  <r>
    <n v="9631"/>
    <x v="4832"/>
    <x v="0"/>
    <x v="1207"/>
    <d v="2013-06-07T00:00:00"/>
    <s v="Standard Class"/>
    <s v="NM-18520"/>
    <s v="Neoma Murray"/>
    <x v="0"/>
    <x v="0"/>
    <x v="20"/>
    <x v="15"/>
    <n v="10011"/>
    <s v="East"/>
    <s v="OFF-BI-10002609"/>
    <x v="1"/>
    <x v="8"/>
    <s v="Avery Hidden Tab Dividers for Binding Systems"/>
    <n v="7.1519999999999992"/>
    <n v="3"/>
    <n v="0.2"/>
    <n v="2.3243999999999994"/>
  </r>
  <r>
    <n v="9632"/>
    <x v="4832"/>
    <x v="0"/>
    <x v="1207"/>
    <d v="2013-06-07T00:00:00"/>
    <s v="Standard Class"/>
    <s v="NM-18520"/>
    <s v="Neoma Murray"/>
    <x v="0"/>
    <x v="0"/>
    <x v="20"/>
    <x v="15"/>
    <n v="10011"/>
    <s v="East"/>
    <s v="TEC-PH-10003215"/>
    <x v="2"/>
    <x v="7"/>
    <s v="Jackery Bar Premium Fast-charging Portable Charger"/>
    <n v="179.7"/>
    <n v="6"/>
    <n v="0"/>
    <n v="88.052999999999997"/>
  </r>
  <r>
    <n v="9633"/>
    <x v="4833"/>
    <x v="3"/>
    <x v="778"/>
    <d v="2014-02-18T00:00:00"/>
    <s v="Standard Class"/>
    <s v="MH-17455"/>
    <s v="Mark Hamilton"/>
    <x v="0"/>
    <x v="0"/>
    <x v="31"/>
    <x v="11"/>
    <n v="55407"/>
    <s v="Central"/>
    <s v="OFF-AP-10004785"/>
    <x v="1"/>
    <x v="9"/>
    <s v="Holmes Replacement Filter for HEPA Air Cleaner, Medium Room"/>
    <n v="90.64"/>
    <n v="8"/>
    <n v="0"/>
    <n v="38.975200000000008"/>
  </r>
  <r>
    <n v="9634"/>
    <x v="4834"/>
    <x v="2"/>
    <x v="1005"/>
    <d v="2011-10-17T00:00:00"/>
    <s v="First Class"/>
    <s v="TC-21295"/>
    <s v="Toby Carlisle"/>
    <x v="0"/>
    <x v="0"/>
    <x v="231"/>
    <x v="31"/>
    <n v="2149"/>
    <s v="East"/>
    <s v="TEC-AC-10000865"/>
    <x v="2"/>
    <x v="11"/>
    <s v="WD My Passport Ultra 500GB Portable External Hard Drive"/>
    <n v="177"/>
    <n v="3"/>
    <n v="0"/>
    <n v="30.089999999999982"/>
  </r>
  <r>
    <n v="9635"/>
    <x v="4834"/>
    <x v="2"/>
    <x v="1005"/>
    <d v="2011-10-17T00:00:00"/>
    <s v="First Class"/>
    <s v="TC-21295"/>
    <s v="Toby Carlisle"/>
    <x v="0"/>
    <x v="0"/>
    <x v="231"/>
    <x v="31"/>
    <n v="2149"/>
    <s v="East"/>
    <s v="OFF-ST-10000615"/>
    <x v="1"/>
    <x v="4"/>
    <s v="SimpliFile Personal File, Black Granite, 15w x 6-15/16d x 11-1/4h"/>
    <n v="79.45"/>
    <n v="7"/>
    <n v="0"/>
    <n v="22.246000000000006"/>
  </r>
  <r>
    <n v="9636"/>
    <x v="4834"/>
    <x v="2"/>
    <x v="1005"/>
    <d v="2011-10-17T00:00:00"/>
    <s v="First Class"/>
    <s v="TC-21295"/>
    <s v="Toby Carlisle"/>
    <x v="0"/>
    <x v="0"/>
    <x v="231"/>
    <x v="31"/>
    <n v="2149"/>
    <s v="East"/>
    <s v="FUR-CH-10000749"/>
    <x v="0"/>
    <x v="1"/>
    <s v="Office Star - Ergonomic Mid Back Chair with 2-Way Adjustable Arms"/>
    <n v="1628.82"/>
    <n v="9"/>
    <n v="0"/>
    <n v="260.61120000000017"/>
  </r>
  <r>
    <n v="9637"/>
    <x v="4835"/>
    <x v="2"/>
    <x v="728"/>
    <d v="2011-11-25T00:00:00"/>
    <s v="Standard Class"/>
    <s v="MH-17785"/>
    <s v="Maya Herman"/>
    <x v="1"/>
    <x v="0"/>
    <x v="4"/>
    <x v="4"/>
    <n v="98105"/>
    <s v="West"/>
    <s v="FUR-FU-10003553"/>
    <x v="0"/>
    <x v="5"/>
    <s v="Howard Miller 13-1/2&quot; Diameter Rosebrook Wall Clock"/>
    <n v="137.54"/>
    <n v="2"/>
    <n v="0"/>
    <n v="55.016000000000005"/>
  </r>
  <r>
    <n v="9638"/>
    <x v="4835"/>
    <x v="2"/>
    <x v="728"/>
    <d v="2011-11-25T00:00:00"/>
    <s v="Standard Class"/>
    <s v="MH-17785"/>
    <s v="Maya Herman"/>
    <x v="1"/>
    <x v="0"/>
    <x v="4"/>
    <x v="4"/>
    <n v="98105"/>
    <s v="West"/>
    <s v="FUR-TA-10003008"/>
    <x v="0"/>
    <x v="3"/>
    <s v="Lesro Round Back Collection Coffee Table, End Table"/>
    <n v="730.2"/>
    <n v="4"/>
    <n v="0"/>
    <n v="94.926000000000045"/>
  </r>
  <r>
    <n v="9639"/>
    <x v="4836"/>
    <x v="3"/>
    <x v="105"/>
    <d v="2014-11-16T00:00:00"/>
    <s v="Second Class"/>
    <s v="EP-13915"/>
    <s v="Emily Phan"/>
    <x v="0"/>
    <x v="0"/>
    <x v="1"/>
    <x v="1"/>
    <n v="90032"/>
    <s v="West"/>
    <s v="OFF-PA-10001846"/>
    <x v="1"/>
    <x v="10"/>
    <s v="Xerox 1899"/>
    <n v="11.56"/>
    <n v="2"/>
    <n v="0"/>
    <n v="5.6644000000000005"/>
  </r>
  <r>
    <n v="9640"/>
    <x v="4837"/>
    <x v="1"/>
    <x v="1226"/>
    <d v="2012-01-31T00:00:00"/>
    <s v="Second Class"/>
    <s v="JH-15985"/>
    <s v="Joseph Holt"/>
    <x v="0"/>
    <x v="0"/>
    <x v="3"/>
    <x v="3"/>
    <n v="28027"/>
    <s v="South"/>
    <s v="FUR-TA-10000198"/>
    <x v="0"/>
    <x v="3"/>
    <s v="Chromcraft Bull-Nose Wood Oval Conference Tables &amp; Bases"/>
    <n v="4297.6440000000002"/>
    <n v="13"/>
    <n v="0.4"/>
    <n v="-1862.3124000000003"/>
  </r>
  <r>
    <n v="9641"/>
    <x v="4838"/>
    <x v="2"/>
    <x v="1009"/>
    <d v="2011-03-12T00:00:00"/>
    <s v="Standard Class"/>
    <s v="CM-12715"/>
    <s v="Craig Molinari"/>
    <x v="1"/>
    <x v="0"/>
    <x v="4"/>
    <x v="4"/>
    <n v="98103"/>
    <s v="West"/>
    <s v="OFF-AR-10000390"/>
    <x v="1"/>
    <x v="6"/>
    <s v="Newell Chalk Holder"/>
    <n v="20.65"/>
    <n v="5"/>
    <n v="0"/>
    <n v="9.4989999999999988"/>
  </r>
  <r>
    <n v="9642"/>
    <x v="4838"/>
    <x v="2"/>
    <x v="1009"/>
    <d v="2011-03-12T00:00:00"/>
    <s v="Standard Class"/>
    <s v="CM-12715"/>
    <s v="Craig Molinari"/>
    <x v="1"/>
    <x v="0"/>
    <x v="4"/>
    <x v="4"/>
    <n v="98103"/>
    <s v="West"/>
    <s v="OFF-ST-10000934"/>
    <x v="1"/>
    <x v="4"/>
    <s v="Contico 72&quot;H Heavy-Duty Storage System"/>
    <n v="204.89999999999998"/>
    <n v="5"/>
    <n v="0"/>
    <n v="0"/>
  </r>
  <r>
    <n v="9643"/>
    <x v="4838"/>
    <x v="2"/>
    <x v="1009"/>
    <d v="2011-03-12T00:00:00"/>
    <s v="Standard Class"/>
    <s v="CM-12715"/>
    <s v="Craig Molinari"/>
    <x v="1"/>
    <x v="0"/>
    <x v="4"/>
    <x v="4"/>
    <n v="98103"/>
    <s v="West"/>
    <s v="FUR-CH-10002780"/>
    <x v="0"/>
    <x v="1"/>
    <s v="Office Star - Task Chair with Contemporary Loop Arms"/>
    <n v="436.70400000000006"/>
    <n v="6"/>
    <n v="0.2"/>
    <n v="21.835199999999986"/>
  </r>
  <r>
    <n v="9644"/>
    <x v="4838"/>
    <x v="2"/>
    <x v="1009"/>
    <d v="2011-03-12T00:00:00"/>
    <s v="Standard Class"/>
    <s v="CM-12715"/>
    <s v="Craig Molinari"/>
    <x v="1"/>
    <x v="0"/>
    <x v="4"/>
    <x v="4"/>
    <n v="98103"/>
    <s v="West"/>
    <s v="FUR-CH-10004495"/>
    <x v="0"/>
    <x v="1"/>
    <s v="Global Leather and Oak Executive Chair, Black"/>
    <n v="481.56800000000004"/>
    <n v="2"/>
    <n v="0.2"/>
    <n v="54.17639999999993"/>
  </r>
  <r>
    <n v="9645"/>
    <x v="4839"/>
    <x v="3"/>
    <x v="110"/>
    <d v="2014-06-14T00:00:00"/>
    <s v="Standard Class"/>
    <s v="FO-14305"/>
    <s v="Frank Olsen"/>
    <x v="0"/>
    <x v="0"/>
    <x v="220"/>
    <x v="16"/>
    <n v="85301"/>
    <s v="West"/>
    <s v="TEC-AC-10002006"/>
    <x v="2"/>
    <x v="11"/>
    <s v="Memorex Micro Travel Drive 16 GB"/>
    <n v="89.544000000000011"/>
    <n v="7"/>
    <n v="0.2"/>
    <n v="12.312299999999993"/>
  </r>
  <r>
    <n v="9646"/>
    <x v="4839"/>
    <x v="3"/>
    <x v="110"/>
    <d v="2014-06-14T00:00:00"/>
    <s v="Standard Class"/>
    <s v="FO-14305"/>
    <s v="Frank Olsen"/>
    <x v="0"/>
    <x v="0"/>
    <x v="220"/>
    <x v="16"/>
    <n v="85301"/>
    <s v="West"/>
    <s v="OFF-ST-10002485"/>
    <x v="1"/>
    <x v="4"/>
    <s v="Rogers Deluxe File Chest"/>
    <n v="35.167999999999999"/>
    <n v="2"/>
    <n v="0.2"/>
    <n v="-8.3524000000000012"/>
  </r>
  <r>
    <n v="9647"/>
    <x v="4839"/>
    <x v="3"/>
    <x v="110"/>
    <d v="2014-06-14T00:00:00"/>
    <s v="Standard Class"/>
    <s v="FO-14305"/>
    <s v="Frank Olsen"/>
    <x v="0"/>
    <x v="0"/>
    <x v="220"/>
    <x v="16"/>
    <n v="85301"/>
    <s v="West"/>
    <s v="OFF-BI-10000778"/>
    <x v="1"/>
    <x v="8"/>
    <s v="GBC VeloBinder Electric Binding Machine"/>
    <n v="72.588000000000008"/>
    <n v="2"/>
    <n v="0.7"/>
    <n v="-48.391999999999982"/>
  </r>
  <r>
    <n v="9648"/>
    <x v="4840"/>
    <x v="2"/>
    <x v="84"/>
    <d v="2011-11-24T00:00:00"/>
    <s v="Standard Class"/>
    <s v="MW-18220"/>
    <s v="Mitch Webber"/>
    <x v="0"/>
    <x v="0"/>
    <x v="525"/>
    <x v="11"/>
    <n v="55433"/>
    <s v="Central"/>
    <s v="OFF-ST-10000877"/>
    <x v="1"/>
    <x v="4"/>
    <s v="Recycled Steel Personal File for Standard File Folders"/>
    <n v="221.16"/>
    <n v="4"/>
    <n v="0"/>
    <n v="57.501599999999996"/>
  </r>
  <r>
    <n v="9649"/>
    <x v="4840"/>
    <x v="2"/>
    <x v="84"/>
    <d v="2011-11-24T00:00:00"/>
    <s v="Standard Class"/>
    <s v="MW-18220"/>
    <s v="Mitch Webber"/>
    <x v="0"/>
    <x v="0"/>
    <x v="525"/>
    <x v="11"/>
    <n v="55433"/>
    <s v="Central"/>
    <s v="TEC-PH-10002103"/>
    <x v="2"/>
    <x v="7"/>
    <s v="Jabra SPEAK 410"/>
    <n v="281.96999999999997"/>
    <n v="3"/>
    <n v="0"/>
    <n v="78.951599999999999"/>
  </r>
  <r>
    <n v="9650"/>
    <x v="4841"/>
    <x v="0"/>
    <x v="491"/>
    <d v="2013-12-01T00:00:00"/>
    <s v="Standard Class"/>
    <s v="MS-17365"/>
    <s v="Maribeth Schnelling"/>
    <x v="0"/>
    <x v="0"/>
    <x v="1"/>
    <x v="1"/>
    <n v="90045"/>
    <s v="West"/>
    <s v="FUR-BO-10002213"/>
    <x v="0"/>
    <x v="0"/>
    <s v="DMI Eclipse Executive Suite Bookcases"/>
    <n v="3406.6640000000002"/>
    <n v="8"/>
    <n v="0.15"/>
    <n v="160.31359999999984"/>
  </r>
  <r>
    <n v="9651"/>
    <x v="4841"/>
    <x v="0"/>
    <x v="491"/>
    <d v="2013-12-01T00:00:00"/>
    <s v="Standard Class"/>
    <s v="MS-17365"/>
    <s v="Maribeth Schnelling"/>
    <x v="0"/>
    <x v="0"/>
    <x v="1"/>
    <x v="1"/>
    <n v="90045"/>
    <s v="West"/>
    <s v="OFF-AR-10004269"/>
    <x v="1"/>
    <x v="6"/>
    <s v="Newell 31"/>
    <n v="37.17"/>
    <n v="9"/>
    <n v="0"/>
    <n v="10.4076"/>
  </r>
  <r>
    <n v="9652"/>
    <x v="4841"/>
    <x v="0"/>
    <x v="491"/>
    <d v="2013-12-01T00:00:00"/>
    <s v="Standard Class"/>
    <s v="MS-17365"/>
    <s v="Maribeth Schnelling"/>
    <x v="0"/>
    <x v="0"/>
    <x v="1"/>
    <x v="1"/>
    <n v="90045"/>
    <s v="West"/>
    <s v="OFF-AP-10000055"/>
    <x v="1"/>
    <x v="9"/>
    <s v="Belkin F9S820V06 8 Outlet Surge"/>
    <n v="64.959999999999994"/>
    <n v="2"/>
    <n v="0"/>
    <n v="19.487999999999992"/>
  </r>
  <r>
    <n v="9653"/>
    <x v="4841"/>
    <x v="0"/>
    <x v="491"/>
    <d v="2013-12-01T00:00:00"/>
    <s v="Standard Class"/>
    <s v="MS-17365"/>
    <s v="Maribeth Schnelling"/>
    <x v="0"/>
    <x v="0"/>
    <x v="1"/>
    <x v="1"/>
    <n v="90045"/>
    <s v="West"/>
    <s v="FUR-FU-10002937"/>
    <x v="0"/>
    <x v="5"/>
    <s v="GE 48&quot; Fluorescent Tube, Cool White Energy Saver, 34 Watts, 30/Box"/>
    <n v="595.38"/>
    <n v="6"/>
    <n v="0"/>
    <n v="297.69"/>
  </r>
  <r>
    <n v="9654"/>
    <x v="4842"/>
    <x v="3"/>
    <x v="205"/>
    <d v="2014-01-28T00:00:00"/>
    <s v="Standard Class"/>
    <s v="HP-14815"/>
    <s v="Harold Pawlan"/>
    <x v="2"/>
    <x v="0"/>
    <x v="93"/>
    <x v="16"/>
    <n v="85705"/>
    <s v="West"/>
    <s v="TEC-AC-10001874"/>
    <x v="2"/>
    <x v="11"/>
    <s v="Logitech Wireless Anywhere Mouse MX for PC and Mac"/>
    <n v="95.984000000000009"/>
    <n v="2"/>
    <n v="0.2"/>
    <n v="11.997999999999998"/>
  </r>
  <r>
    <n v="9655"/>
    <x v="4842"/>
    <x v="3"/>
    <x v="205"/>
    <d v="2014-01-28T00:00:00"/>
    <s v="Standard Class"/>
    <s v="HP-14815"/>
    <s v="Harold Pawlan"/>
    <x v="2"/>
    <x v="0"/>
    <x v="93"/>
    <x v="16"/>
    <n v="85705"/>
    <s v="West"/>
    <s v="OFF-BI-10004506"/>
    <x v="1"/>
    <x v="8"/>
    <s v="Wilson Jones data.warehouse D-Ring Binders with DublLock"/>
    <n v="4.9380000000000006"/>
    <n v="2"/>
    <n v="0.7"/>
    <n v="-3.6212"/>
  </r>
  <r>
    <n v="9656"/>
    <x v="4843"/>
    <x v="2"/>
    <x v="358"/>
    <d v="2011-09-29T00:00:00"/>
    <s v="Standard Class"/>
    <s v="AS-10090"/>
    <s v="Adam Shillingsburg"/>
    <x v="0"/>
    <x v="0"/>
    <x v="20"/>
    <x v="15"/>
    <n v="10035"/>
    <s v="East"/>
    <s v="FUR-FU-10001876"/>
    <x v="0"/>
    <x v="5"/>
    <s v="Computer Room Manger, 14&quot;"/>
    <n v="97.44"/>
    <n v="3"/>
    <n v="0"/>
    <n v="35.078399999999995"/>
  </r>
  <r>
    <n v="9657"/>
    <x v="4843"/>
    <x v="2"/>
    <x v="358"/>
    <d v="2011-09-29T00:00:00"/>
    <s v="Standard Class"/>
    <s v="AS-10090"/>
    <s v="Adam Shillingsburg"/>
    <x v="0"/>
    <x v="0"/>
    <x v="20"/>
    <x v="15"/>
    <n v="10035"/>
    <s v="East"/>
    <s v="OFF-BI-10003355"/>
    <x v="1"/>
    <x v="8"/>
    <s v="Cardinal Holdit Business Card Pockets"/>
    <n v="3.9840000000000004"/>
    <n v="1"/>
    <n v="0.2"/>
    <n v="1.3944000000000001"/>
  </r>
  <r>
    <n v="9658"/>
    <x v="4843"/>
    <x v="2"/>
    <x v="358"/>
    <d v="2011-09-29T00:00:00"/>
    <s v="Standard Class"/>
    <s v="AS-10090"/>
    <s v="Adam Shillingsburg"/>
    <x v="0"/>
    <x v="0"/>
    <x v="20"/>
    <x v="15"/>
    <n v="10035"/>
    <s v="East"/>
    <s v="OFF-AR-10003876"/>
    <x v="1"/>
    <x v="6"/>
    <s v="Avery Hi-Liter GlideStik Fluorescent Highlighter, Yellow Ink"/>
    <n v="13.04"/>
    <n v="4"/>
    <n v="0"/>
    <n v="5.7376000000000005"/>
  </r>
  <r>
    <n v="9659"/>
    <x v="4843"/>
    <x v="2"/>
    <x v="358"/>
    <d v="2011-09-29T00:00:00"/>
    <s v="Standard Class"/>
    <s v="AS-10090"/>
    <s v="Adam Shillingsburg"/>
    <x v="0"/>
    <x v="0"/>
    <x v="20"/>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x v="0"/>
    <x v="0"/>
    <x v="225"/>
    <x v="1"/>
    <n v="91767"/>
    <s v="West"/>
    <s v="OFF-LA-10001982"/>
    <x v="1"/>
    <x v="2"/>
    <s v="Smead Alpha-Z Color-Coded Name Labels First Letter Starter Set"/>
    <n v="18.75"/>
    <n v="5"/>
    <n v="0"/>
    <n v="9"/>
  </r>
  <r>
    <n v="9661"/>
    <x v="4845"/>
    <x v="0"/>
    <x v="112"/>
    <d v="2013-06-12T00:00:00"/>
    <s v="Standard Class"/>
    <s v="ME-17320"/>
    <s v="Maria Etezadi"/>
    <x v="2"/>
    <x v="0"/>
    <x v="443"/>
    <x v="1"/>
    <n v="93101"/>
    <s v="West"/>
    <s v="TEC-PH-10001459"/>
    <x v="2"/>
    <x v="7"/>
    <s v="Samsung Galaxy Mega 6.3"/>
    <n v="3023.9280000000003"/>
    <n v="9"/>
    <n v="0.2"/>
    <n v="226.79460000000006"/>
  </r>
  <r>
    <n v="9662"/>
    <x v="4845"/>
    <x v="0"/>
    <x v="112"/>
    <d v="2013-06-12T00:00:00"/>
    <s v="Standard Class"/>
    <s v="ME-17320"/>
    <s v="Maria Etezadi"/>
    <x v="2"/>
    <x v="0"/>
    <x v="443"/>
    <x v="1"/>
    <n v="93101"/>
    <s v="West"/>
    <s v="TEC-AC-10002134"/>
    <x v="2"/>
    <x v="11"/>
    <s v="Rosewill 107 Normal Keys USB Wired Standard Keyboard"/>
    <n v="26.96"/>
    <n v="2"/>
    <n v="0"/>
    <n v="3.7744"/>
  </r>
  <r>
    <n v="9663"/>
    <x v="4845"/>
    <x v="0"/>
    <x v="112"/>
    <d v="2013-06-12T00:00:00"/>
    <s v="Standard Class"/>
    <s v="ME-17320"/>
    <s v="Maria Etezadi"/>
    <x v="2"/>
    <x v="0"/>
    <x v="443"/>
    <x v="1"/>
    <n v="93101"/>
    <s v="West"/>
    <s v="TEC-PH-10001760"/>
    <x v="2"/>
    <x v="7"/>
    <s v="Bose SoundLink Bluetooth Speaker"/>
    <n v="477.6"/>
    <n v="3"/>
    <n v="0.2"/>
    <n v="161.19000000000003"/>
  </r>
  <r>
    <n v="9664"/>
    <x v="4846"/>
    <x v="3"/>
    <x v="515"/>
    <d v="2014-09-06T00:00:00"/>
    <s v="Standard Class"/>
    <s v="MS-17770"/>
    <s v="Maxwell Schwartz"/>
    <x v="0"/>
    <x v="0"/>
    <x v="8"/>
    <x v="1"/>
    <n v="94109"/>
    <s v="West"/>
    <s v="OFF-ST-10001511"/>
    <x v="1"/>
    <x v="4"/>
    <s v="Space Solutions Commercial Steel Shelving"/>
    <n v="193.95000000000002"/>
    <n v="3"/>
    <n v="0"/>
    <n v="9.6974999999999838"/>
  </r>
  <r>
    <n v="9665"/>
    <x v="4847"/>
    <x v="1"/>
    <x v="214"/>
    <d v="2012-12-07T00:00:00"/>
    <s v="Same Day"/>
    <s v="KH-16690"/>
    <s v="Kristen Hastings"/>
    <x v="1"/>
    <x v="0"/>
    <x v="169"/>
    <x v="1"/>
    <n v="92503"/>
    <s v="West"/>
    <s v="OFF-PA-10003953"/>
    <x v="1"/>
    <x v="10"/>
    <s v="Xerox 218"/>
    <n v="12.96"/>
    <n v="2"/>
    <n v="0"/>
    <n v="6.2208000000000006"/>
  </r>
  <r>
    <n v="9666"/>
    <x v="4848"/>
    <x v="3"/>
    <x v="673"/>
    <d v="2014-11-21T00:00:00"/>
    <s v="Standard Class"/>
    <s v="LC-16885"/>
    <s v="Lena Creighton"/>
    <x v="0"/>
    <x v="0"/>
    <x v="1"/>
    <x v="1"/>
    <n v="90049"/>
    <s v="West"/>
    <s v="FUR-FU-10003268"/>
    <x v="0"/>
    <x v="5"/>
    <s v="Eldon Radial Chair Mat for Low to Medium Pile Carpets"/>
    <n v="119.94"/>
    <n v="3"/>
    <n v="0"/>
    <n v="23.987999999999996"/>
  </r>
  <r>
    <n v="9667"/>
    <x v="4848"/>
    <x v="3"/>
    <x v="673"/>
    <d v="2014-11-21T00:00:00"/>
    <s v="Standard Class"/>
    <s v="LC-16885"/>
    <s v="Lena Creighton"/>
    <x v="0"/>
    <x v="0"/>
    <x v="1"/>
    <x v="1"/>
    <n v="90049"/>
    <s v="West"/>
    <s v="FUR-FU-10001847"/>
    <x v="0"/>
    <x v="5"/>
    <s v="Eldon Image Series Black Desk Accessories"/>
    <n v="12.419999999999998"/>
    <n v="3"/>
    <n v="0"/>
    <n v="4.4711999999999996"/>
  </r>
  <r>
    <n v="9668"/>
    <x v="4849"/>
    <x v="0"/>
    <x v="131"/>
    <d v="2013-04-28T00:00:00"/>
    <s v="Standard Class"/>
    <s v="AF-10870"/>
    <s v="Art Ferguson"/>
    <x v="0"/>
    <x v="0"/>
    <x v="526"/>
    <x v="1"/>
    <n v="92672"/>
    <s v="West"/>
    <s v="OFF-BI-10002764"/>
    <x v="1"/>
    <x v="8"/>
    <s v="Recycled Pressboard Report Cover with Reinforced Top Hinge"/>
    <n v="18.088000000000001"/>
    <n v="7"/>
    <n v="0.2"/>
    <n v="6.5569000000000006"/>
  </r>
  <r>
    <n v="9669"/>
    <x v="4849"/>
    <x v="0"/>
    <x v="131"/>
    <d v="2013-04-28T00:00:00"/>
    <s v="Standard Class"/>
    <s v="AF-10870"/>
    <s v="Art Ferguson"/>
    <x v="0"/>
    <x v="0"/>
    <x v="526"/>
    <x v="1"/>
    <n v="92672"/>
    <s v="West"/>
    <s v="OFF-EN-10004386"/>
    <x v="1"/>
    <x v="12"/>
    <s v="Recycled Interoffice Envelopes with String and Button Closure, 10 x 13"/>
    <n v="71.97"/>
    <n v="3"/>
    <n v="0"/>
    <n v="35.984999999999999"/>
  </r>
  <r>
    <n v="9670"/>
    <x v="4850"/>
    <x v="3"/>
    <x v="459"/>
    <d v="2014-04-07T00:00:00"/>
    <s v="Standard Class"/>
    <s v="AH-10465"/>
    <s v="Amy Hunt"/>
    <x v="0"/>
    <x v="0"/>
    <x v="27"/>
    <x v="19"/>
    <n v="35601"/>
    <s v="South"/>
    <s v="OFF-LA-10001569"/>
    <x v="1"/>
    <x v="2"/>
    <s v="Avery 499"/>
    <n v="14.940000000000001"/>
    <n v="3"/>
    <n v="0"/>
    <n v="6.8723999999999998"/>
  </r>
  <r>
    <n v="9671"/>
    <x v="4851"/>
    <x v="1"/>
    <x v="863"/>
    <d v="2012-08-15T00:00:00"/>
    <s v="First Class"/>
    <s v="GK-14620"/>
    <s v="Grace Kelly"/>
    <x v="1"/>
    <x v="0"/>
    <x v="247"/>
    <x v="3"/>
    <n v="27405"/>
    <s v="South"/>
    <s v="OFF-AR-10001446"/>
    <x v="1"/>
    <x v="6"/>
    <s v="Newell 309"/>
    <n v="64.680000000000007"/>
    <n v="7"/>
    <n v="0.2"/>
    <n v="8.0849999999999973"/>
  </r>
  <r>
    <n v="9672"/>
    <x v="4852"/>
    <x v="3"/>
    <x v="38"/>
    <d v="2014-11-20T00:00:00"/>
    <s v="Standard Class"/>
    <s v="KL-16645"/>
    <s v="Ken Lonsdale"/>
    <x v="0"/>
    <x v="0"/>
    <x v="65"/>
    <x v="1"/>
    <n v="94568"/>
    <s v="West"/>
    <s v="TEC-PH-10003442"/>
    <x v="2"/>
    <x v="7"/>
    <s v="Samsung Replacement EH64AVFWE Premium Headset"/>
    <n v="22"/>
    <n v="5"/>
    <n v="0.2"/>
    <n v="1.375"/>
  </r>
  <r>
    <n v="9673"/>
    <x v="4853"/>
    <x v="0"/>
    <x v="443"/>
    <d v="2013-12-29T00:00:00"/>
    <s v="Standard Class"/>
    <s v="FM-14290"/>
    <s v="Frank Merwin"/>
    <x v="2"/>
    <x v="0"/>
    <x v="10"/>
    <x v="9"/>
    <n v="19143"/>
    <s v="East"/>
    <s v="OFF-PA-10000477"/>
    <x v="1"/>
    <x v="10"/>
    <s v="Xerox 1952"/>
    <n v="7.9680000000000009"/>
    <n v="2"/>
    <n v="0.2"/>
    <n v="2.6892000000000005"/>
  </r>
  <r>
    <n v="9674"/>
    <x v="4853"/>
    <x v="0"/>
    <x v="443"/>
    <d v="2013-12-29T00:00:00"/>
    <s v="Standard Class"/>
    <s v="FM-14290"/>
    <s v="Frank Merwin"/>
    <x v="2"/>
    <x v="0"/>
    <x v="10"/>
    <x v="9"/>
    <n v="19143"/>
    <s v="East"/>
    <s v="TEC-PH-10002645"/>
    <x v="2"/>
    <x v="7"/>
    <s v="LG G2"/>
    <n v="1499.9699999999998"/>
    <n v="5"/>
    <n v="0.4"/>
    <n v="-374.99250000000006"/>
  </r>
  <r>
    <n v="9675"/>
    <x v="4854"/>
    <x v="2"/>
    <x v="192"/>
    <d v="2011-07-24T00:00:00"/>
    <s v="Second Class"/>
    <s v="JL-15850"/>
    <s v="John Lucas"/>
    <x v="0"/>
    <x v="0"/>
    <x v="12"/>
    <x v="5"/>
    <n v="77095"/>
    <s v="Central"/>
    <s v="OFF-ST-10003123"/>
    <x v="1"/>
    <x v="4"/>
    <s v="Fellowes Bases and Tops For Staxonsteel/High-Stak Systems"/>
    <n v="26.632000000000001"/>
    <n v="1"/>
    <n v="0.2"/>
    <n v="1.331599999999999"/>
  </r>
  <r>
    <n v="9676"/>
    <x v="4855"/>
    <x v="0"/>
    <x v="715"/>
    <d v="2013-05-11T00:00:00"/>
    <s v="Standard Class"/>
    <s v="GM-14500"/>
    <s v="Gene McClure"/>
    <x v="0"/>
    <x v="0"/>
    <x v="329"/>
    <x v="1"/>
    <n v="93309"/>
    <s v="West"/>
    <s v="FUR-FU-10001617"/>
    <x v="0"/>
    <x v="5"/>
    <s v="Executive Impressions 8-1/2&quot; Career Panel/Partition Cubicle Clock"/>
    <n v="41.6"/>
    <n v="4"/>
    <n v="0"/>
    <n v="14.143999999999998"/>
  </r>
  <r>
    <n v="9677"/>
    <x v="4856"/>
    <x v="2"/>
    <x v="683"/>
    <d v="2011-12-03T00:00:00"/>
    <s v="Standard Class"/>
    <s v="MC-17635"/>
    <s v="Matthew Clasen"/>
    <x v="1"/>
    <x v="0"/>
    <x v="102"/>
    <x v="14"/>
    <n v="47374"/>
    <s v="Central"/>
    <s v="OFF-EN-10003862"/>
    <x v="1"/>
    <x v="12"/>
    <s v="Laser &amp; Ink Jet Business Envelopes"/>
    <n v="64.02"/>
    <n v="6"/>
    <n v="0"/>
    <n v="29.449199999999998"/>
  </r>
  <r>
    <n v="9678"/>
    <x v="4857"/>
    <x v="0"/>
    <x v="724"/>
    <d v="2013-04-24T00:00:00"/>
    <s v="Standard Class"/>
    <s v="CS-12490"/>
    <s v="Cindy Schnelling"/>
    <x v="1"/>
    <x v="0"/>
    <x v="20"/>
    <x v="15"/>
    <n v="10009"/>
    <s v="East"/>
    <s v="OFF-AR-10001573"/>
    <x v="1"/>
    <x v="6"/>
    <s v="American Pencil"/>
    <n v="6.99"/>
    <n v="3"/>
    <n v="0"/>
    <n v="2.027099999999999"/>
  </r>
  <r>
    <n v="9679"/>
    <x v="4857"/>
    <x v="0"/>
    <x v="724"/>
    <d v="2013-04-24T00:00:00"/>
    <s v="Standard Class"/>
    <s v="CS-12490"/>
    <s v="Cindy Schnelling"/>
    <x v="1"/>
    <x v="0"/>
    <x v="20"/>
    <x v="15"/>
    <n v="10009"/>
    <s v="East"/>
    <s v="OFF-SU-10004290"/>
    <x v="1"/>
    <x v="14"/>
    <s v="Acme Design Line 8&quot; Stainless Steel Bent Scissors w/Champagne Handles, 3-1/8&quot; Cut"/>
    <n v="6.84"/>
    <n v="1"/>
    <n v="0"/>
    <n v="1.8468"/>
  </r>
  <r>
    <n v="9680"/>
    <x v="4858"/>
    <x v="1"/>
    <x v="17"/>
    <d v="2012-12-31T00:00:00"/>
    <s v="Standard Class"/>
    <s v="AH-10030"/>
    <s v="Aaron Hawkins"/>
    <x v="1"/>
    <x v="0"/>
    <x v="8"/>
    <x v="1"/>
    <n v="94122"/>
    <s v="West"/>
    <s v="OFF-ST-10000046"/>
    <x v="1"/>
    <x v="4"/>
    <s v="Fellowes Super Stor/Drawer Files"/>
    <n v="323.10000000000002"/>
    <n v="2"/>
    <n v="0"/>
    <n v="61.38900000000001"/>
  </r>
  <r>
    <n v="9681"/>
    <x v="4858"/>
    <x v="1"/>
    <x v="17"/>
    <d v="2012-12-31T00:00:00"/>
    <s v="Standard Class"/>
    <s v="AH-10030"/>
    <s v="Aaron Hawkins"/>
    <x v="1"/>
    <x v="0"/>
    <x v="8"/>
    <x v="1"/>
    <n v="94122"/>
    <s v="West"/>
    <s v="TEC-PH-10003505"/>
    <x v="2"/>
    <x v="7"/>
    <s v="Geemarc AmpliPOWER60"/>
    <n v="668.16"/>
    <n v="9"/>
    <n v="0.2"/>
    <n v="75.167999999999921"/>
  </r>
  <r>
    <n v="9682"/>
    <x v="4859"/>
    <x v="3"/>
    <x v="1096"/>
    <d v="2014-12-19T00:00:00"/>
    <s v="Standard Class"/>
    <s v="EP-13915"/>
    <s v="Emily Phan"/>
    <x v="0"/>
    <x v="0"/>
    <x v="8"/>
    <x v="1"/>
    <n v="94122"/>
    <s v="West"/>
    <s v="OFF-LA-10004559"/>
    <x v="1"/>
    <x v="2"/>
    <s v="Avery 49"/>
    <n v="8.64"/>
    <n v="3"/>
    <n v="0"/>
    <n v="4.2336"/>
  </r>
  <r>
    <n v="9683"/>
    <x v="4859"/>
    <x v="3"/>
    <x v="1096"/>
    <d v="2014-12-19T00:00:00"/>
    <s v="Standard Class"/>
    <s v="EP-13915"/>
    <s v="Emily Phan"/>
    <x v="0"/>
    <x v="0"/>
    <x v="8"/>
    <x v="1"/>
    <n v="94122"/>
    <s v="West"/>
    <s v="OFF-PA-10003172"/>
    <x v="1"/>
    <x v="10"/>
    <s v="Xerox 1996"/>
    <n v="38.880000000000003"/>
    <n v="6"/>
    <n v="0"/>
    <n v="18.662400000000002"/>
  </r>
  <r>
    <n v="9684"/>
    <x v="4859"/>
    <x v="3"/>
    <x v="1096"/>
    <d v="2014-12-19T00:00:00"/>
    <s v="Standard Class"/>
    <s v="EP-13915"/>
    <s v="Emily Phan"/>
    <x v="0"/>
    <x v="0"/>
    <x v="8"/>
    <x v="1"/>
    <n v="94122"/>
    <s v="West"/>
    <s v="FUR-FU-10001473"/>
    <x v="0"/>
    <x v="5"/>
    <s v="Eldon Executive Woodline II Desk Accessories, Mahogany"/>
    <n v="201.04"/>
    <n v="8"/>
    <n v="0"/>
    <n v="54.280799999999999"/>
  </r>
  <r>
    <n v="9685"/>
    <x v="4859"/>
    <x v="3"/>
    <x v="1096"/>
    <d v="2014-12-19T00:00:00"/>
    <s v="Standard Class"/>
    <s v="EP-13915"/>
    <s v="Emily Phan"/>
    <x v="0"/>
    <x v="0"/>
    <x v="8"/>
    <x v="1"/>
    <n v="94122"/>
    <s v="West"/>
    <s v="OFF-PA-10000232"/>
    <x v="1"/>
    <x v="10"/>
    <s v="Xerox 1975"/>
    <n v="12.96"/>
    <n v="2"/>
    <n v="0"/>
    <n v="6.3504000000000005"/>
  </r>
  <r>
    <n v="9686"/>
    <x v="4860"/>
    <x v="3"/>
    <x v="460"/>
    <d v="2014-01-05T00:00:00"/>
    <s v="Second Class"/>
    <s v="FW-14395"/>
    <s v="Fred Wasserman"/>
    <x v="1"/>
    <x v="0"/>
    <x v="1"/>
    <x v="1"/>
    <n v="90032"/>
    <s v="West"/>
    <s v="TEC-AC-10000682"/>
    <x v="2"/>
    <x v="11"/>
    <s v="Kensington K72356US Mouse-in-a-Box USB Desktop Mouse"/>
    <n v="16.59"/>
    <n v="1"/>
    <n v="0"/>
    <n v="5.8064999999999998"/>
  </r>
  <r>
    <n v="9687"/>
    <x v="4861"/>
    <x v="3"/>
    <x v="1109"/>
    <d v="2014-06-04T00:00:00"/>
    <s v="Standard Class"/>
    <s v="KA-16525"/>
    <s v="Kelly Andreada"/>
    <x v="0"/>
    <x v="0"/>
    <x v="70"/>
    <x v="1"/>
    <n v="92037"/>
    <s v="West"/>
    <s v="OFF-AR-10003405"/>
    <x v="1"/>
    <x v="6"/>
    <s v="Dixon My First Ticonderoga Pencil, #2"/>
    <n v="35.099999999999994"/>
    <n v="6"/>
    <n v="0"/>
    <n v="10.178999999999997"/>
  </r>
  <r>
    <n v="9688"/>
    <x v="4862"/>
    <x v="3"/>
    <x v="1033"/>
    <d v="2014-10-07T00:00:00"/>
    <s v="Standard Class"/>
    <s v="SC-20050"/>
    <s v="Sample Company A"/>
    <x v="2"/>
    <x v="0"/>
    <x v="81"/>
    <x v="5"/>
    <n v="76017"/>
    <s v="Central"/>
    <s v="OFF-BI-10000301"/>
    <x v="1"/>
    <x v="8"/>
    <s v="GBC Instant Report Kit"/>
    <n v="11.645999999999997"/>
    <n v="9"/>
    <n v="0.8"/>
    <n v="-17.469000000000005"/>
  </r>
  <r>
    <n v="9689"/>
    <x v="4863"/>
    <x v="3"/>
    <x v="308"/>
    <d v="2014-06-28T00:00:00"/>
    <s v="Standard Class"/>
    <s v="PG-18895"/>
    <s v="Paul Gonzalez"/>
    <x v="0"/>
    <x v="0"/>
    <x v="102"/>
    <x v="17"/>
    <n v="23223"/>
    <s v="South"/>
    <s v="OFF-PA-10001534"/>
    <x v="1"/>
    <x v="10"/>
    <s v="Xerox 230"/>
    <n v="32.400000000000006"/>
    <n v="5"/>
    <n v="0"/>
    <n v="15.552000000000001"/>
  </r>
  <r>
    <n v="9690"/>
    <x v="4863"/>
    <x v="3"/>
    <x v="308"/>
    <d v="2014-06-28T00:00:00"/>
    <s v="Standard Class"/>
    <s v="PG-18895"/>
    <s v="Paul Gonzalez"/>
    <x v="0"/>
    <x v="0"/>
    <x v="102"/>
    <x v="17"/>
    <n v="23223"/>
    <s v="South"/>
    <s v="TEC-PH-10003691"/>
    <x v="2"/>
    <x v="7"/>
    <s v="BlackBerry Q10"/>
    <n v="503.96"/>
    <n v="4"/>
    <n v="0"/>
    <n v="125.99000000000001"/>
  </r>
  <r>
    <n v="9691"/>
    <x v="4864"/>
    <x v="3"/>
    <x v="1095"/>
    <d v="2014-04-06T00:00:00"/>
    <s v="First Class"/>
    <s v="TA-21385"/>
    <s v="Tom Ashbrook"/>
    <x v="2"/>
    <x v="0"/>
    <x v="20"/>
    <x v="15"/>
    <n v="10035"/>
    <s v="East"/>
    <s v="OFF-AR-10001545"/>
    <x v="1"/>
    <x v="6"/>
    <s v="Newell 326"/>
    <n v="7.04"/>
    <n v="4"/>
    <n v="0"/>
    <n v="2.0415999999999999"/>
  </r>
  <r>
    <n v="9692"/>
    <x v="4865"/>
    <x v="1"/>
    <x v="50"/>
    <d v="2012-11-17T00:00:00"/>
    <s v="Standard Class"/>
    <s v="PO-18850"/>
    <s v="Patrick O'Brill"/>
    <x v="0"/>
    <x v="0"/>
    <x v="12"/>
    <x v="5"/>
    <n v="77041"/>
    <s v="Central"/>
    <s v="FUR-BO-10001811"/>
    <x v="0"/>
    <x v="0"/>
    <s v="Atlantic Metals Mobile 5-Shelf Bookcases, Custom Colors"/>
    <n v="613.99919999999997"/>
    <n v="3"/>
    <n v="0.32"/>
    <n v="-18.058800000000076"/>
  </r>
  <r>
    <n v="9693"/>
    <x v="4866"/>
    <x v="1"/>
    <x v="834"/>
    <d v="2012-09-02T00:00:00"/>
    <s v="Standard Class"/>
    <s v="SM-20950"/>
    <s v="Suzanne McNair"/>
    <x v="1"/>
    <x v="0"/>
    <x v="54"/>
    <x v="29"/>
    <n v="6824"/>
    <s v="East"/>
    <s v="OFF-ST-10001837"/>
    <x v="1"/>
    <x v="4"/>
    <s v="SAFCO Mobile Desk Side File, Wire Frame"/>
    <n v="470.35999999999996"/>
    <n v="11"/>
    <n v="0"/>
    <n v="122.2936"/>
  </r>
  <r>
    <n v="9694"/>
    <x v="4867"/>
    <x v="3"/>
    <x v="241"/>
    <d v="2014-09-29T00:00:00"/>
    <s v="Second Class"/>
    <s v="NK-18490"/>
    <s v="Neil Knudson"/>
    <x v="2"/>
    <x v="0"/>
    <x v="8"/>
    <x v="1"/>
    <n v="94110"/>
    <s v="West"/>
    <s v="OFF-PA-10000551"/>
    <x v="1"/>
    <x v="10"/>
    <s v="Array Memo Cubes"/>
    <n v="31.08"/>
    <n v="6"/>
    <n v="0"/>
    <n v="15.229199999999999"/>
  </r>
  <r>
    <n v="9695"/>
    <x v="4867"/>
    <x v="3"/>
    <x v="241"/>
    <d v="2014-09-29T00:00:00"/>
    <s v="Second Class"/>
    <s v="NK-18490"/>
    <s v="Neil Knudson"/>
    <x v="2"/>
    <x v="0"/>
    <x v="8"/>
    <x v="1"/>
    <n v="94110"/>
    <s v="West"/>
    <s v="OFF-SU-10001574"/>
    <x v="1"/>
    <x v="14"/>
    <s v="Acme Value Line Scissors"/>
    <n v="7.3"/>
    <n v="2"/>
    <n v="0"/>
    <n v="2.1899999999999995"/>
  </r>
  <r>
    <n v="9696"/>
    <x v="4868"/>
    <x v="0"/>
    <x v="25"/>
    <d v="2013-12-15T00:00:00"/>
    <s v="First Class"/>
    <s v="SC-20695"/>
    <s v="Steve Chapman"/>
    <x v="1"/>
    <x v="0"/>
    <x v="24"/>
    <x v="24"/>
    <n v="45503"/>
    <s v="East"/>
    <s v="OFF-AP-10002892"/>
    <x v="1"/>
    <x v="9"/>
    <s v="Belkin F5C206VTEL 6 Outlet Surge"/>
    <n v="73.536000000000001"/>
    <n v="4"/>
    <n v="0.2"/>
    <n v="9.1919999999999931"/>
  </r>
  <r>
    <n v="9697"/>
    <x v="4869"/>
    <x v="2"/>
    <x v="1227"/>
    <d v="2011-06-15T00:00:00"/>
    <s v="Second Class"/>
    <s v="HK-14890"/>
    <s v="Heather Kirkland"/>
    <x v="1"/>
    <x v="0"/>
    <x v="66"/>
    <x v="12"/>
    <n v="48234"/>
    <s v="Central"/>
    <s v="OFF-LA-10003930"/>
    <x v="1"/>
    <x v="2"/>
    <s v="Dot Matrix Printer Tape Reel Labels, White, 5000/Box"/>
    <n v="491.55"/>
    <n v="5"/>
    <n v="0"/>
    <n v="240.8595"/>
  </r>
  <r>
    <n v="9698"/>
    <x v="4870"/>
    <x v="0"/>
    <x v="21"/>
    <d v="2013-03-12T00:00:00"/>
    <s v="Same Day"/>
    <s v="BT-11485"/>
    <s v="Brad Thomas"/>
    <x v="2"/>
    <x v="0"/>
    <x v="10"/>
    <x v="9"/>
    <n v="19140"/>
    <s v="East"/>
    <s v="FUR-FU-10001037"/>
    <x v="0"/>
    <x v="5"/>
    <s v="DAX Charcoal/Nickel-Tone Document Frame, 5 x 7"/>
    <n v="30.336000000000002"/>
    <n v="4"/>
    <n v="0.2"/>
    <n v="9.48"/>
  </r>
  <r>
    <n v="9699"/>
    <x v="4871"/>
    <x v="3"/>
    <x v="934"/>
    <d v="2014-12-20T00:00:00"/>
    <s v="Standard Class"/>
    <s v="KM-16660"/>
    <s v="Khloe Miller"/>
    <x v="0"/>
    <x v="0"/>
    <x v="75"/>
    <x v="1"/>
    <n v="90301"/>
    <s v="West"/>
    <s v="OFF-PA-10004569"/>
    <x v="1"/>
    <x v="10"/>
    <s v="Wirebound Message Books, Two 4 1/4&quot; x 5&quot; Forms per Page"/>
    <n v="22.830000000000002"/>
    <n v="3"/>
    <n v="0"/>
    <n v="10.7301"/>
  </r>
  <r>
    <n v="9700"/>
    <x v="4871"/>
    <x v="3"/>
    <x v="934"/>
    <d v="2014-12-20T00:00:00"/>
    <s v="Standard Class"/>
    <s v="KM-16660"/>
    <s v="Khloe Miller"/>
    <x v="0"/>
    <x v="0"/>
    <x v="75"/>
    <x v="1"/>
    <n v="90301"/>
    <s v="West"/>
    <s v="OFF-AP-10000027"/>
    <x v="1"/>
    <x v="9"/>
    <s v="Hoover Commercial SteamVac"/>
    <n v="54.32"/>
    <n v="4"/>
    <n v="0"/>
    <n v="16.295999999999999"/>
  </r>
  <r>
    <n v="9701"/>
    <x v="4871"/>
    <x v="3"/>
    <x v="934"/>
    <d v="2014-12-20T00:00:00"/>
    <s v="Standard Class"/>
    <s v="KM-16660"/>
    <s v="Khloe Miller"/>
    <x v="0"/>
    <x v="0"/>
    <x v="75"/>
    <x v="1"/>
    <n v="90301"/>
    <s v="West"/>
    <s v="TEC-PH-10000675"/>
    <x v="2"/>
    <x v="7"/>
    <s v="Panasonic KX TS3282B Corded phone"/>
    <n v="196.77600000000001"/>
    <n v="3"/>
    <n v="0.2"/>
    <n v="14.758199999999995"/>
  </r>
  <r>
    <n v="9702"/>
    <x v="4872"/>
    <x v="0"/>
    <x v="859"/>
    <d v="2013-11-05T00:00:00"/>
    <s v="Standard Class"/>
    <s v="SP-20920"/>
    <s v="Susan Pistek"/>
    <x v="0"/>
    <x v="0"/>
    <x v="527"/>
    <x v="1"/>
    <n v="93405"/>
    <s v="West"/>
    <s v="OFF-FA-10003059"/>
    <x v="1"/>
    <x v="13"/>
    <s v="Assorted Color Push Pins"/>
    <n v="3.62"/>
    <n v="2"/>
    <n v="0"/>
    <n v="1.1945999999999999"/>
  </r>
  <r>
    <n v="9703"/>
    <x v="4873"/>
    <x v="3"/>
    <x v="689"/>
    <d v="2014-08-05T00:00:00"/>
    <s v="Standard Class"/>
    <s v="LB-16795"/>
    <s v="Laurel Beltran"/>
    <x v="2"/>
    <x v="0"/>
    <x v="40"/>
    <x v="13"/>
    <n v="19805"/>
    <s v="East"/>
    <s v="OFF-PA-10003256"/>
    <x v="1"/>
    <x v="10"/>
    <s v="Avery Personal Creations Heavyweight Cards"/>
    <n v="11.54"/>
    <n v="1"/>
    <n v="0"/>
    <n v="5.5391999999999992"/>
  </r>
  <r>
    <n v="9704"/>
    <x v="4873"/>
    <x v="3"/>
    <x v="689"/>
    <d v="2014-08-05T00:00:00"/>
    <s v="Standard Class"/>
    <s v="LB-16795"/>
    <s v="Laurel Beltran"/>
    <x v="2"/>
    <x v="0"/>
    <x v="40"/>
    <x v="13"/>
    <n v="19805"/>
    <s v="East"/>
    <s v="OFF-BI-10003656"/>
    <x v="1"/>
    <x v="8"/>
    <s v="Fellowes PB200 Plastic Comb Binding Machine"/>
    <n v="849.95"/>
    <n v="5"/>
    <n v="0"/>
    <n v="390.97699999999998"/>
  </r>
  <r>
    <n v="9705"/>
    <x v="4873"/>
    <x v="3"/>
    <x v="689"/>
    <d v="2014-08-05T00:00:00"/>
    <s v="Standard Class"/>
    <s v="LB-16795"/>
    <s v="Laurel Beltran"/>
    <x v="2"/>
    <x v="0"/>
    <x v="40"/>
    <x v="13"/>
    <n v="19805"/>
    <s v="East"/>
    <s v="OFF-BI-10002897"/>
    <x v="1"/>
    <x v="8"/>
    <s v="Black Avery Memo-Size 3-Ring Binder, 5 1/2&quot; x 8 1/2&quot;"/>
    <n v="11.01"/>
    <n v="3"/>
    <n v="0"/>
    <n v="5.3948999999999998"/>
  </r>
  <r>
    <n v="9706"/>
    <x v="4874"/>
    <x v="3"/>
    <x v="15"/>
    <d v="2014-10-24T00:00:00"/>
    <s v="Standard Class"/>
    <s v="JS-16030"/>
    <s v="Joy Smith"/>
    <x v="0"/>
    <x v="0"/>
    <x v="8"/>
    <x v="1"/>
    <n v="94122"/>
    <s v="West"/>
    <s v="OFF-BI-10004826"/>
    <x v="1"/>
    <x v="8"/>
    <s v="JM Magazine Binder"/>
    <n v="39.624000000000009"/>
    <n v="3"/>
    <n v="0.2"/>
    <n v="13.868400000000001"/>
  </r>
  <r>
    <n v="9707"/>
    <x v="4875"/>
    <x v="0"/>
    <x v="147"/>
    <d v="2013-10-28T00:00:00"/>
    <s v="Standard Class"/>
    <s v="CS-11950"/>
    <s v="Carlos Soltero"/>
    <x v="0"/>
    <x v="0"/>
    <x v="1"/>
    <x v="1"/>
    <n v="90045"/>
    <s v="West"/>
    <s v="FUR-CH-10004626"/>
    <x v="0"/>
    <x v="1"/>
    <s v="Office Star Flex Back Scooter Chair with Aluminum Finish Frame"/>
    <n v="242.13600000000002"/>
    <n v="3"/>
    <n v="0.2"/>
    <n v="12.106799999999993"/>
  </r>
  <r>
    <n v="9708"/>
    <x v="4875"/>
    <x v="0"/>
    <x v="147"/>
    <d v="2013-10-28T00:00:00"/>
    <s v="Standard Class"/>
    <s v="CS-11950"/>
    <s v="Carlos Soltero"/>
    <x v="0"/>
    <x v="0"/>
    <x v="1"/>
    <x v="1"/>
    <n v="90045"/>
    <s v="West"/>
    <s v="OFF-AR-10000390"/>
    <x v="1"/>
    <x v="6"/>
    <s v="Newell Chalk Holder"/>
    <n v="12.39"/>
    <n v="3"/>
    <n v="0"/>
    <n v="5.6993999999999998"/>
  </r>
  <r>
    <n v="9709"/>
    <x v="4875"/>
    <x v="0"/>
    <x v="147"/>
    <d v="2013-10-28T00:00:00"/>
    <s v="Standard Class"/>
    <s v="CS-11950"/>
    <s v="Carlos Soltero"/>
    <x v="0"/>
    <x v="0"/>
    <x v="1"/>
    <x v="1"/>
    <n v="90045"/>
    <s v="West"/>
    <s v="FUR-FU-10003731"/>
    <x v="0"/>
    <x v="5"/>
    <s v="Eldon Expressions Wood and Plastic Desk Accessories, Oak"/>
    <n v="19.96"/>
    <n v="2"/>
    <n v="0"/>
    <n v="5.5888000000000009"/>
  </r>
  <r>
    <n v="9710"/>
    <x v="4875"/>
    <x v="0"/>
    <x v="147"/>
    <d v="2013-10-28T00:00:00"/>
    <s v="Standard Class"/>
    <s v="CS-11950"/>
    <s v="Carlos Soltero"/>
    <x v="0"/>
    <x v="0"/>
    <x v="1"/>
    <x v="1"/>
    <n v="90045"/>
    <s v="West"/>
    <s v="OFF-ST-10002743"/>
    <x v="1"/>
    <x v="4"/>
    <s v="SAFCO Boltless Steel Shelving"/>
    <n v="340.92"/>
    <n v="3"/>
    <n v="0"/>
    <n v="3.4091999999999842"/>
  </r>
  <r>
    <n v="9711"/>
    <x v="4876"/>
    <x v="2"/>
    <x v="1127"/>
    <d v="2011-11-10T00:00:00"/>
    <s v="Standard Class"/>
    <s v="MD-17350"/>
    <s v="Maribeth Dona"/>
    <x v="0"/>
    <x v="0"/>
    <x v="10"/>
    <x v="9"/>
    <n v="19143"/>
    <s v="East"/>
    <s v="FUR-FU-10001468"/>
    <x v="0"/>
    <x v="5"/>
    <s v="Tenex Antistatic Computer Chair Mats"/>
    <n v="273.56799999999998"/>
    <n v="2"/>
    <n v="0.2"/>
    <n v="-34.196000000000026"/>
  </r>
  <r>
    <n v="9712"/>
    <x v="4876"/>
    <x v="2"/>
    <x v="1127"/>
    <d v="2011-11-10T00:00:00"/>
    <s v="Standard Class"/>
    <s v="MD-17350"/>
    <s v="Maribeth Dona"/>
    <x v="0"/>
    <x v="0"/>
    <x v="10"/>
    <x v="9"/>
    <n v="19143"/>
    <s v="East"/>
    <s v="OFF-BI-10003684"/>
    <x v="1"/>
    <x v="8"/>
    <s v="Wilson Jones Legal Size Ring Binders"/>
    <n v="13.194000000000001"/>
    <n v="2"/>
    <n v="0.7"/>
    <n v="-8.7959999999999958"/>
  </r>
  <r>
    <n v="9713"/>
    <x v="4876"/>
    <x v="2"/>
    <x v="1127"/>
    <d v="2011-11-10T00:00:00"/>
    <s v="Standard Class"/>
    <s v="MD-17350"/>
    <s v="Maribeth Dona"/>
    <x v="0"/>
    <x v="0"/>
    <x v="10"/>
    <x v="9"/>
    <n v="19143"/>
    <s v="East"/>
    <s v="OFF-ST-10003716"/>
    <x v="1"/>
    <x v="4"/>
    <s v="Tennsco Double-Tier Lockers"/>
    <n v="1080.096"/>
    <n v="6"/>
    <n v="0.2"/>
    <n v="-94.508399999999995"/>
  </r>
  <r>
    <n v="9714"/>
    <x v="4876"/>
    <x v="2"/>
    <x v="1127"/>
    <d v="2011-11-10T00:00:00"/>
    <s v="Standard Class"/>
    <s v="MD-17350"/>
    <s v="Maribeth Dona"/>
    <x v="0"/>
    <x v="0"/>
    <x v="10"/>
    <x v="9"/>
    <n v="19143"/>
    <s v="East"/>
    <s v="TEC-AC-10001101"/>
    <x v="2"/>
    <x v="11"/>
    <s v="Sony 16GB Class 10 Micro SDHC R40 Memory Card"/>
    <n v="51.56"/>
    <n v="5"/>
    <n v="0.2"/>
    <n v="-6.4450000000000021"/>
  </r>
  <r>
    <n v="9715"/>
    <x v="4876"/>
    <x v="2"/>
    <x v="1127"/>
    <d v="2011-11-10T00:00:00"/>
    <s v="Standard Class"/>
    <s v="MD-17350"/>
    <s v="Maribeth Dona"/>
    <x v="0"/>
    <x v="0"/>
    <x v="10"/>
    <x v="9"/>
    <n v="19143"/>
    <s v="East"/>
    <s v="TEC-AC-10004864"/>
    <x v="2"/>
    <x v="11"/>
    <s v="Memorex Micro Travel Drive 32 GB"/>
    <n v="58.415999999999997"/>
    <n v="2"/>
    <n v="0.2"/>
    <n v="16.794600000000003"/>
  </r>
  <r>
    <n v="9716"/>
    <x v="4877"/>
    <x v="0"/>
    <x v="77"/>
    <d v="2013-11-13T00:00:00"/>
    <s v="Standard Class"/>
    <s v="LD-17005"/>
    <s v="Lisa DeCherney"/>
    <x v="0"/>
    <x v="0"/>
    <x v="8"/>
    <x v="1"/>
    <n v="94122"/>
    <s v="West"/>
    <s v="OFF-BI-10001543"/>
    <x v="1"/>
    <x v="8"/>
    <s v="GBC VeloBinder Manual Binding System"/>
    <n v="57.584000000000003"/>
    <n v="2"/>
    <n v="0.2"/>
    <n v="20.154400000000003"/>
  </r>
  <r>
    <n v="9717"/>
    <x v="4878"/>
    <x v="0"/>
    <x v="399"/>
    <d v="2013-08-15T00:00:00"/>
    <s v="Second Class"/>
    <s v="DB-13270"/>
    <s v="Deborah Brumfield"/>
    <x v="2"/>
    <x v="0"/>
    <x v="10"/>
    <x v="9"/>
    <n v="19134"/>
    <s v="East"/>
    <s v="OFF-AR-10000914"/>
    <x v="1"/>
    <x v="6"/>
    <s v="Boston 16765 Mini Stand Up Battery Pencil Sharpener"/>
    <n v="37.312000000000005"/>
    <n v="4"/>
    <n v="0.2"/>
    <n v="2.7984000000000027"/>
  </r>
  <r>
    <n v="9718"/>
    <x v="4879"/>
    <x v="0"/>
    <x v="198"/>
    <d v="2013-06-01T00:00:00"/>
    <s v="Same Day"/>
    <s v="AT-10735"/>
    <s v="Annie Thurman"/>
    <x v="0"/>
    <x v="0"/>
    <x v="12"/>
    <x v="5"/>
    <n v="77041"/>
    <s v="Central"/>
    <s v="TEC-PH-10002293"/>
    <x v="2"/>
    <x v="7"/>
    <s v="Anker 36W 4-Port USB Wall Charger Travel Power Adapter for iPhone 5s 5c 5"/>
    <n v="79.959999999999994"/>
    <n v="5"/>
    <n v="0.2"/>
    <n v="7.9960000000000058"/>
  </r>
  <r>
    <n v="9719"/>
    <x v="4879"/>
    <x v="0"/>
    <x v="198"/>
    <d v="2013-06-01T00:00:00"/>
    <s v="Same Day"/>
    <s v="AT-10735"/>
    <s v="Annie Thurman"/>
    <x v="0"/>
    <x v="0"/>
    <x v="12"/>
    <x v="5"/>
    <n v="77041"/>
    <s v="Central"/>
    <s v="TEC-AC-10000109"/>
    <x v="2"/>
    <x v="11"/>
    <s v="Sony Micro Vault Click 16 GB USB 2.0 Flash Drive"/>
    <n v="223.96"/>
    <n v="5"/>
    <n v="0.2"/>
    <n v="11.198000000000015"/>
  </r>
  <r>
    <n v="9720"/>
    <x v="4880"/>
    <x v="3"/>
    <x v="105"/>
    <d v="2014-11-15T00:00:00"/>
    <s v="Second Class"/>
    <s v="DK-13375"/>
    <s v="Dennis Kane"/>
    <x v="0"/>
    <x v="0"/>
    <x v="152"/>
    <x v="9"/>
    <n v="17602"/>
    <s v="East"/>
    <s v="OFF-ST-10002574"/>
    <x v="1"/>
    <x v="4"/>
    <s v="SAFCO Commercial Wire Shelving, Black"/>
    <n v="221.024"/>
    <n v="2"/>
    <n v="0.2"/>
    <n v="-55.256"/>
  </r>
  <r>
    <n v="9721"/>
    <x v="4881"/>
    <x v="0"/>
    <x v="897"/>
    <d v="2013-09-27T00:00:00"/>
    <s v="Standard Class"/>
    <s v="CS-12250"/>
    <s v="Chris Selesnick"/>
    <x v="1"/>
    <x v="0"/>
    <x v="124"/>
    <x v="6"/>
    <n v="54302"/>
    <s v="Central"/>
    <s v="FUR-FU-10002445"/>
    <x v="0"/>
    <x v="5"/>
    <s v="DAX Two-Tone Rosewood/Black Document Frame, Desktop, 5 x 7"/>
    <n v="18.96"/>
    <n v="2"/>
    <n v="0"/>
    <n v="7.5840000000000014"/>
  </r>
  <r>
    <n v="9722"/>
    <x v="4882"/>
    <x v="0"/>
    <x v="595"/>
    <d v="2013-02-20T00:00:00"/>
    <s v="Standard Class"/>
    <s v="JF-15565"/>
    <s v="Jill Fjeld"/>
    <x v="0"/>
    <x v="0"/>
    <x v="20"/>
    <x v="15"/>
    <n v="10024"/>
    <s v="East"/>
    <s v="FUR-CH-10001802"/>
    <x v="0"/>
    <x v="1"/>
    <s v="Hon Every-Day Chair Series Swivel Task Chairs"/>
    <n v="326.64600000000002"/>
    <n v="3"/>
    <n v="0.1"/>
    <n v="39.923399999999994"/>
  </r>
  <r>
    <n v="9723"/>
    <x v="4882"/>
    <x v="0"/>
    <x v="595"/>
    <d v="2013-02-20T00:00:00"/>
    <s v="Standard Class"/>
    <s v="JF-15565"/>
    <s v="Jill Fjeld"/>
    <x v="0"/>
    <x v="0"/>
    <x v="20"/>
    <x v="15"/>
    <n v="10024"/>
    <s v="East"/>
    <s v="TEC-AC-10003628"/>
    <x v="2"/>
    <x v="11"/>
    <s v="Logitech 910-002974 M325 Wireless Mouse for Web Scrolling"/>
    <n v="89.97"/>
    <n v="3"/>
    <n v="0"/>
    <n v="39.586800000000011"/>
  </r>
  <r>
    <n v="9724"/>
    <x v="4883"/>
    <x v="2"/>
    <x v="1091"/>
    <d v="2011-12-26T00:00:00"/>
    <s v="Standard Class"/>
    <s v="TW-21025"/>
    <s v="Tamara Willingham"/>
    <x v="2"/>
    <x v="0"/>
    <x v="20"/>
    <x v="15"/>
    <n v="10011"/>
    <s v="East"/>
    <s v="OFF-BI-10003984"/>
    <x v="1"/>
    <x v="8"/>
    <s v="Lock-Up Easel 'Spel-Binder'"/>
    <n v="296.71200000000005"/>
    <n v="13"/>
    <n v="0.2"/>
    <n v="100.14029999999998"/>
  </r>
  <r>
    <n v="9725"/>
    <x v="4884"/>
    <x v="1"/>
    <x v="901"/>
    <d v="2012-12-11T00:00:00"/>
    <s v="Standard Class"/>
    <s v="TB-21250"/>
    <s v="Tim Brockman"/>
    <x v="0"/>
    <x v="0"/>
    <x v="41"/>
    <x v="10"/>
    <n v="61701"/>
    <s v="Central"/>
    <s v="OFF-EN-10004459"/>
    <x v="1"/>
    <x v="12"/>
    <s v="Security-Tint Envelopes"/>
    <n v="12.224"/>
    <n v="2"/>
    <n v="0.2"/>
    <n v="4.4311999999999996"/>
  </r>
  <r>
    <n v="9726"/>
    <x v="4885"/>
    <x v="3"/>
    <x v="697"/>
    <d v="2014-09-21T00:00:00"/>
    <s v="First Class"/>
    <s v="SC-20380"/>
    <s v="Shahid Collister"/>
    <x v="0"/>
    <x v="0"/>
    <x v="394"/>
    <x v="45"/>
    <n v="83704"/>
    <s v="West"/>
    <s v="TEC-AC-10001109"/>
    <x v="2"/>
    <x v="11"/>
    <s v="Logitech Trackman Marble Mouse"/>
    <n v="89.97"/>
    <n v="3"/>
    <n v="0"/>
    <n v="37.787400000000005"/>
  </r>
  <r>
    <n v="9727"/>
    <x v="4886"/>
    <x v="3"/>
    <x v="574"/>
    <d v="2014-12-05T00:00:00"/>
    <s v="First Class"/>
    <s v="KM-16720"/>
    <s v="Kunst Miller"/>
    <x v="0"/>
    <x v="0"/>
    <x v="90"/>
    <x v="31"/>
    <n v="1852"/>
    <s v="East"/>
    <s v="OFF-AP-10001293"/>
    <x v="1"/>
    <x v="9"/>
    <s v="Belkin 8 Outlet Surge Protector"/>
    <n v="286.85999999999996"/>
    <n v="7"/>
    <n v="0"/>
    <n v="80.320799999999991"/>
  </r>
  <r>
    <n v="9728"/>
    <x v="4886"/>
    <x v="3"/>
    <x v="574"/>
    <d v="2014-12-05T00:00:00"/>
    <s v="First Class"/>
    <s v="KM-16720"/>
    <s v="Kunst Miller"/>
    <x v="0"/>
    <x v="0"/>
    <x v="90"/>
    <x v="31"/>
    <n v="1852"/>
    <s v="East"/>
    <s v="TEC-PH-10004977"/>
    <x v="2"/>
    <x v="7"/>
    <s v="GE 30524EE4"/>
    <n v="979.95"/>
    <n v="5"/>
    <n v="0"/>
    <n v="284.18549999999993"/>
  </r>
  <r>
    <n v="9729"/>
    <x v="4886"/>
    <x v="3"/>
    <x v="574"/>
    <d v="2014-12-05T00:00:00"/>
    <s v="First Class"/>
    <s v="KM-16720"/>
    <s v="Kunst Miller"/>
    <x v="0"/>
    <x v="0"/>
    <x v="90"/>
    <x v="31"/>
    <n v="1852"/>
    <s v="East"/>
    <s v="OFF-SU-10001935"/>
    <x v="1"/>
    <x v="14"/>
    <s v="Staples"/>
    <n v="4.3600000000000003"/>
    <n v="2"/>
    <n v="0"/>
    <n v="0.17439999999999944"/>
  </r>
  <r>
    <n v="9730"/>
    <x v="4887"/>
    <x v="2"/>
    <x v="411"/>
    <d v="2011-10-04T00:00:00"/>
    <s v="Standard Class"/>
    <s v="EB-14170"/>
    <s v="Evan Bailliet"/>
    <x v="0"/>
    <x v="0"/>
    <x v="4"/>
    <x v="4"/>
    <n v="98115"/>
    <s v="West"/>
    <s v="OFF-BI-10001308"/>
    <x v="1"/>
    <x v="8"/>
    <s v="GBC Standard Plastic Binding Systems' Combs"/>
    <n v="10.048000000000002"/>
    <n v="2"/>
    <n v="0.2"/>
    <n v="3.1399999999999988"/>
  </r>
  <r>
    <n v="9731"/>
    <x v="4887"/>
    <x v="2"/>
    <x v="411"/>
    <d v="2011-10-04T00:00:00"/>
    <s v="Standard Class"/>
    <s v="EB-14170"/>
    <s v="Evan Bailliet"/>
    <x v="0"/>
    <x v="0"/>
    <x v="4"/>
    <x v="4"/>
    <n v="98115"/>
    <s v="West"/>
    <s v="OFF-ST-10000046"/>
    <x v="1"/>
    <x v="4"/>
    <s v="Fellowes Super Stor/Drawer Files"/>
    <n v="807.75"/>
    <n v="5"/>
    <n v="0"/>
    <n v="153.47250000000003"/>
  </r>
  <r>
    <n v="9732"/>
    <x v="4888"/>
    <x v="3"/>
    <x v="237"/>
    <d v="2014-11-20T00:00:00"/>
    <s v="Standard Class"/>
    <s v="JE-15715"/>
    <s v="Joe Elijah"/>
    <x v="0"/>
    <x v="0"/>
    <x v="1"/>
    <x v="1"/>
    <n v="90049"/>
    <s v="West"/>
    <s v="OFF-AR-10003504"/>
    <x v="1"/>
    <x v="6"/>
    <s v="Newell 347"/>
    <n v="34.24"/>
    <n v="8"/>
    <n v="0"/>
    <n v="9.9295999999999971"/>
  </r>
  <r>
    <n v="9733"/>
    <x v="4889"/>
    <x v="2"/>
    <x v="1071"/>
    <d v="2011-08-25T00:00:00"/>
    <s v="Standard Class"/>
    <s v="NC-18535"/>
    <s v="Nick Crebassa"/>
    <x v="1"/>
    <x v="0"/>
    <x v="409"/>
    <x v="17"/>
    <n v="23666"/>
    <s v="South"/>
    <s v="FUR-CH-10001797"/>
    <x v="0"/>
    <x v="1"/>
    <s v="Safco Chair Connectors, 6/Carton"/>
    <n v="500.23999999999995"/>
    <n v="13"/>
    <n v="0"/>
    <n v="145.06959999999992"/>
  </r>
  <r>
    <n v="9734"/>
    <x v="4889"/>
    <x v="2"/>
    <x v="1071"/>
    <d v="2011-08-25T00:00:00"/>
    <s v="Standard Class"/>
    <s v="NC-18535"/>
    <s v="Nick Crebassa"/>
    <x v="1"/>
    <x v="0"/>
    <x v="409"/>
    <x v="17"/>
    <n v="23666"/>
    <s v="South"/>
    <s v="OFF-PA-10000246"/>
    <x v="1"/>
    <x v="10"/>
    <s v="Riverleaf Stik-Withit Designer Note Cubes"/>
    <n v="20.12"/>
    <n v="2"/>
    <n v="0"/>
    <n v="9.2552000000000003"/>
  </r>
  <r>
    <n v="9735"/>
    <x v="4889"/>
    <x v="2"/>
    <x v="1071"/>
    <d v="2011-08-25T00:00:00"/>
    <s v="Standard Class"/>
    <s v="NC-18535"/>
    <s v="Nick Crebassa"/>
    <x v="1"/>
    <x v="0"/>
    <x v="409"/>
    <x v="17"/>
    <n v="23666"/>
    <s v="South"/>
    <s v="OFF-BI-10001359"/>
    <x v="1"/>
    <x v="8"/>
    <s v="GBC DocuBind TL300 Electric Binding System"/>
    <n v="896.99"/>
    <n v="1"/>
    <n v="0"/>
    <n v="421.58529999999996"/>
  </r>
  <r>
    <n v="9736"/>
    <x v="4890"/>
    <x v="2"/>
    <x v="84"/>
    <d v="2011-11-22T00:00:00"/>
    <s v="Second Class"/>
    <s v="AD-10180"/>
    <s v="Alan Dominguez"/>
    <x v="2"/>
    <x v="0"/>
    <x v="10"/>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x v="2"/>
    <x v="0"/>
    <x v="155"/>
    <x v="8"/>
    <n v="68104"/>
    <s v="Central"/>
    <s v="TEC-PH-10004667"/>
    <x v="2"/>
    <x v="7"/>
    <s v="Cisco 8x8 Inc. 6753i IP Business Phone System"/>
    <n v="269.98"/>
    <n v="2"/>
    <n v="0"/>
    <n v="72.894599999999997"/>
  </r>
  <r>
    <n v="9738"/>
    <x v="4892"/>
    <x v="3"/>
    <x v="633"/>
    <d v="2014-03-22T00:00:00"/>
    <s v="Standard Class"/>
    <s v="KD-16615"/>
    <s v="Ken Dana"/>
    <x v="1"/>
    <x v="0"/>
    <x v="1"/>
    <x v="1"/>
    <n v="90032"/>
    <s v="West"/>
    <s v="OFF-ST-10002615"/>
    <x v="1"/>
    <x v="4"/>
    <s v="Dual Level, Single-Width Filing Carts"/>
    <n v="310.12"/>
    <n v="2"/>
    <n v="0"/>
    <n v="80.631200000000007"/>
  </r>
  <r>
    <n v="9739"/>
    <x v="4892"/>
    <x v="3"/>
    <x v="633"/>
    <d v="2014-03-22T00:00:00"/>
    <s v="Standard Class"/>
    <s v="KD-16615"/>
    <s v="Ken Dana"/>
    <x v="1"/>
    <x v="0"/>
    <x v="1"/>
    <x v="1"/>
    <n v="90032"/>
    <s v="West"/>
    <s v="OFF-BI-10004236"/>
    <x v="1"/>
    <x v="8"/>
    <s v="XtraLife ClearVue Slant-D Ring Binder, White, 3&quot;"/>
    <n v="70.463999999999999"/>
    <n v="6"/>
    <n v="0.2"/>
    <n v="22.900799999999997"/>
  </r>
  <r>
    <n v="9740"/>
    <x v="4892"/>
    <x v="3"/>
    <x v="633"/>
    <d v="2014-03-22T00:00:00"/>
    <s v="Standard Class"/>
    <s v="KD-16615"/>
    <s v="Ken Dana"/>
    <x v="1"/>
    <x v="0"/>
    <x v="1"/>
    <x v="1"/>
    <n v="90032"/>
    <s v="West"/>
    <s v="OFF-BI-10001757"/>
    <x v="1"/>
    <x v="8"/>
    <s v="Pressboard Hanging Data Binders for Unburst Sheets"/>
    <n v="19.68"/>
    <n v="5"/>
    <n v="0.2"/>
    <n v="6.8879999999999981"/>
  </r>
  <r>
    <n v="9741"/>
    <x v="4892"/>
    <x v="3"/>
    <x v="633"/>
    <d v="2014-03-22T00:00:00"/>
    <s v="Standard Class"/>
    <s v="KD-16615"/>
    <s v="Ken Dana"/>
    <x v="1"/>
    <x v="0"/>
    <x v="1"/>
    <x v="1"/>
    <n v="90032"/>
    <s v="West"/>
    <s v="OFF-AP-10001154"/>
    <x v="1"/>
    <x v="9"/>
    <s v="Bionaire Personal Warm Mist Humidifier/Vaporizer"/>
    <n v="140.67000000000002"/>
    <n v="3"/>
    <n v="0"/>
    <n v="54.861300000000007"/>
  </r>
  <r>
    <n v="9742"/>
    <x v="4893"/>
    <x v="1"/>
    <x v="627"/>
    <d v="2012-11-12T00:00:00"/>
    <s v="Standard Class"/>
    <s v="QJ-19255"/>
    <s v="Quincy Jones"/>
    <x v="1"/>
    <x v="0"/>
    <x v="140"/>
    <x v="42"/>
    <s v="05408"/>
    <s v="East"/>
    <s v="FUR-BO-10004834"/>
    <x v="0"/>
    <x v="0"/>
    <s v="Riverside Palais Royal Lawyers Bookcase, Royale Cherry Finish"/>
    <n v="4404.8999999999996"/>
    <n v="5"/>
    <n v="0"/>
    <n v="1013.1270000000001"/>
  </r>
  <r>
    <n v="9743"/>
    <x v="4894"/>
    <x v="3"/>
    <x v="354"/>
    <d v="2014-12-03T00:00:00"/>
    <s v="Standard Class"/>
    <s v="EP-13915"/>
    <s v="Emily Phan"/>
    <x v="0"/>
    <x v="0"/>
    <x v="70"/>
    <x v="1"/>
    <n v="92037"/>
    <s v="West"/>
    <s v="OFF-LA-10001074"/>
    <x v="1"/>
    <x v="2"/>
    <s v="Round Specialty Laser Printer Labels"/>
    <n v="62.65"/>
    <n v="5"/>
    <n v="0"/>
    <n v="29.445499999999996"/>
  </r>
  <r>
    <n v="9744"/>
    <x v="4895"/>
    <x v="0"/>
    <x v="950"/>
    <d v="2013-06-23T00:00:00"/>
    <s v="Standard Class"/>
    <s v="JJ-15445"/>
    <s v="Jennifer Jackson"/>
    <x v="0"/>
    <x v="0"/>
    <x v="46"/>
    <x v="13"/>
    <n v="19711"/>
    <s v="East"/>
    <s v="OFF-LA-10001641"/>
    <x v="1"/>
    <x v="2"/>
    <s v="Avery 518"/>
    <n v="9.4499999999999993"/>
    <n v="3"/>
    <n v="0"/>
    <n v="4.5359999999999996"/>
  </r>
  <r>
    <n v="9745"/>
    <x v="4896"/>
    <x v="3"/>
    <x v="276"/>
    <d v="2014-01-26T00:00:00"/>
    <s v="Standard Class"/>
    <s v="BE-11410"/>
    <s v="Bobby Elias"/>
    <x v="0"/>
    <x v="0"/>
    <x v="34"/>
    <x v="10"/>
    <n v="60505"/>
    <s v="Central"/>
    <s v="OFF-EN-10002230"/>
    <x v="1"/>
    <x v="12"/>
    <s v="Airmail Envelopes"/>
    <n v="268.57600000000002"/>
    <n v="4"/>
    <n v="0.2"/>
    <n v="90.64439999999999"/>
  </r>
  <r>
    <n v="9746"/>
    <x v="4897"/>
    <x v="3"/>
    <x v="221"/>
    <d v="2014-11-25T00:00:00"/>
    <s v="Same Day"/>
    <s v="BP-11290"/>
    <s v="Beth Paige"/>
    <x v="0"/>
    <x v="0"/>
    <x v="1"/>
    <x v="1"/>
    <n v="90008"/>
    <s v="West"/>
    <s v="FUR-TA-10000617"/>
    <x v="0"/>
    <x v="3"/>
    <s v="Hon Practical Foundations 30 x 60 Training Table, Light Gray/Charcoal"/>
    <n v="364.08000000000004"/>
    <n v="2"/>
    <n v="0.2"/>
    <n v="9.1020000000000039"/>
  </r>
  <r>
    <n v="9747"/>
    <x v="4897"/>
    <x v="3"/>
    <x v="221"/>
    <d v="2014-11-25T00:00:00"/>
    <s v="Same Day"/>
    <s v="BP-11290"/>
    <s v="Beth Paige"/>
    <x v="0"/>
    <x v="0"/>
    <x v="1"/>
    <x v="1"/>
    <n v="90008"/>
    <s v="West"/>
    <s v="FUR-TA-10001676"/>
    <x v="0"/>
    <x v="3"/>
    <s v="Hon 61000 Series Interactive Training Tables"/>
    <n v="71.088000000000008"/>
    <n v="2"/>
    <n v="0.2"/>
    <n v="-1.7772000000000041"/>
  </r>
  <r>
    <n v="9748"/>
    <x v="4898"/>
    <x v="2"/>
    <x v="7"/>
    <d v="2011-11-15T00:00:00"/>
    <s v="Standard Class"/>
    <s v="BH-11710"/>
    <s v="Brosina Hoffman"/>
    <x v="0"/>
    <x v="0"/>
    <x v="22"/>
    <x v="10"/>
    <n v="60653"/>
    <s v="Central"/>
    <s v="FUR-FU-10000175"/>
    <x v="0"/>
    <x v="5"/>
    <s v="DAX Wood Document Frame."/>
    <n v="10.984000000000002"/>
    <n v="2"/>
    <n v="0.6"/>
    <n v="-7.9634"/>
  </r>
  <r>
    <n v="9749"/>
    <x v="4898"/>
    <x v="2"/>
    <x v="7"/>
    <d v="2011-11-15T00:00:00"/>
    <s v="Standard Class"/>
    <s v="BH-11710"/>
    <s v="Brosina Hoffman"/>
    <x v="0"/>
    <x v="0"/>
    <x v="22"/>
    <x v="10"/>
    <n v="60653"/>
    <s v="Central"/>
    <s v="FUR-CH-10003379"/>
    <x v="0"/>
    <x v="1"/>
    <s v="Global Commerce Series High-Back Swivel/Tilt Chairs"/>
    <n v="797.94399999999996"/>
    <n v="4"/>
    <n v="0.3"/>
    <n v="-56.995999999999981"/>
  </r>
  <r>
    <n v="9750"/>
    <x v="4899"/>
    <x v="0"/>
    <x v="758"/>
    <d v="2013-03-09T00:00:00"/>
    <s v="Standard Class"/>
    <s v="EM-13810"/>
    <s v="Eleni McCrary"/>
    <x v="1"/>
    <x v="0"/>
    <x v="18"/>
    <x v="38"/>
    <n v="3820"/>
    <s v="East"/>
    <s v="TEC-AC-10002567"/>
    <x v="2"/>
    <x v="11"/>
    <s v="Logitech G602 Wireless Gaming Mouse"/>
    <n v="159.97999999999999"/>
    <n v="2"/>
    <n v="0"/>
    <n v="57.592799999999997"/>
  </r>
  <r>
    <n v="9751"/>
    <x v="4900"/>
    <x v="0"/>
    <x v="1228"/>
    <d v="2013-10-16T00:00:00"/>
    <s v="Standard Class"/>
    <s v="EP-13915"/>
    <s v="Emily Phan"/>
    <x v="0"/>
    <x v="0"/>
    <x v="22"/>
    <x v="10"/>
    <n v="60610"/>
    <s v="Central"/>
    <s v="OFF-AR-10003183"/>
    <x v="1"/>
    <x v="6"/>
    <s v="Avery Fluorescent Highlighter Four-Color Set"/>
    <n v="5.3440000000000003"/>
    <n v="2"/>
    <n v="0.2"/>
    <n v="0.66799999999999948"/>
  </r>
  <r>
    <n v="9752"/>
    <x v="4900"/>
    <x v="0"/>
    <x v="1228"/>
    <d v="2013-10-16T00:00:00"/>
    <s v="Standard Class"/>
    <s v="EP-13915"/>
    <s v="Emily Phan"/>
    <x v="0"/>
    <x v="0"/>
    <x v="22"/>
    <x v="10"/>
    <n v="60610"/>
    <s v="Central"/>
    <s v="OFF-AR-10001446"/>
    <x v="1"/>
    <x v="6"/>
    <s v="Newell 309"/>
    <n v="27.72"/>
    <n v="3"/>
    <n v="0.2"/>
    <n v="3.4649999999999999"/>
  </r>
  <r>
    <n v="9753"/>
    <x v="4901"/>
    <x v="0"/>
    <x v="949"/>
    <d v="2013-07-03T00:00:00"/>
    <s v="First Class"/>
    <s v="NZ-18565"/>
    <s v="Nick Zandusky"/>
    <x v="2"/>
    <x v="0"/>
    <x v="4"/>
    <x v="4"/>
    <n v="98115"/>
    <s v="West"/>
    <s v="OFF-BI-10000145"/>
    <x v="1"/>
    <x v="8"/>
    <s v="Zipper Ring Binder Pockets"/>
    <n v="2.4960000000000004"/>
    <n v="1"/>
    <n v="0.2"/>
    <n v="0.90479999999999983"/>
  </r>
  <r>
    <n v="9754"/>
    <x v="4902"/>
    <x v="3"/>
    <x v="996"/>
    <d v="2014-03-30T00:00:00"/>
    <s v="Second Class"/>
    <s v="LC-16870"/>
    <s v="Lena Cacioppo"/>
    <x v="0"/>
    <x v="0"/>
    <x v="102"/>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x v="0"/>
    <x v="0"/>
    <x v="102"/>
    <x v="17"/>
    <n v="23223"/>
    <s v="South"/>
    <s v="OFF-BI-10001679"/>
    <x v="1"/>
    <x v="8"/>
    <s v="GBC Instant Index System for Binding Systems"/>
    <n v="17.760000000000002"/>
    <n v="2"/>
    <n v="0"/>
    <n v="8.8800000000000008"/>
  </r>
  <r>
    <n v="9756"/>
    <x v="4902"/>
    <x v="3"/>
    <x v="996"/>
    <d v="2014-03-30T00:00:00"/>
    <s v="Second Class"/>
    <s v="LC-16870"/>
    <s v="Lena Cacioppo"/>
    <x v="0"/>
    <x v="0"/>
    <x v="102"/>
    <x v="17"/>
    <n v="23223"/>
    <s v="South"/>
    <s v="OFF-ST-10001128"/>
    <x v="1"/>
    <x v="4"/>
    <s v="Carina Mini System Audio Rack, Model AR050B"/>
    <n v="332.94"/>
    <n v="3"/>
    <n v="0"/>
    <n v="9.9882000000000204"/>
  </r>
  <r>
    <n v="9757"/>
    <x v="4902"/>
    <x v="3"/>
    <x v="996"/>
    <d v="2014-03-30T00:00:00"/>
    <s v="Second Class"/>
    <s v="LC-16870"/>
    <s v="Lena Cacioppo"/>
    <x v="0"/>
    <x v="0"/>
    <x v="102"/>
    <x v="17"/>
    <n v="23223"/>
    <s v="South"/>
    <s v="FUR-TA-10002533"/>
    <x v="0"/>
    <x v="3"/>
    <s v="BPI Conference Tables"/>
    <n v="292.10000000000002"/>
    <n v="2"/>
    <n v="0"/>
    <n v="58.419999999999987"/>
  </r>
  <r>
    <n v="9758"/>
    <x v="4902"/>
    <x v="3"/>
    <x v="996"/>
    <d v="2014-03-30T00:00:00"/>
    <s v="Second Class"/>
    <s v="LC-16870"/>
    <s v="Lena Cacioppo"/>
    <x v="0"/>
    <x v="0"/>
    <x v="102"/>
    <x v="17"/>
    <n v="23223"/>
    <s v="South"/>
    <s v="TEC-PH-10004006"/>
    <x v="2"/>
    <x v="7"/>
    <s v="Panasonic KX - TS880B Telephone"/>
    <n v="206.1"/>
    <n v="5"/>
    <n v="0"/>
    <n v="55.647000000000006"/>
  </r>
  <r>
    <n v="9759"/>
    <x v="4902"/>
    <x v="3"/>
    <x v="996"/>
    <d v="2014-03-30T00:00:00"/>
    <s v="Second Class"/>
    <s v="LC-16870"/>
    <s v="Lena Cacioppo"/>
    <x v="0"/>
    <x v="0"/>
    <x v="102"/>
    <x v="17"/>
    <n v="23223"/>
    <s v="South"/>
    <s v="OFF-PA-10002615"/>
    <x v="1"/>
    <x v="10"/>
    <s v="Ampad Gold Fibre Wirebound Steno Books, 6&quot; x 9&quot;, Gregg Ruled"/>
    <n v="17.64"/>
    <n v="4"/>
    <n v="0"/>
    <n v="8.1143999999999998"/>
  </r>
  <r>
    <n v="9760"/>
    <x v="4903"/>
    <x v="0"/>
    <x v="731"/>
    <d v="2013-11-06T00:00:00"/>
    <s v="Standard Class"/>
    <s v="SF-20965"/>
    <s v="Sylvia Foulston"/>
    <x v="1"/>
    <x v="0"/>
    <x v="8"/>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x v="528"/>
    <x v="36"/>
    <n v="72762"/>
    <s v="South"/>
    <s v="OFF-AR-10000657"/>
    <x v="1"/>
    <x v="6"/>
    <s v="Binney &amp; Smith inkTank Desk Highlighter, Chisel Tip, Yellow, 12/Box"/>
    <n v="4.3"/>
    <n v="2"/>
    <n v="0"/>
    <n v="1.4189999999999996"/>
  </r>
  <r>
    <n v="9762"/>
    <x v="4905"/>
    <x v="2"/>
    <x v="1047"/>
    <d v="2011-02-19T00:00:00"/>
    <s v="Standard Class"/>
    <s v="ML-17395"/>
    <s v="Marina Lichtenstein"/>
    <x v="1"/>
    <x v="0"/>
    <x v="4"/>
    <x v="4"/>
    <n v="98103"/>
    <s v="West"/>
    <s v="TEC-AC-10000736"/>
    <x v="2"/>
    <x v="11"/>
    <s v="Logitech G600 MMO Gaming Mouse"/>
    <n v="239.96999999999997"/>
    <n v="3"/>
    <n v="0"/>
    <n v="86.389199999999988"/>
  </r>
  <r>
    <n v="9763"/>
    <x v="4905"/>
    <x v="2"/>
    <x v="1047"/>
    <d v="2011-02-19T00:00:00"/>
    <s v="Standard Class"/>
    <s v="ML-17395"/>
    <s v="Marina Lichtenstein"/>
    <x v="1"/>
    <x v="0"/>
    <x v="4"/>
    <x v="4"/>
    <n v="98103"/>
    <s v="West"/>
    <s v="OFF-AP-10001293"/>
    <x v="1"/>
    <x v="9"/>
    <s v="Belkin 8 Outlet Surge Protector"/>
    <n v="81.96"/>
    <n v="2"/>
    <n v="0"/>
    <n v="22.948799999999999"/>
  </r>
  <r>
    <n v="9764"/>
    <x v="4905"/>
    <x v="2"/>
    <x v="1047"/>
    <d v="2011-02-19T00:00:00"/>
    <s v="Standard Class"/>
    <s v="ML-17395"/>
    <s v="Marina Lichtenstein"/>
    <x v="1"/>
    <x v="0"/>
    <x v="4"/>
    <x v="4"/>
    <n v="98103"/>
    <s v="West"/>
    <s v="OFF-SU-10000157"/>
    <x v="1"/>
    <x v="14"/>
    <s v="Compact Automatic Electric Letter Opener"/>
    <n v="238.62"/>
    <n v="2"/>
    <n v="0"/>
    <n v="4.7724000000000046"/>
  </r>
  <r>
    <n v="9765"/>
    <x v="4906"/>
    <x v="2"/>
    <x v="1229"/>
    <d v="2011-06-23T00:00:00"/>
    <s v="Standard Class"/>
    <s v="MC-18100"/>
    <s v="Mick Crebagga"/>
    <x v="0"/>
    <x v="0"/>
    <x v="1"/>
    <x v="1"/>
    <n v="90036"/>
    <s v="West"/>
    <s v="TEC-PH-10000215"/>
    <x v="2"/>
    <x v="7"/>
    <s v="Plantronics Cordless Phone Headset with In-line Volume - M214C"/>
    <n v="139.80000000000001"/>
    <n v="5"/>
    <n v="0.2"/>
    <n v="12.232500000000009"/>
  </r>
  <r>
    <n v="9766"/>
    <x v="4907"/>
    <x v="3"/>
    <x v="1230"/>
    <d v="2014-03-07T00:00:00"/>
    <s v="Standard Class"/>
    <s v="DB-13660"/>
    <s v="Duane Benoit"/>
    <x v="0"/>
    <x v="0"/>
    <x v="209"/>
    <x v="29"/>
    <n v="6457"/>
    <s v="East"/>
    <s v="OFF-BI-10001757"/>
    <x v="1"/>
    <x v="8"/>
    <s v="Pressboard Hanging Data Binders for Unburst Sheets"/>
    <n v="9.84"/>
    <n v="2"/>
    <n v="0"/>
    <n v="4.7231999999999994"/>
  </r>
  <r>
    <n v="9767"/>
    <x v="4907"/>
    <x v="3"/>
    <x v="1230"/>
    <d v="2014-03-07T00:00:00"/>
    <s v="Standard Class"/>
    <s v="DB-13660"/>
    <s v="Duane Benoit"/>
    <x v="0"/>
    <x v="0"/>
    <x v="209"/>
    <x v="29"/>
    <n v="6457"/>
    <s v="East"/>
    <s v="OFF-PA-10002137"/>
    <x v="1"/>
    <x v="10"/>
    <s v="Southworth 100% Résumé Paper, 24lb."/>
    <n v="7.78"/>
    <n v="1"/>
    <n v="0"/>
    <n v="3.5009999999999994"/>
  </r>
  <r>
    <n v="9768"/>
    <x v="4908"/>
    <x v="3"/>
    <x v="34"/>
    <d v="2014-12-16T00:00:00"/>
    <s v="Standard Class"/>
    <s v="LW-17215"/>
    <s v="Luke Weiss"/>
    <x v="0"/>
    <x v="0"/>
    <x v="354"/>
    <x v="12"/>
    <n v="49505"/>
    <s v="Central"/>
    <s v="OFF-BI-10000088"/>
    <x v="1"/>
    <x v="8"/>
    <s v="GBC Imprintable Covers"/>
    <n v="54.900000000000006"/>
    <n v="5"/>
    <n v="0"/>
    <n v="26.901000000000003"/>
  </r>
  <r>
    <n v="9769"/>
    <x v="4909"/>
    <x v="3"/>
    <x v="226"/>
    <d v="2014-12-15T00:00:00"/>
    <s v="Standard Class"/>
    <s v="TC-21535"/>
    <s v="Tracy Collins"/>
    <x v="2"/>
    <x v="0"/>
    <x v="8"/>
    <x v="1"/>
    <n v="94122"/>
    <s v="West"/>
    <s v="OFF-PA-10000380"/>
    <x v="1"/>
    <x v="10"/>
    <s v="REDIFORM Incoming/Outgoing Call Register, 11&quot; X 8 1/2&quot;, 100 Messages"/>
    <n v="50.04"/>
    <n v="6"/>
    <n v="0"/>
    <n v="25.02"/>
  </r>
  <r>
    <n v="9770"/>
    <x v="4910"/>
    <x v="0"/>
    <x v="390"/>
    <d v="2013-12-01T00:00:00"/>
    <s v="Standard Class"/>
    <s v="SC-20050"/>
    <s v="Sample Company A"/>
    <x v="2"/>
    <x v="0"/>
    <x v="146"/>
    <x v="2"/>
    <n v="33012"/>
    <s v="South"/>
    <s v="FUR-BO-10001619"/>
    <x v="0"/>
    <x v="0"/>
    <s v="O'Sullivan Cherrywood Estates Traditional Bookcase"/>
    <n v="339.92000000000007"/>
    <n v="5"/>
    <n v="0.2"/>
    <n v="8.4979999999999762"/>
  </r>
  <r>
    <n v="9771"/>
    <x v="4910"/>
    <x v="0"/>
    <x v="390"/>
    <d v="2013-12-01T00:00:00"/>
    <s v="Standard Class"/>
    <s v="SC-20050"/>
    <s v="Sample Company A"/>
    <x v="2"/>
    <x v="0"/>
    <x v="146"/>
    <x v="2"/>
    <n v="33012"/>
    <s v="South"/>
    <s v="OFF-PA-10001609"/>
    <x v="1"/>
    <x v="10"/>
    <s v="Tops Wirebound Message Log Books"/>
    <n v="10.528"/>
    <n v="4"/>
    <n v="0.2"/>
    <n v="3.4215999999999993"/>
  </r>
  <r>
    <n v="9772"/>
    <x v="4910"/>
    <x v="0"/>
    <x v="390"/>
    <d v="2013-12-01T00:00:00"/>
    <s v="Standard Class"/>
    <s v="SC-20050"/>
    <s v="Sample Company A"/>
    <x v="2"/>
    <x v="0"/>
    <x v="146"/>
    <x v="2"/>
    <n v="33012"/>
    <s v="South"/>
    <s v="OFF-AP-10002765"/>
    <x v="1"/>
    <x v="9"/>
    <s v="Fellowes Advanced Computer Series Surge Protectors"/>
    <n v="42.384"/>
    <n v="2"/>
    <n v="0.2"/>
    <n v="4.2384000000000022"/>
  </r>
  <r>
    <n v="9773"/>
    <x v="4911"/>
    <x v="0"/>
    <x v="894"/>
    <d v="2013-07-04T00:00:00"/>
    <s v="Same Day"/>
    <s v="FM-14215"/>
    <s v="Filia McAdams"/>
    <x v="1"/>
    <x v="0"/>
    <x v="10"/>
    <x v="9"/>
    <n v="19143"/>
    <s v="East"/>
    <s v="OFF-PA-10000167"/>
    <x v="1"/>
    <x v="10"/>
    <s v="Xerox 1925"/>
    <n v="123.92000000000002"/>
    <n v="5"/>
    <n v="0.2"/>
    <n v="38.724999999999994"/>
  </r>
  <r>
    <n v="9774"/>
    <x v="4912"/>
    <x v="0"/>
    <x v="190"/>
    <d v="2013-07-04T00:00:00"/>
    <s v="Standard Class"/>
    <s v="PF-19225"/>
    <s v="Phillip Flathmann"/>
    <x v="0"/>
    <x v="0"/>
    <x v="118"/>
    <x v="32"/>
    <n v="30318"/>
    <s v="South"/>
    <s v="TEC-PH-10004434"/>
    <x v="2"/>
    <x v="7"/>
    <s v="Cisco IP Phone 7961G VoIP phone - Dark gray"/>
    <n v="135.94999999999999"/>
    <n v="1"/>
    <n v="0"/>
    <n v="39.425499999999985"/>
  </r>
  <r>
    <n v="9775"/>
    <x v="4913"/>
    <x v="2"/>
    <x v="711"/>
    <d v="2011-07-30T00:00:00"/>
    <s v="Standard Class"/>
    <s v="LF-17185"/>
    <s v="Luke Foster"/>
    <x v="0"/>
    <x v="0"/>
    <x v="52"/>
    <x v="5"/>
    <n v="78207"/>
    <s v="Central"/>
    <s v="OFF-BI-10004995"/>
    <x v="1"/>
    <x v="8"/>
    <s v="GBC DocuBind P400 Electric Binding System"/>
    <n v="2177.5839999999994"/>
    <n v="8"/>
    <n v="0.8"/>
    <n v="-3701.8928000000014"/>
  </r>
  <r>
    <n v="9776"/>
    <x v="4913"/>
    <x v="2"/>
    <x v="711"/>
    <d v="2011-07-30T00:00:00"/>
    <s v="Standard Class"/>
    <s v="LF-17185"/>
    <s v="Luke Foster"/>
    <x v="0"/>
    <x v="0"/>
    <x v="52"/>
    <x v="5"/>
    <n v="78207"/>
    <s v="Central"/>
    <s v="FUR-FU-10004666"/>
    <x v="0"/>
    <x v="5"/>
    <s v="DAX Clear Channel Poster Frame"/>
    <n v="17.496000000000002"/>
    <n v="3"/>
    <n v="0.6"/>
    <n v="-10.060199999999998"/>
  </r>
  <r>
    <n v="9777"/>
    <x v="4913"/>
    <x v="2"/>
    <x v="711"/>
    <d v="2011-07-30T00:00:00"/>
    <s v="Standard Class"/>
    <s v="LF-17185"/>
    <s v="Luke Foster"/>
    <x v="0"/>
    <x v="0"/>
    <x v="52"/>
    <x v="5"/>
    <n v="78207"/>
    <s v="Central"/>
    <s v="OFF-BI-10001524"/>
    <x v="1"/>
    <x v="8"/>
    <s v="GBC Premium Transparent Covers with Diagonal Lined Pattern"/>
    <n v="16.783999999999995"/>
    <n v="4"/>
    <n v="0.8"/>
    <n v="-26.854400000000012"/>
  </r>
  <r>
    <n v="9778"/>
    <x v="4913"/>
    <x v="2"/>
    <x v="711"/>
    <d v="2011-07-30T00:00:00"/>
    <s v="Standard Class"/>
    <s v="LF-17185"/>
    <s v="Luke Foster"/>
    <x v="0"/>
    <x v="0"/>
    <x v="52"/>
    <x v="5"/>
    <n v="78207"/>
    <s v="Central"/>
    <s v="TEC-AC-10002076"/>
    <x v="2"/>
    <x v="11"/>
    <s v="Microsoft Natural Keyboard Elite"/>
    <n v="431.13600000000002"/>
    <n v="9"/>
    <n v="0.2"/>
    <n v="-26.946000000000012"/>
  </r>
  <r>
    <n v="9779"/>
    <x v="4913"/>
    <x v="2"/>
    <x v="711"/>
    <d v="2011-07-30T00:00:00"/>
    <s v="Standard Class"/>
    <s v="LF-17185"/>
    <s v="Luke Foster"/>
    <x v="0"/>
    <x v="0"/>
    <x v="52"/>
    <x v="5"/>
    <n v="78207"/>
    <s v="Central"/>
    <s v="OFF-BI-10001679"/>
    <x v="1"/>
    <x v="8"/>
    <s v="GBC Instant Index System for Binding Systems"/>
    <n v="8.879999999999999"/>
    <n v="5"/>
    <n v="0.8"/>
    <n v="-13.32"/>
  </r>
  <r>
    <n v="9780"/>
    <x v="4913"/>
    <x v="2"/>
    <x v="711"/>
    <d v="2011-07-30T00:00:00"/>
    <s v="Standard Class"/>
    <s v="LF-17185"/>
    <s v="Luke Foster"/>
    <x v="0"/>
    <x v="0"/>
    <x v="52"/>
    <x v="5"/>
    <n v="78207"/>
    <s v="Central"/>
    <s v="OFF-AP-10003281"/>
    <x v="1"/>
    <x v="9"/>
    <s v="Acco 6 Outlet Guardian Standard Surge Suppressor"/>
    <n v="4.8359999999999985"/>
    <n v="2"/>
    <n v="0.8"/>
    <n v="-12.090000000000003"/>
  </r>
  <r>
    <n v="9781"/>
    <x v="4914"/>
    <x v="0"/>
    <x v="749"/>
    <d v="2013-09-19T00:00:00"/>
    <s v="Standard Class"/>
    <s v="CL-12565"/>
    <s v="Clay Ludtke"/>
    <x v="0"/>
    <x v="0"/>
    <x v="85"/>
    <x v="15"/>
    <n v="11561"/>
    <s v="East"/>
    <s v="TEC-PH-10001944"/>
    <x v="2"/>
    <x v="7"/>
    <s v="Wi-Ex zBoost YX540 Cellular Phone Signal Booster"/>
    <n v="437.84999999999997"/>
    <n v="3"/>
    <n v="0"/>
    <n v="131.35499999999996"/>
  </r>
  <r>
    <n v="9782"/>
    <x v="4914"/>
    <x v="0"/>
    <x v="749"/>
    <d v="2013-09-19T00:00:00"/>
    <s v="Standard Class"/>
    <s v="CL-12565"/>
    <s v="Clay Ludtke"/>
    <x v="0"/>
    <x v="0"/>
    <x v="85"/>
    <x v="15"/>
    <n v="11561"/>
    <s v="East"/>
    <s v="OFF-BI-10004390"/>
    <x v="1"/>
    <x v="8"/>
    <s v="GBC DocuBind 200 Manual Binding Machine"/>
    <n v="673.5680000000001"/>
    <n v="2"/>
    <n v="0.2"/>
    <n v="252.58799999999999"/>
  </r>
  <r>
    <n v="9783"/>
    <x v="4915"/>
    <x v="1"/>
    <x v="70"/>
    <d v="2012-06-02T00:00:00"/>
    <s v="Second Class"/>
    <s v="EM-13825"/>
    <s v="Elizabeth Moffitt"/>
    <x v="1"/>
    <x v="0"/>
    <x v="267"/>
    <x v="30"/>
    <n v="7501"/>
    <s v="East"/>
    <s v="OFF-PA-10002120"/>
    <x v="1"/>
    <x v="10"/>
    <s v="Xerox 1889"/>
    <n v="274.8"/>
    <n v="5"/>
    <n v="0"/>
    <n v="134.65199999999999"/>
  </r>
  <r>
    <n v="9784"/>
    <x v="4915"/>
    <x v="1"/>
    <x v="70"/>
    <d v="2012-06-02T00:00:00"/>
    <s v="Second Class"/>
    <s v="EM-13825"/>
    <s v="Elizabeth Moffitt"/>
    <x v="1"/>
    <x v="0"/>
    <x v="267"/>
    <x v="30"/>
    <n v="7501"/>
    <s v="East"/>
    <s v="OFF-ST-10004340"/>
    <x v="1"/>
    <x v="4"/>
    <s v="Fellowes Mobile File Cart, Black"/>
    <n v="62.18"/>
    <n v="1"/>
    <n v="0"/>
    <n v="16.788600000000002"/>
  </r>
  <r>
    <n v="9785"/>
    <x v="4915"/>
    <x v="1"/>
    <x v="70"/>
    <d v="2012-06-02T00:00:00"/>
    <s v="Second Class"/>
    <s v="EM-13825"/>
    <s v="Elizabeth Moffitt"/>
    <x v="1"/>
    <x v="0"/>
    <x v="267"/>
    <x v="30"/>
    <n v="7501"/>
    <s v="East"/>
    <s v="FUR-FU-10001847"/>
    <x v="0"/>
    <x v="5"/>
    <s v="Eldon Image Series Black Desk Accessories"/>
    <n v="8.2799999999999994"/>
    <n v="2"/>
    <n v="0"/>
    <n v="2.9807999999999995"/>
  </r>
  <r>
    <n v="9786"/>
    <x v="4916"/>
    <x v="1"/>
    <x v="1231"/>
    <d v="2012-05-13T00:00:00"/>
    <s v="Standard Class"/>
    <s v="ME-17725"/>
    <s v="Max Engle"/>
    <x v="0"/>
    <x v="0"/>
    <x v="103"/>
    <x v="0"/>
    <n v="40214"/>
    <s v="South"/>
    <s v="OFF-BI-10000962"/>
    <x v="1"/>
    <x v="8"/>
    <s v="Acco Flexible ACCOHIDE Square Ring Data Binder, Dark Blue, 11 1/2&quot; X 14&quot; 7/8&quot;"/>
    <n v="48.81"/>
    <n v="3"/>
    <n v="0"/>
    <n v="23.916899999999998"/>
  </r>
  <r>
    <n v="9787"/>
    <x v="4917"/>
    <x v="2"/>
    <x v="1127"/>
    <d v="2011-11-05T00:00:00"/>
    <s v="Same Day"/>
    <s v="BG-11035"/>
    <s v="Barry Gonzalez"/>
    <x v="0"/>
    <x v="0"/>
    <x v="409"/>
    <x v="17"/>
    <n v="23666"/>
    <s v="South"/>
    <s v="FUR-CH-10004754"/>
    <x v="0"/>
    <x v="1"/>
    <s v="Global Stack Chair with Arms, Black"/>
    <n v="149.9"/>
    <n v="5"/>
    <n v="0"/>
    <n v="40.472999999999999"/>
  </r>
  <r>
    <n v="9788"/>
    <x v="4918"/>
    <x v="3"/>
    <x v="996"/>
    <d v="2014-04-02T00:00:00"/>
    <s v="Standard Class"/>
    <s v="CJ-12010"/>
    <s v="Caroline Jumper"/>
    <x v="0"/>
    <x v="0"/>
    <x v="12"/>
    <x v="5"/>
    <n v="77070"/>
    <s v="Central"/>
    <s v="FUR-BO-10001811"/>
    <x v="0"/>
    <x v="0"/>
    <s v="Atlantic Metals Mobile 5-Shelf Bookcases, Custom Colors"/>
    <n v="1023.3319999999999"/>
    <n v="5"/>
    <n v="0.32"/>
    <n v="-30.098000000000127"/>
  </r>
  <r>
    <n v="9789"/>
    <x v="4918"/>
    <x v="3"/>
    <x v="996"/>
    <d v="2014-04-02T00:00:00"/>
    <s v="Standard Class"/>
    <s v="CJ-12010"/>
    <s v="Caroline Jumper"/>
    <x v="0"/>
    <x v="0"/>
    <x v="12"/>
    <x v="5"/>
    <n v="77070"/>
    <s v="Central"/>
    <s v="FUR-CH-10004063"/>
    <x v="0"/>
    <x v="1"/>
    <s v="Global Deluxe High-Back Manager's Chair"/>
    <n v="600.55799999999999"/>
    <n v="3"/>
    <n v="0.3"/>
    <n v="-8.5794000000000779"/>
  </r>
  <r>
    <n v="9790"/>
    <x v="4918"/>
    <x v="3"/>
    <x v="996"/>
    <d v="2014-04-02T00:00:00"/>
    <s v="Standard Class"/>
    <s v="CJ-12010"/>
    <s v="Caroline Jumper"/>
    <x v="0"/>
    <x v="0"/>
    <x v="12"/>
    <x v="5"/>
    <n v="77070"/>
    <s v="Central"/>
    <s v="TEC-AC-10004901"/>
    <x v="2"/>
    <x v="11"/>
    <s v="Kensington SlimBlade Notebook Wireless Mouse with Nano Receiver "/>
    <n v="39.992000000000004"/>
    <n v="1"/>
    <n v="0.2"/>
    <n v="6.9985999999999997"/>
  </r>
  <r>
    <n v="9791"/>
    <x v="4918"/>
    <x v="3"/>
    <x v="996"/>
    <d v="2014-04-02T00:00:00"/>
    <s v="Standard Class"/>
    <s v="CJ-12010"/>
    <s v="Caroline Jumper"/>
    <x v="0"/>
    <x v="0"/>
    <x v="12"/>
    <x v="5"/>
    <n v="77070"/>
    <s v="Central"/>
    <s v="FUR-CH-10001714"/>
    <x v="0"/>
    <x v="1"/>
    <s v="Global Leather &amp; Oak Executive Chair, Burgundy"/>
    <n v="211.24599999999998"/>
    <n v="2"/>
    <n v="0.3"/>
    <n v="-66.391599999999983"/>
  </r>
  <r>
    <n v="9792"/>
    <x v="4919"/>
    <x v="2"/>
    <x v="371"/>
    <d v="2011-05-23T00:00:00"/>
    <s v="Second Class"/>
    <s v="KH-16360"/>
    <s v="Katherine Hughes"/>
    <x v="0"/>
    <x v="0"/>
    <x v="12"/>
    <x v="5"/>
    <n v="77070"/>
    <s v="Central"/>
    <s v="OFF-EN-10003134"/>
    <x v="1"/>
    <x v="12"/>
    <s v="Staples"/>
    <n v="56.063999999999993"/>
    <n v="6"/>
    <n v="0.2"/>
    <n v="21.024000000000001"/>
  </r>
  <r>
    <n v="9793"/>
    <x v="4919"/>
    <x v="2"/>
    <x v="371"/>
    <d v="2011-05-23T00:00:00"/>
    <s v="Second Class"/>
    <s v="KH-16360"/>
    <s v="Katherine Hughes"/>
    <x v="0"/>
    <x v="0"/>
    <x v="12"/>
    <x v="5"/>
    <n v="77070"/>
    <s v="Central"/>
    <s v="FUR-CH-10003396"/>
    <x v="0"/>
    <x v="1"/>
    <s v="Global Deluxe Steno Chair"/>
    <n v="107.77200000000001"/>
    <n v="2"/>
    <n v="0.3"/>
    <n v="-29.252400000000009"/>
  </r>
  <r>
    <n v="9794"/>
    <x v="4919"/>
    <x v="2"/>
    <x v="371"/>
    <d v="2011-05-23T00:00:00"/>
    <s v="Second Class"/>
    <s v="KH-16360"/>
    <s v="Katherine Hughes"/>
    <x v="0"/>
    <x v="0"/>
    <x v="12"/>
    <x v="5"/>
    <n v="77070"/>
    <s v="Central"/>
    <s v="OFF-PA-10001560"/>
    <x v="1"/>
    <x v="10"/>
    <s v="Adams Telephone Message Books, 5 1/4” x 11”"/>
    <n v="4.8320000000000007"/>
    <n v="1"/>
    <n v="0.2"/>
    <n v="1.6307999999999998"/>
  </r>
  <r>
    <n v="9795"/>
    <x v="4919"/>
    <x v="2"/>
    <x v="371"/>
    <d v="2011-05-23T00:00:00"/>
    <s v="Second Class"/>
    <s v="KH-16360"/>
    <s v="Katherine Hughes"/>
    <x v="0"/>
    <x v="0"/>
    <x v="12"/>
    <x v="5"/>
    <n v="77070"/>
    <s v="Central"/>
    <s v="OFF-BI-10000977"/>
    <x v="1"/>
    <x v="8"/>
    <s v="Ibico Plastic Spiral Binding Combs"/>
    <n v="18.239999999999995"/>
    <n v="3"/>
    <n v="0.8"/>
    <n v="-31.00800000000001"/>
  </r>
  <r>
    <n v="9796"/>
    <x v="4920"/>
    <x v="0"/>
    <x v="206"/>
    <d v="2013-05-29T00:00:00"/>
    <s v="Standard Class"/>
    <s v="SH-19975"/>
    <s v="Sally Hughsby"/>
    <x v="1"/>
    <x v="0"/>
    <x v="22"/>
    <x v="10"/>
    <n v="60610"/>
    <s v="Central"/>
    <s v="OFF-BI-10003429"/>
    <x v="1"/>
    <x v="8"/>
    <s v="Cardinal HOLDit! Binder Insert Strips,Extra Strips"/>
    <n v="3.7979999999999992"/>
    <n v="3"/>
    <n v="0.8"/>
    <n v="-5.8869000000000007"/>
  </r>
  <r>
    <n v="9797"/>
    <x v="4921"/>
    <x v="1"/>
    <x v="1026"/>
    <d v="2012-01-17T00:00:00"/>
    <s v="Standard Class"/>
    <s v="CS-12490"/>
    <s v="Cindy Schnelling"/>
    <x v="1"/>
    <x v="0"/>
    <x v="167"/>
    <x v="24"/>
    <n v="43615"/>
    <s v="East"/>
    <s v="OFF-AR-10001374"/>
    <x v="1"/>
    <x v="6"/>
    <s v="BIC Brite Liner Highlighters, Chisel Tip"/>
    <n v="10.368000000000002"/>
    <n v="2"/>
    <n v="0.2"/>
    <n v="1.5551999999999992"/>
  </r>
  <r>
    <n v="9798"/>
    <x v="4921"/>
    <x v="1"/>
    <x v="1026"/>
    <d v="2012-01-17T00:00:00"/>
    <s v="Standard Class"/>
    <s v="CS-12490"/>
    <s v="Cindy Schnelling"/>
    <x v="1"/>
    <x v="0"/>
    <x v="167"/>
    <x v="24"/>
    <n v="43615"/>
    <s v="East"/>
    <s v="TEC-PH-10004977"/>
    <x v="2"/>
    <x v="7"/>
    <s v="GE 30524EE4"/>
    <n v="235.18799999999999"/>
    <n v="2"/>
    <n v="0.4"/>
    <n v="-43.117800000000045"/>
  </r>
  <r>
    <n v="9799"/>
    <x v="4921"/>
    <x v="1"/>
    <x v="1026"/>
    <d v="2012-01-17T00:00:00"/>
    <s v="Standard Class"/>
    <s v="CS-12490"/>
    <s v="Cindy Schnelling"/>
    <x v="1"/>
    <x v="0"/>
    <x v="167"/>
    <x v="24"/>
    <n v="43615"/>
    <s v="East"/>
    <s v="TEC-PH-10000912"/>
    <x v="2"/>
    <x v="7"/>
    <s v="Anker 24W Portable Micro USB Car Charger"/>
    <n v="26.376000000000001"/>
    <n v="4"/>
    <n v="0.4"/>
    <n v="2.6375999999999991"/>
  </r>
  <r>
    <n v="9800"/>
    <x v="4921"/>
    <x v="1"/>
    <x v="1026"/>
    <d v="2012-01-17T00:00:00"/>
    <s v="Standard Class"/>
    <s v="CS-12490"/>
    <s v="Cindy Schnelling"/>
    <x v="1"/>
    <x v="0"/>
    <x v="167"/>
    <x v="24"/>
    <n v="43615"/>
    <s v="East"/>
    <s v="TEC-AC-10000487"/>
    <x v="2"/>
    <x v="11"/>
    <s v="SanDisk Cruzer 4 GB USB Flash Drive"/>
    <n v="10.384"/>
    <n v="2"/>
    <n v="0.2"/>
    <n v="2.2065999999999999"/>
  </r>
  <r>
    <n v="9801"/>
    <x v="4921"/>
    <x v="1"/>
    <x v="1026"/>
    <d v="2012-01-17T00:00:00"/>
    <s v="Standard Class"/>
    <s v="CS-12490"/>
    <s v="Cindy Schnelling"/>
    <x v="1"/>
    <x v="0"/>
    <x v="167"/>
    <x v="24"/>
    <n v="43615"/>
    <s v="East"/>
    <s v="TEC-PH-10002262"/>
    <x v="2"/>
    <x v="7"/>
    <s v="LG Electronics Tone+ HBS-730 Bluetooth Headset"/>
    <n v="107.11799999999999"/>
    <n v="3"/>
    <n v="0.4"/>
    <n v="-21.423599999999993"/>
  </r>
  <r>
    <n v="9802"/>
    <x v="4922"/>
    <x v="3"/>
    <x v="365"/>
    <d v="2014-10-07T00:00:00"/>
    <s v="Standard Class"/>
    <s v="JK-15730"/>
    <s v="Joe Kamberova"/>
    <x v="0"/>
    <x v="0"/>
    <x v="529"/>
    <x v="1"/>
    <n v="95240"/>
    <s v="West"/>
    <s v="OFF-SU-10000898"/>
    <x v="1"/>
    <x v="14"/>
    <s v="Acme Hot Forged Carbon Steel Scissors with Nickel-Plated Handles, 3 7/8&quot; Cut, 8&quot;L"/>
    <n v="97.3"/>
    <n v="7"/>
    <n v="0"/>
    <n v="28.216999999999992"/>
  </r>
  <r>
    <n v="9803"/>
    <x v="4923"/>
    <x v="1"/>
    <x v="1074"/>
    <d v="2012-07-20T00:00:00"/>
    <s v="Second Class"/>
    <s v="PJ-19015"/>
    <s v="Pauline Johnson"/>
    <x v="0"/>
    <x v="0"/>
    <x v="20"/>
    <x v="15"/>
    <n v="10024"/>
    <s v="East"/>
    <s v="OFF-BI-10004182"/>
    <x v="1"/>
    <x v="8"/>
    <s v="Economy Binders"/>
    <n v="3.3280000000000003"/>
    <n v="2"/>
    <n v="0.2"/>
    <n v="1.2064000000000001"/>
  </r>
  <r>
    <n v="9804"/>
    <x v="4923"/>
    <x v="1"/>
    <x v="1074"/>
    <d v="2012-07-20T00:00:00"/>
    <s v="Second Class"/>
    <s v="PJ-19015"/>
    <s v="Pauline Johnson"/>
    <x v="0"/>
    <x v="0"/>
    <x v="20"/>
    <x v="15"/>
    <n v="10024"/>
    <s v="East"/>
    <s v="TEC-PH-10002468"/>
    <x v="2"/>
    <x v="7"/>
    <s v="Plantronics CS 50-USB - headset - Convertible, Monaural"/>
    <n v="135.99"/>
    <n v="1"/>
    <n v="0"/>
    <n v="36.717300000000009"/>
  </r>
  <r>
    <n v="9805"/>
    <x v="4923"/>
    <x v="1"/>
    <x v="1074"/>
    <d v="2012-07-20T00:00:00"/>
    <s v="Second Class"/>
    <s v="PJ-19015"/>
    <s v="Pauline Johnson"/>
    <x v="0"/>
    <x v="0"/>
    <x v="20"/>
    <x v="15"/>
    <n v="10024"/>
    <s v="East"/>
    <s v="FUR-FU-10002364"/>
    <x v="0"/>
    <x v="5"/>
    <s v="Eldon Expressions Wood Desk Accessories, Oak"/>
    <n v="7.38"/>
    <n v="1"/>
    <n v="0"/>
    <n v="2.1401999999999992"/>
  </r>
  <r>
    <n v="9806"/>
    <x v="4924"/>
    <x v="0"/>
    <x v="147"/>
    <d v="2013-10-27T00:00:00"/>
    <s v="Standard Class"/>
    <s v="AP-10720"/>
    <s v="Anne Pryor"/>
    <x v="2"/>
    <x v="0"/>
    <x v="2"/>
    <x v="2"/>
    <n v="33311"/>
    <s v="South"/>
    <s v="FUR-FU-10002878"/>
    <x v="0"/>
    <x v="5"/>
    <s v="Seth Thomas 14&quot; Day/Date Wall Clock"/>
    <n v="45.568000000000005"/>
    <n v="2"/>
    <n v="0.2"/>
    <n v="9.6832000000000011"/>
  </r>
  <r>
    <n v="9807"/>
    <x v="4924"/>
    <x v="0"/>
    <x v="147"/>
    <d v="2013-10-27T00:00:00"/>
    <s v="Standard Class"/>
    <s v="AP-10720"/>
    <s v="Anne Pryor"/>
    <x v="2"/>
    <x v="0"/>
    <x v="2"/>
    <x v="2"/>
    <n v="33311"/>
    <s v="South"/>
    <s v="OFF-BI-10004817"/>
    <x v="1"/>
    <x v="8"/>
    <s v="GBC Personal VeloBind Strips"/>
    <n v="28.752000000000006"/>
    <n v="8"/>
    <n v="0.7"/>
    <n v="-21.084799999999994"/>
  </r>
  <r>
    <n v="9808"/>
    <x v="4925"/>
    <x v="3"/>
    <x v="944"/>
    <d v="2014-08-02T00:00:00"/>
    <s v="Second Class"/>
    <s v="JW-15955"/>
    <s v="Joni Wasserman"/>
    <x v="0"/>
    <x v="0"/>
    <x v="253"/>
    <x v="3"/>
    <n v="27604"/>
    <s v="South"/>
    <s v="FUR-CH-10001146"/>
    <x v="0"/>
    <x v="1"/>
    <s v="Global Value Mid-Back Manager's Chair, Gray"/>
    <n v="194.84800000000001"/>
    <n v="4"/>
    <n v="0.2"/>
    <n v="12.177999999999983"/>
  </r>
  <r>
    <n v="9809"/>
    <x v="4926"/>
    <x v="3"/>
    <x v="246"/>
    <d v="2014-07-27T00:00:00"/>
    <s v="Standard Class"/>
    <s v="PT-19090"/>
    <s v="Pete Takahito"/>
    <x v="0"/>
    <x v="0"/>
    <x v="22"/>
    <x v="10"/>
    <n v="60623"/>
    <s v="Central"/>
    <s v="OFF-BI-10001116"/>
    <x v="1"/>
    <x v="8"/>
    <s v="Wilson Jones 1&quot; Hanging DublLock Ring Binders"/>
    <n v="2.1119999999999997"/>
    <n v="2"/>
    <n v="0.8"/>
    <n v="-3.3792"/>
  </r>
  <r>
    <n v="9810"/>
    <x v="4927"/>
    <x v="2"/>
    <x v="845"/>
    <d v="2011-11-11T00:00:00"/>
    <s v="Second Class"/>
    <s v="TB-21595"/>
    <s v="Troy Blackwell"/>
    <x v="0"/>
    <x v="0"/>
    <x v="32"/>
    <x v="21"/>
    <n v="97206"/>
    <s v="West"/>
    <s v="OFF-PA-10000304"/>
    <x v="1"/>
    <x v="10"/>
    <s v="Xerox 1995"/>
    <n v="25.920000000000005"/>
    <n v="5"/>
    <n v="0.2"/>
    <n v="9.0719999999999992"/>
  </r>
  <r>
    <n v="9811"/>
    <x v="4927"/>
    <x v="2"/>
    <x v="845"/>
    <d v="2011-11-11T00:00:00"/>
    <s v="Second Class"/>
    <s v="TB-21595"/>
    <s v="Troy Blackwell"/>
    <x v="0"/>
    <x v="0"/>
    <x v="32"/>
    <x v="21"/>
    <n v="97206"/>
    <s v="West"/>
    <s v="OFF-AR-10002240"/>
    <x v="1"/>
    <x v="6"/>
    <s v="Panasonic KP-150 Electric Pencil Sharpener"/>
    <n v="120.76800000000001"/>
    <n v="4"/>
    <n v="0.2"/>
    <n v="9.0575999999999972"/>
  </r>
  <r>
    <n v="9812"/>
    <x v="4928"/>
    <x v="0"/>
    <x v="581"/>
    <d v="2013-12-01T00:00:00"/>
    <s v="First Class"/>
    <s v="CB-12025"/>
    <s v="Cassandra Brandow"/>
    <x v="0"/>
    <x v="0"/>
    <x v="522"/>
    <x v="30"/>
    <n v="7017"/>
    <s v="East"/>
    <s v="OFF-PA-10001246"/>
    <x v="1"/>
    <x v="10"/>
    <s v="Xerox 215"/>
    <n v="25.92"/>
    <n v="4"/>
    <n v="0"/>
    <n v="12.441600000000001"/>
  </r>
  <r>
    <n v="9813"/>
    <x v="4928"/>
    <x v="0"/>
    <x v="581"/>
    <d v="2013-12-01T00:00:00"/>
    <s v="First Class"/>
    <s v="CB-12025"/>
    <s v="Cassandra Brandow"/>
    <x v="0"/>
    <x v="0"/>
    <x v="522"/>
    <x v="30"/>
    <n v="7017"/>
    <s v="East"/>
    <s v="OFF-AR-10000658"/>
    <x v="1"/>
    <x v="6"/>
    <s v="Newell 324"/>
    <n v="34.650000000000006"/>
    <n v="3"/>
    <n v="0"/>
    <n v="9.702"/>
  </r>
  <r>
    <n v="9814"/>
    <x v="4928"/>
    <x v="0"/>
    <x v="581"/>
    <d v="2013-12-01T00:00:00"/>
    <s v="First Class"/>
    <s v="CB-12025"/>
    <s v="Cassandra Brandow"/>
    <x v="0"/>
    <x v="0"/>
    <x v="522"/>
    <x v="30"/>
    <n v="7017"/>
    <s v="East"/>
    <s v="OFF-PA-10000100"/>
    <x v="1"/>
    <x v="10"/>
    <s v="Xerox 1945"/>
    <n v="204.95000000000002"/>
    <n v="5"/>
    <n v="0"/>
    <n v="100.4255"/>
  </r>
  <r>
    <n v="9815"/>
    <x v="4928"/>
    <x v="0"/>
    <x v="581"/>
    <d v="2013-12-01T00:00:00"/>
    <s v="First Class"/>
    <s v="CB-12025"/>
    <s v="Cassandra Brandow"/>
    <x v="0"/>
    <x v="0"/>
    <x v="522"/>
    <x v="30"/>
    <n v="7017"/>
    <s v="East"/>
    <s v="OFF-BI-10004233"/>
    <x v="1"/>
    <x v="8"/>
    <s v="GBC Pre-Punched Binding Paper, Plastic, White, 8-1/2&quot; x 11&quot;"/>
    <n v="79.95"/>
    <n v="5"/>
    <n v="0"/>
    <n v="38.376000000000005"/>
  </r>
  <r>
    <n v="9816"/>
    <x v="4929"/>
    <x v="1"/>
    <x v="1214"/>
    <d v="2012-06-12T00:00:00"/>
    <s v="Standard Class"/>
    <s v="AG-10495"/>
    <s v="Andrew Gjertsen"/>
    <x v="1"/>
    <x v="0"/>
    <x v="84"/>
    <x v="2"/>
    <n v="33710"/>
    <s v="South"/>
    <s v="OFF-PA-10002581"/>
    <x v="1"/>
    <x v="10"/>
    <s v="Xerox 1951"/>
    <n v="173.48800000000003"/>
    <n v="7"/>
    <n v="0.2"/>
    <n v="54.214999999999982"/>
  </r>
  <r>
    <n v="9817"/>
    <x v="4929"/>
    <x v="1"/>
    <x v="1214"/>
    <d v="2012-06-12T00:00:00"/>
    <s v="Standard Class"/>
    <s v="AG-10495"/>
    <s v="Andrew Gjertsen"/>
    <x v="1"/>
    <x v="0"/>
    <x v="84"/>
    <x v="2"/>
    <n v="33710"/>
    <s v="South"/>
    <s v="OFF-ST-10000046"/>
    <x v="1"/>
    <x v="4"/>
    <s v="Fellowes Super Stor/Drawer Files"/>
    <n v="516.96"/>
    <n v="4"/>
    <n v="0.2"/>
    <n v="-6.4619999999999891"/>
  </r>
  <r>
    <n v="9818"/>
    <x v="4929"/>
    <x v="1"/>
    <x v="1214"/>
    <d v="2012-06-12T00:00:00"/>
    <s v="Standard Class"/>
    <s v="AG-10495"/>
    <s v="Andrew Gjertsen"/>
    <x v="1"/>
    <x v="0"/>
    <x v="84"/>
    <x v="2"/>
    <n v="33710"/>
    <s v="South"/>
    <s v="FUR-FU-10001185"/>
    <x v="0"/>
    <x v="5"/>
    <s v="Advantus Employee of the Month Certificate Frame, 11 x 13-1/2"/>
    <n v="173.208"/>
    <n v="7"/>
    <n v="0.2"/>
    <n v="45.467100000000009"/>
  </r>
  <r>
    <n v="9819"/>
    <x v="4929"/>
    <x v="1"/>
    <x v="1214"/>
    <d v="2012-06-12T00:00:00"/>
    <s v="Standard Class"/>
    <s v="AG-10495"/>
    <s v="Andrew Gjertsen"/>
    <x v="1"/>
    <x v="0"/>
    <x v="84"/>
    <x v="2"/>
    <n v="33710"/>
    <s v="South"/>
    <s v="OFF-AR-10003856"/>
    <x v="1"/>
    <x v="6"/>
    <s v="Newell 344"/>
    <n v="4.4479999999999995"/>
    <n v="2"/>
    <n v="0.2"/>
    <n v="0.3335999999999999"/>
  </r>
  <r>
    <n v="9820"/>
    <x v="4929"/>
    <x v="1"/>
    <x v="1214"/>
    <d v="2012-06-12T00:00:00"/>
    <s v="Standard Class"/>
    <s v="AG-10495"/>
    <s v="Andrew Gjertsen"/>
    <x v="1"/>
    <x v="0"/>
    <x v="84"/>
    <x v="2"/>
    <n v="33710"/>
    <s v="South"/>
    <s v="OFF-LA-10001982"/>
    <x v="1"/>
    <x v="2"/>
    <s v="Smead Alpha-Z Color-Coded Name Labels First Letter Starter Set"/>
    <n v="9"/>
    <n v="3"/>
    <n v="0.2"/>
    <n v="3.1499999999999995"/>
  </r>
  <r>
    <n v="9821"/>
    <x v="4929"/>
    <x v="1"/>
    <x v="1214"/>
    <d v="2012-06-12T00:00:00"/>
    <s v="Standard Class"/>
    <s v="AG-10495"/>
    <s v="Andrew Gjertsen"/>
    <x v="1"/>
    <x v="0"/>
    <x v="84"/>
    <x v="2"/>
    <n v="33710"/>
    <s v="South"/>
    <s v="OFF-PA-10001215"/>
    <x v="1"/>
    <x v="10"/>
    <s v="Xerox 1963"/>
    <n v="42.24"/>
    <n v="10"/>
    <n v="0.2"/>
    <n v="13.199999999999998"/>
  </r>
  <r>
    <n v="9822"/>
    <x v="4929"/>
    <x v="1"/>
    <x v="1214"/>
    <d v="2012-06-12T00:00:00"/>
    <s v="Standard Class"/>
    <s v="AG-10495"/>
    <s v="Andrew Gjertsen"/>
    <x v="1"/>
    <x v="0"/>
    <x v="84"/>
    <x v="2"/>
    <n v="33710"/>
    <s v="South"/>
    <s v="OFF-BI-10002429"/>
    <x v="1"/>
    <x v="8"/>
    <s v="Premier Elliptical Ring Binder, Black"/>
    <n v="18.264000000000003"/>
    <n v="2"/>
    <n v="0.7"/>
    <n v="-13.393599999999999"/>
  </r>
  <r>
    <n v="9823"/>
    <x v="4930"/>
    <x v="2"/>
    <x v="860"/>
    <d v="2011-08-19T00:00:00"/>
    <s v="Standard Class"/>
    <s v="BD-11605"/>
    <s v="Brian Dahlen"/>
    <x v="0"/>
    <x v="0"/>
    <x v="8"/>
    <x v="1"/>
    <n v="94122"/>
    <s v="West"/>
    <s v="OFF-AP-10003287"/>
    <x v="1"/>
    <x v="9"/>
    <s v="Tripp Lite TLP810NET Broadband Surge for Modem/Fax"/>
    <n v="152.91"/>
    <n v="3"/>
    <n v="0"/>
    <n v="42.814799999999998"/>
  </r>
  <r>
    <n v="9824"/>
    <x v="4930"/>
    <x v="2"/>
    <x v="860"/>
    <d v="2011-08-19T00:00:00"/>
    <s v="Standard Class"/>
    <s v="BD-11605"/>
    <s v="Brian Dahlen"/>
    <x v="0"/>
    <x v="0"/>
    <x v="8"/>
    <x v="1"/>
    <n v="94122"/>
    <s v="West"/>
    <s v="OFF-PA-10000167"/>
    <x v="1"/>
    <x v="10"/>
    <s v="Xerox 1925"/>
    <n v="92.94"/>
    <n v="3"/>
    <n v="0"/>
    <n v="41.822999999999993"/>
  </r>
  <r>
    <n v="9825"/>
    <x v="4930"/>
    <x v="2"/>
    <x v="860"/>
    <d v="2011-08-19T00:00:00"/>
    <s v="Standard Class"/>
    <s v="BD-11605"/>
    <s v="Brian Dahlen"/>
    <x v="0"/>
    <x v="0"/>
    <x v="8"/>
    <x v="1"/>
    <n v="94122"/>
    <s v="West"/>
    <s v="OFF-BI-10002309"/>
    <x v="1"/>
    <x v="8"/>
    <s v="Avery Heavy-Duty EZD  Binder With Locking Rings"/>
    <n v="17.856000000000002"/>
    <n v="4"/>
    <n v="0.2"/>
    <n v="6.2495999999999992"/>
  </r>
  <r>
    <n v="9826"/>
    <x v="4930"/>
    <x v="2"/>
    <x v="860"/>
    <d v="2011-08-19T00:00:00"/>
    <s v="Standard Class"/>
    <s v="BD-11605"/>
    <s v="Brian Dahlen"/>
    <x v="0"/>
    <x v="0"/>
    <x v="8"/>
    <x v="1"/>
    <n v="94122"/>
    <s v="West"/>
    <s v="OFF-BI-10003638"/>
    <x v="1"/>
    <x v="8"/>
    <s v="GBC Durable Plastic Covers"/>
    <n v="46.440000000000005"/>
    <n v="3"/>
    <n v="0.2"/>
    <n v="15.092999999999998"/>
  </r>
  <r>
    <n v="9827"/>
    <x v="4930"/>
    <x v="2"/>
    <x v="860"/>
    <d v="2011-08-19T00:00:00"/>
    <s v="Standard Class"/>
    <s v="BD-11605"/>
    <s v="Brian Dahlen"/>
    <x v="0"/>
    <x v="0"/>
    <x v="8"/>
    <x v="1"/>
    <n v="94122"/>
    <s v="West"/>
    <s v="FUR-CH-10003833"/>
    <x v="0"/>
    <x v="1"/>
    <s v="Novimex Fabric Task Chair"/>
    <n v="195.136"/>
    <n v="4"/>
    <n v="0.2"/>
    <n v="-12.196000000000005"/>
  </r>
  <r>
    <n v="9828"/>
    <x v="4931"/>
    <x v="3"/>
    <x v="249"/>
    <d v="2014-06-27T00:00:00"/>
    <s v="Standard Class"/>
    <s v="JS-15685"/>
    <s v="Jim Sink"/>
    <x v="1"/>
    <x v="0"/>
    <x v="20"/>
    <x v="15"/>
    <n v="10035"/>
    <s v="East"/>
    <s v="OFF-ST-10001511"/>
    <x v="1"/>
    <x v="4"/>
    <s v="Space Solutions Commercial Steel Shelving"/>
    <n v="129.30000000000001"/>
    <n v="2"/>
    <n v="0"/>
    <n v="6.4649999999999892"/>
  </r>
  <r>
    <n v="9829"/>
    <x v="4931"/>
    <x v="3"/>
    <x v="249"/>
    <d v="2014-06-27T00:00:00"/>
    <s v="Standard Class"/>
    <s v="JS-15685"/>
    <s v="Jim Sink"/>
    <x v="1"/>
    <x v="0"/>
    <x v="20"/>
    <x v="15"/>
    <n v="10035"/>
    <s v="East"/>
    <s v="OFF-BI-10004728"/>
    <x v="1"/>
    <x v="8"/>
    <s v="Wilson Jones Turn Tabs Binder Tool for Ring Binders"/>
    <n v="11.568000000000001"/>
    <n v="3"/>
    <n v="0.2"/>
    <n v="3.7595999999999998"/>
  </r>
  <r>
    <n v="9830"/>
    <x v="4932"/>
    <x v="3"/>
    <x v="11"/>
    <d v="2014-07-24T00:00:00"/>
    <s v="Standard Class"/>
    <s v="NF-18385"/>
    <s v="Natalie Fritzler"/>
    <x v="0"/>
    <x v="0"/>
    <x v="35"/>
    <x v="3"/>
    <n v="28205"/>
    <s v="South"/>
    <s v="FUR-CH-10004218"/>
    <x v="0"/>
    <x v="1"/>
    <s v="Global Fabric Manager's Chair, Dark Gray"/>
    <n v="242.35200000000003"/>
    <n v="3"/>
    <n v="0.2"/>
    <n v="15.147000000000006"/>
  </r>
  <r>
    <n v="9831"/>
    <x v="4933"/>
    <x v="2"/>
    <x v="757"/>
    <d v="2011-12-18T00:00:00"/>
    <s v="Second Class"/>
    <s v="SC-20305"/>
    <s v="Sean Christensen"/>
    <x v="0"/>
    <x v="0"/>
    <x v="486"/>
    <x v="5"/>
    <n v="77705"/>
    <s v="Central"/>
    <s v="TEC-AC-10004171"/>
    <x v="2"/>
    <x v="11"/>
    <s v="Razer Kraken 7.1 Surround Sound Over Ear USB Gaming Headset"/>
    <n v="319.96800000000002"/>
    <n v="4"/>
    <n v="0.2"/>
    <n v="95.990400000000008"/>
  </r>
  <r>
    <n v="9832"/>
    <x v="4933"/>
    <x v="2"/>
    <x v="757"/>
    <d v="2011-12-18T00:00:00"/>
    <s v="Second Class"/>
    <s v="SC-20305"/>
    <s v="Sean Christensen"/>
    <x v="0"/>
    <x v="0"/>
    <x v="486"/>
    <x v="5"/>
    <n v="77705"/>
    <s v="Central"/>
    <s v="FUR-FU-10001706"/>
    <x v="0"/>
    <x v="5"/>
    <s v="Longer-Life Soft White Bulbs"/>
    <n v="8.6240000000000023"/>
    <n v="7"/>
    <n v="0.6"/>
    <n v="-2.5872000000000011"/>
  </r>
  <r>
    <n v="9833"/>
    <x v="4934"/>
    <x v="2"/>
    <x v="598"/>
    <d v="2011-05-22T00:00:00"/>
    <s v="Second Class"/>
    <s v="GA-14515"/>
    <s v="George Ashbrook"/>
    <x v="0"/>
    <x v="0"/>
    <x v="61"/>
    <x v="5"/>
    <n v="75220"/>
    <s v="Central"/>
    <s v="OFF-PA-10001526"/>
    <x v="1"/>
    <x v="10"/>
    <s v="Xerox 1949"/>
    <n v="3.9840000000000004"/>
    <n v="1"/>
    <n v="0.2"/>
    <n v="1.4442000000000004"/>
  </r>
  <r>
    <n v="9834"/>
    <x v="4935"/>
    <x v="3"/>
    <x v="32"/>
    <d v="2014-09-20T00:00:00"/>
    <s v="Standard Class"/>
    <s v="CY-12745"/>
    <s v="Craig Yedwab"/>
    <x v="1"/>
    <x v="0"/>
    <x v="24"/>
    <x v="24"/>
    <n v="45503"/>
    <s v="East"/>
    <s v="TEC-AC-10002001"/>
    <x v="2"/>
    <x v="11"/>
    <s v="Logitech Wireless Gaming Headset G930"/>
    <n v="895.94400000000019"/>
    <n v="7"/>
    <n v="0.2"/>
    <n v="190.38810000000001"/>
  </r>
  <r>
    <n v="9835"/>
    <x v="4936"/>
    <x v="0"/>
    <x v="1155"/>
    <d v="2013-10-13T00:00:00"/>
    <s v="First Class"/>
    <s v="WB-21850"/>
    <s v="William Brown"/>
    <x v="0"/>
    <x v="0"/>
    <x v="189"/>
    <x v="5"/>
    <n v="77571"/>
    <s v="Central"/>
    <s v="FUR-FU-10004963"/>
    <x v="0"/>
    <x v="5"/>
    <s v="Eldon 400 Class Desk Accessories, Black Carbon"/>
    <n v="14"/>
    <n v="4"/>
    <n v="0.6"/>
    <n v="-6.2999999999999972"/>
  </r>
  <r>
    <n v="9836"/>
    <x v="4936"/>
    <x v="0"/>
    <x v="1155"/>
    <d v="2013-10-13T00:00:00"/>
    <s v="First Class"/>
    <s v="WB-21850"/>
    <s v="William Brown"/>
    <x v="0"/>
    <x v="0"/>
    <x v="189"/>
    <x v="5"/>
    <n v="77571"/>
    <s v="Central"/>
    <s v="OFF-BI-10001597"/>
    <x v="1"/>
    <x v="8"/>
    <s v="Wilson Jones Ledger-Size, Piano-Hinge Binder, 2&quot;, Blue"/>
    <n v="16.391999999999996"/>
    <n v="2"/>
    <n v="0.8"/>
    <n v="-26.227200000000003"/>
  </r>
  <r>
    <n v="9837"/>
    <x v="4937"/>
    <x v="0"/>
    <x v="477"/>
    <d v="2013-10-02T00:00:00"/>
    <s v="Standard Class"/>
    <s v="DL-12865"/>
    <s v="Dan Lawera"/>
    <x v="0"/>
    <x v="0"/>
    <x v="85"/>
    <x v="1"/>
    <n v="90805"/>
    <s v="West"/>
    <s v="OFF-PA-10000141"/>
    <x v="1"/>
    <x v="10"/>
    <s v="Ampad Evidence Wirebond Steno Books, 6&quot; x 9&quot;"/>
    <n v="10.9"/>
    <n v="5"/>
    <n v="0"/>
    <n v="5.1229999999999993"/>
  </r>
  <r>
    <n v="9838"/>
    <x v="4937"/>
    <x v="0"/>
    <x v="477"/>
    <d v="2013-10-02T00:00:00"/>
    <s v="Standard Class"/>
    <s v="DL-12865"/>
    <s v="Dan Lawera"/>
    <x v="0"/>
    <x v="0"/>
    <x v="85"/>
    <x v="1"/>
    <n v="90805"/>
    <s v="West"/>
    <s v="OFF-LA-10003923"/>
    <x v="1"/>
    <x v="2"/>
    <s v="Alphabetical Labels for Top Tab Filing"/>
    <n v="29.6"/>
    <n v="2"/>
    <n v="0"/>
    <n v="14.8"/>
  </r>
  <r>
    <n v="9839"/>
    <x v="4937"/>
    <x v="0"/>
    <x v="477"/>
    <d v="2013-10-02T00:00:00"/>
    <s v="Standard Class"/>
    <s v="DL-12865"/>
    <s v="Dan Lawera"/>
    <x v="0"/>
    <x v="0"/>
    <x v="85"/>
    <x v="1"/>
    <n v="90805"/>
    <s v="West"/>
    <s v="OFF-LA-10001771"/>
    <x v="1"/>
    <x v="2"/>
    <s v="Avery 513"/>
    <n v="4.9800000000000004"/>
    <n v="1"/>
    <n v="0"/>
    <n v="2.2907999999999999"/>
  </r>
  <r>
    <n v="9840"/>
    <x v="4937"/>
    <x v="0"/>
    <x v="477"/>
    <d v="2013-10-02T00:00:00"/>
    <s v="Standard Class"/>
    <s v="DL-12865"/>
    <s v="Dan Lawera"/>
    <x v="0"/>
    <x v="0"/>
    <x v="85"/>
    <x v="1"/>
    <n v="90805"/>
    <s v="West"/>
    <s v="TEC-CO-10001943"/>
    <x v="2"/>
    <x v="16"/>
    <s v="Canon PC-428 Personal Copier"/>
    <n v="479.97600000000006"/>
    <n v="3"/>
    <n v="0.2"/>
    <n v="161.99189999999999"/>
  </r>
  <r>
    <n v="9841"/>
    <x v="4937"/>
    <x v="0"/>
    <x v="477"/>
    <d v="2013-10-02T00:00:00"/>
    <s v="Standard Class"/>
    <s v="DL-12865"/>
    <s v="Dan Lawera"/>
    <x v="0"/>
    <x v="0"/>
    <x v="85"/>
    <x v="1"/>
    <n v="90805"/>
    <s v="West"/>
    <s v="TEC-PH-10003356"/>
    <x v="2"/>
    <x v="7"/>
    <s v="SmartStand Mobile Device Holder, Assorted Colors"/>
    <n v="44.736000000000004"/>
    <n v="8"/>
    <n v="0.2"/>
    <n v="4.4736000000000011"/>
  </r>
  <r>
    <n v="9842"/>
    <x v="4937"/>
    <x v="0"/>
    <x v="477"/>
    <d v="2013-10-02T00:00:00"/>
    <s v="Standard Class"/>
    <s v="DL-12865"/>
    <s v="Dan Lawera"/>
    <x v="0"/>
    <x v="0"/>
    <x v="85"/>
    <x v="1"/>
    <n v="90805"/>
    <s v="West"/>
    <s v="OFF-AR-10002255"/>
    <x v="1"/>
    <x v="6"/>
    <s v="Newell 346"/>
    <n v="5.76"/>
    <n v="2"/>
    <n v="0"/>
    <n v="1.6703999999999999"/>
  </r>
  <r>
    <n v="9843"/>
    <x v="4937"/>
    <x v="0"/>
    <x v="477"/>
    <d v="2013-10-02T00:00:00"/>
    <s v="Standard Class"/>
    <s v="DL-12865"/>
    <s v="Dan Lawera"/>
    <x v="0"/>
    <x v="0"/>
    <x v="85"/>
    <x v="1"/>
    <n v="90805"/>
    <s v="West"/>
    <s v="FUR-CH-10000665"/>
    <x v="0"/>
    <x v="1"/>
    <s v="Global Airflow Leather Mesh Back Chair, Black"/>
    <n v="483.13599999999997"/>
    <n v="4"/>
    <n v="0.2"/>
    <n v="60.391999999999939"/>
  </r>
  <r>
    <n v="9844"/>
    <x v="4938"/>
    <x v="2"/>
    <x v="561"/>
    <d v="2011-06-06T00:00:00"/>
    <s v="First Class"/>
    <s v="RE-19450"/>
    <s v="Richard Eichhorn"/>
    <x v="0"/>
    <x v="0"/>
    <x v="27"/>
    <x v="10"/>
    <n v="62521"/>
    <s v="Central"/>
    <s v="OFF-LA-10001771"/>
    <x v="1"/>
    <x v="2"/>
    <s v="Avery 513"/>
    <n v="15.936000000000002"/>
    <n v="4"/>
    <n v="0.2"/>
    <n v="5.1791999999999998"/>
  </r>
  <r>
    <n v="9845"/>
    <x v="4938"/>
    <x v="2"/>
    <x v="561"/>
    <d v="2011-06-06T00:00:00"/>
    <s v="First Class"/>
    <s v="RE-19450"/>
    <s v="Richard Eichhorn"/>
    <x v="0"/>
    <x v="0"/>
    <x v="27"/>
    <x v="10"/>
    <n v="62521"/>
    <s v="Central"/>
    <s v="FUR-FU-10001475"/>
    <x v="0"/>
    <x v="5"/>
    <s v="Contract Clock, 14&quot;, Brown"/>
    <n v="61.543999999999997"/>
    <n v="7"/>
    <n v="0.6"/>
    <n v="-40.003599999999999"/>
  </r>
  <r>
    <n v="9846"/>
    <x v="4938"/>
    <x v="2"/>
    <x v="561"/>
    <d v="2011-06-06T00:00:00"/>
    <s v="First Class"/>
    <s v="RE-19450"/>
    <s v="Richard Eichhorn"/>
    <x v="0"/>
    <x v="0"/>
    <x v="27"/>
    <x v="10"/>
    <n v="62521"/>
    <s v="Central"/>
    <s v="OFF-ST-10000877"/>
    <x v="1"/>
    <x v="4"/>
    <s v="Recycled Steel Personal File for Standard File Folders"/>
    <n v="132.696"/>
    <n v="3"/>
    <n v="0.2"/>
    <n v="9.9521999999999977"/>
  </r>
  <r>
    <n v="9847"/>
    <x v="4939"/>
    <x v="3"/>
    <x v="264"/>
    <d v="2014-09-05T00:00:00"/>
    <s v="Second Class"/>
    <s v="MH-17290"/>
    <s v="Marc Harrigan"/>
    <x v="2"/>
    <x v="0"/>
    <x v="1"/>
    <x v="1"/>
    <n v="90008"/>
    <s v="West"/>
    <s v="OFF-AP-10001492"/>
    <x v="1"/>
    <x v="9"/>
    <s v="Acco Six-Outlet Power Strip, 4' Cord Length"/>
    <n v="43.099999999999994"/>
    <n v="5"/>
    <n v="0"/>
    <n v="11.206"/>
  </r>
  <r>
    <n v="9848"/>
    <x v="4939"/>
    <x v="3"/>
    <x v="264"/>
    <d v="2014-09-05T00:00:00"/>
    <s v="Second Class"/>
    <s v="MH-17290"/>
    <s v="Marc Harrigan"/>
    <x v="2"/>
    <x v="0"/>
    <x v="1"/>
    <x v="1"/>
    <n v="90008"/>
    <s v="West"/>
    <s v="FUR-FU-10004188"/>
    <x v="0"/>
    <x v="5"/>
    <s v="Luxo Professional Combination Clamp-On Lamps"/>
    <n v="511.5"/>
    <n v="5"/>
    <n v="0"/>
    <n v="132.99"/>
  </r>
  <r>
    <n v="9849"/>
    <x v="4939"/>
    <x v="3"/>
    <x v="264"/>
    <d v="2014-09-05T00:00:00"/>
    <s v="Second Class"/>
    <s v="MH-17290"/>
    <s v="Marc Harrigan"/>
    <x v="2"/>
    <x v="0"/>
    <x v="1"/>
    <x v="1"/>
    <n v="90008"/>
    <s v="West"/>
    <s v="OFF-BI-10004330"/>
    <x v="1"/>
    <x v="8"/>
    <s v="GBC Velobind Prepunched Cover Sets, Regency Series"/>
    <n v="147.91999999999999"/>
    <n v="5"/>
    <n v="0.2"/>
    <n v="46.224999999999987"/>
  </r>
  <r>
    <n v="9850"/>
    <x v="4940"/>
    <x v="2"/>
    <x v="791"/>
    <d v="2011-04-18T00:00:00"/>
    <s v="Standard Class"/>
    <s v="EH-13765"/>
    <s v="Edward Hooks"/>
    <x v="1"/>
    <x v="0"/>
    <x v="529"/>
    <x v="1"/>
    <n v="95240"/>
    <s v="West"/>
    <s v="OFF-AR-10002987"/>
    <x v="1"/>
    <x v="6"/>
    <s v="Prismacolor Color Pencil Set"/>
    <n v="39.68"/>
    <n v="2"/>
    <n v="0"/>
    <n v="16.268800000000002"/>
  </r>
  <r>
    <n v="9851"/>
    <x v="4941"/>
    <x v="0"/>
    <x v="440"/>
    <d v="2013-05-07T00:00:00"/>
    <s v="Standard Class"/>
    <s v="EH-13765"/>
    <s v="Edward Hooks"/>
    <x v="1"/>
    <x v="0"/>
    <x v="20"/>
    <x v="15"/>
    <n v="10009"/>
    <s v="East"/>
    <s v="FUR-FU-10000732"/>
    <x v="0"/>
    <x v="5"/>
    <s v="Eldon 200 Class Desk Accessories"/>
    <n v="12.56"/>
    <n v="2"/>
    <n v="0"/>
    <n v="4.0191999999999997"/>
  </r>
  <r>
    <n v="9852"/>
    <x v="4941"/>
    <x v="0"/>
    <x v="440"/>
    <d v="2013-05-07T00:00:00"/>
    <s v="Standard Class"/>
    <s v="EH-13765"/>
    <s v="Edward Hooks"/>
    <x v="1"/>
    <x v="0"/>
    <x v="20"/>
    <x v="15"/>
    <n v="10009"/>
    <s v="East"/>
    <s v="OFF-BI-10001670"/>
    <x v="1"/>
    <x v="8"/>
    <s v="Vinyl Sectional Post Binders"/>
    <n v="90.480000000000018"/>
    <n v="3"/>
    <n v="0.2"/>
    <n v="33.93"/>
  </r>
  <r>
    <n v="9853"/>
    <x v="4941"/>
    <x v="0"/>
    <x v="440"/>
    <d v="2013-05-07T00:00:00"/>
    <s v="Standard Class"/>
    <s v="EH-13765"/>
    <s v="Edward Hooks"/>
    <x v="1"/>
    <x v="0"/>
    <x v="20"/>
    <x v="15"/>
    <n v="10009"/>
    <s v="East"/>
    <s v="OFF-PA-10000533"/>
    <x v="1"/>
    <x v="10"/>
    <s v="Southworth Parchment Paper &amp; Envelopes"/>
    <n v="13.08"/>
    <n v="2"/>
    <n v="0"/>
    <n v="6.0167999999999999"/>
  </r>
  <r>
    <n v="9854"/>
    <x v="4941"/>
    <x v="0"/>
    <x v="440"/>
    <d v="2013-05-07T00:00:00"/>
    <s v="Standard Class"/>
    <s v="EH-13765"/>
    <s v="Edward Hooks"/>
    <x v="1"/>
    <x v="0"/>
    <x v="20"/>
    <x v="15"/>
    <n v="10009"/>
    <s v="East"/>
    <s v="FUR-FU-10002253"/>
    <x v="0"/>
    <x v="5"/>
    <s v="Howard Miller 13&quot; Diameter Pewter Finish Round Wall Clock"/>
    <n v="214.7"/>
    <n v="5"/>
    <n v="0"/>
    <n v="83.733000000000004"/>
  </r>
  <r>
    <n v="9855"/>
    <x v="4942"/>
    <x v="3"/>
    <x v="249"/>
    <d v="2014-06-24T00:00:00"/>
    <s v="Standard Class"/>
    <s v="GA-14515"/>
    <s v="George Ashbrook"/>
    <x v="0"/>
    <x v="0"/>
    <x v="8"/>
    <x v="1"/>
    <n v="94109"/>
    <s v="West"/>
    <s v="FUR-FU-10002396"/>
    <x v="0"/>
    <x v="5"/>
    <s v="DAX Copper Panel Document Frame, 5 x 7 Size"/>
    <n v="50.32"/>
    <n v="4"/>
    <n v="0"/>
    <n v="21.134400000000003"/>
  </r>
  <r>
    <n v="9856"/>
    <x v="4942"/>
    <x v="3"/>
    <x v="249"/>
    <d v="2014-06-24T00:00:00"/>
    <s v="Standard Class"/>
    <s v="GA-14515"/>
    <s v="George Ashbrook"/>
    <x v="0"/>
    <x v="0"/>
    <x v="8"/>
    <x v="1"/>
    <n v="94109"/>
    <s v="West"/>
    <s v="OFF-PA-10004438"/>
    <x v="1"/>
    <x v="10"/>
    <s v="Xerox 1907"/>
    <n v="24.56"/>
    <n v="2"/>
    <n v="0"/>
    <n v="11.543199999999999"/>
  </r>
  <r>
    <n v="9857"/>
    <x v="4943"/>
    <x v="2"/>
    <x v="1232"/>
    <d v="2011-11-11T00:00:00"/>
    <s v="Standard Class"/>
    <s v="GA-14515"/>
    <s v="George Ashbrook"/>
    <x v="0"/>
    <x v="0"/>
    <x v="38"/>
    <x v="32"/>
    <n v="31907"/>
    <s v="South"/>
    <s v="OFF-PA-10000587"/>
    <x v="1"/>
    <x v="10"/>
    <s v="Array Parchment Paper, Assorted Colors"/>
    <n v="43.68"/>
    <n v="6"/>
    <n v="0"/>
    <n v="20.9664"/>
  </r>
  <r>
    <n v="9858"/>
    <x v="4944"/>
    <x v="1"/>
    <x v="514"/>
    <d v="2012-03-30T00:00:00"/>
    <s v="Standard Class"/>
    <s v="EB-13840"/>
    <s v="Ellis Ballard"/>
    <x v="1"/>
    <x v="0"/>
    <x v="4"/>
    <x v="4"/>
    <n v="98103"/>
    <s v="West"/>
    <s v="FUR-TA-10001889"/>
    <x v="0"/>
    <x v="3"/>
    <s v="Bush Advantage Collection Racetrack Conference Table"/>
    <n v="3393.68"/>
    <n v="8"/>
    <n v="0"/>
    <n v="610.86239999999998"/>
  </r>
  <r>
    <n v="9859"/>
    <x v="4945"/>
    <x v="3"/>
    <x v="424"/>
    <d v="2014-01-21T00:00:00"/>
    <s v="Standard Class"/>
    <s v="HR-14770"/>
    <s v="Hallie Redmond"/>
    <x v="2"/>
    <x v="0"/>
    <x v="102"/>
    <x v="14"/>
    <n v="47374"/>
    <s v="Central"/>
    <s v="OFF-ST-10001590"/>
    <x v="1"/>
    <x v="4"/>
    <s v="Tenex Personal Project File with Scoop Front Design, Black"/>
    <n v="67.400000000000006"/>
    <n v="5"/>
    <n v="0"/>
    <n v="17.523999999999997"/>
  </r>
  <r>
    <n v="9860"/>
    <x v="4945"/>
    <x v="3"/>
    <x v="424"/>
    <d v="2014-01-21T00:00:00"/>
    <s v="Standard Class"/>
    <s v="HR-14770"/>
    <s v="Hallie Redmond"/>
    <x v="2"/>
    <x v="0"/>
    <x v="102"/>
    <x v="14"/>
    <n v="47374"/>
    <s v="Central"/>
    <s v="OFF-FA-10003472"/>
    <x v="1"/>
    <x v="13"/>
    <s v="Bagged Rubber Bands"/>
    <n v="2.52"/>
    <n v="2"/>
    <n v="0"/>
    <n v="0.1008"/>
  </r>
  <r>
    <n v="9861"/>
    <x v="4945"/>
    <x v="3"/>
    <x v="424"/>
    <d v="2014-01-21T00:00:00"/>
    <s v="Standard Class"/>
    <s v="HR-14770"/>
    <s v="Hallie Redmond"/>
    <x v="2"/>
    <x v="0"/>
    <x v="102"/>
    <x v="14"/>
    <n v="47374"/>
    <s v="Central"/>
    <s v="TEC-PH-10000169"/>
    <x v="2"/>
    <x v="7"/>
    <s v="ARKON Windshield Dashboard Air Vent Car Mount Holder"/>
    <n v="67.8"/>
    <n v="4"/>
    <n v="0"/>
    <n v="1.3559999999999945"/>
  </r>
  <r>
    <n v="9862"/>
    <x v="4945"/>
    <x v="3"/>
    <x v="424"/>
    <d v="2014-01-21T00:00:00"/>
    <s v="Standard Class"/>
    <s v="HR-14770"/>
    <s v="Hallie Redmond"/>
    <x v="2"/>
    <x v="0"/>
    <x v="102"/>
    <x v="14"/>
    <n v="47374"/>
    <s v="Central"/>
    <s v="OFF-ST-10002562"/>
    <x v="1"/>
    <x v="4"/>
    <s v="Staples"/>
    <n v="18.760000000000002"/>
    <n v="2"/>
    <n v="0"/>
    <n v="5.2528000000000006"/>
  </r>
  <r>
    <n v="9863"/>
    <x v="4945"/>
    <x v="3"/>
    <x v="424"/>
    <d v="2014-01-21T00:00:00"/>
    <s v="Standard Class"/>
    <s v="HR-14770"/>
    <s v="Hallie Redmond"/>
    <x v="2"/>
    <x v="0"/>
    <x v="102"/>
    <x v="14"/>
    <n v="47374"/>
    <s v="Central"/>
    <s v="TEC-AC-10001445"/>
    <x v="2"/>
    <x v="11"/>
    <s v="Imation USB 2.0 Swivel Flash Drive USB flash drive - 4 GB - Pink"/>
    <n v="12.12"/>
    <n v="4"/>
    <n v="0"/>
    <n v="2.5451999999999995"/>
  </r>
  <r>
    <n v="9864"/>
    <x v="4945"/>
    <x v="3"/>
    <x v="424"/>
    <d v="2014-01-21T00:00:00"/>
    <s v="Standard Class"/>
    <s v="HR-14770"/>
    <s v="Hallie Redmond"/>
    <x v="2"/>
    <x v="0"/>
    <x v="102"/>
    <x v="14"/>
    <n v="47374"/>
    <s v="Central"/>
    <s v="OFF-PA-10004156"/>
    <x v="1"/>
    <x v="10"/>
    <s v="Xerox 188"/>
    <n v="11.34"/>
    <n v="1"/>
    <n v="0"/>
    <n v="5.5565999999999995"/>
  </r>
  <r>
    <n v="9865"/>
    <x v="4945"/>
    <x v="3"/>
    <x v="424"/>
    <d v="2014-01-21T00:00:00"/>
    <s v="Standard Class"/>
    <s v="HR-14770"/>
    <s v="Hallie Redmond"/>
    <x v="2"/>
    <x v="0"/>
    <x v="102"/>
    <x v="14"/>
    <n v="47374"/>
    <s v="Central"/>
    <s v="TEC-AC-10004469"/>
    <x v="2"/>
    <x v="11"/>
    <s v="Microsoft Sculpt Comfort Mouse"/>
    <n v="159.80000000000001"/>
    <n v="4"/>
    <n v="0"/>
    <n v="70.312000000000012"/>
  </r>
  <r>
    <n v="9866"/>
    <x v="4945"/>
    <x v="3"/>
    <x v="424"/>
    <d v="2014-01-21T00:00:00"/>
    <s v="Standard Class"/>
    <s v="HR-14770"/>
    <s v="Hallie Redmond"/>
    <x v="2"/>
    <x v="0"/>
    <x v="102"/>
    <x v="14"/>
    <n v="47374"/>
    <s v="Central"/>
    <s v="FUR-FU-10001037"/>
    <x v="0"/>
    <x v="5"/>
    <s v="DAX Charcoal/Nickel-Tone Document Frame, 5 x 7"/>
    <n v="18.96"/>
    <n v="2"/>
    <n v="0"/>
    <n v="8.532"/>
  </r>
  <r>
    <n v="9867"/>
    <x v="4946"/>
    <x v="1"/>
    <x v="514"/>
    <d v="2012-03-28T00:00:00"/>
    <s v="Second Class"/>
    <s v="SM-20950"/>
    <s v="Suzanne McNair"/>
    <x v="1"/>
    <x v="0"/>
    <x v="20"/>
    <x v="15"/>
    <n v="10009"/>
    <s v="East"/>
    <s v="OFF-ST-10002615"/>
    <x v="1"/>
    <x v="4"/>
    <s v="Dual Level, Single-Width Filing Carts"/>
    <n v="1085.42"/>
    <n v="7"/>
    <n v="0"/>
    <n v="282.20920000000001"/>
  </r>
  <r>
    <n v="9868"/>
    <x v="4946"/>
    <x v="1"/>
    <x v="514"/>
    <d v="2012-03-28T00:00:00"/>
    <s v="Second Class"/>
    <s v="SM-20950"/>
    <s v="Suzanne McNair"/>
    <x v="1"/>
    <x v="0"/>
    <x v="20"/>
    <x v="15"/>
    <n v="10009"/>
    <s v="East"/>
    <s v="OFF-AP-10000595"/>
    <x v="1"/>
    <x v="9"/>
    <s v="Disposable Triple-Filter Dust Bags"/>
    <n v="13.11"/>
    <n v="3"/>
    <n v="0"/>
    <n v="3.4086000000000003"/>
  </r>
  <r>
    <n v="9869"/>
    <x v="4947"/>
    <x v="2"/>
    <x v="301"/>
    <d v="2011-11-03T00:00:00"/>
    <s v="First Class"/>
    <s v="EA-14035"/>
    <s v="Erin Ashbrook"/>
    <x v="1"/>
    <x v="0"/>
    <x v="530"/>
    <x v="24"/>
    <n v="45040"/>
    <s v="East"/>
    <s v="FUR-FU-10002253"/>
    <x v="0"/>
    <x v="5"/>
    <s v="Howard Miller 13&quot; Diameter Pewter Finish Round Wall Clock"/>
    <n v="68.703999999999994"/>
    <n v="2"/>
    <n v="0.2"/>
    <n v="16.317200000000003"/>
  </r>
  <r>
    <n v="9870"/>
    <x v="4947"/>
    <x v="2"/>
    <x v="301"/>
    <d v="2011-11-03T00:00:00"/>
    <s v="First Class"/>
    <s v="EA-14035"/>
    <s v="Erin Ashbrook"/>
    <x v="1"/>
    <x v="0"/>
    <x v="530"/>
    <x v="24"/>
    <n v="45040"/>
    <s v="East"/>
    <s v="OFF-BI-10000494"/>
    <x v="1"/>
    <x v="8"/>
    <s v="Acco Economy Flexible Poly Round Ring Binder"/>
    <n v="3.1320000000000001"/>
    <n v="2"/>
    <n v="0.7"/>
    <n v="-2.6099999999999994"/>
  </r>
  <r>
    <n v="9871"/>
    <x v="4947"/>
    <x v="2"/>
    <x v="301"/>
    <d v="2011-11-03T00:00:00"/>
    <s v="First Class"/>
    <s v="EA-14035"/>
    <s v="Erin Ashbrook"/>
    <x v="1"/>
    <x v="0"/>
    <x v="530"/>
    <x v="24"/>
    <n v="45040"/>
    <s v="East"/>
    <s v="OFF-BI-10001658"/>
    <x v="1"/>
    <x v="8"/>
    <s v="GBC Standard Therm-A-Bind Covers"/>
    <n v="22.428000000000004"/>
    <n v="3"/>
    <n v="0.7"/>
    <n v="-17.942399999999992"/>
  </r>
  <r>
    <n v="9872"/>
    <x v="4948"/>
    <x v="3"/>
    <x v="833"/>
    <d v="2014-10-07T00:00:00"/>
    <s v="Same Day"/>
    <s v="MH-17455"/>
    <s v="Mark Hamilton"/>
    <x v="0"/>
    <x v="0"/>
    <x v="22"/>
    <x v="10"/>
    <n v="60623"/>
    <s v="Central"/>
    <s v="OFF-ST-10003208"/>
    <x v="1"/>
    <x v="4"/>
    <s v="Adjustable Depth Letter/Legal Cart"/>
    <n v="290.33600000000001"/>
    <n v="2"/>
    <n v="0.2"/>
    <n v="32.662799999999947"/>
  </r>
  <r>
    <n v="9873"/>
    <x v="4948"/>
    <x v="3"/>
    <x v="833"/>
    <d v="2014-10-07T00:00:00"/>
    <s v="Same Day"/>
    <s v="MH-17455"/>
    <s v="Mark Hamilton"/>
    <x v="0"/>
    <x v="0"/>
    <x v="22"/>
    <x v="10"/>
    <n v="60623"/>
    <s v="Central"/>
    <s v="OFF-AR-10004790"/>
    <x v="1"/>
    <x v="6"/>
    <s v="Staples"/>
    <n v="19.152000000000001"/>
    <n v="2"/>
    <n v="0.2"/>
    <n v="1.1969999999999992"/>
  </r>
  <r>
    <n v="9874"/>
    <x v="4949"/>
    <x v="0"/>
    <x v="107"/>
    <d v="2013-12-15T00:00:00"/>
    <s v="Standard Class"/>
    <s v="SL-20155"/>
    <s v="Sara Luxemburg"/>
    <x v="2"/>
    <x v="0"/>
    <x v="20"/>
    <x v="15"/>
    <n v="10024"/>
    <s v="East"/>
    <s v="OFF-PA-10004609"/>
    <x v="1"/>
    <x v="10"/>
    <s v="Xerox 221"/>
    <n v="6.48"/>
    <n v="1"/>
    <n v="0"/>
    <n v="3.1104000000000003"/>
  </r>
  <r>
    <n v="9875"/>
    <x v="4950"/>
    <x v="0"/>
    <x v="897"/>
    <d v="2013-09-25T00:00:00"/>
    <s v="Second Class"/>
    <s v="NP-18685"/>
    <s v="Nora Pelletier"/>
    <x v="2"/>
    <x v="0"/>
    <x v="215"/>
    <x v="24"/>
    <n v="44134"/>
    <s v="East"/>
    <s v="OFF-EN-10003055"/>
    <x v="1"/>
    <x v="12"/>
    <s v="Blue String-Tie &amp; Button Interoffice Envelopes, 10 x 13"/>
    <n v="63.967999999999996"/>
    <n v="2"/>
    <n v="0.2"/>
    <n v="19.989999999999995"/>
  </r>
  <r>
    <n v="9876"/>
    <x v="4951"/>
    <x v="1"/>
    <x v="1233"/>
    <d v="2013-01-05T00:00:00"/>
    <s v="Standard Class"/>
    <s v="RF-19840"/>
    <s v="Roy Französisch"/>
    <x v="0"/>
    <x v="0"/>
    <x v="20"/>
    <x v="15"/>
    <n v="10035"/>
    <s v="East"/>
    <s v="OFF-SU-10003936"/>
    <x v="1"/>
    <x v="14"/>
    <s v="Acme Serrated Blade Letter Opener"/>
    <n v="6.36"/>
    <n v="2"/>
    <n v="0"/>
    <n v="6.3600000000000101E-2"/>
  </r>
  <r>
    <n v="9877"/>
    <x v="4952"/>
    <x v="3"/>
    <x v="693"/>
    <d v="2014-04-22T00:00:00"/>
    <s v="First Class"/>
    <s v="BE-11455"/>
    <s v="Brad Eason"/>
    <x v="2"/>
    <x v="0"/>
    <x v="138"/>
    <x v="24"/>
    <n v="44105"/>
    <s v="East"/>
    <s v="OFF-ST-10000078"/>
    <x v="1"/>
    <x v="4"/>
    <s v="Tennsco 6- and 18-Compartment Lockers"/>
    <n v="848.5440000000001"/>
    <n v="4"/>
    <n v="0.2"/>
    <n v="-21.213600000000099"/>
  </r>
  <r>
    <n v="9878"/>
    <x v="4952"/>
    <x v="3"/>
    <x v="693"/>
    <d v="2014-04-22T00:00:00"/>
    <s v="First Class"/>
    <s v="BE-11455"/>
    <s v="Brad Eason"/>
    <x v="2"/>
    <x v="0"/>
    <x v="138"/>
    <x v="24"/>
    <n v="44105"/>
    <s v="East"/>
    <s v="OFF-BI-10000174"/>
    <x v="1"/>
    <x v="8"/>
    <s v="Wilson Jones Clip &amp; Carry Folder Binder Tool for Ring Binders, Clear"/>
    <n v="8.7000000000000011"/>
    <n v="5"/>
    <n v="0.7"/>
    <n v="-6.379999999999999"/>
  </r>
  <r>
    <n v="9879"/>
    <x v="4952"/>
    <x v="3"/>
    <x v="693"/>
    <d v="2014-04-22T00:00:00"/>
    <s v="First Class"/>
    <s v="BE-11455"/>
    <s v="Brad Eason"/>
    <x v="2"/>
    <x v="0"/>
    <x v="138"/>
    <x v="24"/>
    <n v="44105"/>
    <s v="East"/>
    <s v="TEC-PH-10004080"/>
    <x v="2"/>
    <x v="7"/>
    <s v="Avaya 5410 Digital phone"/>
    <n v="122.38199999999999"/>
    <n v="3"/>
    <n v="0.4"/>
    <n v="-24.476399999999998"/>
  </r>
  <r>
    <n v="9880"/>
    <x v="4953"/>
    <x v="0"/>
    <x v="1036"/>
    <d v="2013-08-26T00:00:00"/>
    <s v="Standard Class"/>
    <s v="JK-15370"/>
    <s v="Jay Kimmel"/>
    <x v="0"/>
    <x v="0"/>
    <x v="20"/>
    <x v="15"/>
    <n v="10035"/>
    <s v="East"/>
    <s v="FUR-CH-10002961"/>
    <x v="0"/>
    <x v="1"/>
    <s v="Leather Task Chair, Black"/>
    <n v="573.17399999999998"/>
    <n v="7"/>
    <n v="0.1"/>
    <n v="63.685999999999979"/>
  </r>
  <r>
    <n v="9881"/>
    <x v="4954"/>
    <x v="1"/>
    <x v="352"/>
    <d v="2012-05-31T00:00:00"/>
    <s v="First Class"/>
    <s v="CC-12100"/>
    <s v="Chad Cunningham"/>
    <x v="2"/>
    <x v="0"/>
    <x v="138"/>
    <x v="24"/>
    <n v="44105"/>
    <s v="East"/>
    <s v="OFF-PA-10000474"/>
    <x v="1"/>
    <x v="10"/>
    <s v="Staples"/>
    <n v="85.055999999999997"/>
    <n v="3"/>
    <n v="0.2"/>
    <n v="28.706399999999991"/>
  </r>
  <r>
    <n v="9882"/>
    <x v="4955"/>
    <x v="2"/>
    <x v="1132"/>
    <d v="2011-08-13T00:00:00"/>
    <s v="First Class"/>
    <s v="LL-16840"/>
    <s v="Lauren Leatherbury"/>
    <x v="0"/>
    <x v="0"/>
    <x v="318"/>
    <x v="32"/>
    <n v="30188"/>
    <s v="South"/>
    <s v="OFF-BI-10000138"/>
    <x v="1"/>
    <x v="8"/>
    <s v="Acco Translucent Poly Ring Binders"/>
    <n v="14.04"/>
    <n v="3"/>
    <n v="0"/>
    <n v="6.7392000000000003"/>
  </r>
  <r>
    <n v="9883"/>
    <x v="4955"/>
    <x v="2"/>
    <x v="1132"/>
    <d v="2011-08-13T00:00:00"/>
    <s v="First Class"/>
    <s v="LL-16840"/>
    <s v="Lauren Leatherbury"/>
    <x v="0"/>
    <x v="0"/>
    <x v="318"/>
    <x v="32"/>
    <n v="30188"/>
    <s v="South"/>
    <s v="TEC-AC-10000023"/>
    <x v="2"/>
    <x v="11"/>
    <s v="Maxell 74 Minute CD-R Spindle, 50/Pack"/>
    <n v="272.61"/>
    <n v="13"/>
    <n v="0"/>
    <n v="98.139599999999987"/>
  </r>
  <r>
    <n v="9884"/>
    <x v="4956"/>
    <x v="2"/>
    <x v="1234"/>
    <d v="2011-04-08T00:00:00"/>
    <s v="Standard Class"/>
    <s v="KE-16420"/>
    <s v="Katrina Edelman"/>
    <x v="1"/>
    <x v="0"/>
    <x v="1"/>
    <x v="1"/>
    <n v="90008"/>
    <s v="West"/>
    <s v="OFF-EN-10001415"/>
    <x v="1"/>
    <x v="12"/>
    <s v="Staples"/>
    <n v="11.16"/>
    <n v="2"/>
    <n v="0"/>
    <n v="5.58"/>
  </r>
  <r>
    <n v="9885"/>
    <x v="4956"/>
    <x v="2"/>
    <x v="1234"/>
    <d v="2011-04-08T00:00:00"/>
    <s v="Standard Class"/>
    <s v="KE-16420"/>
    <s v="Katrina Edelman"/>
    <x v="1"/>
    <x v="0"/>
    <x v="1"/>
    <x v="1"/>
    <n v="90008"/>
    <s v="West"/>
    <s v="TEC-AC-10001284"/>
    <x v="2"/>
    <x v="11"/>
    <s v="Enermax Briskie RF Wireless Keyboard and Mouse Combo"/>
    <n v="62.31"/>
    <n v="3"/>
    <n v="0"/>
    <n v="22.4316"/>
  </r>
  <r>
    <n v="9886"/>
    <x v="4956"/>
    <x v="2"/>
    <x v="1234"/>
    <d v="2011-04-08T00:00:00"/>
    <s v="Standard Class"/>
    <s v="KE-16420"/>
    <s v="Katrina Edelman"/>
    <x v="1"/>
    <x v="0"/>
    <x v="1"/>
    <x v="1"/>
    <n v="90008"/>
    <s v="West"/>
    <s v="TEC-AC-10000736"/>
    <x v="2"/>
    <x v="11"/>
    <s v="Logitech G600 MMO Gaming Mouse"/>
    <n v="159.97999999999999"/>
    <n v="2"/>
    <n v="0"/>
    <n v="57.592799999999997"/>
  </r>
  <r>
    <n v="9887"/>
    <x v="4957"/>
    <x v="2"/>
    <x v="1213"/>
    <d v="2011-01-28T00:00:00"/>
    <s v="Standard Class"/>
    <s v="SG-20605"/>
    <s v="Speros Goranitis"/>
    <x v="0"/>
    <x v="0"/>
    <x v="240"/>
    <x v="14"/>
    <n v="47905"/>
    <s v="Central"/>
    <s v="OFF-FA-10003467"/>
    <x v="1"/>
    <x v="13"/>
    <s v="Alliance Big Bands Rubber Bands, 12/Pack"/>
    <n v="5.9399999999999995"/>
    <n v="3"/>
    <n v="0"/>
    <n v="0"/>
  </r>
  <r>
    <n v="9888"/>
    <x v="4958"/>
    <x v="3"/>
    <x v="386"/>
    <d v="2014-10-16T00:00:00"/>
    <s v="First Class"/>
    <s v="CA-12265"/>
    <s v="Christina Anderson"/>
    <x v="0"/>
    <x v="0"/>
    <x v="20"/>
    <x v="15"/>
    <n v="10024"/>
    <s v="East"/>
    <s v="OFF-PA-10000477"/>
    <x v="1"/>
    <x v="10"/>
    <s v="Xerox 1952"/>
    <n v="9.9600000000000009"/>
    <n v="2"/>
    <n v="0"/>
    <n v="4.6812000000000005"/>
  </r>
  <r>
    <n v="9889"/>
    <x v="4959"/>
    <x v="1"/>
    <x v="816"/>
    <d v="2012-08-12T00:00:00"/>
    <s v="Standard Class"/>
    <s v="RD-19585"/>
    <s v="Rob Dowd"/>
    <x v="0"/>
    <x v="0"/>
    <x v="456"/>
    <x v="15"/>
    <n v="13501"/>
    <s v="East"/>
    <s v="TEC-AC-10000736"/>
    <x v="2"/>
    <x v="11"/>
    <s v="Logitech G600 MMO Gaming Mouse"/>
    <n v="79.989999999999995"/>
    <n v="1"/>
    <n v="0"/>
    <n v="28.796399999999998"/>
  </r>
  <r>
    <n v="9890"/>
    <x v="4960"/>
    <x v="3"/>
    <x v="498"/>
    <d v="2014-03-21T00:00:00"/>
    <s v="First Class"/>
    <s v="VG-21805"/>
    <s v="Vivek Grady"/>
    <x v="1"/>
    <x v="0"/>
    <x v="80"/>
    <x v="30"/>
    <n v="8701"/>
    <s v="East"/>
    <s v="OFF-AR-10002467"/>
    <x v="1"/>
    <x v="6"/>
    <s v="Dixon Ticonderoga Pencils"/>
    <n v="8.94"/>
    <n v="3"/>
    <n v="0"/>
    <n v="2.4138000000000006"/>
  </r>
  <r>
    <n v="9891"/>
    <x v="4961"/>
    <x v="0"/>
    <x v="197"/>
    <d v="2013-07-29T00:00:00"/>
    <s v="Second Class"/>
    <s v="SH-19975"/>
    <s v="Sally Hughsby"/>
    <x v="1"/>
    <x v="0"/>
    <x v="158"/>
    <x v="6"/>
    <n v="53209"/>
    <s v="Central"/>
    <s v="OFF-PA-10004996"/>
    <x v="1"/>
    <x v="10"/>
    <s v="Speediset Carbonless Redi-Letter 7&quot; x 8 1/2&quot;"/>
    <n v="20.62"/>
    <n v="2"/>
    <n v="0"/>
    <n v="9.6913999999999998"/>
  </r>
  <r>
    <n v="9892"/>
    <x v="4961"/>
    <x v="0"/>
    <x v="197"/>
    <d v="2013-07-29T00:00:00"/>
    <s v="Second Class"/>
    <s v="SH-19975"/>
    <s v="Sally Hughsby"/>
    <x v="1"/>
    <x v="0"/>
    <x v="158"/>
    <x v="6"/>
    <n v="53209"/>
    <s v="Central"/>
    <s v="TEC-AC-10003116"/>
    <x v="2"/>
    <x v="11"/>
    <s v="Memorex Froggy Flash Drive 8 GB"/>
    <n v="124.25"/>
    <n v="7"/>
    <n v="0"/>
    <n v="48.457499999999996"/>
  </r>
  <r>
    <n v="9893"/>
    <x v="4961"/>
    <x v="0"/>
    <x v="197"/>
    <d v="2013-07-29T00:00:00"/>
    <s v="Second Class"/>
    <s v="SH-19975"/>
    <s v="Sally Hughsby"/>
    <x v="1"/>
    <x v="0"/>
    <x v="158"/>
    <x v="6"/>
    <n v="53209"/>
    <s v="Central"/>
    <s v="TEC-PH-10002262"/>
    <x v="2"/>
    <x v="7"/>
    <s v="LG Electronics Tone+ HBS-730 Bluetooth Headset"/>
    <n v="297.55"/>
    <n v="5"/>
    <n v="0"/>
    <n v="83.314000000000021"/>
  </r>
  <r>
    <n v="9894"/>
    <x v="4961"/>
    <x v="0"/>
    <x v="197"/>
    <d v="2013-07-29T00:00:00"/>
    <s v="Second Class"/>
    <s v="SH-19975"/>
    <s v="Sally Hughsby"/>
    <x v="1"/>
    <x v="0"/>
    <x v="158"/>
    <x v="6"/>
    <n v="53209"/>
    <s v="Central"/>
    <s v="FUR-CH-10004626"/>
    <x v="0"/>
    <x v="1"/>
    <s v="Office Star Flex Back Scooter Chair with Aluminum Finish Frame"/>
    <n v="403.56"/>
    <n v="4"/>
    <n v="0"/>
    <n v="96.854399999999998"/>
  </r>
  <r>
    <n v="9895"/>
    <x v="4961"/>
    <x v="0"/>
    <x v="197"/>
    <d v="2013-07-29T00:00:00"/>
    <s v="Second Class"/>
    <s v="SH-19975"/>
    <s v="Sally Hughsby"/>
    <x v="1"/>
    <x v="0"/>
    <x v="158"/>
    <x v="6"/>
    <n v="53209"/>
    <s v="Central"/>
    <s v="FUR-FU-10001756"/>
    <x v="0"/>
    <x v="5"/>
    <s v="Eldon Expressions Desk Accessory, Wood Photo Frame, Mahogany"/>
    <n v="95.199999999999989"/>
    <n v="5"/>
    <n v="0"/>
    <n v="27.60799999999999"/>
  </r>
  <r>
    <n v="9896"/>
    <x v="4962"/>
    <x v="2"/>
    <x v="467"/>
    <d v="2011-10-01T00:00:00"/>
    <s v="Standard Class"/>
    <s v="MM-17920"/>
    <s v="Michael Moore"/>
    <x v="0"/>
    <x v="0"/>
    <x v="22"/>
    <x v="10"/>
    <n v="60623"/>
    <s v="Central"/>
    <s v="TEC-AC-10004859"/>
    <x v="2"/>
    <x v="11"/>
    <s v="Maxell Pro 80 Minute CD-R, 10/Pack"/>
    <n v="153.82400000000001"/>
    <n v="11"/>
    <n v="0.2"/>
    <n v="38.456000000000003"/>
  </r>
  <r>
    <n v="9897"/>
    <x v="4963"/>
    <x v="2"/>
    <x v="1103"/>
    <d v="2011-06-20T00:00:00"/>
    <s v="Second Class"/>
    <s v="JF-15415"/>
    <s v="Jennifer Ferguson"/>
    <x v="0"/>
    <x v="0"/>
    <x v="22"/>
    <x v="10"/>
    <n v="60653"/>
    <s v="Central"/>
    <s v="OFF-PA-10001725"/>
    <x v="1"/>
    <x v="10"/>
    <s v="Xerox 1892"/>
    <n v="62.015999999999998"/>
    <n v="2"/>
    <n v="0.2"/>
    <n v="22.480800000000002"/>
  </r>
  <r>
    <n v="9898"/>
    <x v="4964"/>
    <x v="0"/>
    <x v="112"/>
    <d v="2013-06-11T00:00:00"/>
    <s v="Standard Class"/>
    <s v="LP-17095"/>
    <s v="Liz Preis"/>
    <x v="0"/>
    <x v="0"/>
    <x v="54"/>
    <x v="24"/>
    <n v="45014"/>
    <s v="East"/>
    <s v="FUR-FU-10004306"/>
    <x v="0"/>
    <x v="5"/>
    <s v="Electrix Halogen Magnifier Lamp"/>
    <n v="466.32000000000005"/>
    <n v="3"/>
    <n v="0.2"/>
    <n v="34.97399999999999"/>
  </r>
  <r>
    <n v="9899"/>
    <x v="4964"/>
    <x v="0"/>
    <x v="112"/>
    <d v="2013-06-11T00:00:00"/>
    <s v="Standard Class"/>
    <s v="LP-17095"/>
    <s v="Liz Preis"/>
    <x v="0"/>
    <x v="0"/>
    <x v="54"/>
    <x v="24"/>
    <n v="45014"/>
    <s v="East"/>
    <s v="FUR-FU-10004845"/>
    <x v="0"/>
    <x v="5"/>
    <s v="Deflect-o EconoMat Nonstudded, No Bevel Mat"/>
    <n v="82.64"/>
    <n v="2"/>
    <n v="0.2"/>
    <n v="0"/>
  </r>
  <r>
    <n v="9900"/>
    <x v="4965"/>
    <x v="2"/>
    <x v="1176"/>
    <d v="2011-04-03T00:00:00"/>
    <s v="Standard Class"/>
    <s v="MP-18175"/>
    <s v="Mike Pelletier"/>
    <x v="2"/>
    <x v="0"/>
    <x v="24"/>
    <x v="24"/>
    <n v="45503"/>
    <s v="East"/>
    <s v="FUR-TA-10000198"/>
    <x v="0"/>
    <x v="3"/>
    <s v="Chromcraft Bull-Nose Wood Oval Conference Tables &amp; Bases"/>
    <n v="330.58800000000002"/>
    <n v="1"/>
    <n v="0.4"/>
    <n v="-143.25480000000002"/>
  </r>
  <r>
    <n v="9901"/>
    <x v="4966"/>
    <x v="3"/>
    <x v="170"/>
    <d v="2014-08-26T00:00:00"/>
    <s v="Standard Class"/>
    <s v="SC-20845"/>
    <s v="Sung Chung"/>
    <x v="0"/>
    <x v="0"/>
    <x v="103"/>
    <x v="22"/>
    <n v="80027"/>
    <s v="West"/>
    <s v="OFF-ST-10000036"/>
    <x v="1"/>
    <x v="4"/>
    <s v="Recycled Data-Pak for Archival Bound Computer Printouts, 12-1/2 x 12-1/2 x 16"/>
    <n v="237.09600000000003"/>
    <n v="3"/>
    <n v="0.2"/>
    <n v="20.745899999999985"/>
  </r>
  <r>
    <n v="9902"/>
    <x v="4966"/>
    <x v="3"/>
    <x v="170"/>
    <d v="2014-08-26T00:00:00"/>
    <s v="Standard Class"/>
    <s v="SC-20845"/>
    <s v="Sung Chung"/>
    <x v="0"/>
    <x v="0"/>
    <x v="103"/>
    <x v="22"/>
    <n v="80027"/>
    <s v="West"/>
    <s v="FUR-FU-10001037"/>
    <x v="0"/>
    <x v="5"/>
    <s v="DAX Charcoal/Nickel-Tone Document Frame, 5 x 7"/>
    <n v="22.752000000000002"/>
    <n v="3"/>
    <n v="0.2"/>
    <n v="7.1099999999999994"/>
  </r>
  <r>
    <n v="9903"/>
    <x v="4966"/>
    <x v="3"/>
    <x v="170"/>
    <d v="2014-08-26T00:00:00"/>
    <s v="Standard Class"/>
    <s v="SC-20845"/>
    <s v="Sung Chung"/>
    <x v="0"/>
    <x v="0"/>
    <x v="103"/>
    <x v="22"/>
    <n v="80027"/>
    <s v="West"/>
    <s v="OFF-PA-10001950"/>
    <x v="1"/>
    <x v="10"/>
    <s v="Southworth 25% Cotton Antique Laid Paper &amp; Envelopes"/>
    <n v="6.6720000000000006"/>
    <n v="1"/>
    <n v="0.2"/>
    <n v="2.0849999999999991"/>
  </r>
  <r>
    <n v="9904"/>
    <x v="4967"/>
    <x v="2"/>
    <x v="607"/>
    <d v="2011-11-18T00:00:00"/>
    <s v="Standard Class"/>
    <s v="DP-13000"/>
    <s v="Darren Powers"/>
    <x v="0"/>
    <x v="0"/>
    <x v="238"/>
    <x v="5"/>
    <n v="75007"/>
    <s v="Central"/>
    <s v="FUR-FU-10004587"/>
    <x v="0"/>
    <x v="5"/>
    <s v="GE General Use Halogen Bulbs, 100 Watts, 1 Bulb per Pack"/>
    <n v="25.128000000000004"/>
    <n v="3"/>
    <n v="0.6"/>
    <n v="-6.9101999999999997"/>
  </r>
  <r>
    <n v="9905"/>
    <x v="4967"/>
    <x v="2"/>
    <x v="607"/>
    <d v="2011-11-18T00:00:00"/>
    <s v="Standard Class"/>
    <s v="DP-13000"/>
    <s v="Darren Powers"/>
    <x v="0"/>
    <x v="0"/>
    <x v="238"/>
    <x v="5"/>
    <n v="75007"/>
    <s v="Central"/>
    <s v="TEC-AC-10002567"/>
    <x v="2"/>
    <x v="11"/>
    <s v="Logitech G602 Wireless Gaming Mouse"/>
    <n v="127.98399999999999"/>
    <n v="2"/>
    <n v="0.2"/>
    <n v="25.596799999999998"/>
  </r>
  <r>
    <n v="9906"/>
    <x v="4968"/>
    <x v="1"/>
    <x v="1023"/>
    <d v="2012-09-15T00:00:00"/>
    <s v="First Class"/>
    <s v="KD-16615"/>
    <s v="Ken Dana"/>
    <x v="1"/>
    <x v="0"/>
    <x v="125"/>
    <x v="1"/>
    <n v="92804"/>
    <s v="West"/>
    <s v="FUR-FU-10004973"/>
    <x v="0"/>
    <x v="5"/>
    <s v="Flat Face Poster Frame"/>
    <n v="131.88"/>
    <n v="7"/>
    <n v="0"/>
    <n v="55.389600000000002"/>
  </r>
  <r>
    <n v="9907"/>
    <x v="4968"/>
    <x v="1"/>
    <x v="1023"/>
    <d v="2012-09-15T00:00:00"/>
    <s v="First Class"/>
    <s v="KD-16615"/>
    <s v="Ken Dana"/>
    <x v="1"/>
    <x v="0"/>
    <x v="125"/>
    <x v="1"/>
    <n v="92804"/>
    <s v="West"/>
    <s v="OFF-BI-10001628"/>
    <x v="1"/>
    <x v="8"/>
    <s v="Acco Data Flex Cable Posts For Top &amp; Bottom Load Binders, 6&quot; Capacity"/>
    <n v="25.031999999999996"/>
    <n v="3"/>
    <n v="0.2"/>
    <n v="7.822499999999998"/>
  </r>
  <r>
    <n v="9908"/>
    <x v="4968"/>
    <x v="1"/>
    <x v="1023"/>
    <d v="2012-09-15T00:00:00"/>
    <s v="First Class"/>
    <s v="KD-16615"/>
    <s v="Ken Dana"/>
    <x v="1"/>
    <x v="0"/>
    <x v="125"/>
    <x v="1"/>
    <n v="92804"/>
    <s v="West"/>
    <s v="FUR-CH-10000155"/>
    <x v="0"/>
    <x v="1"/>
    <s v="Global Comet Stacking Armless Chair"/>
    <n v="717.72"/>
    <n v="3"/>
    <n v="0.2"/>
    <n v="71.77200000000002"/>
  </r>
  <r>
    <n v="9909"/>
    <x v="4968"/>
    <x v="1"/>
    <x v="1023"/>
    <d v="2012-09-15T00:00:00"/>
    <s v="First Class"/>
    <s v="KD-16615"/>
    <s v="Ken Dana"/>
    <x v="1"/>
    <x v="0"/>
    <x v="125"/>
    <x v="1"/>
    <n v="92804"/>
    <s v="West"/>
    <s v="FUR-FU-10002379"/>
    <x v="0"/>
    <x v="5"/>
    <s v="Eldon Econocleat Chair Mats for Low Pile Carpets"/>
    <n v="207.35"/>
    <n v="5"/>
    <n v="0"/>
    <n v="24.881999999999991"/>
  </r>
  <r>
    <n v="9910"/>
    <x v="4968"/>
    <x v="1"/>
    <x v="1023"/>
    <d v="2012-09-15T00:00:00"/>
    <s v="First Class"/>
    <s v="KD-16615"/>
    <s v="Ken Dana"/>
    <x v="1"/>
    <x v="0"/>
    <x v="125"/>
    <x v="1"/>
    <n v="92804"/>
    <s v="West"/>
    <s v="FUR-FU-10004018"/>
    <x v="0"/>
    <x v="5"/>
    <s v="Tensor Computer Mounted Lamp"/>
    <n v="44.67"/>
    <n v="3"/>
    <n v="0"/>
    <n v="12.060900000000002"/>
  </r>
  <r>
    <n v="9911"/>
    <x v="4968"/>
    <x v="1"/>
    <x v="1023"/>
    <d v="2012-09-15T00:00:00"/>
    <s v="First Class"/>
    <s v="KD-16615"/>
    <s v="Ken Dana"/>
    <x v="1"/>
    <x v="0"/>
    <x v="125"/>
    <x v="1"/>
    <n v="92804"/>
    <s v="West"/>
    <s v="OFF-PA-10000994"/>
    <x v="1"/>
    <x v="10"/>
    <s v="Xerox 1915"/>
    <n v="209.7"/>
    <n v="2"/>
    <n v="0"/>
    <n v="100.65599999999999"/>
  </r>
  <r>
    <n v="9912"/>
    <x v="4969"/>
    <x v="2"/>
    <x v="267"/>
    <d v="2011-04-09T00:00:00"/>
    <s v="Standard Class"/>
    <s v="RP-19855"/>
    <s v="Roy Phan"/>
    <x v="1"/>
    <x v="0"/>
    <x v="102"/>
    <x v="0"/>
    <n v="40475"/>
    <s v="South"/>
    <s v="OFF-BI-10002852"/>
    <x v="1"/>
    <x v="8"/>
    <s v="Ibico Standard Transparent Covers"/>
    <n v="115.36"/>
    <n v="7"/>
    <n v="0"/>
    <n v="56.526400000000002"/>
  </r>
  <r>
    <n v="9913"/>
    <x v="4970"/>
    <x v="1"/>
    <x v="998"/>
    <d v="2012-10-12T00:00:00"/>
    <s v="First Class"/>
    <s v="KN-16390"/>
    <s v="Katherine Nockton"/>
    <x v="1"/>
    <x v="0"/>
    <x v="443"/>
    <x v="1"/>
    <n v="93101"/>
    <s v="West"/>
    <s v="FUR-CH-10001714"/>
    <x v="0"/>
    <x v="1"/>
    <s v="Global Leather &amp; Oak Executive Chair, Burgundy"/>
    <n v="362.13599999999997"/>
    <n v="3"/>
    <n v="0.2"/>
    <n v="-54.320399999999978"/>
  </r>
  <r>
    <n v="9914"/>
    <x v="4970"/>
    <x v="1"/>
    <x v="998"/>
    <d v="2012-10-12T00:00:00"/>
    <s v="First Class"/>
    <s v="KN-16390"/>
    <s v="Katherine Nockton"/>
    <x v="1"/>
    <x v="0"/>
    <x v="443"/>
    <x v="1"/>
    <n v="93101"/>
    <s v="West"/>
    <s v="OFF-LA-10000414"/>
    <x v="1"/>
    <x v="2"/>
    <s v="Avery 503"/>
    <n v="31.049999999999997"/>
    <n v="3"/>
    <n v="0"/>
    <n v="14.904"/>
  </r>
  <r>
    <n v="9915"/>
    <x v="4971"/>
    <x v="3"/>
    <x v="926"/>
    <d v="2014-02-01T00:00:00"/>
    <s v="Second Class"/>
    <s v="TM-21010"/>
    <s v="Tamara Manning"/>
    <x v="0"/>
    <x v="0"/>
    <x v="292"/>
    <x v="23"/>
    <n v="52302"/>
    <s v="Central"/>
    <s v="OFF-PA-10003848"/>
    <x v="1"/>
    <x v="10"/>
    <s v="Xerox 1997"/>
    <n v="12.96"/>
    <n v="2"/>
    <n v="0"/>
    <n v="6.2208000000000006"/>
  </r>
  <r>
    <n v="9916"/>
    <x v="4971"/>
    <x v="3"/>
    <x v="926"/>
    <d v="2014-02-01T00:00:00"/>
    <s v="Second Class"/>
    <s v="TM-21010"/>
    <s v="Tamara Manning"/>
    <x v="0"/>
    <x v="0"/>
    <x v="292"/>
    <x v="23"/>
    <n v="52302"/>
    <s v="Central"/>
    <s v="OFF-PA-10000176"/>
    <x v="1"/>
    <x v="10"/>
    <s v="Xerox 1887"/>
    <n v="94.85"/>
    <n v="5"/>
    <n v="0"/>
    <n v="45.527999999999992"/>
  </r>
  <r>
    <n v="9917"/>
    <x v="4971"/>
    <x v="3"/>
    <x v="926"/>
    <d v="2014-02-01T00:00:00"/>
    <s v="Second Class"/>
    <s v="TM-21010"/>
    <s v="Tamara Manning"/>
    <x v="0"/>
    <x v="0"/>
    <x v="292"/>
    <x v="23"/>
    <n v="52302"/>
    <s v="Central"/>
    <s v="OFF-ST-10001590"/>
    <x v="1"/>
    <x v="4"/>
    <s v="Tenex Personal Project File with Scoop Front Design, Black"/>
    <n v="13.48"/>
    <n v="1"/>
    <n v="0"/>
    <n v="3.5047999999999995"/>
  </r>
  <r>
    <n v="9918"/>
    <x v="4971"/>
    <x v="3"/>
    <x v="926"/>
    <d v="2014-02-01T00:00:00"/>
    <s v="Second Class"/>
    <s v="TM-21010"/>
    <s v="Tamara Manning"/>
    <x v="0"/>
    <x v="0"/>
    <x v="292"/>
    <x v="23"/>
    <n v="52302"/>
    <s v="Central"/>
    <s v="FUR-FU-10000010"/>
    <x v="0"/>
    <x v="5"/>
    <s v="DAX Value U-Channel Document Frames, Easel Back"/>
    <n v="14.91"/>
    <n v="3"/>
    <n v="0"/>
    <n v="4.6220999999999997"/>
  </r>
  <r>
    <n v="9919"/>
    <x v="4972"/>
    <x v="1"/>
    <x v="496"/>
    <d v="2012-09-29T00:00:00"/>
    <s v="Standard Class"/>
    <s v="JF-15190"/>
    <s v="Jamie Frazer"/>
    <x v="0"/>
    <x v="0"/>
    <x v="20"/>
    <x v="15"/>
    <n v="10035"/>
    <s v="East"/>
    <s v="OFF-EN-10003055"/>
    <x v="1"/>
    <x v="12"/>
    <s v="Blue String-Tie &amp; Button Interoffice Envelopes, 10 x 13"/>
    <n v="39.979999999999997"/>
    <n v="1"/>
    <n v="0"/>
    <n v="17.990999999999996"/>
  </r>
  <r>
    <n v="9920"/>
    <x v="4973"/>
    <x v="0"/>
    <x v="543"/>
    <d v="2013-03-20T00:00:00"/>
    <s v="Standard Class"/>
    <s v="MY-18295"/>
    <s v="Muhammed Yedwab"/>
    <x v="1"/>
    <x v="0"/>
    <x v="518"/>
    <x v="5"/>
    <n v="77803"/>
    <s v="Central"/>
    <s v="FUR-CH-10000863"/>
    <x v="0"/>
    <x v="1"/>
    <s v="Novimex Swivel Fabric Task Chair"/>
    <n v="528.42999999999995"/>
    <n v="5"/>
    <n v="0.3"/>
    <n v="-143.43099999999998"/>
  </r>
  <r>
    <n v="9921"/>
    <x v="4973"/>
    <x v="0"/>
    <x v="543"/>
    <d v="2013-03-20T00:00:00"/>
    <s v="Standard Class"/>
    <s v="MY-18295"/>
    <s v="Muhammed Yedwab"/>
    <x v="1"/>
    <x v="0"/>
    <x v="518"/>
    <x v="5"/>
    <n v="77803"/>
    <s v="Central"/>
    <s v="OFF-BI-10004233"/>
    <x v="1"/>
    <x v="8"/>
    <s v="GBC Pre-Punched Binding Paper, Plastic, White, 8-1/2&quot; x 11&quot;"/>
    <n v="22.385999999999996"/>
    <n v="7"/>
    <n v="0.8"/>
    <n v="-35.817600000000013"/>
  </r>
  <r>
    <n v="9922"/>
    <x v="4974"/>
    <x v="2"/>
    <x v="156"/>
    <d v="2011-11-30T00:00:00"/>
    <s v="Standard Class"/>
    <s v="AT-10435"/>
    <s v="Alyssa Tate"/>
    <x v="2"/>
    <x v="0"/>
    <x v="59"/>
    <x v="24"/>
    <n v="44312"/>
    <s v="East"/>
    <s v="OFF-BI-10003350"/>
    <x v="1"/>
    <x v="8"/>
    <s v="Acco Expandable Hanging Binders"/>
    <n v="5.7420000000000009"/>
    <n v="3"/>
    <n v="0.7"/>
    <n v="-4.5935999999999986"/>
  </r>
  <r>
    <n v="9923"/>
    <x v="4975"/>
    <x v="3"/>
    <x v="636"/>
    <d v="2014-05-11T00:00:00"/>
    <s v="Standard Class"/>
    <s v="JF-15490"/>
    <s v="Jeremy Farry"/>
    <x v="0"/>
    <x v="0"/>
    <x v="22"/>
    <x v="10"/>
    <n v="60653"/>
    <s v="Central"/>
    <s v="TEC-AC-10001990"/>
    <x v="2"/>
    <x v="11"/>
    <s v="Kensington Orbit Wireless Mobile Trackball for PC and Mac"/>
    <n v="191.96800000000002"/>
    <n v="4"/>
    <n v="0.2"/>
    <n v="28.79519999999998"/>
  </r>
  <r>
    <n v="9924"/>
    <x v="4976"/>
    <x v="1"/>
    <x v="305"/>
    <d v="2012-03-23T00:00:00"/>
    <s v="First Class"/>
    <s v="DH-13075"/>
    <s v="Dave Hallsten"/>
    <x v="1"/>
    <x v="0"/>
    <x v="20"/>
    <x v="15"/>
    <n v="10035"/>
    <s v="East"/>
    <s v="OFF-BI-10003982"/>
    <x v="1"/>
    <x v="8"/>
    <s v="Wilson Jones Century Plastic Molded Ring Binders"/>
    <n v="49.847999999999999"/>
    <n v="3"/>
    <n v="0.2"/>
    <n v="16.823699999999999"/>
  </r>
  <r>
    <n v="9925"/>
    <x v="4976"/>
    <x v="1"/>
    <x v="305"/>
    <d v="2012-03-23T00:00:00"/>
    <s v="First Class"/>
    <s v="DH-13075"/>
    <s v="Dave Hallsten"/>
    <x v="1"/>
    <x v="0"/>
    <x v="20"/>
    <x v="15"/>
    <n v="10035"/>
    <s v="East"/>
    <s v="OFF-EN-10004386"/>
    <x v="1"/>
    <x v="12"/>
    <s v="Recycled Interoffice Envelopes with String and Button Closure, 10 x 13"/>
    <n v="23.99"/>
    <n v="1"/>
    <n v="0"/>
    <n v="11.994999999999999"/>
  </r>
  <r>
    <n v="9926"/>
    <x v="4976"/>
    <x v="1"/>
    <x v="305"/>
    <d v="2012-03-23T00:00:00"/>
    <s v="First Class"/>
    <s v="DH-13075"/>
    <s v="Dave Hallsten"/>
    <x v="1"/>
    <x v="0"/>
    <x v="20"/>
    <x v="15"/>
    <n v="10035"/>
    <s v="East"/>
    <s v="OFF-BI-10003656"/>
    <x v="1"/>
    <x v="8"/>
    <s v="Fellowes PB200 Plastic Comb Binding Machine"/>
    <n v="1087.9360000000001"/>
    <n v="8"/>
    <n v="0.2"/>
    <n v="353.5791999999999"/>
  </r>
  <r>
    <n v="9927"/>
    <x v="4976"/>
    <x v="1"/>
    <x v="305"/>
    <d v="2012-03-23T00:00:00"/>
    <s v="First Class"/>
    <s v="DH-13075"/>
    <s v="Dave Hallsten"/>
    <x v="1"/>
    <x v="0"/>
    <x v="20"/>
    <x v="15"/>
    <n v="10035"/>
    <s v="East"/>
    <s v="TEC-PH-10002310"/>
    <x v="2"/>
    <x v="7"/>
    <s v="Panasonic KX T7731-B Digital phone"/>
    <n v="199.98"/>
    <n v="2"/>
    <n v="0"/>
    <n v="53.994599999999991"/>
  </r>
  <r>
    <n v="9928"/>
    <x v="4976"/>
    <x v="1"/>
    <x v="305"/>
    <d v="2012-03-23T00:00:00"/>
    <s v="First Class"/>
    <s v="DH-13075"/>
    <s v="Dave Hallsten"/>
    <x v="1"/>
    <x v="0"/>
    <x v="20"/>
    <x v="15"/>
    <n v="10035"/>
    <s v="East"/>
    <s v="OFF-ST-10001172"/>
    <x v="1"/>
    <x v="4"/>
    <s v="Tennsco Lockers, Sand"/>
    <n v="83.92"/>
    <n v="4"/>
    <n v="0"/>
    <n v="20.140799999999999"/>
  </r>
  <r>
    <n v="9929"/>
    <x v="4977"/>
    <x v="0"/>
    <x v="913"/>
    <d v="2013-09-05T00:00:00"/>
    <s v="Same Day"/>
    <s v="IM-15055"/>
    <s v="Ionia McGrath"/>
    <x v="0"/>
    <x v="0"/>
    <x v="8"/>
    <x v="1"/>
    <n v="94122"/>
    <s v="West"/>
    <s v="FUR-FU-10000260"/>
    <x v="0"/>
    <x v="5"/>
    <s v="6&quot; Cubicle Wall Clock, Black"/>
    <n v="24.27"/>
    <n v="3"/>
    <n v="0"/>
    <n v="8.7371999999999996"/>
  </r>
  <r>
    <n v="9930"/>
    <x v="4977"/>
    <x v="0"/>
    <x v="913"/>
    <d v="2013-09-05T00:00:00"/>
    <s v="Same Day"/>
    <s v="IM-15055"/>
    <s v="Ionia McGrath"/>
    <x v="0"/>
    <x v="0"/>
    <x v="8"/>
    <x v="1"/>
    <n v="94122"/>
    <s v="West"/>
    <s v="TEC-CO-10003763"/>
    <x v="2"/>
    <x v="16"/>
    <s v="Canon PC1060 Personal Laser Copier"/>
    <n v="2799.9600000000005"/>
    <n v="5"/>
    <n v="0.2"/>
    <n v="944.98649999999986"/>
  </r>
  <r>
    <n v="9931"/>
    <x v="4978"/>
    <x v="1"/>
    <x v="50"/>
    <d v="2012-11-17T00:00:00"/>
    <s v="Standard Class"/>
    <s v="KH-16510"/>
    <s v="Keith Herrera"/>
    <x v="0"/>
    <x v="0"/>
    <x v="272"/>
    <x v="1"/>
    <n v="92404"/>
    <s v="West"/>
    <s v="OFF-BI-10001267"/>
    <x v="1"/>
    <x v="8"/>
    <s v="Universal Recycled Hanging Pressboard Report Binders, Letter Size"/>
    <n v="9.8719999999999999"/>
    <n v="2"/>
    <n v="0.2"/>
    <n v="3.4551999999999996"/>
  </r>
  <r>
    <n v="9932"/>
    <x v="4978"/>
    <x v="1"/>
    <x v="50"/>
    <d v="2012-11-17T00:00:00"/>
    <s v="Standard Class"/>
    <s v="KH-16510"/>
    <s v="Keith Herrera"/>
    <x v="0"/>
    <x v="0"/>
    <x v="272"/>
    <x v="1"/>
    <n v="92404"/>
    <s v="West"/>
    <s v="FUR-BO-10004357"/>
    <x v="0"/>
    <x v="0"/>
    <s v="O'Sullivan Living Dimensions 3-Shelf Bookcases"/>
    <n v="683.33199999999999"/>
    <n v="4"/>
    <n v="0.15"/>
    <n v="-40.196000000000055"/>
  </r>
  <r>
    <n v="9933"/>
    <x v="4978"/>
    <x v="1"/>
    <x v="50"/>
    <d v="2012-11-17T00:00:00"/>
    <s v="Standard Class"/>
    <s v="KH-16510"/>
    <s v="Keith Herrera"/>
    <x v="0"/>
    <x v="0"/>
    <x v="272"/>
    <x v="1"/>
    <n v="92404"/>
    <s v="West"/>
    <s v="OFF-PA-10004610"/>
    <x v="1"/>
    <x v="10"/>
    <s v="Xerox 1900"/>
    <n v="29.96"/>
    <n v="7"/>
    <n v="0"/>
    <n v="13.481999999999998"/>
  </r>
  <r>
    <n v="9934"/>
    <x v="4979"/>
    <x v="2"/>
    <x v="384"/>
    <d v="2011-07-14T00:00:00"/>
    <s v="First Class"/>
    <s v="JK-15205"/>
    <s v="Jamie Kunitz"/>
    <x v="0"/>
    <x v="0"/>
    <x v="221"/>
    <x v="15"/>
    <n v="14304"/>
    <s v="East"/>
    <s v="TEC-PH-10004912"/>
    <x v="2"/>
    <x v="7"/>
    <s v="Cisco SPA112 2 Port Phone Adapter"/>
    <n v="164.85000000000002"/>
    <n v="3"/>
    <n v="0"/>
    <n v="47.806499999999993"/>
  </r>
  <r>
    <n v="9935"/>
    <x v="4980"/>
    <x v="0"/>
    <x v="281"/>
    <d v="2013-04-13T00:00:00"/>
    <s v="Standard Class"/>
    <s v="AS-10240"/>
    <s v="Alan Shonely"/>
    <x v="0"/>
    <x v="0"/>
    <x v="10"/>
    <x v="9"/>
    <n v="19120"/>
    <s v="East"/>
    <s v="OFF-AP-10003278"/>
    <x v="1"/>
    <x v="9"/>
    <s v="Belkin 7-Outlet SurgeMaster Home Series"/>
    <n v="33.528000000000006"/>
    <n v="3"/>
    <n v="0.2"/>
    <n v="2.5146000000000015"/>
  </r>
  <r>
    <n v="9936"/>
    <x v="4980"/>
    <x v="0"/>
    <x v="281"/>
    <d v="2013-04-13T00:00:00"/>
    <s v="Standard Class"/>
    <s v="AS-10240"/>
    <s v="Alan Shonely"/>
    <x v="0"/>
    <x v="0"/>
    <x v="10"/>
    <x v="9"/>
    <n v="19120"/>
    <s v="East"/>
    <s v="OFF-ST-10001627"/>
    <x v="1"/>
    <x v="4"/>
    <s v="Eldon Jumbo ProFile Portable File Boxes Graphite/Black"/>
    <n v="36.744"/>
    <n v="3"/>
    <n v="0.2"/>
    <n v="3.6744000000000039"/>
  </r>
  <r>
    <n v="9937"/>
    <x v="4981"/>
    <x v="3"/>
    <x v="92"/>
    <d v="2014-06-29T00:00:00"/>
    <s v="Standard Class"/>
    <s v="SC-20575"/>
    <s v="Sonia Cooley"/>
    <x v="0"/>
    <x v="0"/>
    <x v="395"/>
    <x v="34"/>
    <n v="2920"/>
    <s v="East"/>
    <s v="OFF-BI-10002735"/>
    <x v="1"/>
    <x v="8"/>
    <s v="GBC Prestige Therm-A-Bind Covers"/>
    <n v="102.93"/>
    <n v="3"/>
    <n v="0"/>
    <n v="48.377100000000006"/>
  </r>
  <r>
    <n v="9938"/>
    <x v="4982"/>
    <x v="0"/>
    <x v="1235"/>
    <d v="2013-06-07T00:00:00"/>
    <s v="Second Class"/>
    <s v="CP-12340"/>
    <s v="Christine Phan"/>
    <x v="1"/>
    <x v="0"/>
    <x v="1"/>
    <x v="1"/>
    <n v="90049"/>
    <s v="West"/>
    <s v="FUR-TA-10001676"/>
    <x v="0"/>
    <x v="3"/>
    <s v="Hon 61000 Series Interactive Training Tables"/>
    <n v="71.088000000000008"/>
    <n v="2"/>
    <n v="0.2"/>
    <n v="-1.7772000000000041"/>
  </r>
  <r>
    <n v="9939"/>
    <x v="4983"/>
    <x v="0"/>
    <x v="939"/>
    <d v="2013-12-18T00:00:00"/>
    <s v="Standard Class"/>
    <s v="NS-18640"/>
    <s v="Noel Staavos"/>
    <x v="1"/>
    <x v="0"/>
    <x v="20"/>
    <x v="15"/>
    <n v="10009"/>
    <s v="East"/>
    <s v="FUR-FU-10004864"/>
    <x v="0"/>
    <x v="5"/>
    <s v="Eldon 500 Class Desk Accessories"/>
    <n v="60.35"/>
    <n v="5"/>
    <n v="0"/>
    <n v="19.915500000000002"/>
  </r>
  <r>
    <n v="9940"/>
    <x v="4983"/>
    <x v="0"/>
    <x v="939"/>
    <d v="2013-12-18T00:00:00"/>
    <s v="Standard Class"/>
    <s v="NS-18640"/>
    <s v="Noel Staavos"/>
    <x v="1"/>
    <x v="0"/>
    <x v="20"/>
    <x v="15"/>
    <n v="10009"/>
    <s v="East"/>
    <s v="OFF-SU-10000952"/>
    <x v="1"/>
    <x v="14"/>
    <s v="Fiskars Home &amp; Office Scissors"/>
    <n v="35.520000000000003"/>
    <n v="4"/>
    <n v="0"/>
    <n v="9.9456000000000024"/>
  </r>
  <r>
    <n v="9941"/>
    <x v="4983"/>
    <x v="0"/>
    <x v="939"/>
    <d v="2013-12-18T00:00:00"/>
    <s v="Standard Class"/>
    <s v="NS-18640"/>
    <s v="Noel Staavos"/>
    <x v="1"/>
    <x v="0"/>
    <x v="20"/>
    <x v="15"/>
    <n v="10009"/>
    <s v="East"/>
    <s v="OFF-AR-10000462"/>
    <x v="1"/>
    <x v="6"/>
    <s v="Sanford Pocket Accent Highlighters"/>
    <n v="11.200000000000001"/>
    <n v="7"/>
    <n v="0"/>
    <n v="4.8160000000000007"/>
  </r>
  <r>
    <n v="9942"/>
    <x v="4984"/>
    <x v="3"/>
    <x v="221"/>
    <d v="2014-12-01T00:00:00"/>
    <s v="Standard Class"/>
    <s v="JL-15835"/>
    <s v="John Lee"/>
    <x v="0"/>
    <x v="0"/>
    <x v="8"/>
    <x v="1"/>
    <n v="94122"/>
    <s v="West"/>
    <s v="TEC-AC-10001772"/>
    <x v="2"/>
    <x v="11"/>
    <s v="Memorex Mini Travel Drive 16 GB USB 2.0 Flash Drive"/>
    <n v="223.58"/>
    <n v="14"/>
    <n v="0"/>
    <n v="87.196200000000005"/>
  </r>
  <r>
    <n v="9943"/>
    <x v="4985"/>
    <x v="2"/>
    <x v="129"/>
    <d v="2012-01-03T00:00:00"/>
    <s v="Standard Class"/>
    <s v="MD-17350"/>
    <s v="Maribeth Dona"/>
    <x v="0"/>
    <x v="0"/>
    <x v="125"/>
    <x v="1"/>
    <n v="92804"/>
    <s v="West"/>
    <s v="OFF-ST-10001128"/>
    <x v="1"/>
    <x v="4"/>
    <s v="Carina Mini System Audio Rack, Model AR050B"/>
    <n v="998.82"/>
    <n v="9"/>
    <n v="0"/>
    <n v="29.964600000000061"/>
  </r>
  <r>
    <n v="9944"/>
    <x v="4985"/>
    <x v="2"/>
    <x v="129"/>
    <d v="2012-01-03T00:00:00"/>
    <s v="Standard Class"/>
    <s v="MD-17350"/>
    <s v="Maribeth Dona"/>
    <x v="0"/>
    <x v="0"/>
    <x v="125"/>
    <x v="1"/>
    <n v="92804"/>
    <s v="West"/>
    <s v="OFF-SU-10002537"/>
    <x v="1"/>
    <x v="14"/>
    <s v="Acme Box Cutter Scissors"/>
    <n v="51.150000000000006"/>
    <n v="5"/>
    <n v="0"/>
    <n v="13.299000000000003"/>
  </r>
  <r>
    <n v="9945"/>
    <x v="4986"/>
    <x v="1"/>
    <x v="1236"/>
    <d v="2012-04-17T00:00:00"/>
    <s v="Second Class"/>
    <s v="RD-19660"/>
    <s v="Robert Dilbeck"/>
    <x v="2"/>
    <x v="0"/>
    <x v="4"/>
    <x v="4"/>
    <n v="98103"/>
    <s v="West"/>
    <s v="OFF-ST-10000419"/>
    <x v="1"/>
    <x v="4"/>
    <s v="Rogers Jumbo File, Granite"/>
    <n v="40.74"/>
    <n v="3"/>
    <n v="0"/>
    <n v="0.4073999999999991"/>
  </r>
  <r>
    <n v="9946"/>
    <x v="4987"/>
    <x v="2"/>
    <x v="1086"/>
    <d v="2011-03-06T00:00:00"/>
    <s v="Standard Class"/>
    <s v="NH-18610"/>
    <s v="Nicole Hansen"/>
    <x v="1"/>
    <x v="0"/>
    <x v="10"/>
    <x v="9"/>
    <n v="19120"/>
    <s v="East"/>
    <s v="OFF-PA-10000327"/>
    <x v="1"/>
    <x v="10"/>
    <s v="Xerox 1971"/>
    <n v="3.4240000000000004"/>
    <n v="1"/>
    <n v="0.2"/>
    <n v="1.0699999999999996"/>
  </r>
  <r>
    <n v="9947"/>
    <x v="4987"/>
    <x v="2"/>
    <x v="1086"/>
    <d v="2011-03-06T00:00:00"/>
    <s v="Standard Class"/>
    <s v="NH-18610"/>
    <s v="Nicole Hansen"/>
    <x v="1"/>
    <x v="0"/>
    <x v="10"/>
    <x v="9"/>
    <n v="19120"/>
    <s v="East"/>
    <s v="TEC-AC-10004353"/>
    <x v="2"/>
    <x v="11"/>
    <s v="Hypercom P1300 Pinpad"/>
    <n v="151.20000000000002"/>
    <n v="3"/>
    <n v="0.2"/>
    <n v="32.130000000000003"/>
  </r>
  <r>
    <n v="9948"/>
    <x v="4988"/>
    <x v="3"/>
    <x v="702"/>
    <d v="2014-06-04T00:00:00"/>
    <s v="Second Class"/>
    <s v="HW-14935"/>
    <s v="Helen Wasserman"/>
    <x v="1"/>
    <x v="0"/>
    <x v="245"/>
    <x v="14"/>
    <n v="46203"/>
    <s v="Central"/>
    <s v="FUR-CH-10003746"/>
    <x v="0"/>
    <x v="1"/>
    <s v="Hon 4070 Series Pagoda Round Back Stacking Chairs"/>
    <n v="1925.88"/>
    <n v="6"/>
    <n v="0"/>
    <n v="539.24639999999999"/>
  </r>
  <r>
    <n v="9949"/>
    <x v="4988"/>
    <x v="3"/>
    <x v="702"/>
    <d v="2014-06-04T00:00:00"/>
    <s v="Second Class"/>
    <s v="HW-14935"/>
    <s v="Helen Wasserman"/>
    <x v="1"/>
    <x v="0"/>
    <x v="245"/>
    <x v="14"/>
    <n v="46203"/>
    <s v="Central"/>
    <s v="OFF-AP-10002945"/>
    <x v="1"/>
    <x v="9"/>
    <s v="Honeywell Enviracaire Portable HEPA Air Cleaner for 17' x 22' Room"/>
    <n v="2405.1999999999998"/>
    <n v="8"/>
    <n v="0"/>
    <n v="793.71599999999989"/>
  </r>
  <r>
    <n v="9950"/>
    <x v="4988"/>
    <x v="3"/>
    <x v="702"/>
    <d v="2014-06-04T00:00:00"/>
    <s v="Second Class"/>
    <s v="HW-14935"/>
    <s v="Helen Wasserman"/>
    <x v="1"/>
    <x v="0"/>
    <x v="245"/>
    <x v="14"/>
    <n v="46203"/>
    <s v="Central"/>
    <s v="TEC-AC-10004568"/>
    <x v="2"/>
    <x v="11"/>
    <s v="Maxell LTO Ultrium - 800 GB"/>
    <n v="83.97"/>
    <n v="3"/>
    <n v="0"/>
    <n v="15.954299999999993"/>
  </r>
  <r>
    <n v="9951"/>
    <x v="4988"/>
    <x v="3"/>
    <x v="702"/>
    <d v="2014-06-04T00:00:00"/>
    <s v="Second Class"/>
    <s v="HW-14935"/>
    <s v="Helen Wasserman"/>
    <x v="1"/>
    <x v="0"/>
    <x v="245"/>
    <x v="14"/>
    <n v="46203"/>
    <s v="Central"/>
    <s v="TEC-AC-10001714"/>
    <x v="2"/>
    <x v="11"/>
    <s v="Logitech MX Performance Wireless Mouse"/>
    <n v="39.89"/>
    <n v="1"/>
    <n v="0"/>
    <n v="14.7593"/>
  </r>
  <r>
    <n v="9952"/>
    <x v="4988"/>
    <x v="3"/>
    <x v="702"/>
    <d v="2014-06-04T00:00:00"/>
    <s v="Second Class"/>
    <s v="HW-14935"/>
    <s v="Helen Wasserman"/>
    <x v="1"/>
    <x v="0"/>
    <x v="245"/>
    <x v="14"/>
    <n v="46203"/>
    <s v="Central"/>
    <s v="OFF-BI-10002072"/>
    <x v="1"/>
    <x v="8"/>
    <s v="Cardinal Slant-D Ring Binders"/>
    <n v="17.38"/>
    <n v="2"/>
    <n v="0"/>
    <n v="8.69"/>
  </r>
  <r>
    <n v="9953"/>
    <x v="4989"/>
    <x v="1"/>
    <x v="639"/>
    <d v="2012-12-16T00:00:00"/>
    <s v="Second Class"/>
    <s v="DB-12970"/>
    <s v="Darren Budd"/>
    <x v="1"/>
    <x v="0"/>
    <x v="1"/>
    <x v="1"/>
    <n v="90045"/>
    <s v="West"/>
    <s v="OFF-BI-10001153"/>
    <x v="1"/>
    <x v="8"/>
    <s v="Ibico Recycled Grain-Textured Covers"/>
    <n v="55.264000000000003"/>
    <n v="2"/>
    <n v="0.2"/>
    <n v="20.723999999999997"/>
  </r>
  <r>
    <n v="9954"/>
    <x v="4989"/>
    <x v="1"/>
    <x v="639"/>
    <d v="2012-12-16T00:00:00"/>
    <s v="Second Class"/>
    <s v="DB-12970"/>
    <s v="Darren Budd"/>
    <x v="1"/>
    <x v="0"/>
    <x v="1"/>
    <x v="1"/>
    <n v="90045"/>
    <s v="West"/>
    <s v="OFF-PA-10004983"/>
    <x v="1"/>
    <x v="10"/>
    <s v="Xerox 23"/>
    <n v="6.48"/>
    <n v="1"/>
    <n v="0"/>
    <n v="3.1104000000000003"/>
  </r>
  <r>
    <n v="9955"/>
    <x v="4989"/>
    <x v="1"/>
    <x v="639"/>
    <d v="2012-12-16T00:00:00"/>
    <s v="Second Class"/>
    <s v="DB-12970"/>
    <s v="Darren Budd"/>
    <x v="1"/>
    <x v="0"/>
    <x v="1"/>
    <x v="1"/>
    <n v="90045"/>
    <s v="West"/>
    <s v="OFF-BI-10000948"/>
    <x v="1"/>
    <x v="8"/>
    <s v="GBC Laser Imprintable Binding System Covers, Desert Sand"/>
    <n v="34.248000000000005"/>
    <n v="3"/>
    <n v="0.2"/>
    <n v="11.558699999999998"/>
  </r>
  <r>
    <n v="9956"/>
    <x v="4989"/>
    <x v="1"/>
    <x v="639"/>
    <d v="2012-12-16T00:00:00"/>
    <s v="Second Class"/>
    <s v="DB-12970"/>
    <s v="Darren Budd"/>
    <x v="1"/>
    <x v="0"/>
    <x v="1"/>
    <x v="1"/>
    <n v="90045"/>
    <s v="West"/>
    <s v="FUR-TA-10002622"/>
    <x v="0"/>
    <x v="3"/>
    <s v="Bush Andora Conference Table, Maple/Graphite Gray Finish"/>
    <n v="273.56799999999998"/>
    <n v="2"/>
    <n v="0.2"/>
    <n v="10.258800000000008"/>
  </r>
  <r>
    <n v="9957"/>
    <x v="4990"/>
    <x v="2"/>
    <x v="7"/>
    <d v="2011-11-17T00:00:00"/>
    <s v="Standard Class"/>
    <s v="KN-16705"/>
    <s v="Kristina Nunn"/>
    <x v="2"/>
    <x v="0"/>
    <x v="106"/>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x v="2"/>
    <x v="0"/>
    <x v="106"/>
    <x v="15"/>
    <n v="10801"/>
    <s v="East"/>
    <s v="OFF-PA-10004039"/>
    <x v="1"/>
    <x v="10"/>
    <s v="Xerox 1882"/>
    <n v="223.92"/>
    <n v="4"/>
    <n v="0"/>
    <n v="109.7208"/>
  </r>
  <r>
    <n v="9959"/>
    <x v="4990"/>
    <x v="2"/>
    <x v="7"/>
    <d v="2011-11-17T00:00:00"/>
    <s v="Standard Class"/>
    <s v="KN-16705"/>
    <s v="Kristina Nunn"/>
    <x v="2"/>
    <x v="0"/>
    <x v="106"/>
    <x v="15"/>
    <n v="10801"/>
    <s v="East"/>
    <s v="OFF-SU-10001574"/>
    <x v="1"/>
    <x v="14"/>
    <s v="Acme Value Line Scissors"/>
    <n v="7.3"/>
    <n v="2"/>
    <n v="0"/>
    <n v="2.1899999999999995"/>
  </r>
  <r>
    <n v="9960"/>
    <x v="4991"/>
    <x v="3"/>
    <x v="833"/>
    <d v="2014-10-12T00:00:00"/>
    <s v="Standard Class"/>
    <s v="AJ-10945"/>
    <s v="Ashley Jarboe"/>
    <x v="0"/>
    <x v="0"/>
    <x v="432"/>
    <x v="16"/>
    <n v="85224"/>
    <s v="West"/>
    <s v="OFF-AR-10001761"/>
    <x v="1"/>
    <x v="6"/>
    <s v="Avery Hi-Liter Smear-Safe Highlighters"/>
    <n v="9.3439999999999994"/>
    <n v="2"/>
    <n v="0.2"/>
    <n v="1.8687999999999998"/>
  </r>
  <r>
    <n v="9961"/>
    <x v="4992"/>
    <x v="3"/>
    <x v="118"/>
    <d v="2014-09-19T00:00:00"/>
    <s v="Second Class"/>
    <s v="CL-12700"/>
    <s v="Craig Leslie"/>
    <x v="2"/>
    <x v="0"/>
    <x v="159"/>
    <x v="0"/>
    <n v="41042"/>
    <s v="South"/>
    <s v="TEC-AC-10002305"/>
    <x v="2"/>
    <x v="11"/>
    <s v="KeyTronic E03601U1 - Keyboard - Beige"/>
    <n v="18"/>
    <n v="1"/>
    <n v="0"/>
    <n v="3.2399999999999984"/>
  </r>
  <r>
    <n v="9962"/>
    <x v="4993"/>
    <x v="1"/>
    <x v="531"/>
    <d v="2012-03-22T00:00:00"/>
    <s v="First Class"/>
    <s v="CM-12655"/>
    <s v="Corinna Mitchell"/>
    <x v="2"/>
    <x v="0"/>
    <x v="12"/>
    <x v="5"/>
    <n v="77041"/>
    <s v="Central"/>
    <s v="OFF-PA-10000675"/>
    <x v="1"/>
    <x v="10"/>
    <s v="Xerox 1919"/>
    <n v="65.584000000000003"/>
    <n v="2"/>
    <n v="0.2"/>
    <n v="23.7742"/>
  </r>
  <r>
    <n v="9963"/>
    <x v="4993"/>
    <x v="1"/>
    <x v="531"/>
    <d v="2012-03-22T00:00:00"/>
    <s v="First Class"/>
    <s v="CM-12655"/>
    <s v="Corinna Mitchell"/>
    <x v="2"/>
    <x v="0"/>
    <x v="12"/>
    <x v="5"/>
    <n v="77041"/>
    <s v="Central"/>
    <s v="FUR-BO-10004218"/>
    <x v="0"/>
    <x v="0"/>
    <s v="Bush Heritage Pine Collection 5-Shelf Bookcase, Albany Pine Finish, *Special Order"/>
    <n v="383.46559999999994"/>
    <n v="4"/>
    <n v="0.32"/>
    <n v="-67.670400000000001"/>
  </r>
  <r>
    <n v="9964"/>
    <x v="4994"/>
    <x v="1"/>
    <x v="353"/>
    <d v="2012-07-26T00:00:00"/>
    <s v="Same Day"/>
    <s v="AS-10240"/>
    <s v="Alan Shonely"/>
    <x v="0"/>
    <x v="0"/>
    <x v="10"/>
    <x v="9"/>
    <n v="19140"/>
    <s v="East"/>
    <s v="OFF-PA-10003072"/>
    <x v="1"/>
    <x v="10"/>
    <s v="Eureka Recycled Copy Paper 8 1/2&quot; x 11&quot;, Ream"/>
    <n v="10.368000000000002"/>
    <n v="2"/>
    <n v="0.2"/>
    <n v="3.6288"/>
  </r>
  <r>
    <n v="9965"/>
    <x v="4995"/>
    <x v="0"/>
    <x v="5"/>
    <d v="2013-12-11T00:00:00"/>
    <s v="Second Class"/>
    <s v="HE-14800"/>
    <s v="Harold Engle"/>
    <x v="1"/>
    <x v="0"/>
    <x v="46"/>
    <x v="13"/>
    <n v="19711"/>
    <s v="East"/>
    <s v="FUR-FU-10002671"/>
    <x v="0"/>
    <x v="5"/>
    <s v="Electrix 20W Halogen Replacement Bulb for Zoom-In Desk Lamp"/>
    <n v="13.4"/>
    <n v="1"/>
    <n v="0"/>
    <n v="6.4319999999999995"/>
  </r>
  <r>
    <n v="9966"/>
    <x v="4995"/>
    <x v="0"/>
    <x v="5"/>
    <d v="2013-12-11T00:00:00"/>
    <s v="Second Class"/>
    <s v="HE-14800"/>
    <s v="Harold Engle"/>
    <x v="1"/>
    <x v="0"/>
    <x v="46"/>
    <x v="13"/>
    <n v="19711"/>
    <s v="East"/>
    <s v="OFF-PA-10000349"/>
    <x v="1"/>
    <x v="10"/>
    <s v="Staples"/>
    <n v="4.9800000000000004"/>
    <n v="1"/>
    <n v="0"/>
    <n v="2.3406000000000002"/>
  </r>
  <r>
    <n v="9967"/>
    <x v="4995"/>
    <x v="0"/>
    <x v="5"/>
    <d v="2013-12-11T00:00:00"/>
    <s v="Second Class"/>
    <s v="HE-14800"/>
    <s v="Harold Engle"/>
    <x v="1"/>
    <x v="0"/>
    <x v="46"/>
    <x v="13"/>
    <n v="19711"/>
    <s v="East"/>
    <s v="OFF-EN-10004483"/>
    <x v="1"/>
    <x v="12"/>
    <s v="#10 White Business Envelopes,4 1/8 x 9 1/2"/>
    <n v="109.69"/>
    <n v="7"/>
    <n v="0"/>
    <n v="51.554299999999991"/>
  </r>
  <r>
    <n v="9968"/>
    <x v="4996"/>
    <x v="3"/>
    <x v="157"/>
    <d v="2014-12-18T00:00:00"/>
    <s v="Standard Class"/>
    <s v="RB-19435"/>
    <s v="Richard Bierner"/>
    <x v="0"/>
    <x v="0"/>
    <x v="135"/>
    <x v="30"/>
    <n v="7060"/>
    <s v="East"/>
    <s v="OFF-BI-10004209"/>
    <x v="1"/>
    <x v="8"/>
    <s v="Fellowes Twister Kit, Gray/Clear, 3/pkg"/>
    <n v="40.199999999999996"/>
    <n v="5"/>
    <n v="0"/>
    <n v="18.089999999999996"/>
  </r>
  <r>
    <n v="9969"/>
    <x v="4996"/>
    <x v="3"/>
    <x v="157"/>
    <d v="2014-12-18T00:00:00"/>
    <s v="Standard Class"/>
    <s v="RB-19435"/>
    <s v="Richard Bierner"/>
    <x v="0"/>
    <x v="0"/>
    <x v="135"/>
    <x v="30"/>
    <n v="7060"/>
    <s v="East"/>
    <s v="OFF-BI-10004600"/>
    <x v="1"/>
    <x v="8"/>
    <s v="Ibico Ibimaster 300 Manual Binding System"/>
    <n v="735.98"/>
    <n v="2"/>
    <n v="0"/>
    <n v="331.19099999999997"/>
  </r>
  <r>
    <n v="9970"/>
    <x v="4996"/>
    <x v="3"/>
    <x v="157"/>
    <d v="2014-12-18T00:00:00"/>
    <s v="Standard Class"/>
    <s v="RB-19435"/>
    <s v="Richard Bierner"/>
    <x v="0"/>
    <x v="0"/>
    <x v="135"/>
    <x v="30"/>
    <n v="7060"/>
    <s v="East"/>
    <s v="OFF-AP-10003622"/>
    <x v="1"/>
    <x v="9"/>
    <s v="Bravo II Megaboss 12-Amp Hard Body Upright, Replacement Belts, 2 Belts per Pack"/>
    <n v="22.75"/>
    <n v="7"/>
    <n v="0"/>
    <n v="6.5974999999999993"/>
  </r>
  <r>
    <n v="9971"/>
    <x v="4997"/>
    <x v="1"/>
    <x v="1141"/>
    <d v="2012-07-02T00:00:00"/>
    <s v="Standard Class"/>
    <s v="MP-17470"/>
    <s v="Mark Packer"/>
    <x v="2"/>
    <x v="0"/>
    <x v="214"/>
    <x v="32"/>
    <n v="30080"/>
    <s v="South"/>
    <s v="OFF-BI-10002867"/>
    <x v="1"/>
    <x v="8"/>
    <s v="GBC Recycled Regency Composition Covers"/>
    <n v="119.56"/>
    <n v="2"/>
    <n v="0"/>
    <n v="54.997599999999991"/>
  </r>
  <r>
    <n v="9972"/>
    <x v="4997"/>
    <x v="1"/>
    <x v="1141"/>
    <d v="2012-07-02T00:00:00"/>
    <s v="Standard Class"/>
    <s v="MP-17470"/>
    <s v="Mark Packer"/>
    <x v="2"/>
    <x v="0"/>
    <x v="214"/>
    <x v="32"/>
    <n v="30080"/>
    <s v="South"/>
    <s v="OFF-AR-10000538"/>
    <x v="1"/>
    <x v="6"/>
    <s v="Boston Model 1800 Electric Pencil Sharpener, Gray"/>
    <n v="140.75"/>
    <n v="5"/>
    <n v="0"/>
    <n v="42.22499999999998"/>
  </r>
  <r>
    <n v="9973"/>
    <x v="4998"/>
    <x v="0"/>
    <x v="108"/>
    <d v="2013-09-18T00:00:00"/>
    <s v="Standard Class"/>
    <s v="RC-19960"/>
    <s v="Ryan Crowe"/>
    <x v="0"/>
    <x v="0"/>
    <x v="12"/>
    <x v="5"/>
    <n v="77041"/>
    <s v="Central"/>
    <s v="OFF-EN-10000056"/>
    <x v="1"/>
    <x v="12"/>
    <s v="Cameo Buff Policy Envelopes"/>
    <n v="99.567999999999998"/>
    <n v="2"/>
    <n v="0.2"/>
    <n v="33.604199999999992"/>
  </r>
  <r>
    <n v="9974"/>
    <x v="4999"/>
    <x v="0"/>
    <x v="409"/>
    <d v="2013-12-11T00:00:00"/>
    <s v="Standard Class"/>
    <s v="AP-10720"/>
    <s v="Anne Pryor"/>
    <x v="2"/>
    <x v="0"/>
    <x v="1"/>
    <x v="1"/>
    <n v="90032"/>
    <s v="West"/>
    <s v="TEC-PH-10004080"/>
    <x v="2"/>
    <x v="7"/>
    <s v="Avaya 5410 Digital phone"/>
    <n v="271.95999999999998"/>
    <n v="5"/>
    <n v="0.2"/>
    <n v="27.195999999999998"/>
  </r>
  <r>
    <n v="9975"/>
    <x v="4999"/>
    <x v="0"/>
    <x v="409"/>
    <d v="2013-12-11T00:00:00"/>
    <s v="Standard Class"/>
    <s v="AP-10720"/>
    <s v="Anne Pryor"/>
    <x v="2"/>
    <x v="0"/>
    <x v="1"/>
    <x v="1"/>
    <n v="90032"/>
    <s v="West"/>
    <s v="OFF-AR-10004752"/>
    <x v="1"/>
    <x v="6"/>
    <s v="Blackstonian Pencils"/>
    <n v="18.689999999999998"/>
    <n v="7"/>
    <n v="0"/>
    <n v="5.2332000000000001"/>
  </r>
  <r>
    <n v="9976"/>
    <x v="4999"/>
    <x v="0"/>
    <x v="409"/>
    <d v="2013-12-11T00:00:00"/>
    <s v="Standard Class"/>
    <s v="AP-10720"/>
    <s v="Anne Pryor"/>
    <x v="2"/>
    <x v="0"/>
    <x v="1"/>
    <x v="1"/>
    <n v="90032"/>
    <s v="West"/>
    <s v="OFF-PA-10000743"/>
    <x v="1"/>
    <x v="10"/>
    <s v="Xerox 1977"/>
    <n v="13.36"/>
    <n v="2"/>
    <n v="0"/>
    <n v="6.4127999999999998"/>
  </r>
  <r>
    <n v="9977"/>
    <x v="4999"/>
    <x v="0"/>
    <x v="409"/>
    <d v="2013-12-11T00:00:00"/>
    <s v="Standard Class"/>
    <s v="AP-10720"/>
    <s v="Anne Pryor"/>
    <x v="2"/>
    <x v="0"/>
    <x v="1"/>
    <x v="1"/>
    <n v="90032"/>
    <s v="West"/>
    <s v="TEC-PH-10002496"/>
    <x v="2"/>
    <x v="7"/>
    <s v="Cisco SPA301"/>
    <n v="249.58400000000003"/>
    <n v="2"/>
    <n v="0.2"/>
    <n v="31.197999999999986"/>
  </r>
  <r>
    <n v="9978"/>
    <x v="4999"/>
    <x v="0"/>
    <x v="409"/>
    <d v="2013-12-11T00:00:00"/>
    <s v="Standard Class"/>
    <s v="AP-10720"/>
    <s v="Anne Pryor"/>
    <x v="2"/>
    <x v="0"/>
    <x v="1"/>
    <x v="1"/>
    <n v="90032"/>
    <s v="West"/>
    <s v="OFF-FA-10003467"/>
    <x v="1"/>
    <x v="13"/>
    <s v="Alliance Big Bands Rubber Bands, 12/Pack"/>
    <n v="13.86"/>
    <n v="7"/>
    <n v="0"/>
    <n v="0"/>
  </r>
  <r>
    <n v="9979"/>
    <x v="4999"/>
    <x v="0"/>
    <x v="409"/>
    <d v="2013-12-11T00:00:00"/>
    <s v="Standard Class"/>
    <s v="AP-10720"/>
    <s v="Anne Pryor"/>
    <x v="2"/>
    <x v="0"/>
    <x v="1"/>
    <x v="1"/>
    <n v="90032"/>
    <s v="West"/>
    <s v="OFF-BI-10003727"/>
    <x v="1"/>
    <x v="8"/>
    <s v="Avery Durable Slant Ring Binders With Label Holder"/>
    <n v="13.375999999999999"/>
    <n v="4"/>
    <n v="0.2"/>
    <n v="4.6815999999999995"/>
  </r>
  <r>
    <n v="9980"/>
    <x v="4999"/>
    <x v="0"/>
    <x v="409"/>
    <d v="2013-12-11T00:00:00"/>
    <s v="Standard Class"/>
    <s v="AP-10720"/>
    <s v="Anne Pryor"/>
    <x v="2"/>
    <x v="0"/>
    <x v="1"/>
    <x v="1"/>
    <n v="90032"/>
    <s v="West"/>
    <s v="OFF-BI-10002026"/>
    <x v="1"/>
    <x v="8"/>
    <s v="Ibico Recycled Linen-Style Covers"/>
    <n v="437.47200000000009"/>
    <n v="14"/>
    <n v="0.2"/>
    <n v="153.11519999999999"/>
  </r>
  <r>
    <n v="9981"/>
    <x v="5000"/>
    <x v="1"/>
    <x v="684"/>
    <d v="2012-09-09T00:00:00"/>
    <s v="Second Class"/>
    <s v="SW-20455"/>
    <s v="Shaun Weien"/>
    <x v="0"/>
    <x v="0"/>
    <x v="240"/>
    <x v="28"/>
    <n v="70506"/>
    <s v="South"/>
    <s v="FUR-TA-10001039"/>
    <x v="0"/>
    <x v="3"/>
    <s v="KI Adjustable-Height Table"/>
    <n v="85.98"/>
    <n v="1"/>
    <n v="0"/>
    <n v="22.354800000000004"/>
  </r>
  <r>
    <n v="9982"/>
    <x v="5001"/>
    <x v="3"/>
    <x v="646"/>
    <d v="2014-08-07T00:00:00"/>
    <s v="First Class"/>
    <s v="TB-21055"/>
    <s v="Ted Butterfield"/>
    <x v="0"/>
    <x v="0"/>
    <x v="54"/>
    <x v="24"/>
    <n v="45014"/>
    <s v="East"/>
    <s v="OFF-LA-10004484"/>
    <x v="1"/>
    <x v="2"/>
    <s v="Avery 476"/>
    <n v="16.520000000000003"/>
    <n v="5"/>
    <n v="0.2"/>
    <n v="5.368999999999998"/>
  </r>
  <r>
    <n v="9983"/>
    <x v="5002"/>
    <x v="0"/>
    <x v="897"/>
    <d v="2013-09-29T00:00:00"/>
    <s v="Standard Class"/>
    <s v="RC-19960"/>
    <s v="Ryan Crowe"/>
    <x v="0"/>
    <x v="0"/>
    <x v="354"/>
    <x v="12"/>
    <n v="49505"/>
    <s v="Central"/>
    <s v="OFF-PA-10002195"/>
    <x v="1"/>
    <x v="10"/>
    <s v="RSVP Cards &amp; Envelopes, Blank White, 8-1/2&quot; X 11&quot;, 24 Cards/25 Envelopes/Set"/>
    <n v="35.56"/>
    <n v="7"/>
    <n v="0"/>
    <n v="16.713200000000001"/>
  </r>
  <r>
    <n v="9984"/>
    <x v="5002"/>
    <x v="0"/>
    <x v="897"/>
    <d v="2013-09-29T00:00:00"/>
    <s v="Standard Class"/>
    <s v="RC-19960"/>
    <s v="Ryan Crowe"/>
    <x v="0"/>
    <x v="0"/>
    <x v="354"/>
    <x v="12"/>
    <n v="49505"/>
    <s v="Central"/>
    <s v="TEC-PH-10001305"/>
    <x v="2"/>
    <x v="7"/>
    <s v="Panasonic KX TS208W Corded phone"/>
    <n v="97.98"/>
    <n v="2"/>
    <n v="0"/>
    <n v="27.434400000000011"/>
  </r>
  <r>
    <n v="9985"/>
    <x v="5003"/>
    <x v="1"/>
    <x v="961"/>
    <d v="2012-05-23T00:00:00"/>
    <s v="Standard Class"/>
    <s v="DV-13465"/>
    <s v="Dianna Vittorini"/>
    <x v="0"/>
    <x v="0"/>
    <x v="85"/>
    <x v="15"/>
    <n v="11561"/>
    <s v="East"/>
    <s v="OFF-LA-10003766"/>
    <x v="1"/>
    <x v="2"/>
    <s v="Self-Adhesive Removable Labels"/>
    <n v="31.5"/>
    <n v="10"/>
    <n v="0"/>
    <n v="15.120000000000001"/>
  </r>
  <r>
    <n v="9986"/>
    <x v="5003"/>
    <x v="1"/>
    <x v="961"/>
    <d v="2012-05-23T00:00:00"/>
    <s v="Standard Class"/>
    <s v="DV-13465"/>
    <s v="Dianna Vittorini"/>
    <x v="0"/>
    <x v="0"/>
    <x v="85"/>
    <x v="15"/>
    <n v="11561"/>
    <s v="East"/>
    <s v="OFF-SU-10000898"/>
    <x v="1"/>
    <x v="14"/>
    <s v="Acme Hot Forged Carbon Steel Scissors with Nickel-Plated Handles, 3 7/8&quot; Cut, 8&quot;L"/>
    <n v="55.6"/>
    <n v="4"/>
    <n v="0"/>
    <n v="16.123999999999995"/>
  </r>
  <r>
    <n v="9987"/>
    <x v="5004"/>
    <x v="0"/>
    <x v="321"/>
    <d v="2013-10-04T00:00:00"/>
    <s v="Standard Class"/>
    <s v="ML-17410"/>
    <s v="Maris LaWare"/>
    <x v="0"/>
    <x v="0"/>
    <x v="1"/>
    <x v="1"/>
    <n v="90008"/>
    <s v="West"/>
    <s v="TEC-AC-10003399"/>
    <x v="2"/>
    <x v="11"/>
    <s v="Memorex Mini Travel Drive 64 GB USB 2.0 Flash Drive"/>
    <n v="36.24"/>
    <n v="1"/>
    <n v="0"/>
    <n v="15.220800000000001"/>
  </r>
  <r>
    <n v="9988"/>
    <x v="5005"/>
    <x v="3"/>
    <x v="701"/>
    <d v="2014-11-22T00:00:00"/>
    <s v="Standard Class"/>
    <s v="RA-19885"/>
    <s v="Ruben Ausman"/>
    <x v="1"/>
    <x v="0"/>
    <x v="417"/>
    <x v="32"/>
    <n v="30605"/>
    <s v="South"/>
    <s v="TEC-AC-10001539"/>
    <x v="2"/>
    <x v="11"/>
    <s v="Logitech G430 Surround Sound Gaming Headset with Dolby 7.1 Technology"/>
    <n v="79.989999999999995"/>
    <n v="1"/>
    <n v="0"/>
    <n v="28.796399999999998"/>
  </r>
  <r>
    <n v="9989"/>
    <x v="5005"/>
    <x v="3"/>
    <x v="701"/>
    <d v="2014-11-22T00:00:00"/>
    <s v="Standard Class"/>
    <s v="RA-19885"/>
    <s v="Ruben Ausman"/>
    <x v="1"/>
    <x v="0"/>
    <x v="417"/>
    <x v="32"/>
    <n v="30605"/>
    <s v="South"/>
    <s v="TEC-PH-10004006"/>
    <x v="2"/>
    <x v="7"/>
    <s v="Panasonic KX - TS880B Telephone"/>
    <n v="206.1"/>
    <n v="5"/>
    <n v="0"/>
    <n v="55.647000000000006"/>
  </r>
  <r>
    <n v="9990"/>
    <x v="5006"/>
    <x v="2"/>
    <x v="1237"/>
    <d v="2011-01-24T00:00:00"/>
    <s v="Second Class"/>
    <s v="TB-21400"/>
    <s v="Tom Boeckenhauer"/>
    <x v="0"/>
    <x v="0"/>
    <x v="100"/>
    <x v="2"/>
    <n v="33180"/>
    <s v="South"/>
    <s v="FUR-FU-10001889"/>
    <x v="0"/>
    <x v="5"/>
    <s v="Ultra Door Pull Handle"/>
    <n v="25.248000000000001"/>
    <n v="3"/>
    <n v="0.2"/>
    <n v="4.1027999999999993"/>
  </r>
  <r>
    <n v="9991"/>
    <x v="5007"/>
    <x v="3"/>
    <x v="425"/>
    <d v="2014-03-04T00:00:00"/>
    <s v="Standard Class"/>
    <s v="DB-13060"/>
    <s v="Dave Brooks"/>
    <x v="0"/>
    <x v="0"/>
    <x v="116"/>
    <x v="1"/>
    <n v="92627"/>
    <s v="West"/>
    <s v="FUR-FU-10000747"/>
    <x v="0"/>
    <x v="5"/>
    <s v="Tenex B1-RE Series Chair Mats for Low Pile Carpets"/>
    <n v="91.96"/>
    <n v="2"/>
    <n v="0"/>
    <n v="15.633199999999988"/>
  </r>
  <r>
    <n v="9992"/>
    <x v="5007"/>
    <x v="3"/>
    <x v="425"/>
    <d v="2014-03-04T00:00:00"/>
    <s v="Standard Class"/>
    <s v="DB-13060"/>
    <s v="Dave Brooks"/>
    <x v="0"/>
    <x v="0"/>
    <x v="116"/>
    <x v="1"/>
    <n v="92627"/>
    <s v="West"/>
    <s v="TEC-PH-10003645"/>
    <x v="2"/>
    <x v="7"/>
    <s v="Aastra 57i VoIP phone"/>
    <n v="258.57600000000002"/>
    <n v="2"/>
    <n v="0.2"/>
    <n v="19.393200000000007"/>
  </r>
  <r>
    <n v="9993"/>
    <x v="5007"/>
    <x v="3"/>
    <x v="425"/>
    <d v="2014-03-04T00:00:00"/>
    <s v="Standard Class"/>
    <s v="DB-13060"/>
    <s v="Dave Brooks"/>
    <x v="0"/>
    <x v="0"/>
    <x v="116"/>
    <x v="1"/>
    <n v="92627"/>
    <s v="West"/>
    <s v="OFF-PA-10004041"/>
    <x v="1"/>
    <x v="10"/>
    <s v="It's Hot Message Books with Stickers, 2 3/4&quot; x 5&quot;"/>
    <n v="29.6"/>
    <n v="4"/>
    <n v="0"/>
    <n v="13.32"/>
  </r>
  <r>
    <n v="9994"/>
    <x v="5008"/>
    <x v="3"/>
    <x v="464"/>
    <d v="2014-05-10T00:00:00"/>
    <s v="Second Class"/>
    <s v="CC-12220"/>
    <s v="Chris Cortes"/>
    <x v="0"/>
    <x v="0"/>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5CB7DA-6D35-4371-98DA-5F274D92B5AB}"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351B39-23C4-4334-9BDE-830FFA64151F}"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12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852D25-549E-4A01-801A-A294D878BA2D}" name="PivotTable7"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0">
      <extLst>
        <ext xmlns:x14="http://schemas.microsoft.com/office/spreadsheetml/2009/9/main" uri="{E15A36E0-9728-4e99-A89B-3F7291B0FE68}">
          <x14:dataField pivotShowAs="percentOfParentRow"/>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C407A9-BB6F-486E-9237-8123CE1D7EC8}" name="PivotTable8"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2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1C4A70-3D30-45F6-B3B8-371455E24317}" name="PivotTable1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1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8B705A-1CBE-4C9D-BF7D-F553D43B3E3F}" name="PivotTable19"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Field1Profi Margin" fld="24" baseField="0" baseItem="0" numFmtId="10"/>
  </dataFields>
  <formats count="1">
    <format dxfId="11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FAC1F4-EC34-4C37-A7BC-03C7FB833C87}" name="PivotTable17"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
    <format dxfId="11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3790D4-1EB4-4FF3-96EC-54BE690705D8}" name="PivotTable16"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2"/>
  </dataFields>
  <formats count="1">
    <format dxfId="11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7E7644-737D-4139-A5E4-F39375EF4033}" name="PivotTable1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117">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4E27BF-7D9C-4F57-BF81-F89B43ABA7F8}" name="PivotTable1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C45080-FF14-4C59-8AC6-048E701564A2}"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65"/>
    <dataField name="Sum of Profit" fld="21" baseField="0" baseItem="0" numFmtId="165"/>
    <dataField name="Count of Order ID" fld="1" subtotal="count" baseField="0" baseItem="0"/>
    <dataField name="Sum of Quantity" fld="19" baseField="0" baseItem="0"/>
    <dataField name="Profi Margin" fld="24" baseField="2" baseItem="0"/>
  </dataFields>
  <formats count="1">
    <format dxfId="113">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AC43A88-8931-4913-A4C6-8FD3DCCAEE0E}" sourceName="Year">
  <pivotTables>
    <pivotTable tabId="9" name="PivotTable1"/>
    <pivotTable tabId="8" name="PivotTable14"/>
    <pivotTable tabId="8" name="PivotTable15"/>
    <pivotTable tabId="8" name="PivotTable16"/>
    <pivotTable tabId="8" name="PivotTable17"/>
    <pivotTable tabId="8" name="PivotTable19"/>
    <pivotTable tabId="3" name="PivotTable1"/>
    <pivotTable tabId="5" name="PivotTable7"/>
    <pivotTable tabId="4" name="PivotTable2"/>
    <pivotTable tabId="6" name="PivotTable8"/>
    <pivotTable tabId="7" name="PivotTable13"/>
  </pivotTables>
  <data>
    <tabular pivotCacheId="207082883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88850E7-5290-4589-9C35-EF866D1EAA1E}" sourceName="Segment">
  <pivotTables>
    <pivotTable tabId="9" name="PivotTable1"/>
    <pivotTable tabId="8" name="PivotTable14"/>
    <pivotTable tabId="8" name="PivotTable15"/>
    <pivotTable tabId="8" name="PivotTable16"/>
    <pivotTable tabId="8" name="PivotTable17"/>
    <pivotTable tabId="8" name="PivotTable19"/>
    <pivotTable tabId="3" name="PivotTable1"/>
    <pivotTable tabId="5" name="PivotTable7"/>
    <pivotTable tabId="4" name="PivotTable2"/>
    <pivotTable tabId="6" name="PivotTable8"/>
    <pivotTable tabId="7" name="PivotTable13"/>
  </pivotTables>
  <data>
    <tabular pivotCacheId="207082883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C2597B5-9B0D-4F58-8C25-79474F6A7886}" sourceName="City">
  <pivotTables>
    <pivotTable tabId="9" name="PivotTable1"/>
    <pivotTable tabId="8" name="PivotTable14"/>
    <pivotTable tabId="8" name="PivotTable15"/>
    <pivotTable tabId="8" name="PivotTable16"/>
    <pivotTable tabId="8" name="PivotTable17"/>
    <pivotTable tabId="8" name="PivotTable19"/>
    <pivotTable tabId="3" name="PivotTable1"/>
    <pivotTable tabId="5" name="PivotTable7"/>
    <pivotTable tabId="4" name="PivotTable2"/>
    <pivotTable tabId="6" name="PivotTable8"/>
    <pivotTable tabId="7" name="PivotTable13"/>
  </pivotTables>
  <data>
    <tabular pivotCacheId="207082883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9AB52F-CA4E-42DA-91BE-54984987BA25}" sourceName="Category">
  <pivotTables>
    <pivotTable tabId="9" name="PivotTable1"/>
  </pivotTables>
  <data>
    <tabular pivotCacheId="207082883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204C38-951C-4D89-8B0C-D90319161CE9}" cache="Slicer_Year" caption="Year" rowHeight="241300"/>
  <slicer name="Segment" xr10:uid="{984898CD-C5F5-44F9-87E9-F7121C3DECB8}" cache="Slicer_Segment" caption="Segment" rowHeight="241300"/>
  <slicer name="City" xr10:uid="{61C13DE8-879C-44A8-ACEC-B4E2D1A65BE9}" cache="Slicer_City" caption="City" startItem="8" rowHeight="241300"/>
  <slicer name="Category" xr10:uid="{E6CB4240-FC20-44A8-959F-0C70DFA1A85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EDAF103-AEB2-4BE1-8F23-1A7564D9526D}" cache="Slicer_Year" caption="Year" style="SlicerStyleDark2 2 nn " rowHeight="468000"/>
  <slicer name="Segment 1" xr10:uid="{D5599B53-9A89-4385-8F29-7682386E1C94}" cache="Slicer_Segment" caption="Segment" style="SlicerStyleDark2 2 nn " rowHeight="468000"/>
  <slicer name="City 1" xr10:uid="{8C4F5D55-00BF-4545-8D0F-3B1FD81DF6EC}" cache="Slicer_City" caption="City" startItem="81" style="SlicerStyleDark2 2 nn " rowHeight="432000"/>
  <slicer name="Category 1" xr10:uid="{434BE766-B9BC-4808-B6EA-F898894DDB69}" cache="Slicer_Category" caption="Category" style="SlicerStyleDark2 2 nn "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AB162F-A3BA-4FB1-A025-49C654BA1853}" name="Table2" displayName="Table2" ref="A12:B16" totalsRowShown="0" headerRowDxfId="123">
  <autoFilter ref="A12:B16" xr:uid="{74124770-DF48-4777-92BE-FDCCA98D9F99}"/>
  <tableColumns count="2">
    <tableColumn id="1" xr3:uid="{57440351-491F-4806-B320-19AF3DCFA717}" name="Category">
      <calculatedColumnFormula>A4</calculatedColumnFormula>
    </tableColumn>
    <tableColumn id="2" xr3:uid="{0064D349-8AEB-49CD-9C49-0F04937CD892}" name="Sales" dataDxfId="122"/>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D46339-BCBF-491C-B143-F3CDA9D12FFA}" name="Table3" displayName="Table3" ref="D3:E53" totalsRowShown="0">
  <autoFilter ref="D3:E53" xr:uid="{A413714B-F58E-493E-8979-2D784EDCA9C2}"/>
  <tableColumns count="2">
    <tableColumn id="1" xr3:uid="{F1420488-E334-444B-8E27-0EDFD9D82BF9}" name="State">
      <calculatedColumnFormula>A4</calculatedColumnFormula>
    </tableColumn>
    <tableColumn id="2" xr3:uid="{B00CB2BC-C2A8-4AFC-918B-6008A83A606C}" name="Sales" dataDxfId="120"/>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6FA63-02AC-4367-BB1D-49E64308DAD0}">
  <dimension ref="A3:C16"/>
  <sheetViews>
    <sheetView workbookViewId="0">
      <selection activeCell="B8" sqref="B8"/>
    </sheetView>
  </sheetViews>
  <sheetFormatPr defaultRowHeight="15"/>
  <cols>
    <col min="1" max="1" width="13.140625" bestFit="1" customWidth="1"/>
    <col min="2" max="2" width="12.140625" bestFit="1" customWidth="1"/>
    <col min="3" max="3" width="12.5703125" bestFit="1" customWidth="1"/>
  </cols>
  <sheetData>
    <row r="3" spans="1:3">
      <c r="A3" s="7" t="s">
        <v>10933</v>
      </c>
      <c r="B3" s="6" t="s">
        <v>10947</v>
      </c>
      <c r="C3" s="12" t="s">
        <v>10948</v>
      </c>
    </row>
    <row r="4" spans="1:3">
      <c r="A4" s="9" t="s">
        <v>10935</v>
      </c>
      <c r="B4" s="13">
        <v>95365.937600000019</v>
      </c>
      <c r="C4" s="14">
        <v>9199.2699999999986</v>
      </c>
    </row>
    <row r="5" spans="1:3">
      <c r="A5" s="10" t="s">
        <v>10936</v>
      </c>
      <c r="B5" s="15">
        <v>60172.649400000024</v>
      </c>
      <c r="C5" s="16">
        <v>10288.898699999991</v>
      </c>
    </row>
    <row r="6" spans="1:3">
      <c r="A6" s="10" t="s">
        <v>10937</v>
      </c>
      <c r="B6" s="15">
        <v>199252.98399999991</v>
      </c>
      <c r="C6" s="16">
        <v>26806.573700000015</v>
      </c>
    </row>
    <row r="7" spans="1:3">
      <c r="A7" s="10" t="s">
        <v>10938</v>
      </c>
      <c r="B7" s="15">
        <v>141851.5674</v>
      </c>
      <c r="C7" s="16">
        <v>13437.806799999998</v>
      </c>
    </row>
    <row r="8" spans="1:3">
      <c r="A8" s="10" t="s">
        <v>10939</v>
      </c>
      <c r="B8" s="15">
        <v>156122.28669999994</v>
      </c>
      <c r="C8" s="16">
        <v>22308.51279999999</v>
      </c>
    </row>
    <row r="9" spans="1:3">
      <c r="A9" s="10" t="s">
        <v>10940</v>
      </c>
      <c r="B9" s="15">
        <v>147082.61130000011</v>
      </c>
      <c r="C9" s="16">
        <v>20899.334500000012</v>
      </c>
    </row>
    <row r="10" spans="1:3">
      <c r="A10" s="10" t="s">
        <v>10941</v>
      </c>
      <c r="B10" s="15">
        <v>149580.83800000031</v>
      </c>
      <c r="C10" s="16">
        <v>13535.38299999998</v>
      </c>
    </row>
    <row r="11" spans="1:3">
      <c r="A11" s="10" t="s">
        <v>10942</v>
      </c>
      <c r="B11" s="15">
        <v>159589.45099999988</v>
      </c>
      <c r="C11" s="16">
        <v>21896.715399999972</v>
      </c>
    </row>
    <row r="12" spans="1:3">
      <c r="A12" s="10" t="s">
        <v>10943</v>
      </c>
      <c r="B12" s="15">
        <v>309770.09970000025</v>
      </c>
      <c r="C12" s="16">
        <v>37293.192500000034</v>
      </c>
    </row>
    <row r="13" spans="1:3">
      <c r="A13" s="10" t="s">
        <v>10944</v>
      </c>
      <c r="B13" s="15">
        <v>197115.20170000009</v>
      </c>
      <c r="C13" s="16">
        <v>31469.663800000035</v>
      </c>
    </row>
    <row r="14" spans="1:3">
      <c r="A14" s="10" t="s">
        <v>10945</v>
      </c>
      <c r="B14" s="15">
        <v>349120.07400000008</v>
      </c>
      <c r="C14" s="16">
        <v>35825.536599999927</v>
      </c>
    </row>
    <row r="15" spans="1:3">
      <c r="A15" s="10" t="s">
        <v>10946</v>
      </c>
      <c r="B15" s="15">
        <v>332177.15950000001</v>
      </c>
      <c r="C15" s="16">
        <v>43436.13390000003</v>
      </c>
    </row>
    <row r="16" spans="1:3">
      <c r="A16" s="11" t="s">
        <v>10934</v>
      </c>
      <c r="B16" s="17">
        <v>2297200.8603000008</v>
      </c>
      <c r="C16" s="18">
        <v>286397.02169999998</v>
      </c>
    </row>
  </sheetData>
  <pageMargins left="0.7" right="0.7" top="0.75" bottom="0.75" header="0.3" footer="0.3"/>
  <pageSetup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6EB0-9AA7-4782-8D9B-48C6BA609A16}">
  <dimension ref="A3:B28"/>
  <sheetViews>
    <sheetView topLeftCell="A10" workbookViewId="0">
      <selection activeCell="N26" sqref="N26"/>
    </sheetView>
  </sheetViews>
  <sheetFormatPr defaultRowHeight="15"/>
  <cols>
    <col min="1" max="1" width="14.5703125" bestFit="1" customWidth="1"/>
    <col min="2" max="3" width="12.5703125" bestFit="1" customWidth="1"/>
    <col min="5" max="5" width="14.5703125" bestFit="1" customWidth="1"/>
    <col min="6" max="6" width="12" bestFit="1" customWidth="1"/>
  </cols>
  <sheetData>
    <row r="3" spans="1:2">
      <c r="A3" s="7" t="s">
        <v>10933</v>
      </c>
      <c r="B3" s="8" t="s">
        <v>10948</v>
      </c>
    </row>
    <row r="4" spans="1:2">
      <c r="A4" s="19" t="s">
        <v>32</v>
      </c>
      <c r="B4" s="22">
        <v>18451.272799999992</v>
      </c>
    </row>
    <row r="5" spans="1:2">
      <c r="A5" s="20" t="s">
        <v>46</v>
      </c>
      <c r="B5" s="23">
        <v>122490.8008000001</v>
      </c>
    </row>
    <row r="6" spans="1:2">
      <c r="A6" s="20" t="s">
        <v>71</v>
      </c>
      <c r="B6" s="23">
        <v>145454.9480999998</v>
      </c>
    </row>
    <row r="7" spans="1:2">
      <c r="A7" s="21" t="s">
        <v>10934</v>
      </c>
      <c r="B7" s="24">
        <v>286397.02169999992</v>
      </c>
    </row>
    <row r="12" spans="1:2">
      <c r="A12" s="25" t="s">
        <v>15</v>
      </c>
      <c r="B12" s="25" t="s">
        <v>18</v>
      </c>
    </row>
    <row r="13" spans="1:2">
      <c r="A13" t="str">
        <f>A4</f>
        <v>Furniture</v>
      </c>
      <c r="B13" s="22">
        <v>741999.79529999977</v>
      </c>
    </row>
    <row r="14" spans="1:2">
      <c r="A14" t="str">
        <f>A5</f>
        <v>Office Supplies</v>
      </c>
      <c r="B14" s="23">
        <v>719047.03200000292</v>
      </c>
    </row>
    <row r="15" spans="1:2">
      <c r="A15" t="str">
        <f>A6</f>
        <v>Technology</v>
      </c>
      <c r="B15" s="23">
        <v>836154.03299999656</v>
      </c>
    </row>
    <row r="16" spans="1:2">
      <c r="A16" t="str">
        <f>A7</f>
        <v>Grand Total</v>
      </c>
      <c r="B16" s="24">
        <v>2297200.8602999994</v>
      </c>
    </row>
    <row r="24" spans="1:2">
      <c r="A24" t="s">
        <v>15</v>
      </c>
      <c r="B24" t="s">
        <v>21</v>
      </c>
    </row>
    <row r="25" spans="1:2">
      <c r="A25" t="str">
        <f>A4</f>
        <v>Furniture</v>
      </c>
      <c r="B25" s="33">
        <f>GETPIVOTDATA("Profit",$A$3,"Category","Furniture")</f>
        <v>18451.272799999992</v>
      </c>
    </row>
    <row r="26" spans="1:2">
      <c r="A26" t="str">
        <f>A5</f>
        <v>Office Supplies</v>
      </c>
      <c r="B26" s="33">
        <f>GETPIVOTDATA("Profit",$A$3,"Category","Office Supplies")</f>
        <v>122490.8008000001</v>
      </c>
    </row>
    <row r="27" spans="1:2">
      <c r="A27" t="str">
        <f>A6</f>
        <v>Technology</v>
      </c>
      <c r="B27" s="33">
        <f>GETPIVOTDATA("Profit",$A$3,"Category","Technology")</f>
        <v>145454.9480999998</v>
      </c>
    </row>
    <row r="28" spans="1:2">
      <c r="A28" t="str">
        <f>A7</f>
        <v>Grand Total</v>
      </c>
      <c r="B28" s="33">
        <f>SUM(B25:B27)</f>
        <v>286397.02169999992</v>
      </c>
    </row>
  </sheetData>
  <pageMargins left="0.7" right="0.7" top="0.75" bottom="0.75" header="0.3" footer="0.3"/>
  <pageSetup orientation="portrait" horizontalDpi="360" verticalDpi="360"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A057E-9AE5-4EBC-B9A4-FF3C1AEEDE0E}">
  <dimension ref="A3:B7"/>
  <sheetViews>
    <sheetView zoomScale="130" zoomScaleNormal="130" workbookViewId="0">
      <selection activeCell="A3" sqref="A3"/>
    </sheetView>
  </sheetViews>
  <sheetFormatPr defaultRowHeight="15"/>
  <cols>
    <col min="1" max="1" width="14.5703125" bestFit="1" customWidth="1"/>
    <col min="2" max="2" width="12.140625" bestFit="1" customWidth="1"/>
  </cols>
  <sheetData>
    <row r="3" spans="1:2">
      <c r="A3" s="7" t="s">
        <v>10933</v>
      </c>
      <c r="B3" s="8" t="s">
        <v>10947</v>
      </c>
    </row>
    <row r="4" spans="1:2">
      <c r="A4" s="19" t="s">
        <v>32</v>
      </c>
      <c r="B4" s="26">
        <v>0.32300170530281774</v>
      </c>
    </row>
    <row r="5" spans="1:2">
      <c r="A5" s="20" t="s">
        <v>46</v>
      </c>
      <c r="B5" s="27">
        <v>0.31301008302169103</v>
      </c>
    </row>
    <row r="6" spans="1:2">
      <c r="A6" s="20" t="s">
        <v>71</v>
      </c>
      <c r="B6" s="27">
        <v>0.36398821167549117</v>
      </c>
    </row>
    <row r="7" spans="1:2">
      <c r="A7" s="21" t="s">
        <v>10934</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C2B8B-AA08-4AAB-B5D7-65E50B377A34}">
  <dimension ref="A3:E53"/>
  <sheetViews>
    <sheetView workbookViewId="0">
      <selection activeCell="K26" sqref="K26"/>
    </sheetView>
  </sheetViews>
  <sheetFormatPr defaultRowHeight="15"/>
  <cols>
    <col min="1" max="1" width="18.7109375" bestFit="1" customWidth="1"/>
    <col min="2" max="2" width="12.140625" bestFit="1" customWidth="1"/>
    <col min="4" max="4" width="18.7109375" bestFit="1" customWidth="1"/>
    <col min="5" max="5" width="11" bestFit="1" customWidth="1"/>
  </cols>
  <sheetData>
    <row r="3" spans="1:5">
      <c r="A3" s="7" t="s">
        <v>10933</v>
      </c>
      <c r="B3" s="8" t="s">
        <v>10947</v>
      </c>
      <c r="D3" s="25" t="s">
        <v>11</v>
      </c>
      <c r="E3" s="29" t="s">
        <v>18</v>
      </c>
    </row>
    <row r="4" spans="1:5">
      <c r="A4" s="19" t="s">
        <v>358</v>
      </c>
      <c r="B4" s="22">
        <v>19510.639999999992</v>
      </c>
      <c r="D4" t="str">
        <f>A4</f>
        <v>Alabama</v>
      </c>
      <c r="E4" s="22">
        <v>19510.639999999992</v>
      </c>
    </row>
    <row r="5" spans="1:5">
      <c r="A5" s="20" t="s">
        <v>310</v>
      </c>
      <c r="B5" s="23">
        <v>35282.000999999997</v>
      </c>
      <c r="D5" t="str">
        <f t="shared" ref="D5:D52" si="0">A5</f>
        <v>Arizona</v>
      </c>
      <c r="E5" s="23">
        <v>35282.000999999997</v>
      </c>
    </row>
    <row r="6" spans="1:5">
      <c r="A6" s="20" t="s">
        <v>1707</v>
      </c>
      <c r="B6" s="23">
        <v>11678.129999999997</v>
      </c>
      <c r="D6" t="str">
        <f t="shared" si="0"/>
        <v>Arkansas</v>
      </c>
      <c r="E6" s="23">
        <v>11678.129999999997</v>
      </c>
    </row>
    <row r="7" spans="1:5">
      <c r="A7" s="20" t="s">
        <v>43</v>
      </c>
      <c r="B7" s="23">
        <v>457687.63150000101</v>
      </c>
      <c r="D7" t="str">
        <f t="shared" si="0"/>
        <v>California</v>
      </c>
      <c r="E7" s="23">
        <v>457687.63150000101</v>
      </c>
    </row>
    <row r="8" spans="1:5">
      <c r="A8" s="20" t="s">
        <v>457</v>
      </c>
      <c r="B8" s="23">
        <v>32108.117999999995</v>
      </c>
      <c r="D8" t="str">
        <f t="shared" si="0"/>
        <v>Colorado</v>
      </c>
      <c r="E8" s="23">
        <v>32108.117999999995</v>
      </c>
    </row>
    <row r="9" spans="1:5">
      <c r="A9" s="20" t="s">
        <v>747</v>
      </c>
      <c r="B9" s="23">
        <v>13384.356999999996</v>
      </c>
      <c r="D9" t="str">
        <f t="shared" si="0"/>
        <v>Connecticut</v>
      </c>
      <c r="E9" s="23">
        <v>13384.356999999996</v>
      </c>
    </row>
    <row r="10" spans="1:5">
      <c r="A10" s="20" t="s">
        <v>245</v>
      </c>
      <c r="B10" s="23">
        <v>27451.068999999992</v>
      </c>
      <c r="D10" t="str">
        <f t="shared" si="0"/>
        <v>Delaware</v>
      </c>
      <c r="E10" s="23">
        <v>27451.068999999992</v>
      </c>
    </row>
    <row r="11" spans="1:5">
      <c r="A11" s="20" t="s">
        <v>3034</v>
      </c>
      <c r="B11" s="23">
        <v>2865.0199999999995</v>
      </c>
      <c r="D11" t="str">
        <f t="shared" si="0"/>
        <v>District of Columbia</v>
      </c>
      <c r="E11" s="23">
        <v>2865.0199999999995</v>
      </c>
    </row>
    <row r="12" spans="1:5">
      <c r="A12" s="20" t="s">
        <v>54</v>
      </c>
      <c r="B12" s="23">
        <v>89473.707999999999</v>
      </c>
      <c r="D12" t="str">
        <f t="shared" si="0"/>
        <v>Florida</v>
      </c>
      <c r="E12" s="23">
        <v>89473.707999999999</v>
      </c>
    </row>
    <row r="13" spans="1:5">
      <c r="A13" s="20" t="s">
        <v>1272</v>
      </c>
      <c r="B13" s="23">
        <v>49095.840000000004</v>
      </c>
      <c r="D13" t="str">
        <f t="shared" si="0"/>
        <v>Georgia</v>
      </c>
      <c r="E13" s="23">
        <v>49095.840000000004</v>
      </c>
    </row>
    <row r="14" spans="1:5">
      <c r="A14" s="20" t="s">
        <v>6260</v>
      </c>
      <c r="B14" s="23">
        <v>4382.4860000000017</v>
      </c>
      <c r="D14" t="str">
        <f t="shared" si="0"/>
        <v>Idaho</v>
      </c>
      <c r="E14" s="23">
        <v>4382.4860000000017</v>
      </c>
    </row>
    <row r="15" spans="1:5">
      <c r="A15" s="20" t="s">
        <v>211</v>
      </c>
      <c r="B15" s="23">
        <v>80166.10099999985</v>
      </c>
      <c r="D15" t="str">
        <f t="shared" si="0"/>
        <v>Illinois</v>
      </c>
      <c r="E15" s="23">
        <v>80166.10099999985</v>
      </c>
    </row>
    <row r="16" spans="1:5">
      <c r="A16" s="20" t="s">
        <v>254</v>
      </c>
      <c r="B16" s="23">
        <v>53555.360000000001</v>
      </c>
      <c r="D16" t="str">
        <f t="shared" si="0"/>
        <v>Indiana</v>
      </c>
      <c r="E16" s="23">
        <v>53555.360000000001</v>
      </c>
    </row>
    <row r="17" spans="1:5">
      <c r="A17" s="20" t="s">
        <v>489</v>
      </c>
      <c r="B17" s="23">
        <v>4579.7599999999993</v>
      </c>
      <c r="D17" t="str">
        <f t="shared" si="0"/>
        <v>Iowa</v>
      </c>
      <c r="E17" s="23">
        <v>4579.7599999999993</v>
      </c>
    </row>
    <row r="18" spans="1:5">
      <c r="A18" s="20" t="s">
        <v>4530</v>
      </c>
      <c r="B18" s="23">
        <v>2914.31</v>
      </c>
      <c r="D18" t="str">
        <f t="shared" si="0"/>
        <v>Kansas</v>
      </c>
      <c r="E18" s="23">
        <v>2914.31</v>
      </c>
    </row>
    <row r="19" spans="1:5">
      <c r="A19" s="20" t="s">
        <v>29</v>
      </c>
      <c r="B19" s="23">
        <v>36591.749999999971</v>
      </c>
      <c r="D19" t="str">
        <f t="shared" si="0"/>
        <v>Kentucky</v>
      </c>
      <c r="E19" s="23">
        <v>36591.749999999971</v>
      </c>
    </row>
    <row r="20" spans="1:5">
      <c r="A20" s="20" t="s">
        <v>736</v>
      </c>
      <c r="B20" s="23">
        <v>9217.0299999999988</v>
      </c>
      <c r="D20" t="str">
        <f t="shared" si="0"/>
        <v>Louisiana</v>
      </c>
      <c r="E20" s="23">
        <v>9217.0299999999988</v>
      </c>
    </row>
    <row r="21" spans="1:5">
      <c r="A21" s="20" t="s">
        <v>5235</v>
      </c>
      <c r="B21" s="23">
        <v>1270.53</v>
      </c>
      <c r="D21" t="str">
        <f t="shared" si="0"/>
        <v>Maine</v>
      </c>
      <c r="E21" s="23">
        <v>1270.53</v>
      </c>
    </row>
    <row r="22" spans="1:5">
      <c r="A22" s="20" t="s">
        <v>2735</v>
      </c>
      <c r="B22" s="23">
        <v>23705.523000000005</v>
      </c>
      <c r="D22" t="str">
        <f t="shared" si="0"/>
        <v>Maryland</v>
      </c>
      <c r="E22" s="23">
        <v>23705.523000000005</v>
      </c>
    </row>
    <row r="23" spans="1:5">
      <c r="A23" s="20" t="s">
        <v>1245</v>
      </c>
      <c r="B23" s="23">
        <v>28634.43399999999</v>
      </c>
      <c r="D23" t="str">
        <f t="shared" si="0"/>
        <v>Massachusetts</v>
      </c>
      <c r="E23" s="23">
        <v>28634.43399999999</v>
      </c>
    </row>
    <row r="24" spans="1:5">
      <c r="A24" s="20" t="s">
        <v>238</v>
      </c>
      <c r="B24" s="23">
        <v>76269.614000000016</v>
      </c>
      <c r="D24" t="str">
        <f t="shared" si="0"/>
        <v>Michigan</v>
      </c>
      <c r="E24" s="23">
        <v>76269.614000000016</v>
      </c>
    </row>
    <row r="25" spans="1:5">
      <c r="A25" s="20" t="s">
        <v>229</v>
      </c>
      <c r="B25" s="23">
        <v>29863.149999999994</v>
      </c>
      <c r="D25" t="str">
        <f t="shared" si="0"/>
        <v>Minnesota</v>
      </c>
      <c r="E25" s="23">
        <v>29863.149999999994</v>
      </c>
    </row>
    <row r="26" spans="1:5">
      <c r="A26" s="20" t="s">
        <v>1487</v>
      </c>
      <c r="B26" s="23">
        <v>10771.34</v>
      </c>
      <c r="D26" t="str">
        <f t="shared" si="0"/>
        <v>Mississippi</v>
      </c>
      <c r="E26" s="23">
        <v>10771.34</v>
      </c>
    </row>
    <row r="27" spans="1:5">
      <c r="A27" s="20" t="s">
        <v>596</v>
      </c>
      <c r="B27" s="23">
        <v>22205.149999999998</v>
      </c>
      <c r="D27" t="str">
        <f t="shared" si="0"/>
        <v>Missouri</v>
      </c>
      <c r="E27" s="23">
        <v>22205.149999999998</v>
      </c>
    </row>
    <row r="28" spans="1:5">
      <c r="A28" s="20" t="s">
        <v>1762</v>
      </c>
      <c r="B28" s="23">
        <v>5589.3519999999971</v>
      </c>
      <c r="D28" t="str">
        <f t="shared" si="0"/>
        <v>Montana</v>
      </c>
      <c r="E28" s="23">
        <v>5589.3519999999971</v>
      </c>
    </row>
    <row r="29" spans="1:5">
      <c r="A29" s="20" t="s">
        <v>138</v>
      </c>
      <c r="B29" s="23">
        <v>7464.9299999999985</v>
      </c>
      <c r="D29" t="str">
        <f t="shared" si="0"/>
        <v>Nebraska</v>
      </c>
      <c r="E29" s="23">
        <v>7464.9299999999985</v>
      </c>
    </row>
    <row r="30" spans="1:5">
      <c r="A30" s="20" t="s">
        <v>1392</v>
      </c>
      <c r="B30" s="23">
        <v>16729.101999999999</v>
      </c>
      <c r="D30" t="str">
        <f t="shared" si="0"/>
        <v>Nevada</v>
      </c>
      <c r="E30" s="23">
        <v>16729.101999999999</v>
      </c>
    </row>
    <row r="31" spans="1:5">
      <c r="A31" s="20" t="s">
        <v>2694</v>
      </c>
      <c r="B31" s="23">
        <v>7292.5239999999994</v>
      </c>
      <c r="D31" t="str">
        <f t="shared" si="0"/>
        <v>New Hampshire</v>
      </c>
      <c r="E31" s="23">
        <v>7292.5239999999994</v>
      </c>
    </row>
    <row r="32" spans="1:5">
      <c r="A32" s="20" t="s">
        <v>788</v>
      </c>
      <c r="B32" s="23">
        <v>35764.312000000013</v>
      </c>
      <c r="D32" t="str">
        <f t="shared" si="0"/>
        <v>New Jersey</v>
      </c>
      <c r="E32" s="23">
        <v>35764.312000000013</v>
      </c>
    </row>
    <row r="33" spans="1:5">
      <c r="A33" s="20" t="s">
        <v>668</v>
      </c>
      <c r="B33" s="23">
        <v>4783.5220000000008</v>
      </c>
      <c r="D33" t="str">
        <f t="shared" si="0"/>
        <v>New Mexico</v>
      </c>
      <c r="E33" s="23">
        <v>4783.5220000000008</v>
      </c>
    </row>
    <row r="34" spans="1:5">
      <c r="A34" s="20" t="s">
        <v>267</v>
      </c>
      <c r="B34" s="23">
        <v>310876.27099999978</v>
      </c>
      <c r="D34" t="str">
        <f t="shared" si="0"/>
        <v>New York</v>
      </c>
      <c r="E34" s="23">
        <v>310876.27099999978</v>
      </c>
    </row>
    <row r="35" spans="1:5">
      <c r="A35" s="20" t="s">
        <v>88</v>
      </c>
      <c r="B35" s="23">
        <v>55603.163999999968</v>
      </c>
      <c r="D35" t="str">
        <f t="shared" si="0"/>
        <v>North Carolina</v>
      </c>
      <c r="E35" s="23">
        <v>55603.163999999968</v>
      </c>
    </row>
    <row r="36" spans="1:5">
      <c r="A36" s="20" t="s">
        <v>7449</v>
      </c>
      <c r="B36" s="23">
        <v>919.91</v>
      </c>
      <c r="D36" t="str">
        <f t="shared" si="0"/>
        <v>North Dakota</v>
      </c>
      <c r="E36" s="23">
        <v>919.91</v>
      </c>
    </row>
    <row r="37" spans="1:5">
      <c r="A37" s="20" t="s">
        <v>498</v>
      </c>
      <c r="B37" s="23">
        <v>78258.135999999926</v>
      </c>
      <c r="D37" t="str">
        <f t="shared" si="0"/>
        <v>Ohio</v>
      </c>
      <c r="E37" s="23">
        <v>78258.135999999926</v>
      </c>
    </row>
    <row r="38" spans="1:5">
      <c r="A38" s="20" t="s">
        <v>649</v>
      </c>
      <c r="B38" s="23">
        <v>19683.390000000003</v>
      </c>
      <c r="D38" t="str">
        <f t="shared" si="0"/>
        <v>Oklahoma</v>
      </c>
      <c r="E38" s="23">
        <v>19683.390000000003</v>
      </c>
    </row>
    <row r="39" spans="1:5">
      <c r="A39" s="20" t="s">
        <v>420</v>
      </c>
      <c r="B39" s="23">
        <v>17431.149999999991</v>
      </c>
      <c r="D39" t="str">
        <f t="shared" si="0"/>
        <v>Oregon</v>
      </c>
      <c r="E39" s="23">
        <v>17431.149999999991</v>
      </c>
    </row>
    <row r="40" spans="1:5">
      <c r="A40" s="20" t="s">
        <v>147</v>
      </c>
      <c r="B40" s="23">
        <v>116511.91400000003</v>
      </c>
      <c r="D40" t="str">
        <f t="shared" si="0"/>
        <v>Pennsylvania</v>
      </c>
      <c r="E40" s="23">
        <v>116511.91400000003</v>
      </c>
    </row>
    <row r="41" spans="1:5">
      <c r="A41" s="20" t="s">
        <v>1399</v>
      </c>
      <c r="B41" s="23">
        <v>22627.955999999995</v>
      </c>
      <c r="D41" t="str">
        <f t="shared" si="0"/>
        <v>Rhode Island</v>
      </c>
      <c r="E41" s="23">
        <v>22627.955999999995</v>
      </c>
    </row>
    <row r="42" spans="1:5">
      <c r="A42" s="20" t="s">
        <v>383</v>
      </c>
      <c r="B42" s="23">
        <v>8481.7099999999991</v>
      </c>
      <c r="D42" t="str">
        <f t="shared" si="0"/>
        <v>South Carolina</v>
      </c>
      <c r="E42" s="23">
        <v>8481.7099999999991</v>
      </c>
    </row>
    <row r="43" spans="1:5">
      <c r="A43" s="20" t="s">
        <v>5326</v>
      </c>
      <c r="B43" s="23">
        <v>1315.5600000000002</v>
      </c>
      <c r="D43" t="str">
        <f t="shared" si="0"/>
        <v>South Dakota</v>
      </c>
      <c r="E43" s="23">
        <v>1315.5600000000002</v>
      </c>
    </row>
    <row r="44" spans="1:5">
      <c r="A44" s="20" t="s">
        <v>335</v>
      </c>
      <c r="B44" s="23">
        <v>30661.872999999981</v>
      </c>
      <c r="D44" t="str">
        <f>A44</f>
        <v>Tennessee</v>
      </c>
      <c r="E44" s="23">
        <v>30661.872999999981</v>
      </c>
    </row>
    <row r="45" spans="1:5">
      <c r="A45" s="20" t="s">
        <v>104</v>
      </c>
      <c r="B45" s="23">
        <v>170188.04580000002</v>
      </c>
      <c r="D45" t="str">
        <f t="shared" si="0"/>
        <v>Texas</v>
      </c>
      <c r="E45" s="23">
        <v>170188.04580000002</v>
      </c>
    </row>
    <row r="46" spans="1:5">
      <c r="A46" s="20" t="s">
        <v>121</v>
      </c>
      <c r="B46" s="23">
        <v>11220.055999999999</v>
      </c>
      <c r="D46" t="str">
        <f t="shared" si="0"/>
        <v>Utah</v>
      </c>
      <c r="E46" s="23">
        <v>11220.055999999999</v>
      </c>
    </row>
    <row r="47" spans="1:5">
      <c r="A47" s="20" t="s">
        <v>5203</v>
      </c>
      <c r="B47" s="23">
        <v>8929.369999999999</v>
      </c>
      <c r="D47" t="str">
        <f t="shared" si="0"/>
        <v>Vermont</v>
      </c>
      <c r="E47" s="23">
        <v>8929.369999999999</v>
      </c>
    </row>
    <row r="48" spans="1:5">
      <c r="A48" s="20" t="s">
        <v>319</v>
      </c>
      <c r="B48" s="23">
        <v>70636.719999999987</v>
      </c>
      <c r="D48" t="str">
        <f t="shared" si="0"/>
        <v>Virginia</v>
      </c>
      <c r="E48" s="23">
        <v>70636.719999999987</v>
      </c>
    </row>
    <row r="49" spans="1:5">
      <c r="A49" s="20" t="s">
        <v>96</v>
      </c>
      <c r="B49" s="23">
        <v>138641.26999999993</v>
      </c>
      <c r="D49" t="str">
        <f t="shared" si="0"/>
        <v>Washington</v>
      </c>
      <c r="E49" s="23">
        <v>138641.26999999993</v>
      </c>
    </row>
    <row r="50" spans="1:5">
      <c r="A50" s="20" t="s">
        <v>9726</v>
      </c>
      <c r="B50" s="23">
        <v>1209.8240000000001</v>
      </c>
      <c r="D50" t="str">
        <f t="shared" si="0"/>
        <v>West Virginia</v>
      </c>
      <c r="E50" s="23">
        <v>1209.8240000000001</v>
      </c>
    </row>
    <row r="51" spans="1:5">
      <c r="A51" s="20" t="s">
        <v>114</v>
      </c>
      <c r="B51" s="23">
        <v>32114.610000000019</v>
      </c>
      <c r="D51" t="str">
        <f t="shared" si="0"/>
        <v>Wisconsin</v>
      </c>
      <c r="E51" s="23">
        <v>32114.610000000019</v>
      </c>
    </row>
    <row r="52" spans="1:5">
      <c r="A52" s="20" t="s">
        <v>8542</v>
      </c>
      <c r="B52" s="23">
        <v>1603.1360000000002</v>
      </c>
      <c r="D52" t="str">
        <f t="shared" si="0"/>
        <v>Wyoming</v>
      </c>
      <c r="E52" s="23">
        <v>1603.1360000000002</v>
      </c>
    </row>
    <row r="53" spans="1:5">
      <c r="A53" s="21" t="s">
        <v>10934</v>
      </c>
      <c r="B53" s="24">
        <v>2297200.8603000003</v>
      </c>
      <c r="D53" t="str">
        <f>A53</f>
        <v>Grand Total</v>
      </c>
      <c r="E53" s="24">
        <v>2297200.8603000003</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F88B7-5B7F-4147-A31C-9CB4B587C5E9}">
  <dimension ref="A3:B9"/>
  <sheetViews>
    <sheetView workbookViewId="0">
      <selection activeCell="H30" sqref="H30"/>
    </sheetView>
  </sheetViews>
  <sheetFormatPr defaultRowHeight="15"/>
  <cols>
    <col min="1" max="1" width="13.140625" bestFit="1" customWidth="1"/>
    <col min="2" max="2" width="12.140625" bestFit="1" customWidth="1"/>
  </cols>
  <sheetData>
    <row r="3" spans="1:2">
      <c r="A3" s="7" t="s">
        <v>10933</v>
      </c>
      <c r="B3" s="8" t="s">
        <v>10947</v>
      </c>
    </row>
    <row r="4" spans="1:2">
      <c r="A4" s="19" t="s">
        <v>72</v>
      </c>
      <c r="B4" s="22">
        <v>330007.05400000012</v>
      </c>
    </row>
    <row r="5" spans="1:2">
      <c r="A5" s="20" t="s">
        <v>36</v>
      </c>
      <c r="B5" s="23">
        <v>328449.1030000007</v>
      </c>
    </row>
    <row r="6" spans="1:2">
      <c r="A6" s="20" t="s">
        <v>59</v>
      </c>
      <c r="B6" s="23">
        <v>223843.60800000012</v>
      </c>
    </row>
    <row r="7" spans="1:2">
      <c r="A7" s="20" t="s">
        <v>56</v>
      </c>
      <c r="B7" s="23">
        <v>206965.53200000009</v>
      </c>
    </row>
    <row r="8" spans="1:2">
      <c r="A8" s="20" t="s">
        <v>75</v>
      </c>
      <c r="B8" s="23">
        <v>203412.73300000009</v>
      </c>
    </row>
    <row r="9" spans="1:2">
      <c r="A9" s="21" t="s">
        <v>10934</v>
      </c>
      <c r="B9" s="2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84D1C-DC8F-4902-86AA-13A6269F812B}">
  <dimension ref="A3:N17"/>
  <sheetViews>
    <sheetView zoomScale="85" zoomScaleNormal="85" workbookViewId="0">
      <selection activeCell="N17" sqref="N17"/>
    </sheetView>
  </sheetViews>
  <sheetFormatPr defaultRowHeight="15"/>
  <cols>
    <col min="1" max="1" width="14.28515625" bestFit="1" customWidth="1"/>
    <col min="2" max="2" width="12.85546875" bestFit="1" customWidth="1"/>
    <col min="3" max="3" width="10.42578125" customWidth="1"/>
    <col min="4" max="4" width="14.28515625" bestFit="1" customWidth="1"/>
    <col min="5" max="5" width="12.7109375" bestFit="1" customWidth="1"/>
    <col min="7" max="7" width="14.28515625" bestFit="1" customWidth="1"/>
    <col min="8" max="8" width="15.7109375" bestFit="1" customWidth="1"/>
    <col min="9" max="9" width="15.42578125" bestFit="1" customWidth="1"/>
    <col min="10" max="10" width="14.28515625" bestFit="1" customWidth="1"/>
    <col min="11" max="11" width="17" bestFit="1" customWidth="1"/>
    <col min="13" max="13" width="14.28515625" bestFit="1" customWidth="1"/>
    <col min="14" max="14" width="25.140625" bestFit="1" customWidth="1"/>
  </cols>
  <sheetData>
    <row r="3" spans="1:14">
      <c r="A3" s="7" t="s">
        <v>10933</v>
      </c>
      <c r="B3" s="8" t="s">
        <v>10947</v>
      </c>
      <c r="D3" s="7" t="s">
        <v>10933</v>
      </c>
      <c r="E3" s="8" t="s">
        <v>10948</v>
      </c>
      <c r="G3" s="7" t="s">
        <v>10933</v>
      </c>
      <c r="H3" s="8" t="s">
        <v>10949</v>
      </c>
      <c r="J3" s="7" t="s">
        <v>10933</v>
      </c>
      <c r="K3" s="8" t="s">
        <v>10950</v>
      </c>
      <c r="M3" s="7" t="s">
        <v>10933</v>
      </c>
      <c r="N3" s="8" t="s">
        <v>10951</v>
      </c>
    </row>
    <row r="4" spans="1:14">
      <c r="A4" s="9" t="s">
        <v>10935</v>
      </c>
      <c r="B4" s="22">
        <v>95365.937600000019</v>
      </c>
      <c r="D4" s="9" t="s">
        <v>10935</v>
      </c>
      <c r="E4" s="22">
        <v>9199.2699999999986</v>
      </c>
      <c r="G4" s="9" t="s">
        <v>10935</v>
      </c>
      <c r="H4" s="30">
        <v>1500</v>
      </c>
      <c r="J4" s="9" t="s">
        <v>10935</v>
      </c>
      <c r="K4" s="50">
        <v>387</v>
      </c>
      <c r="M4" s="9" t="s">
        <v>10935</v>
      </c>
      <c r="N4" s="26">
        <v>9.6462848596792869E-2</v>
      </c>
    </row>
    <row r="5" spans="1:14">
      <c r="A5" s="10" t="s">
        <v>10936</v>
      </c>
      <c r="B5" s="23">
        <v>60172.649400000024</v>
      </c>
      <c r="D5" s="10" t="s">
        <v>10936</v>
      </c>
      <c r="E5" s="23">
        <v>10288.898699999991</v>
      </c>
      <c r="G5" s="10" t="s">
        <v>10936</v>
      </c>
      <c r="H5" s="31">
        <v>1068</v>
      </c>
      <c r="J5" s="10" t="s">
        <v>10936</v>
      </c>
      <c r="K5" s="51">
        <v>301</v>
      </c>
      <c r="M5" s="10" t="s">
        <v>10936</v>
      </c>
      <c r="N5" s="27">
        <v>0.17098962406664425</v>
      </c>
    </row>
    <row r="6" spans="1:14">
      <c r="A6" s="10" t="s">
        <v>10937</v>
      </c>
      <c r="B6" s="23">
        <v>199252.98399999991</v>
      </c>
      <c r="D6" s="10" t="s">
        <v>10937</v>
      </c>
      <c r="E6" s="23">
        <v>26806.573700000015</v>
      </c>
      <c r="G6" s="10" t="s">
        <v>10937</v>
      </c>
      <c r="H6" s="31">
        <v>2491</v>
      </c>
      <c r="J6" s="10" t="s">
        <v>10937</v>
      </c>
      <c r="K6" s="51">
        <v>680</v>
      </c>
      <c r="M6" s="10" t="s">
        <v>10937</v>
      </c>
      <c r="N6" s="27">
        <v>0.13453536886554246</v>
      </c>
    </row>
    <row r="7" spans="1:14">
      <c r="A7" s="10" t="s">
        <v>10938</v>
      </c>
      <c r="B7" s="23">
        <v>141851.5674</v>
      </c>
      <c r="D7" s="10" t="s">
        <v>10938</v>
      </c>
      <c r="E7" s="23">
        <v>13437.806799999998</v>
      </c>
      <c r="G7" s="10" t="s">
        <v>10938</v>
      </c>
      <c r="H7" s="31">
        <v>2441</v>
      </c>
      <c r="J7" s="10" t="s">
        <v>10938</v>
      </c>
      <c r="K7" s="51">
        <v>663</v>
      </c>
      <c r="M7" s="10" t="s">
        <v>10938</v>
      </c>
      <c r="N7" s="27">
        <v>9.4731465053942004E-2</v>
      </c>
    </row>
    <row r="8" spans="1:14">
      <c r="A8" s="10" t="s">
        <v>10939</v>
      </c>
      <c r="B8" s="23">
        <v>156122.28669999994</v>
      </c>
      <c r="D8" s="10" t="s">
        <v>10939</v>
      </c>
      <c r="E8" s="23">
        <v>22308.51279999999</v>
      </c>
      <c r="G8" s="10" t="s">
        <v>10939</v>
      </c>
      <c r="H8" s="31">
        <v>2850</v>
      </c>
      <c r="J8" s="10" t="s">
        <v>10939</v>
      </c>
      <c r="K8" s="51">
        <v>750</v>
      </c>
      <c r="M8" s="10" t="s">
        <v>10939</v>
      </c>
      <c r="N8" s="27">
        <v>0.14289127626517142</v>
      </c>
    </row>
    <row r="9" spans="1:14">
      <c r="A9" s="10" t="s">
        <v>10940</v>
      </c>
      <c r="B9" s="23">
        <v>147082.61130000011</v>
      </c>
      <c r="D9" s="10" t="s">
        <v>10940</v>
      </c>
      <c r="E9" s="23">
        <v>20899.334500000012</v>
      </c>
      <c r="G9" s="10" t="s">
        <v>10940</v>
      </c>
      <c r="H9" s="31">
        <v>2644</v>
      </c>
      <c r="J9" s="10" t="s">
        <v>10940</v>
      </c>
      <c r="K9" s="51">
        <v>709</v>
      </c>
      <c r="M9" s="10" t="s">
        <v>10940</v>
      </c>
      <c r="N9" s="27">
        <v>0.1420924901678027</v>
      </c>
    </row>
    <row r="10" spans="1:14">
      <c r="A10" s="10" t="s">
        <v>10941</v>
      </c>
      <c r="B10" s="23">
        <v>149580.83800000031</v>
      </c>
      <c r="D10" s="10" t="s">
        <v>10941</v>
      </c>
      <c r="E10" s="23">
        <v>13535.38299999998</v>
      </c>
      <c r="G10" s="10" t="s">
        <v>10941</v>
      </c>
      <c r="H10" s="31">
        <v>2705</v>
      </c>
      <c r="J10" s="10" t="s">
        <v>10941</v>
      </c>
      <c r="K10" s="51">
        <v>708</v>
      </c>
      <c r="M10" s="10" t="s">
        <v>10941</v>
      </c>
      <c r="N10" s="27">
        <v>9.0488749635163512E-2</v>
      </c>
    </row>
    <row r="11" spans="1:14">
      <c r="A11" s="10" t="s">
        <v>10942</v>
      </c>
      <c r="B11" s="23">
        <v>159589.45099999988</v>
      </c>
      <c r="D11" s="10" t="s">
        <v>10942</v>
      </c>
      <c r="E11" s="23">
        <v>21896.715399999972</v>
      </c>
      <c r="G11" s="10" t="s">
        <v>10942</v>
      </c>
      <c r="H11" s="31">
        <v>2796</v>
      </c>
      <c r="J11" s="10" t="s">
        <v>10942</v>
      </c>
      <c r="K11" s="51">
        <v>710</v>
      </c>
      <c r="M11" s="10" t="s">
        <v>10942</v>
      </c>
      <c r="N11" s="27">
        <v>0.13720653378273723</v>
      </c>
    </row>
    <row r="12" spans="1:14">
      <c r="A12" s="10" t="s">
        <v>10943</v>
      </c>
      <c r="B12" s="23">
        <v>309770.09970000025</v>
      </c>
      <c r="D12" s="10" t="s">
        <v>10943</v>
      </c>
      <c r="E12" s="23">
        <v>37293.192500000034</v>
      </c>
      <c r="G12" s="10" t="s">
        <v>10943</v>
      </c>
      <c r="H12" s="31">
        <v>5073</v>
      </c>
      <c r="J12" s="10" t="s">
        <v>10943</v>
      </c>
      <c r="K12" s="51">
        <v>1386</v>
      </c>
      <c r="M12" s="10" t="s">
        <v>10943</v>
      </c>
      <c r="N12" s="27">
        <v>0.12038990379031732</v>
      </c>
    </row>
    <row r="13" spans="1:14">
      <c r="A13" s="10" t="s">
        <v>10944</v>
      </c>
      <c r="B13" s="23">
        <v>197115.20170000009</v>
      </c>
      <c r="D13" s="10" t="s">
        <v>10944</v>
      </c>
      <c r="E13" s="23">
        <v>31469.663800000035</v>
      </c>
      <c r="G13" s="10" t="s">
        <v>10944</v>
      </c>
      <c r="H13" s="31">
        <v>3095</v>
      </c>
      <c r="J13" s="10" t="s">
        <v>10944</v>
      </c>
      <c r="K13" s="51">
        <v>817</v>
      </c>
      <c r="M13" s="10" t="s">
        <v>10944</v>
      </c>
      <c r="N13" s="27">
        <v>0.15965112547684351</v>
      </c>
    </row>
    <row r="14" spans="1:14">
      <c r="A14" s="10" t="s">
        <v>10945</v>
      </c>
      <c r="B14" s="23">
        <v>349120.07400000008</v>
      </c>
      <c r="D14" s="10" t="s">
        <v>10945</v>
      </c>
      <c r="E14" s="23">
        <v>35825.536599999927</v>
      </c>
      <c r="G14" s="10" t="s">
        <v>10945</v>
      </c>
      <c r="H14" s="31">
        <v>5741</v>
      </c>
      <c r="J14" s="10" t="s">
        <v>10945</v>
      </c>
      <c r="K14" s="51">
        <v>1462</v>
      </c>
      <c r="M14" s="10" t="s">
        <v>10945</v>
      </c>
      <c r="N14" s="27">
        <v>0.10261666191099604</v>
      </c>
    </row>
    <row r="15" spans="1:14">
      <c r="A15" s="10" t="s">
        <v>10946</v>
      </c>
      <c r="B15" s="23">
        <v>332177.15950000001</v>
      </c>
      <c r="D15" s="10" t="s">
        <v>10946</v>
      </c>
      <c r="E15" s="23">
        <v>43436.13390000003</v>
      </c>
      <c r="G15" s="10" t="s">
        <v>10946</v>
      </c>
      <c r="H15" s="31">
        <v>5469</v>
      </c>
      <c r="J15" s="10" t="s">
        <v>10946</v>
      </c>
      <c r="K15" s="51">
        <v>1421</v>
      </c>
      <c r="M15" s="10" t="s">
        <v>10946</v>
      </c>
      <c r="N15" s="27">
        <v>0.13076195234308405</v>
      </c>
    </row>
    <row r="16" spans="1:14">
      <c r="A16" s="11" t="s">
        <v>10934</v>
      </c>
      <c r="B16" s="24">
        <v>2297200.8603000008</v>
      </c>
      <c r="D16" s="11" t="s">
        <v>10934</v>
      </c>
      <c r="E16" s="24">
        <v>286397.02169999998</v>
      </c>
      <c r="G16" s="11" t="s">
        <v>10934</v>
      </c>
      <c r="H16" s="32">
        <v>37873</v>
      </c>
      <c r="J16" s="11" t="s">
        <v>10934</v>
      </c>
      <c r="K16" s="52">
        <v>9994</v>
      </c>
      <c r="M16" s="11" t="s">
        <v>10934</v>
      </c>
      <c r="N16" s="28">
        <v>0.12467217240315856</v>
      </c>
    </row>
    <row r="17" spans="2:14">
      <c r="B17" s="33">
        <f>GETPIVOTDATA("Sales",$A$3)</f>
        <v>2297200.8603000008</v>
      </c>
      <c r="C17" s="33"/>
      <c r="E17" s="33">
        <f>GETPIVOTDATA("Profit",$D$3)</f>
        <v>286397.02169999998</v>
      </c>
      <c r="H17" s="49">
        <f>GETPIVOTDATA("Quantity",$G$3)</f>
        <v>37873</v>
      </c>
      <c r="K17" s="49">
        <f>GETPIVOTDATA("Order ID",$J$3)</f>
        <v>9994</v>
      </c>
      <c r="N17" s="47">
        <f>GETPIVOTDATA("Field1Profi Margin",$M$3)</f>
        <v>0.12467217240315856</v>
      </c>
    </row>
  </sheetData>
  <pageMargins left="0.7" right="0.7" top="0.75" bottom="0.75" header="0.3" footer="0.3"/>
  <pageSetup orientation="portrait" horizontalDpi="360" verticalDpi="360"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AD3FB-F197-4CD9-A921-20AD9DDD0269}">
  <dimension ref="A3:F9"/>
  <sheetViews>
    <sheetView zoomScaleNormal="100" workbookViewId="0">
      <selection activeCell="E5" sqref="E5"/>
    </sheetView>
  </sheetViews>
  <sheetFormatPr defaultRowHeight="15"/>
  <cols>
    <col min="1" max="1" width="13.140625" bestFit="1" customWidth="1"/>
    <col min="2" max="2" width="12.140625" bestFit="1" customWidth="1"/>
    <col min="3" max="3" width="12.5703125" bestFit="1" customWidth="1"/>
    <col min="4" max="4" width="16.5703125" bestFit="1" customWidth="1"/>
    <col min="5" max="5" width="15.42578125" bestFit="1" customWidth="1"/>
    <col min="6" max="6" width="12" bestFit="1" customWidth="1"/>
  </cols>
  <sheetData>
    <row r="3" spans="1:6">
      <c r="A3" s="7" t="s">
        <v>10933</v>
      </c>
      <c r="B3" s="6" t="s">
        <v>10947</v>
      </c>
      <c r="C3" s="36" t="s">
        <v>10948</v>
      </c>
      <c r="D3" s="36" t="s">
        <v>10950</v>
      </c>
      <c r="E3" s="36" t="s">
        <v>10949</v>
      </c>
      <c r="F3" s="12" t="s">
        <v>10952</v>
      </c>
    </row>
    <row r="4" spans="1:6">
      <c r="A4" s="19">
        <v>2011</v>
      </c>
      <c r="B4" s="13">
        <v>484247.49810000096</v>
      </c>
      <c r="C4" s="42">
        <v>49543.974100000007</v>
      </c>
      <c r="D4" s="37">
        <v>1993</v>
      </c>
      <c r="E4" s="37">
        <v>7581</v>
      </c>
      <c r="F4" s="34">
        <v>0.10231126499236715</v>
      </c>
    </row>
    <row r="5" spans="1:6">
      <c r="A5" s="20">
        <v>2012</v>
      </c>
      <c r="B5" s="15">
        <v>470532.50899999985</v>
      </c>
      <c r="C5" s="43">
        <v>61618.603700000051</v>
      </c>
      <c r="D5" s="38">
        <v>2102</v>
      </c>
      <c r="E5" s="38">
        <v>7979</v>
      </c>
      <c r="F5" s="35">
        <v>0.13095504034557592</v>
      </c>
    </row>
    <row r="6" spans="1:6">
      <c r="A6" s="20">
        <v>2013</v>
      </c>
      <c r="B6" s="15">
        <v>608473.83000000066</v>
      </c>
      <c r="C6" s="43">
        <v>81726.930800000177</v>
      </c>
      <c r="D6" s="38">
        <v>2580</v>
      </c>
      <c r="E6" s="38">
        <v>9810</v>
      </c>
      <c r="F6" s="35">
        <v>0.13431461924993568</v>
      </c>
    </row>
    <row r="7" spans="1:6">
      <c r="A7" s="39">
        <v>2014</v>
      </c>
      <c r="B7" s="44">
        <v>733947.0231999997</v>
      </c>
      <c r="C7" s="45">
        <v>93507.513099999967</v>
      </c>
      <c r="D7" s="40">
        <v>3319</v>
      </c>
      <c r="E7" s="40">
        <v>12503</v>
      </c>
      <c r="F7" s="41">
        <v>0.12740362743390987</v>
      </c>
    </row>
    <row r="9" spans="1:6">
      <c r="A9" s="46" t="s">
        <v>10953</v>
      </c>
      <c r="B9" s="48">
        <f>(GETPIVOTDATA("Sum of Sales",$A$3,"Year",2014)/GETPIVOTDATA("Sum of Sales",$A$3,"Year",2013))-1</f>
        <v>0.20620967905883303</v>
      </c>
      <c r="C9" s="48">
        <f>(GETPIVOTDATA("Sum of Profit",$A$3,"Year",2014)/GETPIVOTDATA("Sum of Profit",$A$3,"Year",2013))-1</f>
        <v>0.14414565902185772</v>
      </c>
      <c r="D9" s="48">
        <f>(GETPIVOTDATA("Count of Order ID",$A$3,"Year",2014)/GETPIVOTDATA("Count of Order ID",$A$3,"Year",2013))-1</f>
        <v>0.2864341085271318</v>
      </c>
      <c r="E9" s="48">
        <f>(GETPIVOTDATA("Sum of Quantity",$A$3,"Year",2014)/GETPIVOTDATA("Sum of Quantity",$A$3,"Year",2013))-1</f>
        <v>0.27451580020387367</v>
      </c>
      <c r="F9" s="48">
        <f>(GETPIVOTDATA("Profi Margin",$A$3,"Year",2014)/GETPIVOTDATA("Profi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92620-4FFB-42F1-916D-84B24F720B9B}">
  <dimension ref="A1"/>
  <sheetViews>
    <sheetView workbookViewId="0"/>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L17" sqref="A2:V999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4.5703125" bestFit="1" customWidth="1"/>
    <col min="17" max="17" width="13.42578125" bestFit="1"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44B54-5213-4E9D-A129-666680649D50}">
  <dimension ref="A1"/>
  <sheetViews>
    <sheetView showGridLines="0" showRowColHeaders="0" tabSelected="1" zoomScale="25" zoomScaleNormal="25" workbookViewId="0">
      <selection activeCell="BA78" sqref="BA78"/>
    </sheetView>
  </sheetViews>
  <sheetFormatPr defaultRowHeight="1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Monthly Sales Profit</vt:lpstr>
      <vt:lpstr>Sales-Category</vt:lpstr>
      <vt:lpstr>Sales Category Donut</vt:lpstr>
      <vt:lpstr>Sales-state</vt:lpstr>
      <vt:lpstr>Top-5 Sales-SubCategory</vt:lpstr>
      <vt:lpstr>KPI</vt:lpstr>
      <vt:lpstr>year comp</vt:lpstr>
      <vt:lpstr>Sheet1</vt:lpstr>
      <vt:lpstr>Data</vt:lpstr>
      <vt:lpstr>layout</vt:lpstr>
      <vt:lpstr>dashb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ITVEDANT17</cp:lastModifiedBy>
  <dcterms:created xsi:type="dcterms:W3CDTF">2015-06-05T18:17:20Z</dcterms:created>
  <dcterms:modified xsi:type="dcterms:W3CDTF">2024-02-14T05:11:10Z</dcterms:modified>
</cp:coreProperties>
</file>