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\Practise Folder\"/>
    </mc:Choice>
  </mc:AlternateContent>
  <bookViews>
    <workbookView xWindow="0" yWindow="0" windowWidth="23040" windowHeight="9384" activeTab="2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0" l="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3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K3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4" i="10"/>
  <c r="K5" i="10"/>
  <c r="K6" i="10"/>
  <c r="Q4" i="7"/>
  <c r="Q5" i="7"/>
  <c r="Q6" i="7"/>
  <c r="Q7" i="7"/>
  <c r="Q8" i="7"/>
  <c r="Q9" i="7"/>
  <c r="Q10" i="7"/>
  <c r="Q11" i="7"/>
  <c r="Q12" i="7"/>
  <c r="Q13" i="7"/>
  <c r="Q3" i="7"/>
  <c r="R3" i="10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B6" i="8" a="1"/>
  <c r="B6" i="8" l="1"/>
  <c r="E6" i="8" s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F6" i="8" l="1"/>
  <c r="O5" i="9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<sst xmlns="http://schemas.openxmlformats.org/spreadsheetml/2006/main" count="403" uniqueCount="152">
  <si>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</si>
  <si>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</si>
  <si>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</si>
  <si>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</si>
  <si>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</si>
  <si>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</si>
  <si>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</si>
  <si>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</si>
  <si>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</si>
  <si>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</si>
  <si>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</si>
  <si>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</si>
  <si>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</si>
  <si>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</si>
  <si>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</si>
  <si>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</si>
  <si>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</si>
  <si>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</si>
  <si>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</si>
  <si>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</si>
  <si>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</si>
  <si>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</si>
  <si>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</si>
  <si>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</si>
  <si>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</si>
  <si>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</si>
  <si>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</si>
  <si>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</si>
  <si>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</si>
  <si>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</si>
  <si>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</si>
  <si>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</si>
  <si>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</si>
  <si>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</si>
  <si>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</si>
  <si>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</si>
  <si>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</si>
  <si>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</si>
  <si>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</si>
  <si>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</si>
  <si>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</si>
  <si>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</si>
  <si>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</si>
  <si>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</si>
  <si>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</si>
  <si>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</si>
  <si>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</si>
  <si>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</si>
  <si>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</si>
  <si>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</si>
  <si>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</si>
  <si>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</si>
  <si>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</si>
  <si>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</si>
  <si>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</si>
  <si>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</si>
  <si>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</si>
  <si>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</si>
  <si>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</si>
  <si>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</si>
  <si>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</si>
  <si>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</si>
  <si>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</si>
  <si>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</si>
  <si>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</si>
  <si>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</si>
  <si>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</si>
  <si>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</si>
  <si>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</si>
  <si>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</si>
  <si>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</si>
  <si>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</si>
  <si>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</si>
  <si>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</si>
  <si>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</si>
  <si>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</si>
  <si>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</si>
  <si>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</si>
  <si>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</si>
  <si>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</si>
  <si>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</si>
  <si>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</si>
  <si>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</si>
  <si>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</si>
  <si>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</si>
  <si>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</si>
  <si>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</si>
  <si>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</si>
  <si>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</si>
  <si>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</si>
  <si>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</si>
  <si>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</si>
  <si>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</si>
  <si>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</si>
  <si>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</si>
  <si>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</si>
  <si>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</si>
  <si>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</si>
  <si>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</si>
  <si>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</si>
  <si>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</si>
  <si>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</si>
  <si>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</si>
  <si>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</si>
  <si>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</si>
  <si>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</si>
  <si>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</si>
  <si>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</si>
  <si>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</si>
  <si>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</si>
  <si>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</si>
  <si>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</si>
  <si>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</si>
  <si>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</si>
  <si>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</si>
  <si>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</si>
  <si>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</si>
  <si>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</si>
  <si>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</si>
  <si>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</si>
  <si>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</si>
  <si>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</si>
  <si>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</si>
  <si>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</si>
  <si>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</si>
  <si>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</si>
  <si>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</si>
  <si>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</si>
  <si>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</si>
  <si>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</si>
  <si>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</si>
  <si>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</si>
  <si>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</si>
  <si>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</si>
  <si>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</si>
  <si>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</si>
  <si>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</si>
  <si>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</si>
  <si>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</si>
  <si>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</si>
  <si>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</si>
  <si>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</si>
  <si>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</si>
  <si>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</si>
  <si>
    <t>Logical IF</t>
  </si>
  <si>
    <t>F(P3,"Goal Met")</t>
  </si>
  <si>
    <t>IF(A3=K$2,"True","False")</t>
  </si>
  <si>
    <t>IF(A3=K$2,"True",IF(A3=K$2,"True","False"</t>
  </si>
  <si>
    <t>AND($A3=$K$2,$A3=$L$2)</t>
  </si>
  <si>
    <t>Dollar is use to increment the cell</t>
  </si>
  <si>
    <t xml:space="preserve">P6=IF(OR($A3=$K$2,$A3=$L$2),"desired","not </t>
  </si>
  <si>
    <t>IF(H3&gt;$Q$2,"high","Less")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</si>
</sst>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yyyy\-mm\-dd\ hh:mm:ss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145" zoomScaleNormal="145" workbookViewId="0">
      <selection activeCell="R3" sqref="R3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8.296875" style="1" bestFit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customWidth="1"/>
    <col min="13" max="13" width="9.19921875" style="1" customWidth="1"/>
    <col min="14" max="14" width="10.3984375" style="1" hidden="1" customWidth="1"/>
    <col min="15" max="15" width="14.19921875" style="1" hidden="1" customWidth="1"/>
    <col min="16" max="16" width="9.69921875" style="1" customWidth="1"/>
    <col min="17" max="17" width="9.19921875" style="1"/>
    <col min="18" max="18" width="14.19921875" style="1" bestFit="1" customWidth="1"/>
    <col min="19" max="16384" width="9.19921875" style="1"/>
  </cols>
  <sheetData>
    <row r="1" spans="2:17" ht="15" thickBot="1">
      <c r="G1" s="25"/>
      <c r="Q1" s="1" t="s">
        <v>145</v>
      </c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3" si="11">IF(P4,"Goal Met","Not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3" spans="2:17">
      <c r="Q13" s="32" t="str">
        <f t="shared" si="11"/>
        <v>Not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  <c r="Q15" s="1" t="s">
        <v>144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120" zoomScaleNormal="120" workbookViewId="0">
      <selection activeCell="S6" sqref="S6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hidden="1" customWidth="1"/>
    <col min="13" max="13" width="9.19921875" style="1" hidden="1" customWidth="1"/>
    <col min="14" max="14" width="10.3984375" style="1" hidden="1" customWidth="1"/>
    <col min="15" max="15" width="14.19921875" style="1" hidden="1" customWidth="1"/>
    <col min="16" max="16" width="9.69921875" style="1" hidden="1" customWidth="1"/>
    <col min="17" max="17" width="9.69921875" style="1" customWidth="1"/>
    <col min="18" max="18" width="9.19921875" style="1"/>
    <col min="19" max="19" width="14.19921875" style="1" bestFit="1" customWidth="1"/>
    <col min="20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115" zoomScaleNormal="115" workbookViewId="0">
      <selection activeCell="R3" sqref="R3"/>
    </sheetView>
  </sheetViews>
  <sheetFormatPr defaultRowHeight="13.8"/>
  <cols>
    <col min="1" max="1" width="16.796875" bestFit="1" customWidth="1"/>
    <col min="2" max="2" width="20.19921875" hidden="1" customWidth="1"/>
    <col min="3" max="4" width="11.8984375" hidden="1" customWidth="1"/>
    <col min="5" max="5" width="12.796875" hidden="1" customWidth="1"/>
    <col min="6" max="6" width="12.59765625" hidden="1" customWidth="1"/>
    <col min="7" max="7" width="9.8984375" hidden="1" customWidth="1"/>
    <col min="8" max="8" width="17.69921875" customWidth="1"/>
    <col min="9" max="9" width="11.796875" hidden="1" customWidth="1"/>
    <col min="10" max="10" width="11.59765625" hidden="1" customWidth="1"/>
    <col min="11" max="11" width="22.796875" customWidth="1"/>
    <col min="12" max="12" width="14.5" customWidth="1"/>
    <col min="13" max="13" width="24.59765625" customWidth="1"/>
    <col min="14" max="14" width="15.8984375" customWidth="1"/>
    <col min="15" max="15" width="7.59765625" customWidth="1"/>
    <col min="16" max="16" width="27.69921875" customWidth="1"/>
    <col min="17" max="17" width="15.3984375" customWidth="1"/>
    <col min="18" max="18" width="8" bestFit="1" customWidth="1"/>
  </cols>
  <sheetData>
    <row r="1" spans="1:18">
      <c r="K1" t="s">
        <v>146</v>
      </c>
      <c r="M1" s="48" t="s">
        <v>147</v>
      </c>
      <c r="N1" s="48" t="s">
        <v>148</v>
      </c>
      <c r="P1" s="48" t="s">
        <v>150</v>
      </c>
      <c r="Q1" s="48" t="s">
        <v>151</v>
      </c>
    </row>
    <row r="2" spans="1:18" ht="14.4">
      <c r="A2" s="34" t="s">
        <v>46</v>
      </c>
      <c r="B2" s="34" t="s">
        <v>47</v>
      </c>
      <c r="C2" s="34" t="s">
        <v>48</v>
      </c>
      <c r="D2" s="34" t="s">
        <v>49</v>
      </c>
      <c r="E2" s="34" t="s">
        <v>50</v>
      </c>
      <c r="F2" s="34" t="s">
        <v>51</v>
      </c>
      <c r="G2" s="34" t="s">
        <v>52</v>
      </c>
      <c r="H2" s="34" t="s">
        <v>53</v>
      </c>
      <c r="I2" s="34" t="s">
        <v>54</v>
      </c>
      <c r="J2" s="34" t="s">
        <v>55</v>
      </c>
      <c r="K2" s="35" t="s">
        <v>2</v>
      </c>
      <c r="L2" s="35" t="s">
        <v>123</v>
      </c>
      <c r="M2" s="35" t="s">
        <v>136</v>
      </c>
      <c r="N2" s="35" t="s">
        <v>141</v>
      </c>
      <c r="O2" s="35" t="s">
        <v>142</v>
      </c>
      <c r="P2" s="35" t="s">
        <v>136</v>
      </c>
      <c r="Q2" s="35">
        <v>85000</v>
      </c>
      <c r="R2" s="35" t="s">
        <v>143</v>
      </c>
    </row>
    <row r="3" spans="1:18">
      <c r="A3" s="27" t="s">
        <v>56</v>
      </c>
      <c r="B3" s="47">
        <v>44996.547291666669</v>
      </c>
      <c r="C3" s="27" t="s">
        <v>57</v>
      </c>
      <c r="D3" s="27" t="s">
        <v>58</v>
      </c>
      <c r="E3" s="27" t="s">
        <v>59</v>
      </c>
      <c r="F3" s="27" t="s">
        <v>60</v>
      </c>
      <c r="G3" s="27" t="s">
        <v>61</v>
      </c>
      <c r="H3" s="27">
        <v>135000</v>
      </c>
      <c r="I3" s="27" t="b">
        <v>0</v>
      </c>
      <c r="J3" s="27" t="s">
        <v>62</v>
      </c>
      <c r="K3" t="str">
        <f>IF(A3=K$2,"True","False")</f>
        <v>False</v>
      </c>
      <c r="L3" t="str">
        <f>IF(A3=L$2,"True","False")</f>
        <v>False</v>
      </c>
      <c r="M3" t="str">
        <f>IF(A3=K$2,"True",IF(A3=K$2,"True","False"))</f>
        <v>False</v>
      </c>
      <c r="N3" t="b">
        <f>AND($A3=$K$2,$A3=$L$2)</f>
        <v>0</v>
      </c>
      <c r="O3" t="b">
        <f>OR($A3=$K$2,$A3=$L$2)</f>
        <v>0</v>
      </c>
      <c r="P3" t="str">
        <f>IF(OR($A3=$K$2,$A3=$L$2),"desired","not desired")</f>
        <v>not desired</v>
      </c>
      <c r="Q3" t="str">
        <f>IF(H3&gt;$Q$2,"high","Less")</f>
        <v>high</v>
      </c>
      <c r="R3" t="e">
        <f ca="1">ifs($H3="","No Data",$H3&gt;=$Q$2,"Salary Greater",TRUE,"lesser")</f>
        <v>#NAME?</v>
      </c>
    </row>
    <row r="4" spans="1:18">
      <c r="A4" s="27" t="s">
        <v>2</v>
      </c>
      <c r="B4" s="47">
        <v>45097.915243055562</v>
      </c>
      <c r="C4" s="27" t="s">
        <v>63</v>
      </c>
      <c r="D4" s="27" t="s">
        <v>64</v>
      </c>
      <c r="E4" s="27" t="s">
        <v>65</v>
      </c>
      <c r="F4" s="27" t="s">
        <v>66</v>
      </c>
      <c r="G4" s="27" t="s">
        <v>67</v>
      </c>
      <c r="H4" s="27">
        <v>35000</v>
      </c>
      <c r="I4" s="27" t="b">
        <v>1</v>
      </c>
      <c r="J4" s="27" t="s">
        <v>68</v>
      </c>
      <c r="K4" t="str">
        <f t="shared" ref="K4:K23" si="0">IF(A4=K$2,"True","False")</f>
        <v>True</v>
      </c>
      <c r="L4" t="str">
        <f t="shared" ref="L4:L22" si="1">IF(A4=L$2,"True","False")</f>
        <v>False</v>
      </c>
      <c r="M4" t="str">
        <f t="shared" ref="M4:M22" si="2">IF(A4=K$2,"True",IF(A4=K$2,"True","False"))</f>
        <v>True</v>
      </c>
      <c r="N4" t="b">
        <f t="shared" ref="N4:N22" si="3">AND($A4=$K$2,$A4=$L$2)</f>
        <v>0</v>
      </c>
      <c r="O4" t="b">
        <f t="shared" ref="O4:O22" si="4">OR($A4=$K$2,$A4=$L$2)</f>
        <v>1</v>
      </c>
      <c r="P4" t="str">
        <f t="shared" ref="P4:P22" si="5">IF(OR($A4=$K$2,$A4=$L$2),"desired","not desired")</f>
        <v>desired</v>
      </c>
      <c r="Q4" t="str">
        <f t="shared" ref="Q4:Q22" si="6">IF(H4&gt;$Q$2,"high","Less")</f>
        <v>Less</v>
      </c>
    </row>
    <row r="5" spans="1:18">
      <c r="A5" s="27" t="s">
        <v>2</v>
      </c>
      <c r="B5" s="47">
        <v>45173.250416666669</v>
      </c>
      <c r="C5" s="27" t="s">
        <v>69</v>
      </c>
      <c r="D5" s="27" t="s">
        <v>58</v>
      </c>
      <c r="E5" s="27" t="s">
        <v>70</v>
      </c>
      <c r="F5" s="27" t="s">
        <v>71</v>
      </c>
      <c r="G5" s="27" t="s">
        <v>61</v>
      </c>
      <c r="H5" s="27"/>
      <c r="I5" s="27" t="b">
        <v>0</v>
      </c>
      <c r="J5" s="27" t="s">
        <v>72</v>
      </c>
      <c r="K5" t="str">
        <f t="shared" si="0"/>
        <v>True</v>
      </c>
      <c r="L5" t="str">
        <f t="shared" si="1"/>
        <v>False</v>
      </c>
      <c r="M5" t="str">
        <f t="shared" si="2"/>
        <v>True</v>
      </c>
      <c r="N5" t="b">
        <f t="shared" si="3"/>
        <v>0</v>
      </c>
      <c r="O5" t="b">
        <f t="shared" si="4"/>
        <v>1</v>
      </c>
      <c r="P5" t="str">
        <f t="shared" si="5"/>
        <v>desired</v>
      </c>
      <c r="Q5" t="str">
        <f t="shared" si="6"/>
        <v>Less</v>
      </c>
    </row>
    <row r="6" spans="1:18">
      <c r="A6" s="27" t="s">
        <v>0</v>
      </c>
      <c r="B6" s="47">
        <v>45156.253321759257</v>
      </c>
      <c r="C6" s="27" t="s">
        <v>73</v>
      </c>
      <c r="D6" s="27" t="s">
        <v>58</v>
      </c>
      <c r="E6" s="27" t="s">
        <v>74</v>
      </c>
      <c r="F6" s="27" t="s">
        <v>71</v>
      </c>
      <c r="G6" s="27" t="s">
        <v>61</v>
      </c>
      <c r="H6" s="27">
        <v>2500</v>
      </c>
      <c r="I6" s="27" t="b">
        <v>0</v>
      </c>
      <c r="J6" s="27" t="s">
        <v>75</v>
      </c>
      <c r="K6" t="str">
        <f t="shared" si="0"/>
        <v>False</v>
      </c>
      <c r="L6" t="str">
        <f t="shared" si="1"/>
        <v>False</v>
      </c>
      <c r="M6" t="str">
        <f t="shared" si="2"/>
        <v>False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Less</v>
      </c>
    </row>
    <row r="7" spans="1:18">
      <c r="A7" s="27" t="s">
        <v>76</v>
      </c>
      <c r="B7" s="47">
        <v>45147.802951388891</v>
      </c>
      <c r="C7" s="27" t="s">
        <v>77</v>
      </c>
      <c r="D7" s="27" t="s">
        <v>78</v>
      </c>
      <c r="E7" s="27" t="s">
        <v>79</v>
      </c>
      <c r="F7" s="27" t="s">
        <v>71</v>
      </c>
      <c r="G7" s="27" t="s">
        <v>61</v>
      </c>
      <c r="H7" s="27"/>
      <c r="I7" s="27" t="b">
        <v>0</v>
      </c>
      <c r="J7" s="27" t="s">
        <v>80</v>
      </c>
      <c r="K7" t="str">
        <f t="shared" si="0"/>
        <v>False</v>
      </c>
      <c r="L7" t="str">
        <f t="shared" si="1"/>
        <v>False</v>
      </c>
      <c r="M7" t="str">
        <f t="shared" si="2"/>
        <v>False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Less</v>
      </c>
    </row>
    <row r="8" spans="1:18">
      <c r="A8" s="27" t="s">
        <v>0</v>
      </c>
      <c r="B8" s="47">
        <v>45202.753101851849</v>
      </c>
      <c r="C8" s="27" t="s">
        <v>81</v>
      </c>
      <c r="D8" s="27" t="s">
        <v>58</v>
      </c>
      <c r="E8" s="27" t="s">
        <v>82</v>
      </c>
      <c r="F8" s="27" t="s">
        <v>71</v>
      </c>
      <c r="G8" s="27" t="s">
        <v>83</v>
      </c>
      <c r="H8" s="27"/>
      <c r="I8" s="27" t="b">
        <v>0</v>
      </c>
      <c r="J8" s="27" t="s">
        <v>84</v>
      </c>
      <c r="K8" t="str">
        <f t="shared" si="0"/>
        <v>False</v>
      </c>
      <c r="L8" t="str">
        <f t="shared" si="1"/>
        <v>False</v>
      </c>
      <c r="M8" t="str">
        <f t="shared" si="2"/>
        <v>False</v>
      </c>
      <c r="N8" t="b">
        <f t="shared" si="3"/>
        <v>0</v>
      </c>
      <c r="O8" t="b">
        <f t="shared" si="4"/>
        <v>0</v>
      </c>
      <c r="P8" t="str">
        <f t="shared" si="5"/>
        <v>not desired</v>
      </c>
      <c r="Q8" t="str">
        <f t="shared" si="6"/>
        <v>Less</v>
      </c>
    </row>
    <row r="9" spans="1:18">
      <c r="A9" s="27" t="s">
        <v>2</v>
      </c>
      <c r="B9" s="47">
        <v>44949.850462962961</v>
      </c>
      <c r="C9" s="27" t="s">
        <v>85</v>
      </c>
      <c r="D9" s="27" t="s">
        <v>58</v>
      </c>
      <c r="E9" s="27" t="s">
        <v>86</v>
      </c>
      <c r="F9" s="27" t="s">
        <v>60</v>
      </c>
      <c r="G9" s="27" t="s">
        <v>61</v>
      </c>
      <c r="H9" s="27"/>
      <c r="I9" s="27" t="b">
        <v>0</v>
      </c>
      <c r="J9" s="27" t="s">
        <v>87</v>
      </c>
      <c r="K9" t="str">
        <f t="shared" si="0"/>
        <v>True</v>
      </c>
      <c r="L9" t="str">
        <f t="shared" si="1"/>
        <v>False</v>
      </c>
      <c r="M9" t="str">
        <f t="shared" si="2"/>
        <v>True</v>
      </c>
      <c r="N9" t="b">
        <f t="shared" si="3"/>
        <v>0</v>
      </c>
      <c r="O9" t="b">
        <f t="shared" si="4"/>
        <v>1</v>
      </c>
      <c r="P9" t="str">
        <f t="shared" si="5"/>
        <v>desired</v>
      </c>
      <c r="Q9" t="str">
        <f t="shared" si="6"/>
        <v>Less</v>
      </c>
    </row>
    <row r="10" spans="1:18">
      <c r="A10" s="27" t="s">
        <v>2</v>
      </c>
      <c r="B10" s="47">
        <v>45001.627175925933</v>
      </c>
      <c r="C10" s="27" t="s">
        <v>88</v>
      </c>
      <c r="D10" s="27" t="s">
        <v>58</v>
      </c>
      <c r="E10" s="27" t="s">
        <v>89</v>
      </c>
      <c r="F10" s="27" t="s">
        <v>90</v>
      </c>
      <c r="G10" s="27" t="s">
        <v>61</v>
      </c>
      <c r="H10" s="27">
        <v>115000</v>
      </c>
      <c r="I10" s="27" t="b">
        <v>0</v>
      </c>
      <c r="J10" s="27" t="s">
        <v>91</v>
      </c>
      <c r="K10" t="str">
        <f t="shared" si="0"/>
        <v>True</v>
      </c>
      <c r="L10" t="str">
        <f t="shared" si="1"/>
        <v>False</v>
      </c>
      <c r="M10" t="str">
        <f t="shared" si="2"/>
        <v>True</v>
      </c>
      <c r="N10" t="b">
        <f t="shared" si="3"/>
        <v>0</v>
      </c>
      <c r="O10" t="b">
        <f t="shared" si="4"/>
        <v>1</v>
      </c>
      <c r="P10" t="str">
        <f t="shared" si="5"/>
        <v>desired</v>
      </c>
      <c r="Q10" t="str">
        <f t="shared" si="6"/>
        <v>high</v>
      </c>
    </row>
    <row r="11" spans="1:18">
      <c r="A11" s="27" t="s">
        <v>2</v>
      </c>
      <c r="B11" s="47">
        <v>45041.375868055547</v>
      </c>
      <c r="C11" s="27" t="s">
        <v>92</v>
      </c>
      <c r="D11" s="27" t="s">
        <v>58</v>
      </c>
      <c r="E11" s="27" t="s">
        <v>93</v>
      </c>
      <c r="F11" s="27" t="s">
        <v>60</v>
      </c>
      <c r="G11" s="27" t="s">
        <v>67</v>
      </c>
      <c r="H11" s="27"/>
      <c r="I11" s="27" t="b">
        <v>0</v>
      </c>
      <c r="J11" s="27" t="s">
        <v>94</v>
      </c>
      <c r="K11" t="str">
        <f t="shared" si="0"/>
        <v>True</v>
      </c>
      <c r="L11" t="str">
        <f t="shared" si="1"/>
        <v>False</v>
      </c>
      <c r="M11" t="str">
        <f t="shared" si="2"/>
        <v>True</v>
      </c>
      <c r="N11" t="b">
        <f t="shared" si="3"/>
        <v>0</v>
      </c>
      <c r="O11" t="b">
        <f t="shared" si="4"/>
        <v>1</v>
      </c>
      <c r="P11" t="str">
        <f t="shared" si="5"/>
        <v>desired</v>
      </c>
      <c r="Q11" t="str">
        <f t="shared" si="6"/>
        <v>Less</v>
      </c>
    </row>
    <row r="12" spans="1:18">
      <c r="A12" s="27" t="s">
        <v>2</v>
      </c>
      <c r="B12" s="47">
        <v>45106.587094907409</v>
      </c>
      <c r="C12" s="27" t="s">
        <v>95</v>
      </c>
      <c r="D12" s="27" t="s">
        <v>58</v>
      </c>
      <c r="E12" s="27" t="s">
        <v>96</v>
      </c>
      <c r="F12" s="27" t="s">
        <v>97</v>
      </c>
      <c r="G12" s="27" t="s">
        <v>61</v>
      </c>
      <c r="H12" s="27">
        <v>105000</v>
      </c>
      <c r="I12" s="27" t="b">
        <v>0</v>
      </c>
      <c r="J12" s="27" t="s">
        <v>98</v>
      </c>
      <c r="K12" t="str">
        <f t="shared" si="0"/>
        <v>True</v>
      </c>
      <c r="L12" t="str">
        <f t="shared" si="1"/>
        <v>False</v>
      </c>
      <c r="M12" t="str">
        <f t="shared" si="2"/>
        <v>True</v>
      </c>
      <c r="N12" t="b">
        <f t="shared" si="3"/>
        <v>0</v>
      </c>
      <c r="O12" t="b">
        <f t="shared" si="4"/>
        <v>1</v>
      </c>
      <c r="P12" t="str">
        <f t="shared" si="5"/>
        <v>desired</v>
      </c>
      <c r="Q12" t="str">
        <f t="shared" si="6"/>
        <v>high</v>
      </c>
    </row>
    <row r="13" spans="1:18">
      <c r="A13" s="27" t="s">
        <v>0</v>
      </c>
      <c r="B13" s="47">
        <v>45029.919687499998</v>
      </c>
      <c r="C13" s="27" t="s">
        <v>99</v>
      </c>
      <c r="D13" s="27" t="s">
        <v>58</v>
      </c>
      <c r="E13" s="27" t="s">
        <v>100</v>
      </c>
      <c r="F13" s="27" t="s">
        <v>90</v>
      </c>
      <c r="G13" s="27" t="s">
        <v>61</v>
      </c>
      <c r="H13" s="27">
        <v>195000</v>
      </c>
      <c r="I13" s="27" t="b">
        <v>0</v>
      </c>
      <c r="J13" s="27" t="s">
        <v>101</v>
      </c>
      <c r="K13" t="str">
        <f t="shared" si="0"/>
        <v>False</v>
      </c>
      <c r="L13" t="str">
        <f t="shared" si="1"/>
        <v>False</v>
      </c>
      <c r="M13" t="str">
        <f t="shared" si="2"/>
        <v>False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high</v>
      </c>
    </row>
    <row r="14" spans="1:18">
      <c r="A14" s="27" t="s">
        <v>102</v>
      </c>
      <c r="B14" s="47">
        <v>45091.502789351849</v>
      </c>
      <c r="C14" s="27" t="s">
        <v>103</v>
      </c>
      <c r="D14" s="27" t="s">
        <v>58</v>
      </c>
      <c r="E14" s="27" t="s">
        <v>104</v>
      </c>
      <c r="F14" s="27" t="s">
        <v>90</v>
      </c>
      <c r="G14" s="27" t="s">
        <v>61</v>
      </c>
      <c r="H14" s="27">
        <v>165000</v>
      </c>
      <c r="I14" s="27" t="b">
        <v>0</v>
      </c>
      <c r="J14" s="27" t="s">
        <v>105</v>
      </c>
      <c r="K14" t="str">
        <f t="shared" si="0"/>
        <v>False</v>
      </c>
      <c r="L14" t="str">
        <f t="shared" si="1"/>
        <v>False</v>
      </c>
      <c r="M14" t="str">
        <f t="shared" si="2"/>
        <v>False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high</v>
      </c>
    </row>
    <row r="15" spans="1:18">
      <c r="A15" s="27" t="s">
        <v>0</v>
      </c>
      <c r="B15" s="47">
        <v>45175.543124999997</v>
      </c>
      <c r="C15" s="27" t="s">
        <v>106</v>
      </c>
      <c r="D15" s="27" t="s">
        <v>58</v>
      </c>
      <c r="E15" s="27" t="s">
        <v>107</v>
      </c>
      <c r="F15" s="27" t="s">
        <v>108</v>
      </c>
      <c r="G15" s="27" t="s">
        <v>61</v>
      </c>
      <c r="H15" s="27">
        <v>281450.5</v>
      </c>
      <c r="I15" s="27" t="b">
        <v>0</v>
      </c>
      <c r="J15" s="27" t="s">
        <v>109</v>
      </c>
      <c r="K15" t="str">
        <f t="shared" si="0"/>
        <v>False</v>
      </c>
      <c r="L15" t="str">
        <f t="shared" si="1"/>
        <v>False</v>
      </c>
      <c r="M15" t="str">
        <f t="shared" si="2"/>
        <v>False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high</v>
      </c>
    </row>
    <row r="16" spans="1:18">
      <c r="A16" s="27" t="s">
        <v>0</v>
      </c>
      <c r="B16" s="47">
        <v>45117.778391203698</v>
      </c>
      <c r="C16" s="27" t="s">
        <v>110</v>
      </c>
      <c r="D16" s="27" t="s">
        <v>111</v>
      </c>
      <c r="E16" s="27" t="s">
        <v>112</v>
      </c>
      <c r="F16" s="27" t="s">
        <v>113</v>
      </c>
      <c r="G16" s="27" t="s">
        <v>61</v>
      </c>
      <c r="H16" s="27">
        <v>70000</v>
      </c>
      <c r="I16" s="27" t="b">
        <v>0</v>
      </c>
      <c r="J16" s="27" t="s">
        <v>114</v>
      </c>
      <c r="K16" t="str">
        <f t="shared" si="0"/>
        <v>False</v>
      </c>
      <c r="L16" t="str">
        <f t="shared" si="1"/>
        <v>False</v>
      </c>
      <c r="M16" t="str">
        <f t="shared" si="2"/>
        <v>False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Less</v>
      </c>
    </row>
    <row r="17" spans="1:17">
      <c r="A17" s="27" t="s">
        <v>4</v>
      </c>
      <c r="B17" s="47">
        <v>44938.614351851851</v>
      </c>
      <c r="C17" s="27" t="s">
        <v>115</v>
      </c>
      <c r="D17" s="27" t="s">
        <v>116</v>
      </c>
      <c r="E17" s="27" t="s">
        <v>117</v>
      </c>
      <c r="F17" s="27" t="s">
        <v>113</v>
      </c>
      <c r="G17" s="27" t="s">
        <v>61</v>
      </c>
      <c r="H17" s="27">
        <v>98301.5</v>
      </c>
      <c r="I17" s="27" t="b">
        <v>0</v>
      </c>
      <c r="J17" s="27" t="s">
        <v>118</v>
      </c>
      <c r="K17" t="str">
        <f t="shared" si="0"/>
        <v>False</v>
      </c>
      <c r="L17" t="str">
        <f t="shared" si="1"/>
        <v>False</v>
      </c>
      <c r="M17" t="str">
        <f t="shared" si="2"/>
        <v>False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high</v>
      </c>
    </row>
    <row r="18" spans="1:17">
      <c r="A18" s="27" t="s">
        <v>4</v>
      </c>
      <c r="B18" s="47">
        <v>44985.354097222233</v>
      </c>
      <c r="C18" s="27" t="s">
        <v>119</v>
      </c>
      <c r="D18" s="27" t="s">
        <v>120</v>
      </c>
      <c r="E18" s="27" t="s">
        <v>121</v>
      </c>
      <c r="F18" s="27" t="s">
        <v>113</v>
      </c>
      <c r="G18" s="27" t="s">
        <v>61</v>
      </c>
      <c r="H18" s="27">
        <v>89100</v>
      </c>
      <c r="I18" s="27" t="b">
        <v>0</v>
      </c>
      <c r="J18" s="27" t="s">
        <v>122</v>
      </c>
      <c r="K18" t="str">
        <f t="shared" si="0"/>
        <v>False</v>
      </c>
      <c r="L18" t="str">
        <f t="shared" si="1"/>
        <v>False</v>
      </c>
      <c r="M18" t="str">
        <f t="shared" si="2"/>
        <v>False</v>
      </c>
      <c r="N18" t="b">
        <f t="shared" si="3"/>
        <v>0</v>
      </c>
      <c r="O18" t="b">
        <f t="shared" si="4"/>
        <v>0</v>
      </c>
      <c r="P18" t="str">
        <f t="shared" si="5"/>
        <v>not desired</v>
      </c>
      <c r="Q18" t="str">
        <f t="shared" si="6"/>
        <v>high</v>
      </c>
    </row>
    <row r="19" spans="1:17">
      <c r="A19" s="27" t="s">
        <v>123</v>
      </c>
      <c r="B19" s="47">
        <v>45063.792291666658</v>
      </c>
      <c r="C19" s="27" t="s">
        <v>124</v>
      </c>
      <c r="D19" s="27" t="s">
        <v>58</v>
      </c>
      <c r="E19" s="27" t="s">
        <v>125</v>
      </c>
      <c r="F19" s="27" t="s">
        <v>90</v>
      </c>
      <c r="G19" s="27" t="s">
        <v>67</v>
      </c>
      <c r="H19" s="27"/>
      <c r="I19" s="27" t="b">
        <v>0</v>
      </c>
      <c r="J19" s="27" t="s">
        <v>126</v>
      </c>
      <c r="K19" t="str">
        <f t="shared" si="0"/>
        <v>False</v>
      </c>
      <c r="L19" t="str">
        <f t="shared" si="1"/>
        <v>True</v>
      </c>
      <c r="M19" t="str">
        <f t="shared" si="2"/>
        <v>False</v>
      </c>
      <c r="N19" t="b">
        <f t="shared" si="3"/>
        <v>0</v>
      </c>
      <c r="O19" t="b">
        <f t="shared" si="4"/>
        <v>1</v>
      </c>
      <c r="P19" t="str">
        <f t="shared" si="5"/>
        <v>desired</v>
      </c>
      <c r="Q19" t="str">
        <f t="shared" si="6"/>
        <v>Less</v>
      </c>
    </row>
    <row r="20" spans="1:17">
      <c r="A20" s="27" t="s">
        <v>0</v>
      </c>
      <c r="B20" s="47">
        <v>45017.004837962973</v>
      </c>
      <c r="C20" s="27" t="s">
        <v>127</v>
      </c>
      <c r="D20" s="27" t="s">
        <v>78</v>
      </c>
      <c r="E20" s="27" t="s">
        <v>128</v>
      </c>
      <c r="F20" s="27" t="s">
        <v>90</v>
      </c>
      <c r="G20" s="27" t="s">
        <v>61</v>
      </c>
      <c r="H20" s="27">
        <v>87500</v>
      </c>
      <c r="I20" s="27" t="b">
        <v>0</v>
      </c>
      <c r="J20" s="27" t="s">
        <v>129</v>
      </c>
      <c r="K20" t="str">
        <f t="shared" si="0"/>
        <v>False</v>
      </c>
      <c r="L20" t="str">
        <f t="shared" si="1"/>
        <v>False</v>
      </c>
      <c r="M20" t="str">
        <f t="shared" si="2"/>
        <v>False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high</v>
      </c>
    </row>
    <row r="21" spans="1:17">
      <c r="A21" s="27" t="s">
        <v>0</v>
      </c>
      <c r="B21" s="47">
        <v>45169.64203703704</v>
      </c>
      <c r="C21" s="27" t="s">
        <v>63</v>
      </c>
      <c r="D21" s="27" t="s">
        <v>78</v>
      </c>
      <c r="E21" s="27" t="s">
        <v>130</v>
      </c>
      <c r="F21" s="27" t="s">
        <v>97</v>
      </c>
      <c r="G21" s="27" t="s">
        <v>67</v>
      </c>
      <c r="H21" s="27"/>
      <c r="I21" s="27" t="b">
        <v>1</v>
      </c>
      <c r="J21" s="27" t="s">
        <v>131</v>
      </c>
      <c r="K21" t="str">
        <f t="shared" si="0"/>
        <v>False</v>
      </c>
      <c r="L21" t="str">
        <f t="shared" si="1"/>
        <v>False</v>
      </c>
      <c r="M21" t="str">
        <f t="shared" si="2"/>
        <v>False</v>
      </c>
      <c r="N21" t="b">
        <f t="shared" si="3"/>
        <v>0</v>
      </c>
      <c r="O21" t="b">
        <f t="shared" si="4"/>
        <v>0</v>
      </c>
      <c r="P21" t="str">
        <f t="shared" si="5"/>
        <v>not desired</v>
      </c>
      <c r="Q21" t="str">
        <f t="shared" si="6"/>
        <v>Less</v>
      </c>
    </row>
    <row r="22" spans="1:17">
      <c r="A22" s="27" t="s">
        <v>123</v>
      </c>
      <c r="B22" s="47">
        <v>45000.542685185188</v>
      </c>
      <c r="C22" s="27" t="s">
        <v>132</v>
      </c>
      <c r="D22" s="27" t="s">
        <v>58</v>
      </c>
      <c r="E22" s="27" t="s">
        <v>133</v>
      </c>
      <c r="F22" s="27" t="s">
        <v>134</v>
      </c>
      <c r="G22" s="27" t="s">
        <v>61</v>
      </c>
      <c r="H22" s="27">
        <v>90000</v>
      </c>
      <c r="I22" s="27" t="b">
        <v>0</v>
      </c>
      <c r="J22" s="27" t="s">
        <v>135</v>
      </c>
      <c r="K22" t="str">
        <f t="shared" si="0"/>
        <v>False</v>
      </c>
      <c r="L22" t="str">
        <f t="shared" si="1"/>
        <v>True</v>
      </c>
      <c r="M22" t="str">
        <f t="shared" si="2"/>
        <v>False</v>
      </c>
      <c r="N22" t="b">
        <f t="shared" si="3"/>
        <v>0</v>
      </c>
      <c r="O22" t="b">
        <f t="shared" si="4"/>
        <v>1</v>
      </c>
      <c r="P22" t="str">
        <f t="shared" si="5"/>
        <v>desired</v>
      </c>
      <c r="Q22" t="str">
        <f t="shared" si="6"/>
        <v>high</v>
      </c>
    </row>
    <row r="25" spans="1:17">
      <c r="A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3.8"/>
  <cols>
    <col min="1" max="1" width="16.796875" bestFit="1" customWidth="1"/>
    <col min="2" max="2" width="17.39843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5.796875" bestFit="1" customWidth="1"/>
    <col min="12" max="12" width="19.19921875" bestFit="1" customWidth="1"/>
    <col min="13" max="13" width="14.296875" bestFit="1" customWidth="1"/>
    <col min="14" max="14" width="11.296875" bestFit="1" customWidth="1"/>
    <col min="15" max="15" width="10.19921875" bestFit="1" customWidth="1"/>
    <col min="16" max="16" width="14.296875" bestFit="1" customWidth="1"/>
    <col min="17" max="17" width="10.69921875" bestFit="1" customWidth="1"/>
    <col min="18" max="18" width="12.3984375" bestFit="1" customWidth="1"/>
  </cols>
  <sheetData>
    <row r="1" spans="1:18 16384:16384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workbookViewId="0">
      <selection activeCell="B3" sqref="B3"/>
    </sheetView>
  </sheetViews>
  <sheetFormatPr defaultRowHeight="13.8"/>
  <cols>
    <col min="1" max="1" width="6.59765625" customWidth="1"/>
    <col min="2" max="2" width="13.3984375" customWidth="1"/>
    <col min="3" max="3" width="31.3984375" bestFit="1" customWidth="1"/>
    <col min="4" max="4" width="60.3984375" bestFit="1" customWidth="1"/>
    <col min="5" max="5" width="19.69921875" bestFit="1" customWidth="1"/>
    <col min="6" max="6" width="17.59765625" bestFit="1" customWidth="1"/>
  </cols>
  <sheetData>
    <row r="2" spans="2:6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workbookViewId="0">
      <selection activeCell="E2" sqref="D2:E2"/>
    </sheetView>
  </sheetViews>
  <sheetFormatPr defaultRowHeight="13.8"/>
  <cols>
    <col min="2" max="2" width="9.796875" bestFit="1" customWidth="1"/>
    <col min="3" max="3" width="10.59765625" customWidth="1"/>
  </cols>
  <sheetData>
    <row r="1" spans="2:5" ht="14.4" thickBot="1"/>
    <row r="2" spans="2: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4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</cp:lastModifiedBy>
  <dcterms:created xsi:type="dcterms:W3CDTF">2024-07-16T20:11:02Z</dcterms:created>
  <dcterms:modified xsi:type="dcterms:W3CDTF">2025-03-26T20:43:53Z</dcterms:modified>
</cp:coreProperties>
</file>