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oni/Documents/projects/FCC904/outputs/"/>
    </mc:Choice>
  </mc:AlternateContent>
  <xr:revisionPtr revIDLastSave="0" documentId="13_ncr:1_{32983181-D6F0-504E-BCC8-C88501C3B3BB}" xr6:coauthVersionLast="47" xr6:coauthVersionMax="47" xr10:uidLastSave="{00000000-0000-0000-0000-000000000000}"/>
  <bookViews>
    <workbookView xWindow="0" yWindow="500" windowWidth="35840" windowHeight="21900" xr2:uid="{4D0E6301-C15F-354E-A9F1-BCBCE56F9DCC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1" l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D56" i="1"/>
  <c r="E56" i="1"/>
  <c r="F56" i="1"/>
  <c r="C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K56" i="1"/>
  <c r="L56" i="1"/>
  <c r="M56" i="1"/>
  <c r="J56" i="1"/>
  <c r="Q57" i="1"/>
  <c r="R57" i="1"/>
  <c r="S57" i="1"/>
  <c r="T57" i="1"/>
  <c r="Q58" i="1"/>
  <c r="R58" i="1"/>
  <c r="S58" i="1"/>
  <c r="T58" i="1"/>
  <c r="Q59" i="1"/>
  <c r="R59" i="1"/>
  <c r="S59" i="1"/>
  <c r="T59" i="1"/>
  <c r="Q60" i="1"/>
  <c r="R60" i="1"/>
  <c r="S60" i="1"/>
  <c r="T60" i="1"/>
  <c r="Q61" i="1"/>
  <c r="R61" i="1"/>
  <c r="S61" i="1"/>
  <c r="T61" i="1"/>
  <c r="Q62" i="1"/>
  <c r="R62" i="1"/>
  <c r="S62" i="1"/>
  <c r="T62" i="1"/>
  <c r="Q63" i="1"/>
  <c r="R63" i="1"/>
  <c r="S63" i="1"/>
  <c r="T63" i="1"/>
  <c r="R56" i="1"/>
  <c r="S56" i="1"/>
  <c r="T56" i="1"/>
  <c r="Q56" i="1"/>
  <c r="Y53" i="1"/>
  <c r="Z53" i="1"/>
  <c r="AA53" i="1"/>
  <c r="Y54" i="1"/>
  <c r="Z54" i="1"/>
  <c r="AA54" i="1"/>
  <c r="Y55" i="1"/>
  <c r="Z55" i="1"/>
  <c r="AA55" i="1"/>
  <c r="Y56" i="1"/>
  <c r="Z56" i="1"/>
  <c r="AA56" i="1"/>
  <c r="Y57" i="1"/>
  <c r="Z57" i="1"/>
  <c r="AA57" i="1"/>
  <c r="Y58" i="1"/>
  <c r="Z58" i="1"/>
  <c r="AA58" i="1"/>
  <c r="X54" i="1"/>
  <c r="X55" i="1"/>
  <c r="X56" i="1"/>
  <c r="X57" i="1"/>
  <c r="X58" i="1"/>
  <c r="X53" i="1"/>
  <c r="AA51" i="1"/>
  <c r="Z51" i="1"/>
  <c r="Y51" i="1"/>
  <c r="X51" i="1"/>
  <c r="T53" i="1"/>
  <c r="S53" i="1"/>
  <c r="R53" i="1"/>
  <c r="Q53" i="1"/>
  <c r="M53" i="1"/>
  <c r="L53" i="1"/>
  <c r="K53" i="1"/>
  <c r="J53" i="1"/>
  <c r="D53" i="1"/>
  <c r="E53" i="1"/>
  <c r="F53" i="1"/>
  <c r="C53" i="1"/>
  <c r="N30" i="1"/>
  <c r="O30" i="1"/>
  <c r="P30" i="1"/>
  <c r="N31" i="1"/>
  <c r="O31" i="1"/>
  <c r="P31" i="1"/>
  <c r="N32" i="1"/>
  <c r="O32" i="1"/>
  <c r="P32" i="1"/>
  <c r="P33" i="1" s="1"/>
  <c r="P34" i="1" s="1"/>
  <c r="P35" i="1" s="1"/>
  <c r="P36" i="1" s="1"/>
  <c r="P37" i="1" s="1"/>
  <c r="N33" i="1"/>
  <c r="N34" i="1" s="1"/>
  <c r="N35" i="1" s="1"/>
  <c r="N36" i="1" s="1"/>
  <c r="N37" i="1" s="1"/>
  <c r="O33" i="1"/>
  <c r="O34" i="1" s="1"/>
  <c r="O35" i="1" s="1"/>
  <c r="O36" i="1" s="1"/>
  <c r="O37" i="1" s="1"/>
  <c r="M32" i="1"/>
  <c r="M33" i="1" s="1"/>
  <c r="M34" i="1" s="1"/>
  <c r="M35" i="1" s="1"/>
  <c r="M36" i="1" s="1"/>
  <c r="M37" i="1" s="1"/>
  <c r="M31" i="1"/>
  <c r="M30" i="1"/>
  <c r="N5" i="1"/>
  <c r="O5" i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O6" i="1"/>
  <c r="O7" i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M23" i="1"/>
  <c r="M7" i="1"/>
  <c r="M8" i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6" i="1"/>
  <c r="M5" i="1"/>
  <c r="I5" i="1"/>
  <c r="D38" i="1"/>
  <c r="J30" i="1" s="1"/>
  <c r="E38" i="1"/>
  <c r="K30" i="1" s="1"/>
  <c r="F38" i="1"/>
  <c r="L34" i="1" s="1"/>
  <c r="C38" i="1"/>
  <c r="I32" i="1" s="1"/>
  <c r="J5" i="1"/>
  <c r="J7" i="1"/>
  <c r="K7" i="1"/>
  <c r="J9" i="1"/>
  <c r="J11" i="1"/>
  <c r="K11" i="1"/>
  <c r="L11" i="1"/>
  <c r="J12" i="1"/>
  <c r="K12" i="1"/>
  <c r="L12" i="1"/>
  <c r="J13" i="1"/>
  <c r="L16" i="1"/>
  <c r="J17" i="1"/>
  <c r="J19" i="1"/>
  <c r="K19" i="1"/>
  <c r="L19" i="1"/>
  <c r="J20" i="1"/>
  <c r="K20" i="1"/>
  <c r="I7" i="1"/>
  <c r="I8" i="1"/>
  <c r="I9" i="1"/>
  <c r="I17" i="1"/>
  <c r="I18" i="1"/>
  <c r="I19" i="1"/>
  <c r="D24" i="1"/>
  <c r="J6" i="1" s="1"/>
  <c r="E24" i="1"/>
  <c r="K5" i="1" s="1"/>
  <c r="F24" i="1"/>
  <c r="L5" i="1" s="1"/>
  <c r="C24" i="1"/>
  <c r="I10" i="1" s="1"/>
  <c r="L15" i="1" l="1"/>
  <c r="I6" i="1"/>
  <c r="K16" i="1"/>
  <c r="K8" i="1"/>
  <c r="J21" i="1"/>
  <c r="K15" i="1"/>
  <c r="J8" i="1"/>
  <c r="J37" i="1"/>
  <c r="L23" i="1"/>
  <c r="I31" i="1"/>
  <c r="K23" i="1"/>
  <c r="J16" i="1"/>
  <c r="L8" i="1"/>
  <c r="L37" i="1"/>
  <c r="J23" i="1"/>
  <c r="K37" i="1"/>
  <c r="I21" i="1"/>
  <c r="I20" i="1"/>
  <c r="L20" i="1"/>
  <c r="J15" i="1"/>
  <c r="L7" i="1"/>
  <c r="J34" i="1"/>
  <c r="L33" i="1"/>
  <c r="K33" i="1"/>
  <c r="J33" i="1"/>
  <c r="L32" i="1"/>
  <c r="K32" i="1"/>
  <c r="J32" i="1"/>
  <c r="L31" i="1"/>
  <c r="L36" i="1"/>
  <c r="I30" i="1"/>
  <c r="J31" i="1"/>
  <c r="J36" i="1"/>
  <c r="I14" i="1"/>
  <c r="L22" i="1"/>
  <c r="L14" i="1"/>
  <c r="L10" i="1"/>
  <c r="L6" i="1"/>
  <c r="I36" i="1"/>
  <c r="L35" i="1"/>
  <c r="L30" i="1"/>
  <c r="I16" i="1"/>
  <c r="K36" i="1"/>
  <c r="I15" i="1"/>
  <c r="I37" i="1"/>
  <c r="L18" i="1"/>
  <c r="I13" i="1"/>
  <c r="K22" i="1"/>
  <c r="K18" i="1"/>
  <c r="K14" i="1"/>
  <c r="K10" i="1"/>
  <c r="K6" i="1"/>
  <c r="I35" i="1"/>
  <c r="K35" i="1"/>
  <c r="K31" i="1"/>
  <c r="I12" i="1"/>
  <c r="J22" i="1"/>
  <c r="J18" i="1"/>
  <c r="J14" i="1"/>
  <c r="J10" i="1"/>
  <c r="I34" i="1"/>
  <c r="J35" i="1"/>
  <c r="I23" i="1"/>
  <c r="I11" i="1"/>
  <c r="L21" i="1"/>
  <c r="L17" i="1"/>
  <c r="L13" i="1"/>
  <c r="L9" i="1"/>
  <c r="I33" i="1"/>
  <c r="I22" i="1"/>
  <c r="K21" i="1"/>
  <c r="K17" i="1"/>
  <c r="K13" i="1"/>
  <c r="K9" i="1"/>
  <c r="K34" i="1"/>
</calcChain>
</file>

<file path=xl/sharedStrings.xml><?xml version="1.0" encoding="utf-8"?>
<sst xmlns="http://schemas.openxmlformats.org/spreadsheetml/2006/main" count="74" uniqueCount="12">
  <si>
    <t>Table 1-- Final Round of bidding by tech/neighbor</t>
  </si>
  <si>
    <t>Round</t>
  </si>
  <si>
    <t>Table 2-- Final Round of WINNING  bidding by tech/neighbor</t>
  </si>
  <si>
    <t>wild tract</t>
  </si>
  <si>
    <t>neighbor</t>
  </si>
  <si>
    <t>existing</t>
  </si>
  <si>
    <t xml:space="preserve">sat </t>
  </si>
  <si>
    <t>Table 3-- Final Round of WINNING bidding by second highest tech/neighbor</t>
  </si>
  <si>
    <t>WILD TRACT</t>
  </si>
  <si>
    <t>EXISTING</t>
  </si>
  <si>
    <t>NEIGHBOR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</si>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</sst>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9" formatCode="_(* #,##0.0000_);_(* \(#,##0.0000\);_(* &quot;-&quot;??_);_(@_)"/>
    <numFmt numFmtId="171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9" fontId="0" fillId="0" borderId="0" xfId="1" applyNumberFormat="1" applyFont="1"/>
    <xf numFmtId="169" fontId="0" fillId="0" borderId="0" xfId="1" applyNumberFormat="1" applyFont="1" applyAlignment="1">
      <alignment horizontal="right"/>
    </xf>
    <xf numFmtId="171" fontId="0" fillId="0" borderId="0" xfId="1" applyNumberFormat="1" applyFont="1"/>
    <xf numFmtId="171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 wild tract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Sheet1!$H$5:$H$23</c:f>
              <c:numCache>
                <c:formatCode>_(* #,##0_);_(* \(#,##0\);_(* "-"??_);_(@_)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Sheet1!$I$5:$I$23</c:f>
              <c:numCache>
                <c:formatCode>_(* #,##0.0000_);_(* \(#,##0.0000\);_(* "-"??_);_(@_)</c:formatCode>
                <c:ptCount val="19"/>
                <c:pt idx="0">
                  <c:v>1.92041447377942E-2</c:v>
                </c:pt>
                <c:pt idx="1">
                  <c:v>3.1693351149788469E-3</c:v>
                </c:pt>
                <c:pt idx="2">
                  <c:v>1.1143324376866265E-3</c:v>
                </c:pt>
                <c:pt idx="3">
                  <c:v>5.537894538806265E-3</c:v>
                </c:pt>
                <c:pt idx="4">
                  <c:v>2.0511435173348642E-2</c:v>
                </c:pt>
                <c:pt idx="5">
                  <c:v>5.7940462809757884E-2</c:v>
                </c:pt>
                <c:pt idx="6">
                  <c:v>6.9069315336784065E-2</c:v>
                </c:pt>
                <c:pt idx="7">
                  <c:v>0.10259094351637008</c:v>
                </c:pt>
                <c:pt idx="8">
                  <c:v>3.1447329702507007E-2</c:v>
                </c:pt>
                <c:pt idx="9">
                  <c:v>9.458318660485579E-2</c:v>
                </c:pt>
                <c:pt idx="10">
                  <c:v>6.8987308187690249E-2</c:v>
                </c:pt>
                <c:pt idx="11">
                  <c:v>3.1095181356398247E-2</c:v>
                </c:pt>
                <c:pt idx="12">
                  <c:v>0.20655671276754833</c:v>
                </c:pt>
                <c:pt idx="13">
                  <c:v>7.5012421671112745E-2</c:v>
                </c:pt>
                <c:pt idx="14">
                  <c:v>5.3020033864128624E-2</c:v>
                </c:pt>
                <c:pt idx="15">
                  <c:v>5.7737856911996684E-2</c:v>
                </c:pt>
                <c:pt idx="16">
                  <c:v>6.3584484247391451E-2</c:v>
                </c:pt>
                <c:pt idx="17">
                  <c:v>1.0149590687847022E-2</c:v>
                </c:pt>
                <c:pt idx="18">
                  <c:v>2.8688030332997265E-2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E7-364D-85F3-5BBF4AD47452}"/>
            </c:ext>
          </c:extLst>
        </c:ser>
        <c:ser>
          <c:idx val="1"/>
          <c:order val="1"/>
          <c:tx>
            <c:strRef>
              <c:f>Sheet1!$J$4</c:f>
              <c:strCache>
                <c:ptCount val="1"/>
                <c:pt idx="0">
                  <c:v> neighbor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Sheet1!$H$5:$H$23</c:f>
              <c:numCache>
                <c:formatCode>_(* #,##0_);_(* \(#,##0\);_(* "-"??_);_(@_)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Sheet1!$J$5:$J$23</c:f>
              <c:numCache>
                <c:formatCode>_(* #,##0.0000_);_(* \(#,##0.0000\);_(* "-"??_);_(@_)</c:formatCode>
                <c:ptCount val="19"/>
                <c:pt idx="0">
                  <c:v>2.4184966624746056E-3</c:v>
                </c:pt>
                <c:pt idx="1">
                  <c:v>6.7717906549288962E-4</c:v>
                </c:pt>
                <c:pt idx="2">
                  <c:v>1.0641385314888265E-3</c:v>
                </c:pt>
                <c:pt idx="3">
                  <c:v>9.3837670504014706E-3</c:v>
                </c:pt>
                <c:pt idx="4">
                  <c:v>3.1924155944664796E-3</c:v>
                </c:pt>
                <c:pt idx="5">
                  <c:v>1.9928412498790751E-2</c:v>
                </c:pt>
                <c:pt idx="6">
                  <c:v>2.4184966624746056E-3</c:v>
                </c:pt>
                <c:pt idx="7">
                  <c:v>2.7087162619715586E-2</c:v>
                </c:pt>
                <c:pt idx="8">
                  <c:v>1.3156621843861856E-2</c:v>
                </c:pt>
                <c:pt idx="9">
                  <c:v>2.495888555673793E-2</c:v>
                </c:pt>
                <c:pt idx="10">
                  <c:v>7.7778852665183321E-2</c:v>
                </c:pt>
                <c:pt idx="11">
                  <c:v>8.3486504788623392E-2</c:v>
                </c:pt>
                <c:pt idx="12">
                  <c:v>0.23933442971848698</c:v>
                </c:pt>
                <c:pt idx="13">
                  <c:v>9.6256167166489312E-2</c:v>
                </c:pt>
                <c:pt idx="14">
                  <c:v>9.0645254909548223E-2</c:v>
                </c:pt>
                <c:pt idx="15">
                  <c:v>0.10805843087936538</c:v>
                </c:pt>
                <c:pt idx="16">
                  <c:v>7.9907129728160969E-2</c:v>
                </c:pt>
                <c:pt idx="17">
                  <c:v>4.5951436587017509E-2</c:v>
                </c:pt>
                <c:pt idx="18">
                  <c:v>7.4296217471219894E-2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E7-364D-85F3-5BBF4AD47452}"/>
            </c:ext>
          </c:extLst>
        </c:ser>
        <c:ser>
          <c:idx val="2"/>
          <c:order val="2"/>
          <c:tx>
            <c:strRef>
              <c:f>Sheet1!$K$4</c:f>
              <c:strCache>
                <c:ptCount val="1"/>
                <c:pt idx="0">
                  <c:v> existing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Sheet1!$H$5:$H$23</c:f>
              <c:numCache>
                <c:formatCode>_(* #,##0_);_(* \(#,##0\);_(* "-"??_);_(@_)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Sheet1!$K$5:$K$23</c:f>
              <c:numCache>
                <c:formatCode>_(* #,##0.0000_);_(* \(#,##0.0000\);_(* "-"??_);_(@_)</c:formatCode>
                <c:ptCount val="19"/>
                <c:pt idx="0">
                  <c:v>1.0844244517631938E-3</c:v>
                </c:pt>
                <c:pt idx="1">
                  <c:v>1.2450799260984818E-3</c:v>
                </c:pt>
                <c:pt idx="2">
                  <c:v>9.2376897742790581E-4</c:v>
                </c:pt>
                <c:pt idx="3">
                  <c:v>5.8639248132380112E-3</c:v>
                </c:pt>
                <c:pt idx="4">
                  <c:v>1.4458992690175917E-3</c:v>
                </c:pt>
                <c:pt idx="5">
                  <c:v>1.4860631376014137E-3</c:v>
                </c:pt>
                <c:pt idx="6">
                  <c:v>1.5663908747690577E-3</c:v>
                </c:pt>
                <c:pt idx="7">
                  <c:v>2.2210619326853562E-2</c:v>
                </c:pt>
                <c:pt idx="8">
                  <c:v>1.429833721584063E-2</c:v>
                </c:pt>
                <c:pt idx="9">
                  <c:v>2.5664712025062254E-2</c:v>
                </c:pt>
                <c:pt idx="10">
                  <c:v>5.6108924411599329E-2</c:v>
                </c:pt>
                <c:pt idx="11">
                  <c:v>6.2053176962004977E-2</c:v>
                </c:pt>
                <c:pt idx="12">
                  <c:v>0.29709213591453126</c:v>
                </c:pt>
                <c:pt idx="13">
                  <c:v>0.11273997911478834</c:v>
                </c:pt>
                <c:pt idx="14">
                  <c:v>7.8118724395533773E-2</c:v>
                </c:pt>
                <c:pt idx="15">
                  <c:v>0.11796128203068519</c:v>
                </c:pt>
                <c:pt idx="16">
                  <c:v>8.1131014539320423E-2</c:v>
                </c:pt>
                <c:pt idx="17">
                  <c:v>5.446220579966262E-2</c:v>
                </c:pt>
                <c:pt idx="18">
                  <c:v>6.4543336814201949E-2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E7-364D-85F3-5BBF4AD47452}"/>
            </c:ext>
          </c:extLst>
        </c:ser>
        <c:ser>
          <c:idx val="3"/>
          <c:order val="3"/>
          <c:tx>
            <c:strRef>
              <c:f>Sheet1!$L$4</c:f>
              <c:strCache>
                <c:ptCount val="1"/>
                <c:pt idx="0">
                  <c:v> sat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Sheet1!$H$5:$H$23</c:f>
              <c:numCache>
                <c:formatCode>_(* #,##0_);_(* \(#,##0\);_(* "-"??_);_(@_)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Sheet1!$L$5:$L$23</c:f>
              <c:numCache>
                <c:formatCode>_(* #,##0.0000_);_(* \(#,##0.0000\);_(* "-"??_);_(@_)</c:formatCode>
                <c:ptCount val="19"/>
                <c:pt idx="0">
                  <c:v>2.276469324933782E-2</c:v>
                </c:pt>
                <c:pt idx="1">
                  <c:v>1.0407660919508582E-3</c:v>
                </c:pt>
                <c:pt idx="2">
                  <c:v>0</c:v>
                </c:pt>
                <c:pt idx="3">
                  <c:v>1.652009669763267E-5</c:v>
                </c:pt>
                <c:pt idx="4">
                  <c:v>1.1013397798421779E-5</c:v>
                </c:pt>
                <c:pt idx="5">
                  <c:v>3.3221914458939301E-2</c:v>
                </c:pt>
                <c:pt idx="6">
                  <c:v>5.0441361916771753E-3</c:v>
                </c:pt>
                <c:pt idx="7">
                  <c:v>9.0530129903027036E-3</c:v>
                </c:pt>
                <c:pt idx="8">
                  <c:v>5.611326178295897E-3</c:v>
                </c:pt>
                <c:pt idx="9">
                  <c:v>5.892167822155652E-3</c:v>
                </c:pt>
                <c:pt idx="10">
                  <c:v>0.12311326728965787</c:v>
                </c:pt>
                <c:pt idx="11">
                  <c:v>0.14816874728106741</c:v>
                </c:pt>
                <c:pt idx="12">
                  <c:v>0.52483796538489069</c:v>
                </c:pt>
                <c:pt idx="13">
                  <c:v>2.239574442309069E-2</c:v>
                </c:pt>
                <c:pt idx="14">
                  <c:v>1.9438647114214443E-2</c:v>
                </c:pt>
                <c:pt idx="15">
                  <c:v>3.3276981447931411E-2</c:v>
                </c:pt>
                <c:pt idx="16">
                  <c:v>4.6113096581991996E-2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E7-364D-85F3-5BBF4AD47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554960"/>
        <c:axId val="2137785760"/>
      </c:lineChart>
      <c:catAx>
        <c:axId val="2137554960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785760"/>
        <c:crosses val="autoZero"/>
        <c:auto val="1"/>
        <c:lblAlgn val="ctr"/>
        <c:lblOffset val="100"/>
        <c:noMultiLvlLbl val="0"/>
      </c:catAx>
      <c:valAx>
        <c:axId val="213778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55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Sheet1!$I$29</c:f>
              <c:strCache>
                <c:ptCount val="1"/>
                <c:pt idx="0">
                  <c:v> wild tract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Sheet1!$H$30:$H$38</c:f>
              <c:numCache>
                <c:formatCode>_(* #,##0.0000_);_(* \(#,##0.0000\);_(* "-"??_);_(@_)</c:formatCode>
                <c:ptCount val="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</c:numCache>
            </c:numRef>
          </c:cat>
          <c:val>
            <c:numRef>
              <c:f>Sheet1!$I$30:$I$38</c:f>
              <c:numCache>
                <c:formatCode>_(* #,##0.0000_);_(* \(#,##0.0000\);_(* "-"??_);_(@_)</c:formatCode>
                <c:ptCount val="9"/>
                <c:pt idx="0">
                  <c:v>6.1150802796343245E-2</c:v>
                </c:pt>
                <c:pt idx="1">
                  <c:v>0.4265959898594146</c:v>
                </c:pt>
                <c:pt idx="2">
                  <c:v>9.1687792886225708E-2</c:v>
                </c:pt>
                <c:pt idx="3">
                  <c:v>6.4723054467235155E-2</c:v>
                </c:pt>
                <c:pt idx="4">
                  <c:v>4.4019359299377739E-2</c:v>
                </c:pt>
                <c:pt idx="5">
                  <c:v>0.14511792271644772</c:v>
                </c:pt>
                <c:pt idx="6">
                  <c:v>4.6708150879618958E-2</c:v>
                </c:pt>
                <c:pt idx="7">
                  <c:v>0.11999692709533687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1-614B-8FB4-9B317CA528B0}"/>
            </c:ext>
          </c:extLst>
        </c:ser>
        <c:ser>
          <c:idx val="1"/>
          <c:order val="1"/>
          <c:tx>
            <c:strRef>
              <c:f>Sheet1!$J$29</c:f>
              <c:strCache>
                <c:ptCount val="1"/>
                <c:pt idx="0">
                  <c:v> neighbor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Sheet1!$H$30:$H$38</c:f>
              <c:numCache>
                <c:formatCode>_(* #,##0.0000_);_(* \(#,##0.0000\);_(* "-"??_);_(@_)</c:formatCode>
                <c:ptCount val="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</c:numCache>
            </c:numRef>
          </c:cat>
          <c:val>
            <c:numRef>
              <c:f>Sheet1!$J$30:$J$38</c:f>
              <c:numCache>
                <c:formatCode>_(* #,##0.0000_);_(* \(#,##0.0000\);_(* "-"??_);_(@_)</c:formatCode>
                <c:ptCount val="9"/>
                <c:pt idx="0">
                  <c:v>1.6534867002156721E-2</c:v>
                </c:pt>
                <c:pt idx="1">
                  <c:v>0.34831056793673615</c:v>
                </c:pt>
                <c:pt idx="2">
                  <c:v>0.10424155283968368</c:v>
                </c:pt>
                <c:pt idx="3">
                  <c:v>9.5255212077641982E-2</c:v>
                </c:pt>
                <c:pt idx="4">
                  <c:v>5.8231488138030196E-2</c:v>
                </c:pt>
                <c:pt idx="5">
                  <c:v>0.13084112149532709</c:v>
                </c:pt>
                <c:pt idx="6">
                  <c:v>9.0941768511861976E-2</c:v>
                </c:pt>
                <c:pt idx="7">
                  <c:v>0.15564342199856218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F1-614B-8FB4-9B317CA528B0}"/>
            </c:ext>
          </c:extLst>
        </c:ser>
        <c:ser>
          <c:idx val="2"/>
          <c:order val="2"/>
          <c:tx>
            <c:strRef>
              <c:f>Sheet1!$K$29</c:f>
              <c:strCache>
                <c:ptCount val="1"/>
                <c:pt idx="0">
                  <c:v> existing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Sheet1!$H$30:$H$38</c:f>
              <c:numCache>
                <c:formatCode>_(* #,##0.0000_);_(* \(#,##0.0000\);_(* "-"??_);_(@_)</c:formatCode>
                <c:ptCount val="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</c:numCache>
            </c:numRef>
          </c:cat>
          <c:val>
            <c:numRef>
              <c:f>Sheet1!$K$30:$K$38</c:f>
              <c:numCache>
                <c:formatCode>_(* #,##0.0000_);_(* \(#,##0.0000\);_(* "-"??_);_(@_)</c:formatCode>
                <c:ptCount val="9"/>
                <c:pt idx="0">
                  <c:v>9.7326322854905476E-3</c:v>
                </c:pt>
                <c:pt idx="1">
                  <c:v>0.48126188611701531</c:v>
                </c:pt>
                <c:pt idx="2">
                  <c:v>8.759369056941492E-2</c:v>
                </c:pt>
                <c:pt idx="3">
                  <c:v>6.7457209978744825E-2</c:v>
                </c:pt>
                <c:pt idx="4">
                  <c:v>5.0117462803445575E-2</c:v>
                </c:pt>
                <c:pt idx="5">
                  <c:v>0.11544915538650856</c:v>
                </c:pt>
                <c:pt idx="6">
                  <c:v>8.759369056941492E-2</c:v>
                </c:pt>
                <c:pt idx="7">
                  <c:v>0.10079427228996532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F1-614B-8FB4-9B317CA528B0}"/>
            </c:ext>
          </c:extLst>
        </c:ser>
        <c:ser>
          <c:idx val="3"/>
          <c:order val="3"/>
          <c:tx>
            <c:strRef>
              <c:f>Sheet1!$L$29</c:f>
              <c:strCache>
                <c:ptCount val="1"/>
                <c:pt idx="0">
                  <c:v> sat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Sheet1!$H$30:$H$38</c:f>
              <c:numCache>
                <c:formatCode>_(* #,##0.0000_);_(* \(#,##0.0000\);_(* "-"??_);_(@_)</c:formatCode>
                <c:ptCount val="9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</c:numCache>
            </c:numRef>
          </c:cat>
          <c:val>
            <c:numRef>
              <c:f>Sheet1!$L$30:$L$38</c:f>
              <c:numCache>
                <c:formatCode>_(* #,##0.0000_);_(* \(#,##0.0000\);_(* "-"??_);_(@_)</c:formatCode>
                <c:ptCount val="9"/>
                <c:pt idx="0">
                  <c:v>8.6602402185679671E-3</c:v>
                </c:pt>
                <c:pt idx="1">
                  <c:v>0.83772359399969065</c:v>
                </c:pt>
                <c:pt idx="2">
                  <c:v>5.2631578947368418E-2</c:v>
                </c:pt>
                <c:pt idx="3">
                  <c:v>5.8405072426413733E-2</c:v>
                </c:pt>
                <c:pt idx="4">
                  <c:v>3.1960410330429401E-2</c:v>
                </c:pt>
                <c:pt idx="5">
                  <c:v>1.061910407752977E-2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F1-614B-8FB4-9B317CA52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3841280"/>
        <c:axId val="2113432720"/>
      </c:lineChart>
      <c:catAx>
        <c:axId val="2113841280"/>
        <c:scaling>
          <c:orientation val="minMax"/>
        </c:scaling>
        <c:delete val="0"/>
        <c:axPos val="b"/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432720"/>
        <c:crosses val="autoZero"/>
        <c:auto val="1"/>
        <c:lblAlgn val="ctr"/>
        <c:lblOffset val="100"/>
        <c:noMultiLvlLbl val="0"/>
      </c:catAx>
      <c:valAx>
        <c:axId val="211343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84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Sheet1!$M$4</c:f>
              <c:strCache>
                <c:ptCount val="1"/>
                <c:pt idx="0">
                  <c:v> wild tract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Sheet1!$M$5:$M$23</c:f>
              <c:numCache>
                <c:formatCode>_(* #,##0.0000_);_(* \(#,##0.0000\);_(* "-"??_);_(@_)</c:formatCode>
                <c:ptCount val="19"/>
                <c:pt idx="0">
                  <c:v>1.92041447377942E-2</c:v>
                </c:pt>
                <c:pt idx="1">
                  <c:v>2.2373479852773048E-2</c:v>
                </c:pt>
                <c:pt idx="2">
                  <c:v>2.3487812290459674E-2</c:v>
                </c:pt>
                <c:pt idx="3">
                  <c:v>2.9025706829265939E-2</c:v>
                </c:pt>
                <c:pt idx="4">
                  <c:v>4.9537142002614581E-2</c:v>
                </c:pt>
                <c:pt idx="5">
                  <c:v>0.10747760481237247</c:v>
                </c:pt>
                <c:pt idx="6">
                  <c:v>0.17654692014915652</c:v>
                </c:pt>
                <c:pt idx="7">
                  <c:v>0.27913786366552662</c:v>
                </c:pt>
                <c:pt idx="8">
                  <c:v>0.31058519336803364</c:v>
                </c:pt>
                <c:pt idx="9">
                  <c:v>0.40516837997288946</c:v>
                </c:pt>
                <c:pt idx="10">
                  <c:v>0.47415568816057974</c:v>
                </c:pt>
                <c:pt idx="11">
                  <c:v>0.50525086951697795</c:v>
                </c:pt>
                <c:pt idx="12">
                  <c:v>0.71180758228452623</c:v>
                </c:pt>
                <c:pt idx="13">
                  <c:v>0.786820003955639</c:v>
                </c:pt>
                <c:pt idx="14">
                  <c:v>0.83984003781976768</c:v>
                </c:pt>
                <c:pt idx="15">
                  <c:v>0.89757789473176441</c:v>
                </c:pt>
                <c:pt idx="16">
                  <c:v>0.96116237897915591</c:v>
                </c:pt>
                <c:pt idx="17">
                  <c:v>0.97131196966700295</c:v>
                </c:pt>
                <c:pt idx="18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3-664B-A8C7-209AC388BBD1}"/>
            </c:ext>
          </c:extLst>
        </c:ser>
        <c:ser>
          <c:idx val="1"/>
          <c:order val="1"/>
          <c:tx>
            <c:strRef>
              <c:f>Sheet1!$N$4</c:f>
              <c:strCache>
                <c:ptCount val="1"/>
                <c:pt idx="0">
                  <c:v> neighbor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Sheet1!$N$5:$N$23</c:f>
              <c:numCache>
                <c:formatCode>_(* #,##0.0000_);_(* \(#,##0.0000\);_(* "-"??_);_(@_)</c:formatCode>
                <c:ptCount val="19"/>
                <c:pt idx="0">
                  <c:v>2.4184966624746056E-3</c:v>
                </c:pt>
                <c:pt idx="1">
                  <c:v>3.0956757279674953E-3</c:v>
                </c:pt>
                <c:pt idx="2">
                  <c:v>4.1598142594563223E-3</c:v>
                </c:pt>
                <c:pt idx="3">
                  <c:v>1.3543581309857793E-2</c:v>
                </c:pt>
                <c:pt idx="4">
                  <c:v>1.6735996904324271E-2</c:v>
                </c:pt>
                <c:pt idx="5">
                  <c:v>3.6664409403115023E-2</c:v>
                </c:pt>
                <c:pt idx="6">
                  <c:v>3.9082906065589632E-2</c:v>
                </c:pt>
                <c:pt idx="7">
                  <c:v>6.6170068685305214E-2</c:v>
                </c:pt>
                <c:pt idx="8">
                  <c:v>7.9326690529167077E-2</c:v>
                </c:pt>
                <c:pt idx="9">
                  <c:v>0.10428557608590501</c:v>
                </c:pt>
                <c:pt idx="10">
                  <c:v>0.18206442875108833</c:v>
                </c:pt>
                <c:pt idx="11">
                  <c:v>0.26555093353971171</c:v>
                </c:pt>
                <c:pt idx="12">
                  <c:v>0.50488536325819866</c:v>
                </c:pt>
                <c:pt idx="13">
                  <c:v>0.60114153042468799</c:v>
                </c:pt>
                <c:pt idx="14">
                  <c:v>0.69178678533423621</c:v>
                </c:pt>
                <c:pt idx="15">
                  <c:v>0.79984521621360161</c:v>
                </c:pt>
                <c:pt idx="16">
                  <c:v>0.87975234594176255</c:v>
                </c:pt>
                <c:pt idx="17">
                  <c:v>0.92570378252878005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63-664B-A8C7-209AC388BBD1}"/>
            </c:ext>
          </c:extLst>
        </c:ser>
        <c:ser>
          <c:idx val="2"/>
          <c:order val="2"/>
          <c:tx>
            <c:strRef>
              <c:f>Sheet1!$O$4</c:f>
              <c:strCache>
                <c:ptCount val="1"/>
                <c:pt idx="0">
                  <c:v> existing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Sheet1!$O$5:$O$23</c:f>
              <c:numCache>
                <c:formatCode>_(* #,##0.0000_);_(* \(#,##0.0000\);_(* "-"??_);_(@_)</c:formatCode>
                <c:ptCount val="19"/>
                <c:pt idx="0">
                  <c:v>1.0844244517631938E-3</c:v>
                </c:pt>
                <c:pt idx="1">
                  <c:v>2.3295043778616756E-3</c:v>
                </c:pt>
                <c:pt idx="2">
                  <c:v>3.2532733552895813E-3</c:v>
                </c:pt>
                <c:pt idx="3">
                  <c:v>9.1171981685275929E-3</c:v>
                </c:pt>
                <c:pt idx="4">
                  <c:v>1.0563097437545185E-2</c:v>
                </c:pt>
                <c:pt idx="5">
                  <c:v>1.2049160575146598E-2</c:v>
                </c:pt>
                <c:pt idx="6">
                  <c:v>1.3615551449915657E-2</c:v>
                </c:pt>
                <c:pt idx="7">
                  <c:v>3.5826170776769223E-2</c:v>
                </c:pt>
                <c:pt idx="8">
                  <c:v>5.0124507992609854E-2</c:v>
                </c:pt>
                <c:pt idx="9">
                  <c:v>7.5789220017672104E-2</c:v>
                </c:pt>
                <c:pt idx="10">
                  <c:v>0.13189814442927145</c:v>
                </c:pt>
                <c:pt idx="11">
                  <c:v>0.19395132139127641</c:v>
                </c:pt>
                <c:pt idx="12">
                  <c:v>0.49104345730580767</c:v>
                </c:pt>
                <c:pt idx="13">
                  <c:v>0.60378343642059606</c:v>
                </c:pt>
                <c:pt idx="14">
                  <c:v>0.68190216081612987</c:v>
                </c:pt>
                <c:pt idx="15">
                  <c:v>0.7998634428468151</c:v>
                </c:pt>
                <c:pt idx="16">
                  <c:v>0.88099445738613547</c:v>
                </c:pt>
                <c:pt idx="17">
                  <c:v>0.93545666318579812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63-664B-A8C7-209AC388BBD1}"/>
            </c:ext>
          </c:extLst>
        </c:ser>
        <c:ser>
          <c:idx val="3"/>
          <c:order val="3"/>
          <c:tx>
            <c:strRef>
              <c:f>Sheet1!$P$4</c:f>
              <c:strCache>
                <c:ptCount val="1"/>
                <c:pt idx="0">
                  <c:v> sat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Sheet1!$P$5:$P$23</c:f>
              <c:numCache>
                <c:formatCode>_(* #,##0.0000_);_(* \(#,##0.0000\);_(* "-"??_);_(@_)</c:formatCode>
                <c:ptCount val="19"/>
                <c:pt idx="0">
                  <c:v>2.276469324933782E-2</c:v>
                </c:pt>
                <c:pt idx="1">
                  <c:v>2.3805459341288679E-2</c:v>
                </c:pt>
                <c:pt idx="2">
                  <c:v>2.3805459341288679E-2</c:v>
                </c:pt>
                <c:pt idx="3">
                  <c:v>2.382197943798631E-2</c:v>
                </c:pt>
                <c:pt idx="4">
                  <c:v>2.3832992835784734E-2</c:v>
                </c:pt>
                <c:pt idx="5">
                  <c:v>5.7054907294724039E-2</c:v>
                </c:pt>
                <c:pt idx="6">
                  <c:v>6.2099043486401218E-2</c:v>
                </c:pt>
                <c:pt idx="7">
                  <c:v>7.1152056476703918E-2</c:v>
                </c:pt>
                <c:pt idx="8">
                  <c:v>7.6763382654999809E-2</c:v>
                </c:pt>
                <c:pt idx="9">
                  <c:v>8.2655550477155462E-2</c:v>
                </c:pt>
                <c:pt idx="10">
                  <c:v>0.20576881776681333</c:v>
                </c:pt>
                <c:pt idx="11">
                  <c:v>0.35393756504788076</c:v>
                </c:pt>
                <c:pt idx="12">
                  <c:v>0.87877553043277146</c:v>
                </c:pt>
                <c:pt idx="13">
                  <c:v>0.90117127485586213</c:v>
                </c:pt>
                <c:pt idx="14">
                  <c:v>0.92060992197007652</c:v>
                </c:pt>
                <c:pt idx="15">
                  <c:v>0.95388690341800797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63-664B-A8C7-209AC388B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84191"/>
        <c:axId val="18098111"/>
      </c:lineChart>
      <c:catAx>
        <c:axId val="5888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8111"/>
        <c:crosses val="autoZero"/>
        <c:auto val="1"/>
        <c:lblAlgn val="ctr"/>
        <c:lblOffset val="100"/>
        <c:noMultiLvlLbl val="0"/>
      </c:catAx>
      <c:valAx>
        <c:axId val="1809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8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Sheet1!$M$29</c:f>
              <c:strCache>
                <c:ptCount val="1"/>
                <c:pt idx="0">
                  <c:v> wild tract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Sheet1!$M$30:$M$37</c:f>
              <c:numCache>
                <c:formatCode>_(* #,##0_);_(* \(#,##0\);_(* "-"??_);_(@_)</c:formatCode>
                <c:ptCount val="8"/>
                <c:pt idx="0">
                  <c:v>6.1150802796343245E-2</c:v>
                </c:pt>
                <c:pt idx="1">
                  <c:v>0.48774679265575782</c:v>
                </c:pt>
                <c:pt idx="2">
                  <c:v>0.57943458554198357</c:v>
                </c:pt>
                <c:pt idx="3">
                  <c:v>0.64415764000921871</c:v>
                </c:pt>
                <c:pt idx="4">
                  <c:v>0.68817699930859644</c:v>
                </c:pt>
                <c:pt idx="5">
                  <c:v>0.83329492202504418</c:v>
                </c:pt>
                <c:pt idx="6">
                  <c:v>0.88000307290466318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B-4A46-B986-54AFB0EBA034}"/>
            </c:ext>
          </c:extLst>
        </c:ser>
        <c:ser>
          <c:idx val="1"/>
          <c:order val="1"/>
          <c:tx>
            <c:strRef>
              <c:f>Sheet1!$N$29</c:f>
              <c:strCache>
                <c:ptCount val="1"/>
                <c:pt idx="0">
                  <c:v> neighbor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Sheet1!$N$30:$N$37</c:f>
              <c:numCache>
                <c:formatCode>_(* #,##0_);_(* \(#,##0\);_(* "-"??_);_(@_)</c:formatCode>
                <c:ptCount val="8"/>
                <c:pt idx="0">
                  <c:v>1.6534867002156721E-2</c:v>
                </c:pt>
                <c:pt idx="1">
                  <c:v>0.36484543493889288</c:v>
                </c:pt>
                <c:pt idx="2">
                  <c:v>0.46908698777857655</c:v>
                </c:pt>
                <c:pt idx="3">
                  <c:v>0.56434219985621858</c:v>
                </c:pt>
                <c:pt idx="4">
                  <c:v>0.62257368799424873</c:v>
                </c:pt>
                <c:pt idx="5">
                  <c:v>0.75341480948957584</c:v>
                </c:pt>
                <c:pt idx="6">
                  <c:v>0.84435657800143782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0B-4A46-B986-54AFB0EBA034}"/>
            </c:ext>
          </c:extLst>
        </c:ser>
        <c:ser>
          <c:idx val="2"/>
          <c:order val="2"/>
          <c:tx>
            <c:strRef>
              <c:f>Sheet1!$O$29</c:f>
              <c:strCache>
                <c:ptCount val="1"/>
                <c:pt idx="0">
                  <c:v> existing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Sheet1!$O$30:$O$37</c:f>
              <c:numCache>
                <c:formatCode>_(* #,##0_);_(* \(#,##0\);_(* "-"??_);_(@_)</c:formatCode>
                <c:ptCount val="8"/>
                <c:pt idx="0">
                  <c:v>9.7326322854905476E-3</c:v>
                </c:pt>
                <c:pt idx="1">
                  <c:v>0.49099451840250585</c:v>
                </c:pt>
                <c:pt idx="2">
                  <c:v>0.57858820897192076</c:v>
                </c:pt>
                <c:pt idx="3">
                  <c:v>0.64604541895066558</c:v>
                </c:pt>
                <c:pt idx="4">
                  <c:v>0.69616288175411112</c:v>
                </c:pt>
                <c:pt idx="5">
                  <c:v>0.81161203714061969</c:v>
                </c:pt>
                <c:pt idx="6">
                  <c:v>0.8992057277100346</c:v>
                </c:pt>
                <c:pt idx="7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0B-4A46-B986-54AFB0EBA034}"/>
            </c:ext>
          </c:extLst>
        </c:ser>
        <c:ser>
          <c:idx val="3"/>
          <c:order val="3"/>
          <c:tx>
            <c:strRef>
              <c:f>Sheet1!$P$29</c:f>
              <c:strCache>
                <c:ptCount val="1"/>
                <c:pt idx="0">
                  <c:v> sat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Sheet1!$P$30:$P$37</c:f>
              <c:numCache>
                <c:formatCode>_(* #,##0_);_(* \(#,##0\);_(* "-"??_);_(@_)</c:formatCode>
                <c:ptCount val="8"/>
                <c:pt idx="0">
                  <c:v>8.6602402185679671E-3</c:v>
                </c:pt>
                <c:pt idx="1">
                  <c:v>0.84638383421825858</c:v>
                </c:pt>
                <c:pt idx="2">
                  <c:v>0.89901541316562694</c:v>
                </c:pt>
                <c:pt idx="3">
                  <c:v>0.95742048559204063</c:v>
                </c:pt>
                <c:pt idx="4">
                  <c:v>0.98938089592247003</c:v>
                </c:pt>
                <c:pt idx="5">
                  <c:v>0.99999999999999978</c:v>
                </c:pt>
                <c:pt idx="6">
                  <c:v>0.99999999999999978</c:v>
                </c:pt>
                <c:pt idx="7">
                  <c:v>0.99999999999999978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0B-4A46-B986-54AFB0EBA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7546096"/>
        <c:axId val="63292351"/>
      </c:lineChart>
      <c:catAx>
        <c:axId val="213754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92351"/>
        <c:crosses val="autoZero"/>
        <c:auto val="1"/>
        <c:lblAlgn val="ctr"/>
        <c:lblOffset val="100"/>
        <c:noMultiLvlLbl val="0"/>
      </c:catAx>
      <c:valAx>
        <c:axId val="6329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54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Sheet1!$X$52</c:f>
              <c:strCache>
                <c:ptCount val="1"/>
                <c:pt idx="0">
                  <c:v> wild tract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Sheet1!$X$53:$X$58</c:f>
              <c:numCache>
                <c:formatCode>_(* #,##0_);_(* \(#,##0\);_(* "-"??_);_(@_)</c:formatCode>
                <c:ptCount val="6"/>
                <c:pt idx="0">
                  <c:v>0</c:v>
                </c:pt>
                <c:pt idx="1">
                  <c:v>0.37969367588932806</c:v>
                </c:pt>
                <c:pt idx="2">
                  <c:v>0.21442687747035574</c:v>
                </c:pt>
                <c:pt idx="3">
                  <c:v>0.24950592885375494</c:v>
                </c:pt>
                <c:pt idx="4">
                  <c:v>0.1324110671936759</c:v>
                </c:pt>
                <c:pt idx="5">
                  <c:v>2.3962450592885376E-2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0-5445-A4A9-0116AA87E4A6}"/>
            </c:ext>
          </c:extLst>
        </c:ser>
        <c:ser>
          <c:idx val="1"/>
          <c:order val="1"/>
          <c:tx>
            <c:strRef>
              <c:f>Sheet1!$Y$52</c:f>
              <c:strCache>
                <c:ptCount val="1"/>
                <c:pt idx="0">
                  <c:v> neighbor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Sheet1!$Y$53:$Y$58</c:f>
              <c:numCache>
                <c:formatCode>_(* #,##0_);_(* \(#,##0\);_(* "-"??_);_(@_)</c:formatCode>
                <c:ptCount val="6"/>
                <c:pt idx="0">
                  <c:v>0</c:v>
                </c:pt>
                <c:pt idx="1">
                  <c:v>0.65432098765432101</c:v>
                </c:pt>
                <c:pt idx="2">
                  <c:v>6.584362139917696E-2</c:v>
                </c:pt>
                <c:pt idx="3">
                  <c:v>8.2304526748971193E-2</c:v>
                </c:pt>
                <c:pt idx="4">
                  <c:v>9.8765432098765427E-2</c:v>
                </c:pt>
                <c:pt idx="5">
                  <c:v>9.4650205761316872E-2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F0-5445-A4A9-0116AA87E4A6}"/>
            </c:ext>
          </c:extLst>
        </c:ser>
        <c:ser>
          <c:idx val="2"/>
          <c:order val="2"/>
          <c:tx>
            <c:strRef>
              <c:f>Sheet1!$Z$52</c:f>
              <c:strCache>
                <c:ptCount val="1"/>
                <c:pt idx="0">
                  <c:v> existing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Sheet1!$Z$53:$Z$58</c:f>
              <c:numCache>
                <c:formatCode>_(* #,##0_);_(* \(#,##0\);_(* "-"??_);_(@_)</c:formatCode>
                <c:ptCount val="6"/>
                <c:pt idx="0">
                  <c:v>0</c:v>
                </c:pt>
                <c:pt idx="1">
                  <c:v>0.31166912850812406</c:v>
                </c:pt>
                <c:pt idx="2">
                  <c:v>0.2481536189069424</c:v>
                </c:pt>
                <c:pt idx="3">
                  <c:v>0.18611521418020679</c:v>
                </c:pt>
                <c:pt idx="4">
                  <c:v>0.1137370753323486</c:v>
                </c:pt>
                <c:pt idx="5">
                  <c:v>0.13737075332348597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F0-5445-A4A9-0116AA87E4A6}"/>
            </c:ext>
          </c:extLst>
        </c:ser>
        <c:ser>
          <c:idx val="3"/>
          <c:order val="3"/>
          <c:tx>
            <c:strRef>
              <c:f>Sheet1!$AA$52</c:f>
              <c:strCache>
                <c:ptCount val="1"/>
                <c:pt idx="0">
                  <c:v> sat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Sheet1!$AA$53:$AA$58</c:f>
              <c:numCache>
                <c:formatCode>_(* #,##0_);_(* \(#,##0\);_(* "-"??_);_(@_)</c:formatCode>
                <c:ptCount val="6"/>
                <c:pt idx="0">
                  <c:v>9.9721018578975487E-3</c:v>
                </c:pt>
                <c:pt idx="1">
                  <c:v>0.95286994717160323</c:v>
                </c:pt>
                <c:pt idx="2">
                  <c:v>3.6979877723036743E-2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F0-5445-A4A9-0116AA87E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54671"/>
        <c:axId val="62562783"/>
      </c:lineChart>
      <c:catAx>
        <c:axId val="6285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2783"/>
        <c:crosses val="autoZero"/>
        <c:auto val="1"/>
        <c:lblAlgn val="ctr"/>
        <c:lblOffset val="100"/>
        <c:noMultiLvlLbl val="0"/>
      </c:catAx>
      <c:valAx>
        <c:axId val="6256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5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Sheet1!$Q$55</c:f>
              <c:strCache>
                <c:ptCount val="1"/>
                <c:pt idx="0">
                  <c:v> wild tract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Sheet1!$Q$56:$Q$63</c:f>
              <c:numCache>
                <c:formatCode>_(* #,##0_);_(* \(#,##0\);_(* "-"??_);_(@_)</c:formatCode>
                <c:ptCount val="8"/>
                <c:pt idx="0">
                  <c:v>1.5596330275229359E-2</c:v>
                </c:pt>
                <c:pt idx="1">
                  <c:v>0.31536697247706424</c:v>
                </c:pt>
                <c:pt idx="2">
                  <c:v>0.12041284403669725</c:v>
                </c:pt>
                <c:pt idx="3">
                  <c:v>5.1605504587155966E-2</c:v>
                </c:pt>
                <c:pt idx="4">
                  <c:v>5.7798165137614682E-2</c:v>
                </c:pt>
                <c:pt idx="5">
                  <c:v>0.12270642201834862</c:v>
                </c:pt>
                <c:pt idx="6">
                  <c:v>0.16123853211009173</c:v>
                </c:pt>
                <c:pt idx="7">
                  <c:v>0.15527522935779817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56-414D-9547-255EEECFEF07}"/>
            </c:ext>
          </c:extLst>
        </c:ser>
        <c:ser>
          <c:idx val="1"/>
          <c:order val="1"/>
          <c:tx>
            <c:strRef>
              <c:f>Sheet1!$R$55</c:f>
              <c:strCache>
                <c:ptCount val="1"/>
                <c:pt idx="0">
                  <c:v> neighbor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Sheet1!$R$56:$R$63</c:f>
              <c:numCache>
                <c:formatCode>_(* #,##0_);_(* \(#,##0\);_(* "-"??_);_(@_)</c:formatCode>
                <c:ptCount val="8"/>
                <c:pt idx="0">
                  <c:v>2.8985507246376812E-3</c:v>
                </c:pt>
                <c:pt idx="1">
                  <c:v>0.28985507246376813</c:v>
                </c:pt>
                <c:pt idx="2">
                  <c:v>0.14202898550724638</c:v>
                </c:pt>
                <c:pt idx="3">
                  <c:v>0.13623188405797101</c:v>
                </c:pt>
                <c:pt idx="4">
                  <c:v>9.8550724637681164E-2</c:v>
                </c:pt>
                <c:pt idx="5">
                  <c:v>6.6666666666666666E-2</c:v>
                </c:pt>
                <c:pt idx="6">
                  <c:v>8.1159420289855067E-2</c:v>
                </c:pt>
                <c:pt idx="7">
                  <c:v>0.18260869565217391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56-414D-9547-255EEECFEF07}"/>
            </c:ext>
          </c:extLst>
        </c:ser>
        <c:ser>
          <c:idx val="2"/>
          <c:order val="2"/>
          <c:tx>
            <c:strRef>
              <c:f>Sheet1!$S$55</c:f>
              <c:strCache>
                <c:ptCount val="1"/>
                <c:pt idx="0">
                  <c:v> existing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Sheet1!$S$56:$S$63</c:f>
              <c:numCache>
                <c:formatCode>_(* #,##0_);_(* \(#,##0\);_(* "-"??_);_(@_)</c:formatCode>
                <c:ptCount val="8"/>
                <c:pt idx="0">
                  <c:v>5.2910052910052907E-3</c:v>
                </c:pt>
                <c:pt idx="1">
                  <c:v>0.294973544973545</c:v>
                </c:pt>
                <c:pt idx="2">
                  <c:v>0.12433862433862433</c:v>
                </c:pt>
                <c:pt idx="3">
                  <c:v>0.10052910052910052</c:v>
                </c:pt>
                <c:pt idx="4">
                  <c:v>9.2592592592592587E-2</c:v>
                </c:pt>
                <c:pt idx="5">
                  <c:v>0.12169312169312169</c:v>
                </c:pt>
                <c:pt idx="6">
                  <c:v>8.5978835978835974E-2</c:v>
                </c:pt>
                <c:pt idx="7">
                  <c:v>0.17460317460317459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56-414D-9547-255EEECFEF07}"/>
            </c:ext>
          </c:extLst>
        </c:ser>
        <c:ser>
          <c:idx val="3"/>
          <c:order val="3"/>
          <c:tx>
            <c:strRef>
              <c:f>Sheet1!$T$55</c:f>
              <c:strCache>
                <c:ptCount val="1"/>
                <c:pt idx="0">
                  <c:v> sat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Sheet1!$T$56:$T$63</c:f>
              <c:numCache>
                <c:formatCode>_(* #,##0_);_(* \(#,##0\);_(* "-"??_);_(@_)</c:formatCode>
                <c:ptCount val="8"/>
                <c:pt idx="0">
                  <c:v>1.1207471647765177E-2</c:v>
                </c:pt>
                <c:pt idx="1">
                  <c:v>0.56450967311541023</c:v>
                </c:pt>
                <c:pt idx="2">
                  <c:v>9.5530353569046031E-2</c:v>
                </c:pt>
                <c:pt idx="3">
                  <c:v>7.5250166777851901E-2</c:v>
                </c:pt>
                <c:pt idx="4">
                  <c:v>5.8438959306204137E-2</c:v>
                </c:pt>
                <c:pt idx="5">
                  <c:v>0.11834556370913943</c:v>
                </c:pt>
                <c:pt idx="6">
                  <c:v>6.9646430953969315E-2</c:v>
                </c:pt>
                <c:pt idx="7">
                  <c:v>7.0713809206137427E-3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56-414D-9547-255EEECFE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82223"/>
        <c:axId val="2116425888"/>
      </c:lineChart>
      <c:catAx>
        <c:axId val="5648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425888"/>
        <c:crosses val="autoZero"/>
        <c:auto val="1"/>
        <c:lblAlgn val="ctr"/>
        <c:lblOffset val="100"/>
        <c:noMultiLvlLbl val="0"/>
      </c:catAx>
      <c:valAx>
        <c:axId val="21164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8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Sheet1!$J$55</c:f>
              <c:strCache>
                <c:ptCount val="1"/>
                <c:pt idx="0">
                  <c:v> wild tract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Sheet1!$J$56:$J$63</c:f>
              <c:numCache>
                <c:formatCode>_(* #,##0_);_(* \(#,##0\);_(* "-"??_);_(@_)</c:formatCode>
                <c:ptCount val="8"/>
                <c:pt idx="0">
                  <c:v>2.2179974651457542E-2</c:v>
                </c:pt>
                <c:pt idx="1">
                  <c:v>0.25285171102661597</c:v>
                </c:pt>
                <c:pt idx="2">
                  <c:v>0.10709759188846642</c:v>
                </c:pt>
                <c:pt idx="3">
                  <c:v>7.2877059569074781E-2</c:v>
                </c:pt>
                <c:pt idx="4">
                  <c:v>5.6400506970849175E-2</c:v>
                </c:pt>
                <c:pt idx="5">
                  <c:v>0.13561470215462612</c:v>
                </c:pt>
                <c:pt idx="6">
                  <c:v>0.13624841571609633</c:v>
                </c:pt>
                <c:pt idx="7">
                  <c:v>0.21673003802281368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E-AE45-AA44-5AA288F04544}"/>
            </c:ext>
          </c:extLst>
        </c:ser>
        <c:ser>
          <c:idx val="1"/>
          <c:order val="1"/>
          <c:tx>
            <c:strRef>
              <c:f>Sheet1!$K$55</c:f>
              <c:strCache>
                <c:ptCount val="1"/>
                <c:pt idx="0">
                  <c:v> neighbor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Sheet1!$K$56:$K$63</c:f>
              <c:numCache>
                <c:formatCode>_(* #,##0_);_(* \(#,##0\);_(* "-"??_);_(@_)</c:formatCode>
                <c:ptCount val="8"/>
                <c:pt idx="0">
                  <c:v>0</c:v>
                </c:pt>
                <c:pt idx="1">
                  <c:v>0.13513513513513514</c:v>
                </c:pt>
                <c:pt idx="2">
                  <c:v>0.1981981981981982</c:v>
                </c:pt>
                <c:pt idx="3">
                  <c:v>0.2072072072072072</c:v>
                </c:pt>
                <c:pt idx="4">
                  <c:v>0.13513513513513514</c:v>
                </c:pt>
                <c:pt idx="5">
                  <c:v>7.2072072072072071E-2</c:v>
                </c:pt>
                <c:pt idx="6">
                  <c:v>8.1081081081081086E-2</c:v>
                </c:pt>
                <c:pt idx="7">
                  <c:v>0.17117117117117117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E-AE45-AA44-5AA288F04544}"/>
            </c:ext>
          </c:extLst>
        </c:ser>
        <c:ser>
          <c:idx val="2"/>
          <c:order val="2"/>
          <c:tx>
            <c:strRef>
              <c:f>Sheet1!$L$55</c:f>
              <c:strCache>
                <c:ptCount val="1"/>
                <c:pt idx="0">
                  <c:v> existing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Sheet1!$L$56:$L$63</c:f>
              <c:numCache>
                <c:formatCode>_(* #,##0_);_(* \(#,##0\);_(* "-"??_);_(@_)</c:formatCode>
                <c:ptCount val="8"/>
                <c:pt idx="0">
                  <c:v>1.4792899408284023E-2</c:v>
                </c:pt>
                <c:pt idx="1">
                  <c:v>0.24260355029585798</c:v>
                </c:pt>
                <c:pt idx="2">
                  <c:v>0.12721893491124261</c:v>
                </c:pt>
                <c:pt idx="3">
                  <c:v>0.10946745562130178</c:v>
                </c:pt>
                <c:pt idx="4">
                  <c:v>6.2130177514792898E-2</c:v>
                </c:pt>
                <c:pt idx="5">
                  <c:v>0.11538461538461539</c:v>
                </c:pt>
                <c:pt idx="6">
                  <c:v>9.7633136094674555E-2</c:v>
                </c:pt>
                <c:pt idx="7">
                  <c:v>0.23076923076923078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E-AE45-AA44-5AA288F04544}"/>
            </c:ext>
          </c:extLst>
        </c:ser>
        <c:ser>
          <c:idx val="3"/>
          <c:order val="3"/>
          <c:tx>
            <c:strRef>
              <c:f>Sheet1!$M$55</c:f>
              <c:strCache>
                <c:ptCount val="1"/>
                <c:pt idx="0">
                  <c:v> sat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Sheet1!$M$56:$M$63</c:f>
              <c:numCache>
                <c:formatCode>_(* #,##0_);_(* \(#,##0\);_(* "-"??_);_(@_)</c:formatCode>
                <c:ptCount val="8"/>
                <c:pt idx="0">
                  <c:v>2.172886159659896E-2</c:v>
                </c:pt>
                <c:pt idx="1">
                  <c:v>0.44922059518186114</c:v>
                </c:pt>
                <c:pt idx="2">
                  <c:v>0.12659423712801135</c:v>
                </c:pt>
                <c:pt idx="3">
                  <c:v>0.11620217288615967</c:v>
                </c:pt>
                <c:pt idx="4">
                  <c:v>7.227208313651394E-2</c:v>
                </c:pt>
                <c:pt idx="5">
                  <c:v>0.13887576759565423</c:v>
                </c:pt>
                <c:pt idx="6">
                  <c:v>6.3297118564005675E-2</c:v>
                </c:pt>
                <c:pt idx="7">
                  <c:v>1.1809163911195087E-2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6E-AE45-AA44-5AA288F0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703311"/>
        <c:axId val="67843727"/>
      </c:lineChart>
      <c:catAx>
        <c:axId val="6770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43727"/>
        <c:crosses val="autoZero"/>
        <c:auto val="1"/>
        <c:lblAlgn val="ctr"/>
        <c:lblOffset val="100"/>
        <c:noMultiLvlLbl val="0"/>
      </c:catAx>
      <c:valAx>
        <c:axId val="6784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Only wild tract winners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Sheet1!$C$55</c:f>
              <c:strCache>
                <c:ptCount val="1"/>
                <c:pt idx="0">
                  <c:v> wild tract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Sheet1!$C$56:$C$63</c:f>
              <c:numCache>
                <c:formatCode>_(* #,##0_);_(* \(#,##0\);_(* "-"??_);_(@_)</c:formatCode>
                <c:ptCount val="8"/>
                <c:pt idx="0">
                  <c:v>6.5837600585223116E-2</c:v>
                </c:pt>
                <c:pt idx="1">
                  <c:v>0.40343818580833946</c:v>
                </c:pt>
                <c:pt idx="2">
                  <c:v>0.11497195805901</c:v>
                </c:pt>
                <c:pt idx="3">
                  <c:v>5.1146061936113145E-2</c:v>
                </c:pt>
                <c:pt idx="4">
                  <c:v>4.9134357473786881E-2</c:v>
                </c:pt>
                <c:pt idx="5">
                  <c:v>0.13027310412094611</c:v>
                </c:pt>
                <c:pt idx="6">
                  <c:v>6.321628871007072E-2</c:v>
                </c:pt>
                <c:pt idx="7">
                  <c:v>0.1219824433065106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A-8249-B455-DCDBD8D2BAA9}"/>
            </c:ext>
          </c:extLst>
        </c:ser>
        <c:ser>
          <c:idx val="1"/>
          <c:order val="1"/>
          <c:tx>
            <c:strRef>
              <c:f>Sheet1!$D$55</c:f>
              <c:strCache>
                <c:ptCount val="1"/>
                <c:pt idx="0">
                  <c:v> neighbor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Sheet1!$D$56:$D$63</c:f>
              <c:numCache>
                <c:formatCode>_(* #,##0_);_(* \(#,##0\);_(* "-"??_);_(@_)</c:formatCode>
                <c:ptCount val="8"/>
                <c:pt idx="0">
                  <c:v>4.4362292051756007E-2</c:v>
                </c:pt>
                <c:pt idx="1">
                  <c:v>0.33210104744300678</c:v>
                </c:pt>
                <c:pt idx="2">
                  <c:v>8.9340727048675295E-2</c:v>
                </c:pt>
                <c:pt idx="3">
                  <c:v>8.5027726432532341E-2</c:v>
                </c:pt>
                <c:pt idx="4">
                  <c:v>5.1756007393715345E-2</c:v>
                </c:pt>
                <c:pt idx="5">
                  <c:v>9.1189155884165124E-2</c:v>
                </c:pt>
                <c:pt idx="6">
                  <c:v>6.1614294516327786E-2</c:v>
                </c:pt>
                <c:pt idx="7">
                  <c:v>0.24460874922982132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A-8249-B455-DCDBD8D2BAA9}"/>
            </c:ext>
          </c:extLst>
        </c:ser>
        <c:ser>
          <c:idx val="2"/>
          <c:order val="2"/>
          <c:tx>
            <c:strRef>
              <c:f>Sheet1!$E$55</c:f>
              <c:strCache>
                <c:ptCount val="1"/>
                <c:pt idx="0">
                  <c:v> existing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Sheet1!$E$56:$E$63</c:f>
              <c:numCache>
                <c:formatCode>_(* #,##0_);_(* \(#,##0\);_(* "-"??_);_(@_)</c:formatCode>
                <c:ptCount val="8"/>
                <c:pt idx="0">
                  <c:v>2.0012128562765311E-2</c:v>
                </c:pt>
                <c:pt idx="1">
                  <c:v>0.29805942995755003</c:v>
                </c:pt>
                <c:pt idx="2">
                  <c:v>9.3693147362037599E-2</c:v>
                </c:pt>
                <c:pt idx="3">
                  <c:v>7.0345664038811401E-2</c:v>
                </c:pt>
                <c:pt idx="4">
                  <c:v>5.2456033959975744E-2</c:v>
                </c:pt>
                <c:pt idx="5">
                  <c:v>0.11976955730745907</c:v>
                </c:pt>
                <c:pt idx="6">
                  <c:v>9.0964220739842325E-2</c:v>
                </c:pt>
                <c:pt idx="7">
                  <c:v>0.2546998180715585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0A-8249-B455-DCDBD8D2BAA9}"/>
            </c:ext>
          </c:extLst>
        </c:ser>
        <c:ser>
          <c:idx val="3"/>
          <c:order val="3"/>
          <c:tx>
            <c:strRef>
              <c:f>Sheet1!$F$55</c:f>
              <c:strCache>
                <c:ptCount val="1"/>
                <c:pt idx="0">
                  <c:v> sat 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Sheet1!$F$56:$F$63</c:f>
              <c:numCache>
                <c:formatCode>_(* #,##0_);_(* \(#,##0\);_(* "-"??_);_(@_)</c:formatCode>
                <c:ptCount val="8"/>
                <c:pt idx="0">
                  <c:v>7.3396226415094343E-2</c:v>
                </c:pt>
                <c:pt idx="1">
                  <c:v>0.50825471698113212</c:v>
                </c:pt>
                <c:pt idx="2">
                  <c:v>0.1015566037735849</c:v>
                </c:pt>
                <c:pt idx="3">
                  <c:v>7.5141509433962264E-2</c:v>
                </c:pt>
                <c:pt idx="4">
                  <c:v>4.9575471698113209E-2</c:v>
                </c:pt>
                <c:pt idx="5">
                  <c:v>0.15518867924528301</c:v>
                </c:pt>
                <c:pt idx="6">
                  <c:v>3.528301886792453E-2</c:v>
                </c:pt>
                <c:pt idx="7">
                  <c:v>1.6037735849056603E-3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0A-8249-B455-DCDBD8D2B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08815"/>
        <c:axId val="2122054016"/>
      </c:lineChart>
      <c:catAx>
        <c:axId val="5920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054016"/>
        <c:crosses val="autoZero"/>
        <c:auto val="1"/>
        <c:lblAlgn val="ctr"/>
        <c:lblOffset val="100"/>
        <c:noMultiLvlLbl val="0"/>
      </c:catAx>
      <c:valAx>
        <c:axId val="212205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0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44097</xdr:colOff>
      <xdr:row>2</xdr:row>
      <xdr:rowOff>148519</xdr:rowOff>
    </xdr:from>
    <xdr:to>
      <xdr:col>11</xdr:col>
      <xdr:colOff>826911</xdr:colOff>
      <xdr:row>23</xdr:row>
      <xdr:rowOff>21519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6D42E6-98D7-BC14-16BB-2AED89FFC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799677</xdr:colOff>
      <xdr:row>25</xdr:row>
      <xdr:rowOff>6067</xdr:rowOff>
    </xdr:from>
    <xdr:to>
      <xdr:col>10</xdr:col>
      <xdr:colOff>472440</xdr:colOff>
      <xdr:row>38</xdr:row>
      <xdr:rowOff>107315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A5A528-81AF-AF31-1026-EF42E4954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853722</xdr:colOff>
      <xdr:row>2</xdr:row>
      <xdr:rowOff>127706</xdr:rowOff>
    </xdr:from>
    <xdr:to>
      <xdr:col>18</xdr:col>
      <xdr:colOff>114653</xdr:colOff>
      <xdr:row>22</xdr:row>
      <xdr:rowOff>70555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CA961B-D7ED-EE4B-C0DE-213D19C96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571500</xdr:colOff>
      <xdr:row>24</xdr:row>
      <xdr:rowOff>22860</xdr:rowOff>
    </xdr:from>
    <xdr:to>
      <xdr:col>16</xdr:col>
      <xdr:colOff>33020</xdr:colOff>
      <xdr:row>37</xdr:row>
      <xdr:rowOff>124460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45F8400-2D98-A081-71B3-9C63A65D5D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232426</xdr:colOff>
      <xdr:row>50</xdr:row>
      <xdr:rowOff>175446</xdr:rowOff>
    </xdr:from>
    <xdr:to>
      <xdr:col>27</xdr:col>
      <xdr:colOff>389336</xdr:colOff>
      <xdr:row>64</xdr:row>
      <xdr:rowOff>41778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0D5A476-5064-D1A4-85D8-E2A16BD2B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263071</xdr:colOff>
      <xdr:row>53</xdr:row>
      <xdr:rowOff>66221</xdr:rowOff>
    </xdr:from>
    <xdr:to>
      <xdr:col>20</xdr:col>
      <xdr:colOff>489857</xdr:colOff>
      <xdr:row>67</xdr:row>
      <xdr:rowOff>15421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503D25F-CB8D-B8B5-2B43-906B991E8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362858</xdr:colOff>
      <xdr:row>52</xdr:row>
      <xdr:rowOff>175078</xdr:rowOff>
    </xdr:from>
    <xdr:to>
      <xdr:col>13</xdr:col>
      <xdr:colOff>625929</xdr:colOff>
      <xdr:row>66</xdr:row>
      <xdr:rowOff>124278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EBEFD32-360B-4D7D-E307-0863A9BB4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613229</xdr:colOff>
      <xdr:row>53</xdr:row>
      <xdr:rowOff>45357</xdr:rowOff>
    </xdr:from>
    <xdr:to>
      <xdr:col>6</xdr:col>
      <xdr:colOff>368300</xdr:colOff>
      <xdr:row>66</xdr:row>
      <xdr:rowOff>197757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0681A4F-63C5-92FF-D6F1-46329C063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4810-EBB8-5442-A6E5-6F6AC74F0FFF}">
  <dimension ref="A3:AA63"/>
  <sheetViews>
    <sheetView tabSelected="1" topLeftCell="U41" zoomScale="200" workbookViewId="0">
      <selection activeCell="AD56" sqref="AD56"/>
    </sheetView>
  </sheetViews>
  <sheetFormatPr baseColWidth="10" defaultRowHeight="16" x14ac:dyDescent="0.2"/>
  <cols>
    <col min="1" max="1" width="10.83203125" style="3"/>
    <col min="2" max="2" width="11.33203125" style="3" bestFit="1" customWidth="1"/>
    <col min="3" max="3" width="13.5" style="3" bestFit="1" customWidth="1"/>
    <col min="4" max="5" width="12.5" style="3" bestFit="1" customWidth="1"/>
    <col min="6" max="6" width="13.5" style="3" bestFit="1" customWidth="1"/>
    <col min="7" max="7" width="10.83203125" style="3"/>
    <col min="8" max="13" width="11.33203125" style="3" bestFit="1" customWidth="1"/>
    <col min="14" max="15" width="10.83203125" style="3"/>
    <col min="16" max="16" width="11.33203125" style="3" bestFit="1" customWidth="1"/>
    <col min="17" max="17" width="11.5" style="3" bestFit="1" customWidth="1"/>
    <col min="18" max="19" width="11.33203125" style="3" bestFit="1" customWidth="1"/>
    <col min="20" max="20" width="11.5" style="3" bestFit="1" customWidth="1"/>
    <col min="21" max="22" width="10.83203125" style="3"/>
    <col min="23" max="23" width="11.33203125" style="3" bestFit="1" customWidth="1"/>
    <col min="24" max="24" width="11.5" style="3" bestFit="1" customWidth="1"/>
    <col min="25" max="26" width="11.33203125" style="3" bestFit="1" customWidth="1"/>
    <col min="27" max="27" width="12.5" style="3" bestFit="1" customWidth="1"/>
    <col min="28" max="16384" width="10.83203125" style="3"/>
  </cols>
  <sheetData>
    <row r="3" spans="1:19" x14ac:dyDescent="0.2">
      <c r="B3" s="3" t="s">
        <v>0</v>
      </c>
    </row>
    <row r="4" spans="1:19" x14ac:dyDescent="0.2">
      <c r="B4" s="3" t="s">
        <v>1</v>
      </c>
      <c r="C4" s="3" t="s">
        <v>3</v>
      </c>
      <c r="D4" s="3" t="s">
        <v>4</v>
      </c>
      <c r="E4" s="3" t="s">
        <v>5</v>
      </c>
      <c r="F4" s="3" t="s">
        <v>6</v>
      </c>
      <c r="H4" s="3" t="s">
        <v>1</v>
      </c>
      <c r="I4" s="3" t="s">
        <v>3</v>
      </c>
      <c r="J4" s="3" t="s">
        <v>4</v>
      </c>
      <c r="K4" s="3" t="s">
        <v>5</v>
      </c>
      <c r="L4" s="3" t="s">
        <v>6</v>
      </c>
      <c r="M4" s="3" t="s">
        <v>3</v>
      </c>
      <c r="N4" s="3" t="s">
        <v>4</v>
      </c>
      <c r="O4" s="3" t="s">
        <v>5</v>
      </c>
      <c r="P4" s="3" t="s">
        <v>6</v>
      </c>
    </row>
    <row r="5" spans="1:19" x14ac:dyDescent="0.2">
      <c r="B5" s="3">
        <v>1</v>
      </c>
      <c r="C5" s="3">
        <v>3981</v>
      </c>
      <c r="D5" s="3">
        <v>25</v>
      </c>
      <c r="E5" s="3">
        <v>27</v>
      </c>
      <c r="F5" s="3">
        <v>4134</v>
      </c>
      <c r="H5" s="3">
        <v>1</v>
      </c>
      <c r="I5" s="1">
        <f>C5/C$24</f>
        <v>1.92041447377942E-2</v>
      </c>
      <c r="J5" s="1">
        <f>D5/D$24</f>
        <v>2.4184966624746056E-3</v>
      </c>
      <c r="K5" s="1">
        <f>E5/E$24</f>
        <v>1.0844244517631938E-3</v>
      </c>
      <c r="L5" s="1">
        <f>F5/F$24</f>
        <v>2.276469324933782E-2</v>
      </c>
      <c r="M5" s="1">
        <f>I5</f>
        <v>1.92041447377942E-2</v>
      </c>
      <c r="N5" s="1">
        <f t="shared" ref="N5:P5" si="0">J5</f>
        <v>2.4184966624746056E-3</v>
      </c>
      <c r="O5" s="1">
        <f t="shared" si="0"/>
        <v>1.0844244517631938E-3</v>
      </c>
      <c r="P5" s="1">
        <f t="shared" si="0"/>
        <v>2.276469324933782E-2</v>
      </c>
      <c r="Q5" s="1"/>
    </row>
    <row r="6" spans="1:19" x14ac:dyDescent="0.2">
      <c r="B6" s="3">
        <v>2</v>
      </c>
      <c r="C6" s="3">
        <v>657</v>
      </c>
      <c r="D6" s="3">
        <v>7</v>
      </c>
      <c r="E6" s="3">
        <v>31</v>
      </c>
      <c r="F6" s="3">
        <v>189</v>
      </c>
      <c r="H6" s="3">
        <v>2</v>
      </c>
      <c r="I6" s="1">
        <f>C6/C$24</f>
        <v>3.1693351149788469E-3</v>
      </c>
      <c r="J6" s="1">
        <f>D6/D$24</f>
        <v>6.7717906549288962E-4</v>
      </c>
      <c r="K6" s="1">
        <f>E6/E$24</f>
        <v>1.2450799260984818E-3</v>
      </c>
      <c r="L6" s="1">
        <f>F6/F$24</f>
        <v>1.0407660919508582E-3</v>
      </c>
      <c r="M6" s="1">
        <f>M5+I6</f>
        <v>2.2373479852773048E-2</v>
      </c>
      <c r="N6" s="1">
        <f t="shared" ref="N6:P21" si="1">N5+J6</f>
        <v>3.0956757279674953E-3</v>
      </c>
      <c r="O6" s="1">
        <f t="shared" si="1"/>
        <v>2.3295043778616756E-3</v>
      </c>
      <c r="P6" s="1">
        <f t="shared" si="1"/>
        <v>2.3805459341288679E-2</v>
      </c>
      <c r="Q6" s="1"/>
    </row>
    <row r="7" spans="1:19" x14ac:dyDescent="0.2">
      <c r="B7" s="3">
        <v>3</v>
      </c>
      <c r="C7" s="3">
        <v>231</v>
      </c>
      <c r="D7" s="3">
        <v>11</v>
      </c>
      <c r="E7" s="3">
        <v>23</v>
      </c>
      <c r="F7" s="3">
        <v>0</v>
      </c>
      <c r="H7" s="3">
        <v>3</v>
      </c>
      <c r="I7" s="1">
        <f>C7/C$24</f>
        <v>1.1143324376866265E-3</v>
      </c>
      <c r="J7" s="1">
        <f>D7/D$24</f>
        <v>1.0641385314888265E-3</v>
      </c>
      <c r="K7" s="1">
        <f>E7/E$24</f>
        <v>9.2376897742790581E-4</v>
      </c>
      <c r="L7" s="1">
        <f>F7/F$24</f>
        <v>0</v>
      </c>
      <c r="M7" s="1">
        <f t="shared" ref="M7:M23" si="2">M6+I7</f>
        <v>2.3487812290459674E-2</v>
      </c>
      <c r="N7" s="1">
        <f t="shared" si="1"/>
        <v>4.1598142594563223E-3</v>
      </c>
      <c r="O7" s="1">
        <f t="shared" si="1"/>
        <v>3.2532733552895813E-3</v>
      </c>
      <c r="P7" s="1">
        <f t="shared" si="1"/>
        <v>2.3805459341288679E-2</v>
      </c>
      <c r="Q7" s="1"/>
    </row>
    <row r="8" spans="1:19" x14ac:dyDescent="0.2">
      <c r="B8" s="3">
        <v>4</v>
      </c>
      <c r="C8" s="3">
        <v>1148</v>
      </c>
      <c r="D8" s="3">
        <v>97</v>
      </c>
      <c r="E8" s="3">
        <v>146</v>
      </c>
      <c r="F8" s="3">
        <v>3</v>
      </c>
      <c r="H8" s="3">
        <v>4</v>
      </c>
      <c r="I8" s="1">
        <f>C8/C$24</f>
        <v>5.537894538806265E-3</v>
      </c>
      <c r="J8" s="1">
        <f>D8/D$24</f>
        <v>9.3837670504014706E-3</v>
      </c>
      <c r="K8" s="1">
        <f>E8/E$24</f>
        <v>5.8639248132380112E-3</v>
      </c>
      <c r="L8" s="1">
        <f>F8/F$24</f>
        <v>1.652009669763267E-5</v>
      </c>
      <c r="M8" s="1">
        <f t="shared" si="2"/>
        <v>2.9025706829265939E-2</v>
      </c>
      <c r="N8" s="1">
        <f t="shared" si="1"/>
        <v>1.3543581309857793E-2</v>
      </c>
      <c r="O8" s="1">
        <f t="shared" si="1"/>
        <v>9.1171981685275929E-3</v>
      </c>
      <c r="P8" s="1">
        <f t="shared" si="1"/>
        <v>2.382197943798631E-2</v>
      </c>
      <c r="Q8" s="1"/>
    </row>
    <row r="9" spans="1:19" x14ac:dyDescent="0.2">
      <c r="B9" s="3">
        <v>5</v>
      </c>
      <c r="C9" s="3">
        <v>4252</v>
      </c>
      <c r="D9" s="3">
        <v>33</v>
      </c>
      <c r="E9" s="3">
        <v>36</v>
      </c>
      <c r="F9" s="3">
        <v>2</v>
      </c>
      <c r="H9" s="3">
        <v>5</v>
      </c>
      <c r="I9" s="1">
        <f>C9/C$24</f>
        <v>2.0511435173348642E-2</v>
      </c>
      <c r="J9" s="1">
        <f>D9/D$24</f>
        <v>3.1924155944664796E-3</v>
      </c>
      <c r="K9" s="1">
        <f>E9/E$24</f>
        <v>1.4458992690175917E-3</v>
      </c>
      <c r="L9" s="1">
        <f>F9/F$24</f>
        <v>1.1013397798421779E-5</v>
      </c>
      <c r="M9" s="1">
        <f t="shared" si="2"/>
        <v>4.9537142002614581E-2</v>
      </c>
      <c r="N9" s="1">
        <f t="shared" si="1"/>
        <v>1.6735996904324271E-2</v>
      </c>
      <c r="O9" s="1">
        <f t="shared" si="1"/>
        <v>1.0563097437545185E-2</v>
      </c>
      <c r="P9" s="1">
        <f t="shared" si="1"/>
        <v>2.3832992835784734E-2</v>
      </c>
      <c r="Q9" s="1"/>
    </row>
    <row r="10" spans="1:19" x14ac:dyDescent="0.2">
      <c r="B10" s="3">
        <v>6</v>
      </c>
      <c r="C10" s="3">
        <v>12011</v>
      </c>
      <c r="D10" s="3">
        <v>206</v>
      </c>
      <c r="E10" s="3">
        <v>37</v>
      </c>
      <c r="F10" s="3">
        <v>6033</v>
      </c>
      <c r="H10" s="3">
        <v>6</v>
      </c>
      <c r="I10" s="1">
        <f>C10/C$24</f>
        <v>5.7940462809757884E-2</v>
      </c>
      <c r="J10" s="1">
        <f>D10/D$24</f>
        <v>1.9928412498790751E-2</v>
      </c>
      <c r="K10" s="1">
        <f>E10/E$24</f>
        <v>1.4860631376014137E-3</v>
      </c>
      <c r="L10" s="1">
        <f>F10/F$24</f>
        <v>3.3221914458939301E-2</v>
      </c>
      <c r="M10" s="1">
        <f t="shared" si="2"/>
        <v>0.10747760481237247</v>
      </c>
      <c r="N10" s="1">
        <f t="shared" si="1"/>
        <v>3.6664409403115023E-2</v>
      </c>
      <c r="O10" s="1">
        <f t="shared" si="1"/>
        <v>1.2049160575146598E-2</v>
      </c>
      <c r="P10" s="1">
        <f t="shared" si="1"/>
        <v>5.7054907294724039E-2</v>
      </c>
      <c r="Q10" s="1"/>
    </row>
    <row r="11" spans="1:19" x14ac:dyDescent="0.2">
      <c r="B11" s="3">
        <v>7</v>
      </c>
      <c r="C11" s="3">
        <v>14318</v>
      </c>
      <c r="D11" s="3">
        <v>25</v>
      </c>
      <c r="E11" s="3">
        <v>39</v>
      </c>
      <c r="F11" s="3">
        <v>916</v>
      </c>
      <c r="H11" s="3">
        <v>7</v>
      </c>
      <c r="I11" s="1">
        <f>C11/C$24</f>
        <v>6.9069315336784065E-2</v>
      </c>
      <c r="J11" s="1">
        <f>D11/D$24</f>
        <v>2.4184966624746056E-3</v>
      </c>
      <c r="K11" s="1">
        <f>E11/E$24</f>
        <v>1.5663908747690577E-3</v>
      </c>
      <c r="L11" s="1">
        <f>F11/F$24</f>
        <v>5.0441361916771753E-3</v>
      </c>
      <c r="M11" s="1">
        <f t="shared" si="2"/>
        <v>0.17654692014915652</v>
      </c>
      <c r="N11" s="1">
        <f t="shared" si="1"/>
        <v>3.9082906065589632E-2</v>
      </c>
      <c r="O11" s="1">
        <f t="shared" si="1"/>
        <v>1.3615551449915657E-2</v>
      </c>
      <c r="P11" s="1">
        <f t="shared" si="1"/>
        <v>6.2099043486401218E-2</v>
      </c>
      <c r="Q11" s="1"/>
    </row>
    <row r="12" spans="1:19" x14ac:dyDescent="0.2">
      <c r="B12" s="3">
        <v>8</v>
      </c>
      <c r="C12" s="3">
        <v>21267</v>
      </c>
      <c r="D12" s="3">
        <v>280</v>
      </c>
      <c r="E12" s="3">
        <v>553</v>
      </c>
      <c r="F12" s="3">
        <v>1644</v>
      </c>
      <c r="H12" s="3">
        <v>8</v>
      </c>
      <c r="I12" s="1">
        <f>C12/C$24</f>
        <v>0.10259094351637008</v>
      </c>
      <c r="J12" s="1">
        <f>D12/D$24</f>
        <v>2.7087162619715586E-2</v>
      </c>
      <c r="K12" s="1">
        <f>E12/E$24</f>
        <v>2.2210619326853562E-2</v>
      </c>
      <c r="L12" s="1">
        <f>F12/F$24</f>
        <v>9.0530129903027036E-3</v>
      </c>
      <c r="M12" s="1">
        <f t="shared" si="2"/>
        <v>0.27913786366552662</v>
      </c>
      <c r="N12" s="1">
        <f t="shared" si="1"/>
        <v>6.6170068685305214E-2</v>
      </c>
      <c r="O12" s="1">
        <f t="shared" si="1"/>
        <v>3.5826170776769223E-2</v>
      </c>
      <c r="P12" s="1">
        <f t="shared" si="1"/>
        <v>7.1152056476703918E-2</v>
      </c>
      <c r="Q12" s="1"/>
    </row>
    <row r="13" spans="1:19" x14ac:dyDescent="0.2">
      <c r="B13" s="3">
        <v>9</v>
      </c>
      <c r="C13" s="3">
        <v>6519</v>
      </c>
      <c r="D13" s="3">
        <v>136</v>
      </c>
      <c r="E13" s="3">
        <v>356</v>
      </c>
      <c r="F13" s="3">
        <v>1019</v>
      </c>
      <c r="H13" s="3">
        <v>9</v>
      </c>
      <c r="I13" s="1">
        <f>C13/C$24</f>
        <v>3.1447329702507007E-2</v>
      </c>
      <c r="J13" s="1">
        <f>D13/D$24</f>
        <v>1.3156621843861856E-2</v>
      </c>
      <c r="K13" s="1">
        <f>E13/E$24</f>
        <v>1.429833721584063E-2</v>
      </c>
      <c r="L13" s="1">
        <f>F13/F$24</f>
        <v>5.611326178295897E-3</v>
      </c>
      <c r="M13" s="1">
        <f t="shared" si="2"/>
        <v>0.31058519336803364</v>
      </c>
      <c r="N13" s="1">
        <f t="shared" si="1"/>
        <v>7.9326690529167077E-2</v>
      </c>
      <c r="O13" s="1">
        <f t="shared" si="1"/>
        <v>5.0124507992609854E-2</v>
      </c>
      <c r="P13" s="1">
        <f t="shared" si="1"/>
        <v>7.6763382654999809E-2</v>
      </c>
      <c r="Q13" s="1"/>
    </row>
    <row r="14" spans="1:19" x14ac:dyDescent="0.2">
      <c r="A14" s="4"/>
      <c r="B14" s="4">
        <v>10</v>
      </c>
      <c r="C14" s="4">
        <v>19607</v>
      </c>
      <c r="D14" s="4">
        <v>258</v>
      </c>
      <c r="E14" s="4">
        <v>639</v>
      </c>
      <c r="F14" s="4">
        <v>1070</v>
      </c>
      <c r="H14" s="4">
        <v>10</v>
      </c>
      <c r="I14" s="1">
        <f>C14/C$24</f>
        <v>9.458318660485579E-2</v>
      </c>
      <c r="J14" s="1">
        <f>D14/D$24</f>
        <v>2.495888555673793E-2</v>
      </c>
      <c r="K14" s="1">
        <f>E14/E$24</f>
        <v>2.5664712025062254E-2</v>
      </c>
      <c r="L14" s="1">
        <f>F14/F$24</f>
        <v>5.892167822155652E-3</v>
      </c>
      <c r="M14" s="1">
        <f t="shared" si="2"/>
        <v>0.40516837997288946</v>
      </c>
      <c r="N14" s="1">
        <f t="shared" si="1"/>
        <v>0.10428557608590501</v>
      </c>
      <c r="O14" s="1">
        <f t="shared" si="1"/>
        <v>7.5789220017672104E-2</v>
      </c>
      <c r="P14" s="1">
        <f t="shared" si="1"/>
        <v>8.2655550477155462E-2</v>
      </c>
      <c r="Q14" s="2"/>
      <c r="R14" s="4"/>
      <c r="S14" s="4"/>
    </row>
    <row r="15" spans="1:19" x14ac:dyDescent="0.2">
      <c r="A15" s="4"/>
      <c r="B15" s="4">
        <v>11</v>
      </c>
      <c r="C15" s="4">
        <v>14301</v>
      </c>
      <c r="D15" s="4">
        <v>804</v>
      </c>
      <c r="E15" s="4">
        <v>1397</v>
      </c>
      <c r="F15" s="4">
        <v>22357</v>
      </c>
      <c r="H15" s="4">
        <v>11</v>
      </c>
      <c r="I15" s="1">
        <f>C15/C$24</f>
        <v>6.8987308187690249E-2</v>
      </c>
      <c r="J15" s="1">
        <f>D15/D$24</f>
        <v>7.7778852665183321E-2</v>
      </c>
      <c r="K15" s="1">
        <f>E15/E$24</f>
        <v>5.6108924411599329E-2</v>
      </c>
      <c r="L15" s="1">
        <f>F15/F$24</f>
        <v>0.12311326728965787</v>
      </c>
      <c r="M15" s="1">
        <f t="shared" si="2"/>
        <v>0.47415568816057974</v>
      </c>
      <c r="N15" s="1">
        <f t="shared" si="1"/>
        <v>0.18206442875108833</v>
      </c>
      <c r="O15" s="1">
        <f t="shared" si="1"/>
        <v>0.13189814442927145</v>
      </c>
      <c r="P15" s="1">
        <f t="shared" si="1"/>
        <v>0.20576881776681333</v>
      </c>
      <c r="Q15" s="2"/>
      <c r="R15" s="4"/>
      <c r="S15" s="4"/>
    </row>
    <row r="16" spans="1:19" x14ac:dyDescent="0.2">
      <c r="A16" s="4"/>
      <c r="B16" s="4">
        <v>12</v>
      </c>
      <c r="C16" s="4">
        <v>6446</v>
      </c>
      <c r="D16" s="4">
        <v>863</v>
      </c>
      <c r="E16" s="4">
        <v>1545</v>
      </c>
      <c r="F16" s="4">
        <v>26907</v>
      </c>
      <c r="H16" s="4">
        <v>12</v>
      </c>
      <c r="I16" s="1">
        <f>C16/C$24</f>
        <v>3.1095181356398247E-2</v>
      </c>
      <c r="J16" s="1">
        <f>D16/D$24</f>
        <v>8.3486504788623392E-2</v>
      </c>
      <c r="K16" s="1">
        <f>E16/E$24</f>
        <v>6.2053176962004977E-2</v>
      </c>
      <c r="L16" s="1">
        <f>F16/F$24</f>
        <v>0.14816874728106741</v>
      </c>
      <c r="M16" s="1">
        <f t="shared" si="2"/>
        <v>0.50525086951697795</v>
      </c>
      <c r="N16" s="1">
        <f t="shared" si="1"/>
        <v>0.26555093353971171</v>
      </c>
      <c r="O16" s="1">
        <f t="shared" si="1"/>
        <v>0.19395132139127641</v>
      </c>
      <c r="P16" s="1">
        <f t="shared" si="1"/>
        <v>0.35393756504788076</v>
      </c>
      <c r="Q16" s="2"/>
      <c r="R16" s="4"/>
      <c r="S16" s="4"/>
    </row>
    <row r="17" spans="1:19" x14ac:dyDescent="0.2">
      <c r="A17" s="4"/>
      <c r="B17" s="4">
        <v>13</v>
      </c>
      <c r="C17" s="4">
        <v>42819</v>
      </c>
      <c r="D17" s="4">
        <v>2474</v>
      </c>
      <c r="E17" s="4">
        <v>7397</v>
      </c>
      <c r="F17" s="4">
        <v>95309</v>
      </c>
      <c r="H17" s="4">
        <v>13</v>
      </c>
      <c r="I17" s="1">
        <f>C17/C$24</f>
        <v>0.20655671276754833</v>
      </c>
      <c r="J17" s="1">
        <f>D17/D$24</f>
        <v>0.23933442971848698</v>
      </c>
      <c r="K17" s="1">
        <f>E17/E$24</f>
        <v>0.29709213591453126</v>
      </c>
      <c r="L17" s="1">
        <f>F17/F$24</f>
        <v>0.52483796538489069</v>
      </c>
      <c r="M17" s="1">
        <f t="shared" si="2"/>
        <v>0.71180758228452623</v>
      </c>
      <c r="N17" s="1">
        <f t="shared" si="1"/>
        <v>0.50488536325819866</v>
      </c>
      <c r="O17" s="1">
        <f t="shared" si="1"/>
        <v>0.49104345730580767</v>
      </c>
      <c r="P17" s="1">
        <f t="shared" si="1"/>
        <v>0.87877553043277146</v>
      </c>
      <c r="Q17" s="2"/>
      <c r="R17" s="4"/>
      <c r="S17" s="4"/>
    </row>
    <row r="18" spans="1:19" x14ac:dyDescent="0.2">
      <c r="A18" s="4"/>
      <c r="B18" s="4">
        <v>14</v>
      </c>
      <c r="C18" s="4">
        <v>15550</v>
      </c>
      <c r="D18" s="4">
        <v>995</v>
      </c>
      <c r="E18" s="4">
        <v>2807</v>
      </c>
      <c r="F18" s="4">
        <v>4067</v>
      </c>
      <c r="H18" s="4">
        <v>14</v>
      </c>
      <c r="I18" s="1">
        <f>C18/C$24</f>
        <v>7.5012421671112745E-2</v>
      </c>
      <c r="J18" s="1">
        <f>D18/D$24</f>
        <v>9.6256167166489312E-2</v>
      </c>
      <c r="K18" s="1">
        <f>E18/E$24</f>
        <v>0.11273997911478834</v>
      </c>
      <c r="L18" s="1">
        <f>F18/F$24</f>
        <v>2.239574442309069E-2</v>
      </c>
      <c r="M18" s="1">
        <f t="shared" si="2"/>
        <v>0.786820003955639</v>
      </c>
      <c r="N18" s="1">
        <f t="shared" si="1"/>
        <v>0.60114153042468799</v>
      </c>
      <c r="O18" s="1">
        <f t="shared" si="1"/>
        <v>0.60378343642059606</v>
      </c>
      <c r="P18" s="1">
        <f t="shared" si="1"/>
        <v>0.90117127485586213</v>
      </c>
      <c r="Q18" s="2"/>
      <c r="R18" s="4"/>
      <c r="S18" s="4"/>
    </row>
    <row r="19" spans="1:19" x14ac:dyDescent="0.2">
      <c r="A19" s="4"/>
      <c r="B19" s="4">
        <v>15</v>
      </c>
      <c r="C19" s="4">
        <v>10991</v>
      </c>
      <c r="D19" s="4">
        <v>937</v>
      </c>
      <c r="E19" s="4">
        <v>1945</v>
      </c>
      <c r="F19" s="4">
        <v>3530</v>
      </c>
      <c r="H19" s="4">
        <v>15</v>
      </c>
      <c r="I19" s="1">
        <f>C19/C$24</f>
        <v>5.3020033864128624E-2</v>
      </c>
      <c r="J19" s="1">
        <f>D19/D$24</f>
        <v>9.0645254909548223E-2</v>
      </c>
      <c r="K19" s="1">
        <f>E19/E$24</f>
        <v>7.8118724395533773E-2</v>
      </c>
      <c r="L19" s="1">
        <f>F19/F$24</f>
        <v>1.9438647114214443E-2</v>
      </c>
      <c r="M19" s="1">
        <f t="shared" si="2"/>
        <v>0.83984003781976768</v>
      </c>
      <c r="N19" s="1">
        <f t="shared" si="1"/>
        <v>0.69178678533423621</v>
      </c>
      <c r="O19" s="1">
        <f t="shared" si="1"/>
        <v>0.68190216081612987</v>
      </c>
      <c r="P19" s="1">
        <f t="shared" si="1"/>
        <v>0.92060992197007652</v>
      </c>
      <c r="Q19" s="2"/>
      <c r="R19" s="4"/>
      <c r="S19" s="4"/>
    </row>
    <row r="20" spans="1:19" x14ac:dyDescent="0.2">
      <c r="A20" s="4"/>
      <c r="B20" s="4">
        <v>16</v>
      </c>
      <c r="C20" s="4">
        <v>11969</v>
      </c>
      <c r="D20" s="4">
        <v>1117</v>
      </c>
      <c r="E20" s="4">
        <v>2937</v>
      </c>
      <c r="F20" s="4">
        <v>6043</v>
      </c>
      <c r="H20" s="4">
        <v>16</v>
      </c>
      <c r="I20" s="1">
        <f>C20/C$24</f>
        <v>5.7737856911996684E-2</v>
      </c>
      <c r="J20" s="1">
        <f>D20/D$24</f>
        <v>0.10805843087936538</v>
      </c>
      <c r="K20" s="1">
        <f>E20/E$24</f>
        <v>0.11796128203068519</v>
      </c>
      <c r="L20" s="1">
        <f>F20/F$24</f>
        <v>3.3276981447931411E-2</v>
      </c>
      <c r="M20" s="1">
        <f t="shared" si="2"/>
        <v>0.89757789473176441</v>
      </c>
      <c r="N20" s="1">
        <f t="shared" si="1"/>
        <v>0.79984521621360161</v>
      </c>
      <c r="O20" s="1">
        <f t="shared" si="1"/>
        <v>0.7998634428468151</v>
      </c>
      <c r="P20" s="1">
        <f t="shared" si="1"/>
        <v>0.95388690341800797</v>
      </c>
      <c r="Q20" s="2"/>
      <c r="R20" s="4"/>
      <c r="S20" s="4"/>
    </row>
    <row r="21" spans="1:19" x14ac:dyDescent="0.2">
      <c r="A21" s="4"/>
      <c r="B21" s="4">
        <v>17</v>
      </c>
      <c r="C21" s="4">
        <v>13181</v>
      </c>
      <c r="D21" s="4">
        <v>826</v>
      </c>
      <c r="E21" s="4">
        <v>2020</v>
      </c>
      <c r="F21" s="4">
        <v>8374</v>
      </c>
      <c r="H21" s="4">
        <v>17</v>
      </c>
      <c r="I21" s="1">
        <f>C21/C$24</f>
        <v>6.3584484247391451E-2</v>
      </c>
      <c r="J21" s="1">
        <f>D21/D$24</f>
        <v>7.9907129728160969E-2</v>
      </c>
      <c r="K21" s="1">
        <f>E21/E$24</f>
        <v>8.1131014539320423E-2</v>
      </c>
      <c r="L21" s="1">
        <f>F21/F$24</f>
        <v>4.6113096581991996E-2</v>
      </c>
      <c r="M21" s="1">
        <f t="shared" si="2"/>
        <v>0.96116237897915591</v>
      </c>
      <c r="N21" s="1">
        <f t="shared" si="1"/>
        <v>0.87975234594176255</v>
      </c>
      <c r="O21" s="1">
        <f t="shared" si="1"/>
        <v>0.88099445738613547</v>
      </c>
      <c r="P21" s="1">
        <f t="shared" si="1"/>
        <v>1</v>
      </c>
      <c r="Q21" s="2"/>
      <c r="R21" s="4"/>
      <c r="S21" s="4"/>
    </row>
    <row r="22" spans="1:19" x14ac:dyDescent="0.2">
      <c r="A22" s="4"/>
      <c r="B22" s="4">
        <v>18</v>
      </c>
      <c r="C22" s="4">
        <v>2104</v>
      </c>
      <c r="D22" s="4">
        <v>475</v>
      </c>
      <c r="E22" s="4">
        <v>1356</v>
      </c>
      <c r="F22" s="4">
        <v>0</v>
      </c>
      <c r="H22" s="4">
        <v>18</v>
      </c>
      <c r="I22" s="1">
        <f>C22/C$24</f>
        <v>1.0149590687847022E-2</v>
      </c>
      <c r="J22" s="1">
        <f>D22/D$24</f>
        <v>4.5951436587017509E-2</v>
      </c>
      <c r="K22" s="1">
        <f>E22/E$24</f>
        <v>5.446220579966262E-2</v>
      </c>
      <c r="L22" s="1">
        <f>F22/F$24</f>
        <v>0</v>
      </c>
      <c r="M22" s="1">
        <f t="shared" si="2"/>
        <v>0.97131196966700295</v>
      </c>
      <c r="N22" s="1">
        <f t="shared" ref="N22:N23" si="3">N21+J22</f>
        <v>0.92570378252878005</v>
      </c>
      <c r="O22" s="1">
        <f t="shared" ref="O22:O23" si="4">O21+K22</f>
        <v>0.93545666318579812</v>
      </c>
      <c r="P22" s="1">
        <f t="shared" ref="P22:P23" si="5">P21+L22</f>
        <v>1</v>
      </c>
      <c r="Q22" s="2"/>
      <c r="R22" s="4"/>
      <c r="S22" s="4"/>
    </row>
    <row r="23" spans="1:19" x14ac:dyDescent="0.2">
      <c r="A23" s="4"/>
      <c r="B23" s="4">
        <v>19</v>
      </c>
      <c r="C23" s="4">
        <v>5947</v>
      </c>
      <c r="D23" s="4">
        <v>768</v>
      </c>
      <c r="E23" s="4">
        <v>1607</v>
      </c>
      <c r="F23" s="4">
        <v>0</v>
      </c>
      <c r="H23" s="4">
        <v>19</v>
      </c>
      <c r="I23" s="1">
        <f>C23/C$24</f>
        <v>2.8688030332997265E-2</v>
      </c>
      <c r="J23" s="1">
        <f>D23/D$24</f>
        <v>7.4296217471219894E-2</v>
      </c>
      <c r="K23" s="1">
        <f>E23/E$24</f>
        <v>6.4543336814201949E-2</v>
      </c>
      <c r="L23" s="1">
        <f>F23/F$24</f>
        <v>0</v>
      </c>
      <c r="M23" s="1">
        <f t="shared" si="2"/>
        <v>1.0000000000000002</v>
      </c>
      <c r="N23" s="1">
        <f t="shared" si="3"/>
        <v>1</v>
      </c>
      <c r="O23" s="1">
        <f t="shared" si="4"/>
        <v>1</v>
      </c>
      <c r="P23" s="1">
        <f t="shared" si="5"/>
        <v>1</v>
      </c>
      <c r="Q23" s="2"/>
      <c r="R23" s="4"/>
      <c r="S23" s="4"/>
    </row>
    <row r="24" spans="1:19" x14ac:dyDescent="0.2">
      <c r="A24" s="4"/>
      <c r="B24" s="4"/>
      <c r="C24" s="4">
        <f>SUM(C5:C23)</f>
        <v>207299</v>
      </c>
      <c r="D24" s="4">
        <f t="shared" ref="D24:F24" si="6">SUM(D5:D23)</f>
        <v>10337</v>
      </c>
      <c r="E24" s="4">
        <f t="shared" si="6"/>
        <v>24898</v>
      </c>
      <c r="F24" s="4">
        <f t="shared" si="6"/>
        <v>181597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8" spans="1:19" x14ac:dyDescent="0.2">
      <c r="B28" s="3" t="s">
        <v>2</v>
      </c>
    </row>
    <row r="29" spans="1:19" x14ac:dyDescent="0.2">
      <c r="B29" s="3" t="s">
        <v>1</v>
      </c>
      <c r="C29" s="3" t="s">
        <v>3</v>
      </c>
      <c r="D29" s="3" t="s">
        <v>4</v>
      </c>
      <c r="E29" s="3" t="s">
        <v>5</v>
      </c>
      <c r="F29" s="3" t="s">
        <v>6</v>
      </c>
      <c r="H29" s="1" t="s">
        <v>1</v>
      </c>
      <c r="I29" s="1" t="s">
        <v>3</v>
      </c>
      <c r="J29" s="1" t="s">
        <v>4</v>
      </c>
      <c r="K29" s="1" t="s">
        <v>5</v>
      </c>
      <c r="L29" s="1" t="s">
        <v>6</v>
      </c>
      <c r="M29" s="1" t="s">
        <v>3</v>
      </c>
      <c r="N29" s="1" t="s">
        <v>4</v>
      </c>
      <c r="O29" s="1" t="s">
        <v>5</v>
      </c>
      <c r="P29" s="1" t="s">
        <v>6</v>
      </c>
    </row>
    <row r="30" spans="1:19" x14ac:dyDescent="0.2">
      <c r="B30" s="3">
        <v>12</v>
      </c>
      <c r="C30" s="3">
        <v>1592</v>
      </c>
      <c r="D30" s="3">
        <v>46</v>
      </c>
      <c r="E30" s="3">
        <v>87</v>
      </c>
      <c r="F30" s="3">
        <v>168</v>
      </c>
      <c r="H30" s="1">
        <v>12</v>
      </c>
      <c r="I30" s="1">
        <f>C30/C$38</f>
        <v>6.1150802796343245E-2</v>
      </c>
      <c r="J30" s="1">
        <f>D30/D$38</f>
        <v>1.6534867002156721E-2</v>
      </c>
      <c r="K30" s="1">
        <f>E30/E$38</f>
        <v>9.7326322854905476E-3</v>
      </c>
      <c r="L30" s="1">
        <f>F30/F$38</f>
        <v>8.6602402185679671E-3</v>
      </c>
      <c r="M30" s="3">
        <f>I30</f>
        <v>6.1150802796343245E-2</v>
      </c>
      <c r="N30" s="3">
        <f t="shared" ref="N30:P30" si="7">J30</f>
        <v>1.6534867002156721E-2</v>
      </c>
      <c r="O30" s="3">
        <f t="shared" si="7"/>
        <v>9.7326322854905476E-3</v>
      </c>
      <c r="P30" s="3">
        <f t="shared" si="7"/>
        <v>8.6602402185679671E-3</v>
      </c>
    </row>
    <row r="31" spans="1:19" x14ac:dyDescent="0.2">
      <c r="B31" s="3">
        <v>13</v>
      </c>
      <c r="C31" s="3">
        <v>11106</v>
      </c>
      <c r="D31" s="3">
        <v>969</v>
      </c>
      <c r="E31" s="3">
        <v>4302</v>
      </c>
      <c r="F31" s="3">
        <v>16251</v>
      </c>
      <c r="H31" s="1">
        <v>13</v>
      </c>
      <c r="I31" s="1">
        <f>C31/C$38</f>
        <v>0.4265959898594146</v>
      </c>
      <c r="J31" s="1">
        <f>D31/D$38</f>
        <v>0.34831056793673615</v>
      </c>
      <c r="K31" s="1">
        <f>E31/E$38</f>
        <v>0.48126188611701531</v>
      </c>
      <c r="L31" s="1">
        <f>F31/F$38</f>
        <v>0.83772359399969065</v>
      </c>
      <c r="M31" s="3">
        <f>M30+I31</f>
        <v>0.48774679265575782</v>
      </c>
      <c r="N31" s="3">
        <f t="shared" ref="N31:P37" si="8">N30+J31</f>
        <v>0.36484543493889288</v>
      </c>
      <c r="O31" s="3">
        <f t="shared" si="8"/>
        <v>0.49099451840250585</v>
      </c>
      <c r="P31" s="3">
        <f t="shared" si="8"/>
        <v>0.84638383421825858</v>
      </c>
    </row>
    <row r="32" spans="1:19" x14ac:dyDescent="0.2">
      <c r="B32" s="3">
        <v>14</v>
      </c>
      <c r="C32" s="3">
        <v>2387</v>
      </c>
      <c r="D32" s="3">
        <v>290</v>
      </c>
      <c r="E32" s="3">
        <v>783</v>
      </c>
      <c r="F32" s="3">
        <v>1021</v>
      </c>
      <c r="H32" s="1">
        <v>14</v>
      </c>
      <c r="I32" s="1">
        <f>C32/C$38</f>
        <v>9.1687792886225708E-2</v>
      </c>
      <c r="J32" s="1">
        <f>D32/D$38</f>
        <v>0.10424155283968368</v>
      </c>
      <c r="K32" s="1">
        <f>E32/E$38</f>
        <v>8.759369056941492E-2</v>
      </c>
      <c r="L32" s="1">
        <f>F32/F$38</f>
        <v>5.2631578947368418E-2</v>
      </c>
      <c r="M32" s="3">
        <f t="shared" ref="M32:M37" si="9">M31+I32</f>
        <v>0.57943458554198357</v>
      </c>
      <c r="N32" s="3">
        <f t="shared" si="8"/>
        <v>0.46908698777857655</v>
      </c>
      <c r="O32" s="3">
        <f t="shared" si="8"/>
        <v>0.57858820897192076</v>
      </c>
      <c r="P32" s="3">
        <f t="shared" si="8"/>
        <v>0.89901541316562694</v>
      </c>
    </row>
    <row r="33" spans="2:27" x14ac:dyDescent="0.2">
      <c r="B33" s="3">
        <v>15</v>
      </c>
      <c r="C33" s="3">
        <v>1685</v>
      </c>
      <c r="D33" s="3">
        <v>265</v>
      </c>
      <c r="E33" s="3">
        <v>603</v>
      </c>
      <c r="F33" s="3">
        <v>1133</v>
      </c>
      <c r="H33" s="1">
        <v>15</v>
      </c>
      <c r="I33" s="1">
        <f>C33/C$38</f>
        <v>6.4723054467235155E-2</v>
      </c>
      <c r="J33" s="1">
        <f>D33/D$38</f>
        <v>9.5255212077641982E-2</v>
      </c>
      <c r="K33" s="1">
        <f>E33/E$38</f>
        <v>6.7457209978744825E-2</v>
      </c>
      <c r="L33" s="1">
        <f>F33/F$38</f>
        <v>5.8405072426413733E-2</v>
      </c>
      <c r="M33" s="3">
        <f t="shared" si="9"/>
        <v>0.64415764000921871</v>
      </c>
      <c r="N33" s="3">
        <f t="shared" si="8"/>
        <v>0.56434219985621858</v>
      </c>
      <c r="O33" s="3">
        <f t="shared" si="8"/>
        <v>0.64604541895066558</v>
      </c>
      <c r="P33" s="3">
        <f t="shared" si="8"/>
        <v>0.95742048559204063</v>
      </c>
    </row>
    <row r="34" spans="2:27" x14ac:dyDescent="0.2">
      <c r="B34" s="3">
        <v>16</v>
      </c>
      <c r="C34" s="3">
        <v>1146</v>
      </c>
      <c r="D34" s="3">
        <v>162</v>
      </c>
      <c r="E34" s="3">
        <v>448</v>
      </c>
      <c r="F34" s="3">
        <v>620</v>
      </c>
      <c r="H34" s="1">
        <v>16</v>
      </c>
      <c r="I34" s="1">
        <f>C34/C$38</f>
        <v>4.4019359299377739E-2</v>
      </c>
      <c r="J34" s="1">
        <f>D34/D$38</f>
        <v>5.8231488138030196E-2</v>
      </c>
      <c r="K34" s="1">
        <f>E34/E$38</f>
        <v>5.0117462803445575E-2</v>
      </c>
      <c r="L34" s="1">
        <f>F34/F$38</f>
        <v>3.1960410330429401E-2</v>
      </c>
      <c r="M34" s="3">
        <f t="shared" si="9"/>
        <v>0.68817699930859644</v>
      </c>
      <c r="N34" s="3">
        <f t="shared" si="8"/>
        <v>0.62257368799424873</v>
      </c>
      <c r="O34" s="3">
        <f t="shared" si="8"/>
        <v>0.69616288175411112</v>
      </c>
      <c r="P34" s="3">
        <f t="shared" si="8"/>
        <v>0.98938089592247003</v>
      </c>
    </row>
    <row r="35" spans="2:27" x14ac:dyDescent="0.2">
      <c r="B35" s="3">
        <v>17</v>
      </c>
      <c r="C35" s="3">
        <v>3778</v>
      </c>
      <c r="D35" s="3">
        <v>364</v>
      </c>
      <c r="E35" s="3">
        <v>1032</v>
      </c>
      <c r="F35" s="3">
        <v>206</v>
      </c>
      <c r="H35" s="1">
        <v>17</v>
      </c>
      <c r="I35" s="1">
        <f>C35/C$38</f>
        <v>0.14511792271644772</v>
      </c>
      <c r="J35" s="1">
        <f>D35/D$38</f>
        <v>0.13084112149532709</v>
      </c>
      <c r="K35" s="1">
        <f>E35/E$38</f>
        <v>0.11544915538650856</v>
      </c>
      <c r="L35" s="1">
        <f>F35/F$38</f>
        <v>1.061910407752977E-2</v>
      </c>
      <c r="M35" s="3">
        <f t="shared" si="9"/>
        <v>0.83329492202504418</v>
      </c>
      <c r="N35" s="3">
        <f t="shared" si="8"/>
        <v>0.75341480948957584</v>
      </c>
      <c r="O35" s="3">
        <f t="shared" si="8"/>
        <v>0.81161203714061969</v>
      </c>
      <c r="P35" s="3">
        <f t="shared" si="8"/>
        <v>0.99999999999999978</v>
      </c>
    </row>
    <row r="36" spans="2:27" x14ac:dyDescent="0.2">
      <c r="B36" s="3">
        <v>18</v>
      </c>
      <c r="C36" s="3">
        <v>1216</v>
      </c>
      <c r="D36" s="3">
        <v>253</v>
      </c>
      <c r="E36" s="3">
        <v>783</v>
      </c>
      <c r="F36" s="3">
        <v>0</v>
      </c>
      <c r="H36" s="1">
        <v>18</v>
      </c>
      <c r="I36" s="1">
        <f>C36/C$38</f>
        <v>4.6708150879618958E-2</v>
      </c>
      <c r="J36" s="1">
        <f>D36/D$38</f>
        <v>9.0941768511861976E-2</v>
      </c>
      <c r="K36" s="1">
        <f>E36/E$38</f>
        <v>8.759369056941492E-2</v>
      </c>
      <c r="L36" s="1">
        <f>F36/F$38</f>
        <v>0</v>
      </c>
      <c r="M36" s="3">
        <f t="shared" si="9"/>
        <v>0.88000307290466318</v>
      </c>
      <c r="N36" s="3">
        <f t="shared" si="8"/>
        <v>0.84435657800143782</v>
      </c>
      <c r="O36" s="3">
        <f t="shared" si="8"/>
        <v>0.8992057277100346</v>
      </c>
      <c r="P36" s="3">
        <f t="shared" si="8"/>
        <v>0.99999999999999978</v>
      </c>
    </row>
    <row r="37" spans="2:27" x14ac:dyDescent="0.2">
      <c r="B37" s="3">
        <v>19</v>
      </c>
      <c r="C37" s="3">
        <v>3124</v>
      </c>
      <c r="D37" s="3">
        <v>433</v>
      </c>
      <c r="E37" s="3">
        <v>901</v>
      </c>
      <c r="F37" s="3">
        <v>0</v>
      </c>
      <c r="H37" s="1">
        <v>19</v>
      </c>
      <c r="I37" s="1">
        <f>C37/C$38</f>
        <v>0.11999692709533687</v>
      </c>
      <c r="J37" s="1">
        <f>D37/D$38</f>
        <v>0.15564342199856218</v>
      </c>
      <c r="K37" s="1">
        <f>E37/E$38</f>
        <v>0.10079427228996532</v>
      </c>
      <c r="L37" s="1">
        <f>F37/F$38</f>
        <v>0</v>
      </c>
      <c r="M37" s="3">
        <f t="shared" si="9"/>
        <v>1</v>
      </c>
      <c r="N37" s="3">
        <f t="shared" si="8"/>
        <v>1</v>
      </c>
      <c r="O37" s="3">
        <f t="shared" si="8"/>
        <v>0.99999999999999989</v>
      </c>
      <c r="P37" s="3">
        <f t="shared" si="8"/>
        <v>0.99999999999999978</v>
      </c>
    </row>
    <row r="38" spans="2:27" x14ac:dyDescent="0.2">
      <c r="C38" s="3">
        <f>SUM(C30:C37)</f>
        <v>26034</v>
      </c>
      <c r="D38" s="3">
        <f t="shared" ref="D38:F38" si="10">SUM(D30:D37)</f>
        <v>2782</v>
      </c>
      <c r="E38" s="3">
        <f t="shared" si="10"/>
        <v>8939</v>
      </c>
      <c r="F38" s="3">
        <f t="shared" si="10"/>
        <v>19399</v>
      </c>
    </row>
    <row r="39" spans="2:27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2:27" x14ac:dyDescent="0.2">
      <c r="B42" s="3" t="s">
        <v>7</v>
      </c>
      <c r="I42" s="3" t="s">
        <v>7</v>
      </c>
      <c r="P42" s="3" t="s">
        <v>7</v>
      </c>
      <c r="W42" s="3" t="s">
        <v>7</v>
      </c>
    </row>
    <row r="43" spans="2:27" x14ac:dyDescent="0.2">
      <c r="B43" s="3" t="s">
        <v>8</v>
      </c>
      <c r="I43" s="3" t="s">
        <v>10</v>
      </c>
      <c r="P43" s="3" t="s">
        <v>9</v>
      </c>
      <c r="W43" s="3" t="s">
        <v>11</v>
      </c>
      <c r="X43" s="3" t="s">
        <v>3</v>
      </c>
      <c r="Y43" s="3" t="s">
        <v>4</v>
      </c>
      <c r="Z43" s="3" t="s">
        <v>5</v>
      </c>
      <c r="AA43" s="3" t="s">
        <v>6</v>
      </c>
    </row>
    <row r="44" spans="2:27" x14ac:dyDescent="0.2">
      <c r="B44" s="3" t="s">
        <v>1</v>
      </c>
      <c r="C44" s="3" t="s">
        <v>3</v>
      </c>
      <c r="D44" s="3" t="s">
        <v>4</v>
      </c>
      <c r="E44" s="3" t="s">
        <v>5</v>
      </c>
      <c r="F44" s="3" t="s">
        <v>6</v>
      </c>
      <c r="I44" s="3" t="s">
        <v>1</v>
      </c>
      <c r="J44" s="3" t="s">
        <v>3</v>
      </c>
      <c r="K44" s="3" t="s">
        <v>4</v>
      </c>
      <c r="L44" s="3" t="s">
        <v>5</v>
      </c>
      <c r="M44" s="3" t="s">
        <v>6</v>
      </c>
      <c r="P44" s="3" t="s">
        <v>1</v>
      </c>
      <c r="Q44" s="3" t="s">
        <v>3</v>
      </c>
      <c r="R44" s="3" t="s">
        <v>4</v>
      </c>
      <c r="S44" s="3" t="s">
        <v>5</v>
      </c>
      <c r="T44" s="3" t="s">
        <v>6</v>
      </c>
      <c r="W44" s="3" t="s">
        <v>1</v>
      </c>
      <c r="X44" s="3">
        <v>0</v>
      </c>
      <c r="Y44" s="3">
        <v>1</v>
      </c>
      <c r="Z44" s="3">
        <v>2</v>
      </c>
      <c r="AA44" s="3">
        <v>3</v>
      </c>
    </row>
    <row r="45" spans="2:27" x14ac:dyDescent="0.2">
      <c r="B45" s="3">
        <v>12</v>
      </c>
      <c r="C45" s="3">
        <v>1080</v>
      </c>
      <c r="D45" s="3">
        <v>72</v>
      </c>
      <c r="E45" s="3">
        <v>66</v>
      </c>
      <c r="F45" s="3">
        <v>1556</v>
      </c>
      <c r="I45" s="3">
        <v>12</v>
      </c>
      <c r="J45" s="3">
        <v>35</v>
      </c>
      <c r="K45" s="3">
        <v>0</v>
      </c>
      <c r="L45" s="3">
        <v>5</v>
      </c>
      <c r="M45" s="3">
        <v>46</v>
      </c>
      <c r="P45" s="3">
        <v>12</v>
      </c>
      <c r="Q45" s="3">
        <v>68</v>
      </c>
      <c r="R45" s="3">
        <v>1</v>
      </c>
      <c r="S45" s="3">
        <v>4</v>
      </c>
      <c r="T45" s="3">
        <v>84</v>
      </c>
      <c r="W45" s="3">
        <v>12</v>
      </c>
      <c r="X45" s="3">
        <v>0</v>
      </c>
      <c r="Y45" s="3">
        <v>0</v>
      </c>
      <c r="Z45" s="3">
        <v>0</v>
      </c>
      <c r="AA45" s="3">
        <v>168</v>
      </c>
    </row>
    <row r="46" spans="2:27" x14ac:dyDescent="0.2">
      <c r="B46" s="3">
        <v>13</v>
      </c>
      <c r="C46" s="3">
        <v>6618</v>
      </c>
      <c r="D46" s="3">
        <v>539</v>
      </c>
      <c r="E46" s="3">
        <v>983</v>
      </c>
      <c r="F46" s="3">
        <v>10775</v>
      </c>
      <c r="I46" s="3">
        <v>13</v>
      </c>
      <c r="J46" s="3">
        <v>399</v>
      </c>
      <c r="K46" s="3">
        <v>15</v>
      </c>
      <c r="L46" s="3">
        <v>82</v>
      </c>
      <c r="M46" s="3">
        <v>951</v>
      </c>
      <c r="P46" s="3">
        <v>13</v>
      </c>
      <c r="Q46" s="3">
        <v>1375</v>
      </c>
      <c r="R46" s="3">
        <v>100</v>
      </c>
      <c r="S46" s="3">
        <v>223</v>
      </c>
      <c r="T46" s="3">
        <v>4231</v>
      </c>
      <c r="W46" s="3">
        <v>13</v>
      </c>
      <c r="X46" s="3">
        <v>1537</v>
      </c>
      <c r="Y46" s="3">
        <v>159</v>
      </c>
      <c r="Z46" s="3">
        <v>211</v>
      </c>
      <c r="AA46" s="3">
        <v>16053</v>
      </c>
    </row>
    <row r="47" spans="2:27" x14ac:dyDescent="0.2">
      <c r="B47" s="3">
        <v>14</v>
      </c>
      <c r="C47" s="3">
        <v>1886</v>
      </c>
      <c r="D47" s="3">
        <v>145</v>
      </c>
      <c r="E47" s="3">
        <v>309</v>
      </c>
      <c r="F47" s="3">
        <v>2153</v>
      </c>
      <c r="I47" s="3">
        <v>14</v>
      </c>
      <c r="J47" s="3">
        <v>169</v>
      </c>
      <c r="K47" s="3">
        <v>22</v>
      </c>
      <c r="L47" s="3">
        <v>43</v>
      </c>
      <c r="M47" s="3">
        <v>268</v>
      </c>
      <c r="P47" s="3">
        <v>14</v>
      </c>
      <c r="Q47" s="3">
        <v>525</v>
      </c>
      <c r="R47" s="3">
        <v>49</v>
      </c>
      <c r="S47" s="3">
        <v>94</v>
      </c>
      <c r="T47" s="3">
        <v>716</v>
      </c>
      <c r="W47" s="3">
        <v>14</v>
      </c>
      <c r="X47" s="3">
        <v>868</v>
      </c>
      <c r="Y47" s="3">
        <v>16</v>
      </c>
      <c r="Z47" s="3">
        <v>168</v>
      </c>
      <c r="AA47" s="3">
        <v>623</v>
      </c>
    </row>
    <row r="48" spans="2:27" x14ac:dyDescent="0.2">
      <c r="B48" s="3">
        <v>15</v>
      </c>
      <c r="C48" s="3">
        <v>839</v>
      </c>
      <c r="D48" s="3">
        <v>138</v>
      </c>
      <c r="E48" s="3">
        <v>232</v>
      </c>
      <c r="F48" s="3">
        <v>1593</v>
      </c>
      <c r="I48" s="3">
        <v>15</v>
      </c>
      <c r="J48" s="3">
        <v>115</v>
      </c>
      <c r="K48" s="3">
        <v>23</v>
      </c>
      <c r="L48" s="3">
        <v>37</v>
      </c>
      <c r="M48" s="3">
        <v>246</v>
      </c>
      <c r="P48" s="3">
        <v>15</v>
      </c>
      <c r="Q48" s="3">
        <v>225</v>
      </c>
      <c r="R48" s="3">
        <v>47</v>
      </c>
      <c r="S48" s="3">
        <v>76</v>
      </c>
      <c r="T48" s="3">
        <v>564</v>
      </c>
      <c r="W48" s="3">
        <v>15</v>
      </c>
      <c r="X48" s="3">
        <v>1010</v>
      </c>
      <c r="Y48" s="3">
        <v>20</v>
      </c>
      <c r="Z48" s="3">
        <v>126</v>
      </c>
      <c r="AA48" s="3">
        <v>0</v>
      </c>
    </row>
    <row r="49" spans="2:27" x14ac:dyDescent="0.2">
      <c r="B49" s="3">
        <v>16</v>
      </c>
      <c r="C49" s="3">
        <v>806</v>
      </c>
      <c r="D49" s="3">
        <v>84</v>
      </c>
      <c r="E49" s="3">
        <v>173</v>
      </c>
      <c r="F49" s="3">
        <v>1051</v>
      </c>
      <c r="I49" s="3">
        <v>16</v>
      </c>
      <c r="J49" s="3">
        <v>89</v>
      </c>
      <c r="K49" s="3">
        <v>15</v>
      </c>
      <c r="L49" s="3">
        <v>21</v>
      </c>
      <c r="M49" s="3">
        <v>153</v>
      </c>
      <c r="P49" s="3">
        <v>16</v>
      </c>
      <c r="Q49" s="3">
        <v>252</v>
      </c>
      <c r="R49" s="3">
        <v>34</v>
      </c>
      <c r="S49" s="3">
        <v>70</v>
      </c>
      <c r="T49" s="3">
        <v>438</v>
      </c>
      <c r="W49" s="3">
        <v>16</v>
      </c>
      <c r="X49" s="3">
        <v>536</v>
      </c>
      <c r="Y49" s="3">
        <v>24</v>
      </c>
      <c r="Z49" s="3">
        <v>77</v>
      </c>
      <c r="AA49" s="3">
        <v>0</v>
      </c>
    </row>
    <row r="50" spans="2:27" x14ac:dyDescent="0.2">
      <c r="B50" s="3">
        <v>17</v>
      </c>
      <c r="C50" s="3">
        <v>2137</v>
      </c>
      <c r="D50" s="3">
        <v>148</v>
      </c>
      <c r="E50" s="3">
        <v>395</v>
      </c>
      <c r="F50" s="3">
        <v>3290</v>
      </c>
      <c r="I50" s="3">
        <v>17</v>
      </c>
      <c r="J50" s="3">
        <v>214</v>
      </c>
      <c r="K50" s="3">
        <v>8</v>
      </c>
      <c r="L50" s="3">
        <v>39</v>
      </c>
      <c r="M50" s="3">
        <v>294</v>
      </c>
      <c r="P50" s="3">
        <v>17</v>
      </c>
      <c r="Q50" s="3">
        <v>535</v>
      </c>
      <c r="R50" s="3">
        <v>23</v>
      </c>
      <c r="S50" s="3">
        <v>92</v>
      </c>
      <c r="T50" s="3">
        <v>887</v>
      </c>
      <c r="W50" s="3">
        <v>17</v>
      </c>
      <c r="X50" s="3">
        <v>97</v>
      </c>
      <c r="Y50" s="3">
        <v>23</v>
      </c>
      <c r="Z50" s="3">
        <v>93</v>
      </c>
      <c r="AA50" s="3">
        <v>0</v>
      </c>
    </row>
    <row r="51" spans="2:27" x14ac:dyDescent="0.2">
      <c r="B51" s="3">
        <v>18</v>
      </c>
      <c r="C51" s="3">
        <v>1037</v>
      </c>
      <c r="D51" s="3">
        <v>100</v>
      </c>
      <c r="E51" s="3">
        <v>300</v>
      </c>
      <c r="F51" s="3">
        <v>748</v>
      </c>
      <c r="I51" s="3">
        <v>18</v>
      </c>
      <c r="J51" s="3">
        <v>215</v>
      </c>
      <c r="K51" s="3">
        <v>9</v>
      </c>
      <c r="L51" s="3">
        <v>33</v>
      </c>
      <c r="M51" s="3">
        <v>134</v>
      </c>
      <c r="P51" s="3">
        <v>18</v>
      </c>
      <c r="Q51" s="3">
        <v>703</v>
      </c>
      <c r="R51" s="3">
        <v>28</v>
      </c>
      <c r="S51" s="3">
        <v>65</v>
      </c>
      <c r="T51" s="3">
        <v>522</v>
      </c>
      <c r="X51" s="3">
        <f>SUM(X43:X50)</f>
        <v>4048</v>
      </c>
      <c r="Y51" s="3">
        <f t="shared" ref="Y51" si="11">SUM(Y43:Y50)</f>
        <v>243</v>
      </c>
      <c r="Z51" s="3">
        <f t="shared" ref="Z51" si="12">SUM(Z43:Z50)</f>
        <v>677</v>
      </c>
      <c r="AA51" s="3">
        <f t="shared" ref="AA51" si="13">SUM(AA43:AA50)</f>
        <v>16847</v>
      </c>
    </row>
    <row r="52" spans="2:27" x14ac:dyDescent="0.2">
      <c r="B52" s="3">
        <v>19</v>
      </c>
      <c r="C52" s="3">
        <v>2001</v>
      </c>
      <c r="D52" s="3">
        <v>397</v>
      </c>
      <c r="E52" s="3">
        <v>840</v>
      </c>
      <c r="F52" s="3">
        <v>34</v>
      </c>
      <c r="I52" s="3">
        <v>19</v>
      </c>
      <c r="J52" s="3">
        <v>342</v>
      </c>
      <c r="K52" s="3">
        <v>19</v>
      </c>
      <c r="L52" s="3">
        <v>78</v>
      </c>
      <c r="M52" s="3">
        <v>25</v>
      </c>
      <c r="P52" s="3">
        <v>19</v>
      </c>
      <c r="Q52" s="3">
        <v>677</v>
      </c>
      <c r="R52" s="3">
        <v>63</v>
      </c>
      <c r="S52" s="3">
        <v>132</v>
      </c>
      <c r="T52" s="3">
        <v>53</v>
      </c>
      <c r="X52" s="3" t="s">
        <v>3</v>
      </c>
      <c r="Y52" s="3" t="s">
        <v>4</v>
      </c>
      <c r="Z52" s="3" t="s">
        <v>5</v>
      </c>
      <c r="AA52" s="3" t="s">
        <v>6</v>
      </c>
    </row>
    <row r="53" spans="2:27" x14ac:dyDescent="0.2">
      <c r="C53" s="3">
        <f>SUM(C45:C52)</f>
        <v>16404</v>
      </c>
      <c r="D53" s="3">
        <f t="shared" ref="D53:F53" si="14">SUM(D45:D52)</f>
        <v>1623</v>
      </c>
      <c r="E53" s="3">
        <f t="shared" si="14"/>
        <v>3298</v>
      </c>
      <c r="F53" s="3">
        <f t="shared" si="14"/>
        <v>21200</v>
      </c>
      <c r="J53" s="3">
        <f>SUM(J45:J52)</f>
        <v>1578</v>
      </c>
      <c r="K53" s="3">
        <f t="shared" ref="K53" si="15">SUM(K45:K52)</f>
        <v>111</v>
      </c>
      <c r="L53" s="3">
        <f t="shared" ref="L53" si="16">SUM(L45:L52)</f>
        <v>338</v>
      </c>
      <c r="M53" s="3">
        <f t="shared" ref="M53" si="17">SUM(M45:M52)</f>
        <v>2117</v>
      </c>
      <c r="Q53" s="3">
        <f>SUM(Q45:Q52)</f>
        <v>4360</v>
      </c>
      <c r="R53" s="3">
        <f t="shared" ref="R53" si="18">SUM(R45:R52)</f>
        <v>345</v>
      </c>
      <c r="S53" s="3">
        <f t="shared" ref="S53" si="19">SUM(S45:S52)</f>
        <v>756</v>
      </c>
      <c r="T53" s="3">
        <f t="shared" ref="T53" si="20">SUM(T45:T52)</f>
        <v>7495</v>
      </c>
      <c r="X53" s="3">
        <f>X45/X$51</f>
        <v>0</v>
      </c>
      <c r="Y53" s="3">
        <f t="shared" ref="Y53:AA53" si="21">Y45/Y$51</f>
        <v>0</v>
      </c>
      <c r="Z53" s="3">
        <f t="shared" si="21"/>
        <v>0</v>
      </c>
      <c r="AA53" s="3">
        <f t="shared" si="21"/>
        <v>9.9721018578975487E-3</v>
      </c>
    </row>
    <row r="54" spans="2:27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X54" s="3">
        <f t="shared" ref="X54:AA58" si="22">X46/X$51</f>
        <v>0.37969367588932806</v>
      </c>
      <c r="Y54" s="3">
        <f t="shared" si="22"/>
        <v>0.65432098765432101</v>
      </c>
      <c r="Z54" s="3">
        <f t="shared" si="22"/>
        <v>0.31166912850812406</v>
      </c>
      <c r="AA54" s="3">
        <f t="shared" si="22"/>
        <v>0.95286994717160323</v>
      </c>
    </row>
    <row r="55" spans="2:27" x14ac:dyDescent="0.2">
      <c r="C55" s="3" t="s">
        <v>3</v>
      </c>
      <c r="D55" s="3" t="s">
        <v>4</v>
      </c>
      <c r="E55" s="3" t="s">
        <v>5</v>
      </c>
      <c r="F55" s="3" t="s">
        <v>6</v>
      </c>
      <c r="J55" s="3" t="s">
        <v>3</v>
      </c>
      <c r="K55" s="3" t="s">
        <v>4</v>
      </c>
      <c r="L55" s="3" t="s">
        <v>5</v>
      </c>
      <c r="M55" s="3" t="s">
        <v>6</v>
      </c>
      <c r="Q55" s="3" t="s">
        <v>3</v>
      </c>
      <c r="R55" s="3" t="s">
        <v>4</v>
      </c>
      <c r="S55" s="3" t="s">
        <v>5</v>
      </c>
      <c r="T55" s="3" t="s">
        <v>6</v>
      </c>
      <c r="X55" s="3">
        <f t="shared" si="22"/>
        <v>0.21442687747035574</v>
      </c>
      <c r="Y55" s="3">
        <f t="shared" si="22"/>
        <v>6.584362139917696E-2</v>
      </c>
      <c r="Z55" s="3">
        <f t="shared" si="22"/>
        <v>0.2481536189069424</v>
      </c>
      <c r="AA55" s="3">
        <f t="shared" si="22"/>
        <v>3.6979877723036743E-2</v>
      </c>
    </row>
    <row r="56" spans="2:27" x14ac:dyDescent="0.2">
      <c r="C56" s="3">
        <f>C45/C$53</f>
        <v>6.5837600585223116E-2</v>
      </c>
      <c r="D56" s="3">
        <f t="shared" ref="D56:F56" si="23">D45/D$53</f>
        <v>4.4362292051756007E-2</v>
      </c>
      <c r="E56" s="3">
        <f t="shared" si="23"/>
        <v>2.0012128562765311E-2</v>
      </c>
      <c r="F56" s="3">
        <f t="shared" si="23"/>
        <v>7.3396226415094343E-2</v>
      </c>
      <c r="J56" s="3">
        <f>J45/J$53</f>
        <v>2.2179974651457542E-2</v>
      </c>
      <c r="K56" s="3">
        <f t="shared" ref="K56:M56" si="24">K45/K$53</f>
        <v>0</v>
      </c>
      <c r="L56" s="3">
        <f t="shared" si="24"/>
        <v>1.4792899408284023E-2</v>
      </c>
      <c r="M56" s="3">
        <f t="shared" si="24"/>
        <v>2.172886159659896E-2</v>
      </c>
      <c r="Q56" s="3">
        <f>Q45/Q$53</f>
        <v>1.5596330275229359E-2</v>
      </c>
      <c r="R56" s="3">
        <f t="shared" ref="R56:T56" si="25">R45/R$53</f>
        <v>2.8985507246376812E-3</v>
      </c>
      <c r="S56" s="3">
        <f t="shared" si="25"/>
        <v>5.2910052910052907E-3</v>
      </c>
      <c r="T56" s="3">
        <f t="shared" si="25"/>
        <v>1.1207471647765177E-2</v>
      </c>
      <c r="X56" s="3">
        <f t="shared" si="22"/>
        <v>0.24950592885375494</v>
      </c>
      <c r="Y56" s="3">
        <f t="shared" si="22"/>
        <v>8.2304526748971193E-2</v>
      </c>
      <c r="Z56" s="3">
        <f t="shared" si="22"/>
        <v>0.18611521418020679</v>
      </c>
      <c r="AA56" s="3">
        <f t="shared" si="22"/>
        <v>0</v>
      </c>
    </row>
    <row r="57" spans="2:27" x14ac:dyDescent="0.2">
      <c r="C57" s="3">
        <f t="shared" ref="C57:F57" si="26">C46/C$53</f>
        <v>0.40343818580833946</v>
      </c>
      <c r="D57" s="3">
        <f t="shared" si="26"/>
        <v>0.33210104744300678</v>
      </c>
      <c r="E57" s="3">
        <f t="shared" si="26"/>
        <v>0.29805942995755003</v>
      </c>
      <c r="F57" s="3">
        <f t="shared" si="26"/>
        <v>0.50825471698113212</v>
      </c>
      <c r="J57" s="3">
        <f t="shared" ref="J57:M57" si="27">J46/J$53</f>
        <v>0.25285171102661597</v>
      </c>
      <c r="K57" s="3">
        <f t="shared" si="27"/>
        <v>0.13513513513513514</v>
      </c>
      <c r="L57" s="3">
        <f t="shared" si="27"/>
        <v>0.24260355029585798</v>
      </c>
      <c r="M57" s="3">
        <f t="shared" si="27"/>
        <v>0.44922059518186114</v>
      </c>
      <c r="Q57" s="3">
        <f t="shared" ref="Q57:T57" si="28">Q46/Q$53</f>
        <v>0.31536697247706424</v>
      </c>
      <c r="R57" s="3">
        <f t="shared" si="28"/>
        <v>0.28985507246376813</v>
      </c>
      <c r="S57" s="3">
        <f t="shared" si="28"/>
        <v>0.294973544973545</v>
      </c>
      <c r="T57" s="3">
        <f t="shared" si="28"/>
        <v>0.56450967311541023</v>
      </c>
      <c r="X57" s="3">
        <f t="shared" si="22"/>
        <v>0.1324110671936759</v>
      </c>
      <c r="Y57" s="3">
        <f t="shared" si="22"/>
        <v>9.8765432098765427E-2</v>
      </c>
      <c r="Z57" s="3">
        <f t="shared" si="22"/>
        <v>0.1137370753323486</v>
      </c>
      <c r="AA57" s="3">
        <f t="shared" si="22"/>
        <v>0</v>
      </c>
    </row>
    <row r="58" spans="2:27" x14ac:dyDescent="0.2">
      <c r="C58" s="3">
        <f t="shared" ref="C58:F58" si="29">C47/C$53</f>
        <v>0.11497195805901</v>
      </c>
      <c r="D58" s="3">
        <f t="shared" si="29"/>
        <v>8.9340727048675295E-2</v>
      </c>
      <c r="E58" s="3">
        <f t="shared" si="29"/>
        <v>9.3693147362037599E-2</v>
      </c>
      <c r="F58" s="3">
        <f t="shared" si="29"/>
        <v>0.1015566037735849</v>
      </c>
      <c r="J58" s="3">
        <f t="shared" ref="J58:M58" si="30">J47/J$53</f>
        <v>0.10709759188846642</v>
      </c>
      <c r="K58" s="3">
        <f t="shared" si="30"/>
        <v>0.1981981981981982</v>
      </c>
      <c r="L58" s="3">
        <f t="shared" si="30"/>
        <v>0.12721893491124261</v>
      </c>
      <c r="M58" s="3">
        <f t="shared" si="30"/>
        <v>0.12659423712801135</v>
      </c>
      <c r="Q58" s="3">
        <f t="shared" ref="Q58:T58" si="31">Q47/Q$53</f>
        <v>0.12041284403669725</v>
      </c>
      <c r="R58" s="3">
        <f t="shared" si="31"/>
        <v>0.14202898550724638</v>
      </c>
      <c r="S58" s="3">
        <f t="shared" si="31"/>
        <v>0.12433862433862433</v>
      </c>
      <c r="T58" s="3">
        <f t="shared" si="31"/>
        <v>9.5530353569046031E-2</v>
      </c>
      <c r="X58" s="3">
        <f t="shared" si="22"/>
        <v>2.3962450592885376E-2</v>
      </c>
      <c r="Y58" s="3">
        <f t="shared" si="22"/>
        <v>9.4650205761316872E-2</v>
      </c>
      <c r="Z58" s="3">
        <f t="shared" si="22"/>
        <v>0.13737075332348597</v>
      </c>
      <c r="AA58" s="3">
        <f t="shared" si="22"/>
        <v>0</v>
      </c>
    </row>
    <row r="59" spans="2:27" x14ac:dyDescent="0.2">
      <c r="C59" s="3">
        <f t="shared" ref="C59:F59" si="32">C48/C$53</f>
        <v>5.1146061936113145E-2</v>
      </c>
      <c r="D59" s="3">
        <f t="shared" si="32"/>
        <v>8.5027726432532341E-2</v>
      </c>
      <c r="E59" s="3">
        <f t="shared" si="32"/>
        <v>7.0345664038811401E-2</v>
      </c>
      <c r="F59" s="3">
        <f t="shared" si="32"/>
        <v>7.5141509433962264E-2</v>
      </c>
      <c r="J59" s="3">
        <f t="shared" ref="J59:M59" si="33">J48/J$53</f>
        <v>7.2877059569074781E-2</v>
      </c>
      <c r="K59" s="3">
        <f t="shared" si="33"/>
        <v>0.2072072072072072</v>
      </c>
      <c r="L59" s="3">
        <f t="shared" si="33"/>
        <v>0.10946745562130178</v>
      </c>
      <c r="M59" s="3">
        <f t="shared" si="33"/>
        <v>0.11620217288615967</v>
      </c>
      <c r="Q59" s="3">
        <f t="shared" ref="Q59:T59" si="34">Q48/Q$53</f>
        <v>5.1605504587155966E-2</v>
      </c>
      <c r="R59" s="3">
        <f t="shared" si="34"/>
        <v>0.13623188405797101</v>
      </c>
      <c r="S59" s="3">
        <f t="shared" si="34"/>
        <v>0.10052910052910052</v>
      </c>
      <c r="T59" s="3">
        <f t="shared" si="34"/>
        <v>7.5250166777851901E-2</v>
      </c>
    </row>
    <row r="60" spans="2:27" x14ac:dyDescent="0.2">
      <c r="C60" s="3">
        <f t="shared" ref="C60:F60" si="35">C49/C$53</f>
        <v>4.9134357473786881E-2</v>
      </c>
      <c r="D60" s="3">
        <f t="shared" si="35"/>
        <v>5.1756007393715345E-2</v>
      </c>
      <c r="E60" s="3">
        <f t="shared" si="35"/>
        <v>5.2456033959975744E-2</v>
      </c>
      <c r="F60" s="3">
        <f t="shared" si="35"/>
        <v>4.9575471698113209E-2</v>
      </c>
      <c r="J60" s="3">
        <f t="shared" ref="J60:M60" si="36">J49/J$53</f>
        <v>5.6400506970849175E-2</v>
      </c>
      <c r="K60" s="3">
        <f t="shared" si="36"/>
        <v>0.13513513513513514</v>
      </c>
      <c r="L60" s="3">
        <f t="shared" si="36"/>
        <v>6.2130177514792898E-2</v>
      </c>
      <c r="M60" s="3">
        <f t="shared" si="36"/>
        <v>7.227208313651394E-2</v>
      </c>
      <c r="Q60" s="3">
        <f t="shared" ref="Q60:T60" si="37">Q49/Q$53</f>
        <v>5.7798165137614682E-2</v>
      </c>
      <c r="R60" s="3">
        <f t="shared" si="37"/>
        <v>9.8550724637681164E-2</v>
      </c>
      <c r="S60" s="3">
        <f t="shared" si="37"/>
        <v>9.2592592592592587E-2</v>
      </c>
      <c r="T60" s="3">
        <f t="shared" si="37"/>
        <v>5.8438959306204137E-2</v>
      </c>
    </row>
    <row r="61" spans="2:27" x14ac:dyDescent="0.2">
      <c r="C61" s="3">
        <f t="shared" ref="C61:F61" si="38">C50/C$53</f>
        <v>0.13027310412094611</v>
      </c>
      <c r="D61" s="3">
        <f t="shared" si="38"/>
        <v>9.1189155884165124E-2</v>
      </c>
      <c r="E61" s="3">
        <f t="shared" si="38"/>
        <v>0.11976955730745907</v>
      </c>
      <c r="F61" s="3">
        <f t="shared" si="38"/>
        <v>0.15518867924528301</v>
      </c>
      <c r="J61" s="3">
        <f t="shared" ref="J61:M61" si="39">J50/J$53</f>
        <v>0.13561470215462612</v>
      </c>
      <c r="K61" s="3">
        <f t="shared" si="39"/>
        <v>7.2072072072072071E-2</v>
      </c>
      <c r="L61" s="3">
        <f t="shared" si="39"/>
        <v>0.11538461538461539</v>
      </c>
      <c r="M61" s="3">
        <f t="shared" si="39"/>
        <v>0.13887576759565423</v>
      </c>
      <c r="Q61" s="3">
        <f t="shared" ref="Q61:T61" si="40">Q50/Q$53</f>
        <v>0.12270642201834862</v>
      </c>
      <c r="R61" s="3">
        <f t="shared" si="40"/>
        <v>6.6666666666666666E-2</v>
      </c>
      <c r="S61" s="3">
        <f t="shared" si="40"/>
        <v>0.12169312169312169</v>
      </c>
      <c r="T61" s="3">
        <f t="shared" si="40"/>
        <v>0.11834556370913943</v>
      </c>
    </row>
    <row r="62" spans="2:27" x14ac:dyDescent="0.2">
      <c r="C62" s="3">
        <f t="shared" ref="C62:F62" si="41">C51/C$53</f>
        <v>6.321628871007072E-2</v>
      </c>
      <c r="D62" s="3">
        <f t="shared" si="41"/>
        <v>6.1614294516327786E-2</v>
      </c>
      <c r="E62" s="3">
        <f t="shared" si="41"/>
        <v>9.0964220739842325E-2</v>
      </c>
      <c r="F62" s="3">
        <f t="shared" si="41"/>
        <v>3.528301886792453E-2</v>
      </c>
      <c r="J62" s="3">
        <f t="shared" ref="J62:M62" si="42">J51/J$53</f>
        <v>0.13624841571609633</v>
      </c>
      <c r="K62" s="3">
        <f t="shared" si="42"/>
        <v>8.1081081081081086E-2</v>
      </c>
      <c r="L62" s="3">
        <f t="shared" si="42"/>
        <v>9.7633136094674555E-2</v>
      </c>
      <c r="M62" s="3">
        <f t="shared" si="42"/>
        <v>6.3297118564005675E-2</v>
      </c>
      <c r="Q62" s="3">
        <f t="shared" ref="Q62:T62" si="43">Q51/Q$53</f>
        <v>0.16123853211009173</v>
      </c>
      <c r="R62" s="3">
        <f t="shared" si="43"/>
        <v>8.1159420289855067E-2</v>
      </c>
      <c r="S62" s="3">
        <f t="shared" si="43"/>
        <v>8.5978835978835974E-2</v>
      </c>
      <c r="T62" s="3">
        <f t="shared" si="43"/>
        <v>6.9646430953969315E-2</v>
      </c>
    </row>
    <row r="63" spans="2:27" x14ac:dyDescent="0.2">
      <c r="C63" s="3">
        <f t="shared" ref="C63:F63" si="44">C52/C$53</f>
        <v>0.1219824433065106</v>
      </c>
      <c r="D63" s="3">
        <f t="shared" si="44"/>
        <v>0.24460874922982132</v>
      </c>
      <c r="E63" s="3">
        <f t="shared" si="44"/>
        <v>0.2546998180715585</v>
      </c>
      <c r="F63" s="3">
        <f t="shared" si="44"/>
        <v>1.6037735849056603E-3</v>
      </c>
      <c r="J63" s="3">
        <f t="shared" ref="J63:M63" si="45">J52/J$53</f>
        <v>0.21673003802281368</v>
      </c>
      <c r="K63" s="3">
        <f t="shared" si="45"/>
        <v>0.17117117117117117</v>
      </c>
      <c r="L63" s="3">
        <f t="shared" si="45"/>
        <v>0.23076923076923078</v>
      </c>
      <c r="M63" s="3">
        <f t="shared" si="45"/>
        <v>1.1809163911195087E-2</v>
      </c>
      <c r="Q63" s="3">
        <f t="shared" ref="Q63:T63" si="46">Q52/Q$53</f>
        <v>0.15527522935779817</v>
      </c>
      <c r="R63" s="3">
        <f t="shared" si="46"/>
        <v>0.18260869565217391</v>
      </c>
      <c r="S63" s="3">
        <f t="shared" si="46"/>
        <v>0.17460317460317459</v>
      </c>
      <c r="T63" s="3">
        <f t="shared" si="46"/>
        <v>7.0713809206137427E-3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L. Rosston</dc:creator>
  <cp:lastModifiedBy>Microsoft Office User</cp:lastModifiedBy>
  <dcterms:created xsi:type="dcterms:W3CDTF">2022-10-27T17:59:06Z</dcterms:created>
  <dcterms:modified xsi:type="dcterms:W3CDTF">2022-10-29T04:10:44Z</dcterms:modified>
</cp:coreProperties>
</file>