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thi\"/>
    </mc:Choice>
  </mc:AlternateContent>
  <xr:revisionPtr revIDLastSave="0" documentId="13_ncr:40009_{0D0E2833-7A40-49F9-9E26-82763F7E11F7}" xr6:coauthVersionLast="46" xr6:coauthVersionMax="46" xr10:uidLastSave="{00000000-0000-0000-0000-000000000000}"/>
  <bookViews>
    <workbookView xWindow="-108" yWindow="-108" windowWidth="23256" windowHeight="12576"/>
  </bookViews>
  <sheets>
    <sheet name="Placement_Data_Full_Class" sheetId="1" r:id="rId1"/>
  </sheets>
  <calcPr calcId="0"/>
</workbook>
</file>

<file path=xl/calcChain.xml><?xml version="1.0" encoding="utf-8"?>
<calcChain xmlns="http://schemas.openxmlformats.org/spreadsheetml/2006/main">
  <c r="C223" i="1" l="1"/>
  <c r="C225" i="1"/>
  <c r="B225" i="1"/>
  <c r="B224" i="1"/>
  <c r="E217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3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3" i="1"/>
  <c r="D2" i="1"/>
  <c r="G16" i="1"/>
  <c r="G32" i="1"/>
  <c r="G48" i="1"/>
  <c r="G64" i="1"/>
  <c r="G80" i="1"/>
  <c r="G96" i="1"/>
  <c r="G112" i="1"/>
  <c r="G128" i="1"/>
  <c r="G144" i="1"/>
  <c r="G160" i="1"/>
  <c r="G176" i="1"/>
  <c r="G192" i="1"/>
  <c r="G208" i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3" i="1"/>
  <c r="G3" i="1" s="1"/>
  <c r="F2" i="1"/>
  <c r="G2" i="1" s="1"/>
  <c r="C217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6" i="1"/>
  <c r="I5" i="1"/>
  <c r="I4" i="1"/>
  <c r="I3" i="1"/>
  <c r="I2" i="1"/>
  <c r="C219" i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B219" i="1" s="1"/>
  <c r="H2" i="1"/>
  <c r="G217" i="1" l="1"/>
  <c r="B223" i="1" s="1"/>
  <c r="I217" i="1"/>
  <c r="B220" i="1" s="1"/>
  <c r="J216" i="1" l="1"/>
  <c r="K216" i="1" s="1"/>
  <c r="L216" i="1" s="1"/>
  <c r="J208" i="1"/>
  <c r="K208" i="1" s="1"/>
  <c r="L208" i="1" s="1"/>
  <c r="J200" i="1"/>
  <c r="K200" i="1" s="1"/>
  <c r="L200" i="1" s="1"/>
  <c r="J192" i="1"/>
  <c r="K192" i="1" s="1"/>
  <c r="L192" i="1" s="1"/>
  <c r="J184" i="1"/>
  <c r="K184" i="1" s="1"/>
  <c r="L184" i="1" s="1"/>
  <c r="J176" i="1"/>
  <c r="K176" i="1" s="1"/>
  <c r="L176" i="1" s="1"/>
  <c r="J168" i="1"/>
  <c r="K168" i="1" s="1"/>
  <c r="L168" i="1" s="1"/>
  <c r="J160" i="1"/>
  <c r="K160" i="1" s="1"/>
  <c r="L160" i="1" s="1"/>
  <c r="J152" i="1"/>
  <c r="K152" i="1" s="1"/>
  <c r="L152" i="1" s="1"/>
  <c r="J144" i="1"/>
  <c r="K144" i="1" s="1"/>
  <c r="L144" i="1" s="1"/>
  <c r="J136" i="1"/>
  <c r="K136" i="1" s="1"/>
  <c r="L136" i="1" s="1"/>
  <c r="J128" i="1"/>
  <c r="K128" i="1" s="1"/>
  <c r="L128" i="1" s="1"/>
  <c r="J120" i="1"/>
  <c r="K120" i="1" s="1"/>
  <c r="L120" i="1" s="1"/>
  <c r="J112" i="1"/>
  <c r="K112" i="1" s="1"/>
  <c r="L112" i="1" s="1"/>
  <c r="J104" i="1"/>
  <c r="K104" i="1" s="1"/>
  <c r="L104" i="1" s="1"/>
  <c r="J96" i="1"/>
  <c r="K96" i="1" s="1"/>
  <c r="L96" i="1" s="1"/>
  <c r="J88" i="1"/>
  <c r="K88" i="1" s="1"/>
  <c r="L88" i="1" s="1"/>
  <c r="J80" i="1"/>
  <c r="K80" i="1" s="1"/>
  <c r="L80" i="1" s="1"/>
  <c r="J72" i="1"/>
  <c r="K72" i="1" s="1"/>
  <c r="L72" i="1" s="1"/>
  <c r="J64" i="1"/>
  <c r="K64" i="1" s="1"/>
  <c r="L64" i="1" s="1"/>
  <c r="J56" i="1"/>
  <c r="K56" i="1" s="1"/>
  <c r="L56" i="1" s="1"/>
  <c r="J48" i="1"/>
  <c r="K48" i="1" s="1"/>
  <c r="L48" i="1" s="1"/>
  <c r="J40" i="1"/>
  <c r="K40" i="1" s="1"/>
  <c r="L40" i="1" s="1"/>
  <c r="J32" i="1"/>
  <c r="K32" i="1" s="1"/>
  <c r="L32" i="1" s="1"/>
  <c r="J24" i="1"/>
  <c r="K24" i="1" s="1"/>
  <c r="L24" i="1" s="1"/>
  <c r="J16" i="1"/>
  <c r="K16" i="1" s="1"/>
  <c r="L16" i="1" s="1"/>
  <c r="J8" i="1"/>
  <c r="K8" i="1" s="1"/>
  <c r="L8" i="1" s="1"/>
  <c r="J215" i="1"/>
  <c r="K215" i="1" s="1"/>
  <c r="L215" i="1" s="1"/>
  <c r="J207" i="1"/>
  <c r="K207" i="1" s="1"/>
  <c r="L207" i="1" s="1"/>
  <c r="J199" i="1"/>
  <c r="K199" i="1" s="1"/>
  <c r="L199" i="1" s="1"/>
  <c r="J191" i="1"/>
  <c r="K191" i="1" s="1"/>
  <c r="L191" i="1" s="1"/>
  <c r="J183" i="1"/>
  <c r="K183" i="1" s="1"/>
  <c r="L183" i="1" s="1"/>
  <c r="J175" i="1"/>
  <c r="K175" i="1" s="1"/>
  <c r="L175" i="1" s="1"/>
  <c r="J167" i="1"/>
  <c r="K167" i="1" s="1"/>
  <c r="L167" i="1" s="1"/>
  <c r="J159" i="1"/>
  <c r="K159" i="1" s="1"/>
  <c r="L159" i="1" s="1"/>
  <c r="J151" i="1"/>
  <c r="K151" i="1" s="1"/>
  <c r="L151" i="1" s="1"/>
  <c r="J143" i="1"/>
  <c r="K143" i="1" s="1"/>
  <c r="L143" i="1" s="1"/>
  <c r="J135" i="1"/>
  <c r="K135" i="1" s="1"/>
  <c r="L135" i="1" s="1"/>
  <c r="J127" i="1"/>
  <c r="K127" i="1" s="1"/>
  <c r="L127" i="1" s="1"/>
  <c r="J119" i="1"/>
  <c r="K119" i="1" s="1"/>
  <c r="L119" i="1" s="1"/>
  <c r="J111" i="1"/>
  <c r="K111" i="1" s="1"/>
  <c r="L111" i="1" s="1"/>
  <c r="J103" i="1"/>
  <c r="K103" i="1" s="1"/>
  <c r="L103" i="1" s="1"/>
  <c r="J95" i="1"/>
  <c r="K95" i="1" s="1"/>
  <c r="L95" i="1" s="1"/>
  <c r="J87" i="1"/>
  <c r="K87" i="1" s="1"/>
  <c r="L87" i="1" s="1"/>
  <c r="J79" i="1"/>
  <c r="K79" i="1" s="1"/>
  <c r="L79" i="1" s="1"/>
  <c r="J71" i="1"/>
  <c r="K71" i="1" s="1"/>
  <c r="L71" i="1" s="1"/>
  <c r="J63" i="1"/>
  <c r="K63" i="1" s="1"/>
  <c r="L63" i="1" s="1"/>
  <c r="J55" i="1"/>
  <c r="K55" i="1" s="1"/>
  <c r="L55" i="1" s="1"/>
  <c r="J47" i="1"/>
  <c r="K47" i="1" s="1"/>
  <c r="L47" i="1" s="1"/>
  <c r="J39" i="1"/>
  <c r="K39" i="1" s="1"/>
  <c r="L39" i="1" s="1"/>
  <c r="J31" i="1"/>
  <c r="K31" i="1" s="1"/>
  <c r="L31" i="1" s="1"/>
  <c r="J23" i="1"/>
  <c r="K23" i="1" s="1"/>
  <c r="L23" i="1" s="1"/>
  <c r="J15" i="1"/>
  <c r="K15" i="1" s="1"/>
  <c r="L15" i="1" s="1"/>
  <c r="J7" i="1"/>
  <c r="K7" i="1" s="1"/>
  <c r="L7" i="1" s="1"/>
  <c r="J212" i="1"/>
  <c r="K212" i="1" s="1"/>
  <c r="L212" i="1" s="1"/>
  <c r="J188" i="1"/>
  <c r="K188" i="1" s="1"/>
  <c r="L188" i="1" s="1"/>
  <c r="J172" i="1"/>
  <c r="K172" i="1" s="1"/>
  <c r="L172" i="1" s="1"/>
  <c r="J148" i="1"/>
  <c r="K148" i="1" s="1"/>
  <c r="L148" i="1" s="1"/>
  <c r="J124" i="1"/>
  <c r="K124" i="1" s="1"/>
  <c r="L124" i="1" s="1"/>
  <c r="J100" i="1"/>
  <c r="K100" i="1" s="1"/>
  <c r="L100" i="1" s="1"/>
  <c r="J76" i="1"/>
  <c r="K76" i="1" s="1"/>
  <c r="L76" i="1" s="1"/>
  <c r="J52" i="1"/>
  <c r="K52" i="1" s="1"/>
  <c r="L52" i="1" s="1"/>
  <c r="J28" i="1"/>
  <c r="K28" i="1" s="1"/>
  <c r="L28" i="1" s="1"/>
  <c r="J12" i="1"/>
  <c r="K12" i="1" s="1"/>
  <c r="L12" i="1" s="1"/>
  <c r="J194" i="1"/>
  <c r="K194" i="1" s="1"/>
  <c r="L194" i="1" s="1"/>
  <c r="J170" i="1"/>
  <c r="K170" i="1" s="1"/>
  <c r="L170" i="1" s="1"/>
  <c r="J122" i="1"/>
  <c r="K122" i="1" s="1"/>
  <c r="L122" i="1" s="1"/>
  <c r="J82" i="1"/>
  <c r="K82" i="1" s="1"/>
  <c r="L82" i="1" s="1"/>
  <c r="J50" i="1"/>
  <c r="K50" i="1" s="1"/>
  <c r="L50" i="1" s="1"/>
  <c r="J26" i="1"/>
  <c r="K26" i="1" s="1"/>
  <c r="L26" i="1" s="1"/>
  <c r="J209" i="1"/>
  <c r="K209" i="1" s="1"/>
  <c r="L209" i="1" s="1"/>
  <c r="J193" i="1"/>
  <c r="K193" i="1" s="1"/>
  <c r="L193" i="1" s="1"/>
  <c r="J185" i="1"/>
  <c r="K185" i="1" s="1"/>
  <c r="L185" i="1" s="1"/>
  <c r="J169" i="1"/>
  <c r="K169" i="1" s="1"/>
  <c r="L169" i="1" s="1"/>
  <c r="J153" i="1"/>
  <c r="K153" i="1" s="1"/>
  <c r="L153" i="1" s="1"/>
  <c r="J129" i="1"/>
  <c r="K129" i="1" s="1"/>
  <c r="L129" i="1" s="1"/>
  <c r="J113" i="1"/>
  <c r="K113" i="1" s="1"/>
  <c r="L113" i="1" s="1"/>
  <c r="J97" i="1"/>
  <c r="K97" i="1" s="1"/>
  <c r="L97" i="1" s="1"/>
  <c r="J81" i="1"/>
  <c r="K81" i="1" s="1"/>
  <c r="L81" i="1" s="1"/>
  <c r="J57" i="1"/>
  <c r="K57" i="1" s="1"/>
  <c r="L57" i="1" s="1"/>
  <c r="J33" i="1"/>
  <c r="K33" i="1" s="1"/>
  <c r="L33" i="1" s="1"/>
  <c r="J9" i="1"/>
  <c r="K9" i="1" s="1"/>
  <c r="L9" i="1" s="1"/>
  <c r="J214" i="1"/>
  <c r="K214" i="1" s="1"/>
  <c r="L214" i="1" s="1"/>
  <c r="J206" i="1"/>
  <c r="K206" i="1" s="1"/>
  <c r="L206" i="1" s="1"/>
  <c r="J198" i="1"/>
  <c r="K198" i="1" s="1"/>
  <c r="L198" i="1" s="1"/>
  <c r="J190" i="1"/>
  <c r="K190" i="1" s="1"/>
  <c r="L190" i="1" s="1"/>
  <c r="J182" i="1"/>
  <c r="K182" i="1" s="1"/>
  <c r="L182" i="1" s="1"/>
  <c r="J174" i="1"/>
  <c r="K174" i="1" s="1"/>
  <c r="L174" i="1" s="1"/>
  <c r="J166" i="1"/>
  <c r="K166" i="1" s="1"/>
  <c r="L166" i="1" s="1"/>
  <c r="J158" i="1"/>
  <c r="K158" i="1" s="1"/>
  <c r="L158" i="1" s="1"/>
  <c r="J150" i="1"/>
  <c r="K150" i="1" s="1"/>
  <c r="L150" i="1" s="1"/>
  <c r="J142" i="1"/>
  <c r="K142" i="1" s="1"/>
  <c r="L142" i="1" s="1"/>
  <c r="J134" i="1"/>
  <c r="K134" i="1" s="1"/>
  <c r="L134" i="1" s="1"/>
  <c r="J126" i="1"/>
  <c r="K126" i="1" s="1"/>
  <c r="L126" i="1" s="1"/>
  <c r="J118" i="1"/>
  <c r="K118" i="1" s="1"/>
  <c r="L118" i="1" s="1"/>
  <c r="J110" i="1"/>
  <c r="K110" i="1" s="1"/>
  <c r="L110" i="1" s="1"/>
  <c r="J102" i="1"/>
  <c r="K102" i="1" s="1"/>
  <c r="L102" i="1" s="1"/>
  <c r="J94" i="1"/>
  <c r="K94" i="1" s="1"/>
  <c r="L94" i="1" s="1"/>
  <c r="J86" i="1"/>
  <c r="K86" i="1" s="1"/>
  <c r="L86" i="1" s="1"/>
  <c r="J78" i="1"/>
  <c r="K78" i="1" s="1"/>
  <c r="L78" i="1" s="1"/>
  <c r="J70" i="1"/>
  <c r="K70" i="1" s="1"/>
  <c r="L70" i="1" s="1"/>
  <c r="J62" i="1"/>
  <c r="K62" i="1" s="1"/>
  <c r="L62" i="1" s="1"/>
  <c r="J54" i="1"/>
  <c r="K54" i="1" s="1"/>
  <c r="L54" i="1" s="1"/>
  <c r="J46" i="1"/>
  <c r="K46" i="1" s="1"/>
  <c r="L46" i="1" s="1"/>
  <c r="J38" i="1"/>
  <c r="K38" i="1" s="1"/>
  <c r="L38" i="1" s="1"/>
  <c r="J30" i="1"/>
  <c r="K30" i="1" s="1"/>
  <c r="L30" i="1" s="1"/>
  <c r="J22" i="1"/>
  <c r="K22" i="1" s="1"/>
  <c r="L22" i="1" s="1"/>
  <c r="J14" i="1"/>
  <c r="K14" i="1" s="1"/>
  <c r="L14" i="1" s="1"/>
  <c r="J6" i="1"/>
  <c r="K6" i="1" s="1"/>
  <c r="L6" i="1" s="1"/>
  <c r="J196" i="1"/>
  <c r="K196" i="1" s="1"/>
  <c r="L196" i="1" s="1"/>
  <c r="J164" i="1"/>
  <c r="K164" i="1" s="1"/>
  <c r="L164" i="1" s="1"/>
  <c r="J132" i="1"/>
  <c r="K132" i="1" s="1"/>
  <c r="L132" i="1" s="1"/>
  <c r="J116" i="1"/>
  <c r="K116" i="1" s="1"/>
  <c r="L116" i="1" s="1"/>
  <c r="J92" i="1"/>
  <c r="K92" i="1" s="1"/>
  <c r="L92" i="1" s="1"/>
  <c r="J68" i="1"/>
  <c r="K68" i="1" s="1"/>
  <c r="L68" i="1" s="1"/>
  <c r="J36" i="1"/>
  <c r="K36" i="1" s="1"/>
  <c r="L36" i="1" s="1"/>
  <c r="J4" i="1"/>
  <c r="K4" i="1" s="1"/>
  <c r="L4" i="1" s="1"/>
  <c r="J202" i="1"/>
  <c r="K202" i="1" s="1"/>
  <c r="L202" i="1" s="1"/>
  <c r="J162" i="1"/>
  <c r="K162" i="1" s="1"/>
  <c r="L162" i="1" s="1"/>
  <c r="J130" i="1"/>
  <c r="K130" i="1" s="1"/>
  <c r="L130" i="1" s="1"/>
  <c r="J98" i="1"/>
  <c r="K98" i="1" s="1"/>
  <c r="L98" i="1" s="1"/>
  <c r="J58" i="1"/>
  <c r="K58" i="1" s="1"/>
  <c r="L58" i="1" s="1"/>
  <c r="J10" i="1"/>
  <c r="K10" i="1" s="1"/>
  <c r="L10" i="1" s="1"/>
  <c r="J201" i="1"/>
  <c r="K201" i="1" s="1"/>
  <c r="L201" i="1" s="1"/>
  <c r="J177" i="1"/>
  <c r="K177" i="1" s="1"/>
  <c r="L177" i="1" s="1"/>
  <c r="J161" i="1"/>
  <c r="K161" i="1" s="1"/>
  <c r="L161" i="1" s="1"/>
  <c r="J145" i="1"/>
  <c r="K145" i="1" s="1"/>
  <c r="L145" i="1" s="1"/>
  <c r="J121" i="1"/>
  <c r="K121" i="1" s="1"/>
  <c r="L121" i="1" s="1"/>
  <c r="J105" i="1"/>
  <c r="K105" i="1" s="1"/>
  <c r="L105" i="1" s="1"/>
  <c r="J89" i="1"/>
  <c r="K89" i="1" s="1"/>
  <c r="L89" i="1" s="1"/>
  <c r="J65" i="1"/>
  <c r="K65" i="1" s="1"/>
  <c r="L65" i="1" s="1"/>
  <c r="J49" i="1"/>
  <c r="K49" i="1" s="1"/>
  <c r="L49" i="1" s="1"/>
  <c r="J25" i="1"/>
  <c r="K25" i="1" s="1"/>
  <c r="L25" i="1" s="1"/>
  <c r="J213" i="1"/>
  <c r="K213" i="1" s="1"/>
  <c r="L213" i="1" s="1"/>
  <c r="J205" i="1"/>
  <c r="K205" i="1" s="1"/>
  <c r="L205" i="1" s="1"/>
  <c r="J197" i="1"/>
  <c r="K197" i="1" s="1"/>
  <c r="L197" i="1" s="1"/>
  <c r="J189" i="1"/>
  <c r="K189" i="1" s="1"/>
  <c r="L189" i="1" s="1"/>
  <c r="J181" i="1"/>
  <c r="K181" i="1" s="1"/>
  <c r="L181" i="1" s="1"/>
  <c r="J173" i="1"/>
  <c r="K173" i="1" s="1"/>
  <c r="L173" i="1" s="1"/>
  <c r="J165" i="1"/>
  <c r="K165" i="1" s="1"/>
  <c r="L165" i="1" s="1"/>
  <c r="J157" i="1"/>
  <c r="K157" i="1" s="1"/>
  <c r="L157" i="1" s="1"/>
  <c r="J149" i="1"/>
  <c r="K149" i="1" s="1"/>
  <c r="L149" i="1" s="1"/>
  <c r="J141" i="1"/>
  <c r="K141" i="1" s="1"/>
  <c r="L141" i="1" s="1"/>
  <c r="J133" i="1"/>
  <c r="K133" i="1" s="1"/>
  <c r="L133" i="1" s="1"/>
  <c r="J125" i="1"/>
  <c r="K125" i="1" s="1"/>
  <c r="L125" i="1" s="1"/>
  <c r="J117" i="1"/>
  <c r="K117" i="1" s="1"/>
  <c r="L117" i="1" s="1"/>
  <c r="J109" i="1"/>
  <c r="K109" i="1" s="1"/>
  <c r="L109" i="1" s="1"/>
  <c r="J101" i="1"/>
  <c r="K101" i="1" s="1"/>
  <c r="L101" i="1" s="1"/>
  <c r="J93" i="1"/>
  <c r="K93" i="1" s="1"/>
  <c r="L93" i="1" s="1"/>
  <c r="J85" i="1"/>
  <c r="K85" i="1" s="1"/>
  <c r="L85" i="1" s="1"/>
  <c r="J77" i="1"/>
  <c r="K77" i="1" s="1"/>
  <c r="L77" i="1" s="1"/>
  <c r="J69" i="1"/>
  <c r="K69" i="1" s="1"/>
  <c r="L69" i="1" s="1"/>
  <c r="J61" i="1"/>
  <c r="K61" i="1" s="1"/>
  <c r="L61" i="1" s="1"/>
  <c r="J53" i="1"/>
  <c r="K53" i="1" s="1"/>
  <c r="L53" i="1" s="1"/>
  <c r="J45" i="1"/>
  <c r="K45" i="1" s="1"/>
  <c r="L45" i="1" s="1"/>
  <c r="J37" i="1"/>
  <c r="K37" i="1" s="1"/>
  <c r="L37" i="1" s="1"/>
  <c r="J29" i="1"/>
  <c r="K29" i="1" s="1"/>
  <c r="L29" i="1" s="1"/>
  <c r="J21" i="1"/>
  <c r="K21" i="1" s="1"/>
  <c r="L21" i="1" s="1"/>
  <c r="J13" i="1"/>
  <c r="K13" i="1" s="1"/>
  <c r="L13" i="1" s="1"/>
  <c r="J5" i="1"/>
  <c r="K5" i="1" s="1"/>
  <c r="L5" i="1" s="1"/>
  <c r="J204" i="1"/>
  <c r="K204" i="1" s="1"/>
  <c r="L204" i="1" s="1"/>
  <c r="J180" i="1"/>
  <c r="K180" i="1" s="1"/>
  <c r="L180" i="1" s="1"/>
  <c r="J156" i="1"/>
  <c r="K156" i="1" s="1"/>
  <c r="L156" i="1" s="1"/>
  <c r="J140" i="1"/>
  <c r="K140" i="1" s="1"/>
  <c r="L140" i="1" s="1"/>
  <c r="J108" i="1"/>
  <c r="K108" i="1" s="1"/>
  <c r="L108" i="1" s="1"/>
  <c r="J84" i="1"/>
  <c r="K84" i="1" s="1"/>
  <c r="L84" i="1" s="1"/>
  <c r="J60" i="1"/>
  <c r="K60" i="1" s="1"/>
  <c r="L60" i="1" s="1"/>
  <c r="J44" i="1"/>
  <c r="K44" i="1" s="1"/>
  <c r="L44" i="1" s="1"/>
  <c r="J20" i="1"/>
  <c r="K20" i="1" s="1"/>
  <c r="L20" i="1" s="1"/>
  <c r="J186" i="1"/>
  <c r="K186" i="1" s="1"/>
  <c r="L186" i="1" s="1"/>
  <c r="J138" i="1"/>
  <c r="K138" i="1" s="1"/>
  <c r="L138" i="1" s="1"/>
  <c r="J106" i="1"/>
  <c r="K106" i="1" s="1"/>
  <c r="L106" i="1" s="1"/>
  <c r="J74" i="1"/>
  <c r="K74" i="1" s="1"/>
  <c r="L74" i="1" s="1"/>
  <c r="J34" i="1"/>
  <c r="K34" i="1" s="1"/>
  <c r="L34" i="1" s="1"/>
  <c r="J2" i="1"/>
  <c r="K2" i="1" s="1"/>
  <c r="L2" i="1" s="1"/>
  <c r="J137" i="1"/>
  <c r="K137" i="1" s="1"/>
  <c r="L137" i="1" s="1"/>
  <c r="J73" i="1"/>
  <c r="K73" i="1" s="1"/>
  <c r="L73" i="1" s="1"/>
  <c r="J41" i="1"/>
  <c r="K41" i="1" s="1"/>
  <c r="L41" i="1" s="1"/>
  <c r="J17" i="1"/>
  <c r="K17" i="1" s="1"/>
  <c r="L17" i="1" s="1"/>
  <c r="J211" i="1"/>
  <c r="K211" i="1" s="1"/>
  <c r="L211" i="1" s="1"/>
  <c r="J203" i="1"/>
  <c r="K203" i="1" s="1"/>
  <c r="L203" i="1" s="1"/>
  <c r="J195" i="1"/>
  <c r="K195" i="1" s="1"/>
  <c r="L195" i="1" s="1"/>
  <c r="J187" i="1"/>
  <c r="K187" i="1" s="1"/>
  <c r="L187" i="1" s="1"/>
  <c r="J179" i="1"/>
  <c r="K179" i="1" s="1"/>
  <c r="L179" i="1" s="1"/>
  <c r="J171" i="1"/>
  <c r="K171" i="1" s="1"/>
  <c r="L171" i="1" s="1"/>
  <c r="J163" i="1"/>
  <c r="K163" i="1" s="1"/>
  <c r="L163" i="1" s="1"/>
  <c r="J155" i="1"/>
  <c r="K155" i="1" s="1"/>
  <c r="L155" i="1" s="1"/>
  <c r="J147" i="1"/>
  <c r="K147" i="1" s="1"/>
  <c r="L147" i="1" s="1"/>
  <c r="J139" i="1"/>
  <c r="K139" i="1" s="1"/>
  <c r="L139" i="1" s="1"/>
  <c r="J131" i="1"/>
  <c r="K131" i="1" s="1"/>
  <c r="L131" i="1" s="1"/>
  <c r="J123" i="1"/>
  <c r="K123" i="1" s="1"/>
  <c r="L123" i="1" s="1"/>
  <c r="J115" i="1"/>
  <c r="K115" i="1" s="1"/>
  <c r="L115" i="1" s="1"/>
  <c r="J107" i="1"/>
  <c r="K107" i="1" s="1"/>
  <c r="L107" i="1" s="1"/>
  <c r="J99" i="1"/>
  <c r="K99" i="1" s="1"/>
  <c r="L99" i="1" s="1"/>
  <c r="J91" i="1"/>
  <c r="K91" i="1" s="1"/>
  <c r="L91" i="1" s="1"/>
  <c r="J83" i="1"/>
  <c r="K83" i="1" s="1"/>
  <c r="L83" i="1" s="1"/>
  <c r="J75" i="1"/>
  <c r="K75" i="1" s="1"/>
  <c r="L75" i="1" s="1"/>
  <c r="J67" i="1"/>
  <c r="K67" i="1" s="1"/>
  <c r="L67" i="1" s="1"/>
  <c r="J59" i="1"/>
  <c r="K59" i="1" s="1"/>
  <c r="L59" i="1" s="1"/>
  <c r="J51" i="1"/>
  <c r="K51" i="1" s="1"/>
  <c r="L51" i="1" s="1"/>
  <c r="J43" i="1"/>
  <c r="K43" i="1" s="1"/>
  <c r="L43" i="1" s="1"/>
  <c r="J35" i="1"/>
  <c r="K35" i="1" s="1"/>
  <c r="L35" i="1" s="1"/>
  <c r="J27" i="1"/>
  <c r="K27" i="1" s="1"/>
  <c r="L27" i="1" s="1"/>
  <c r="J19" i="1"/>
  <c r="K19" i="1" s="1"/>
  <c r="L19" i="1" s="1"/>
  <c r="J11" i="1"/>
  <c r="K11" i="1" s="1"/>
  <c r="L11" i="1" s="1"/>
  <c r="J3" i="1"/>
  <c r="K3" i="1" s="1"/>
  <c r="L3" i="1" s="1"/>
  <c r="J210" i="1"/>
  <c r="K210" i="1" s="1"/>
  <c r="L210" i="1" s="1"/>
  <c r="J178" i="1"/>
  <c r="K178" i="1" s="1"/>
  <c r="L178" i="1" s="1"/>
  <c r="J154" i="1"/>
  <c r="K154" i="1" s="1"/>
  <c r="L154" i="1" s="1"/>
  <c r="J146" i="1"/>
  <c r="K146" i="1" s="1"/>
  <c r="L146" i="1" s="1"/>
  <c r="J114" i="1"/>
  <c r="K114" i="1" s="1"/>
  <c r="L114" i="1" s="1"/>
  <c r="J90" i="1"/>
  <c r="K90" i="1" s="1"/>
  <c r="L90" i="1" s="1"/>
  <c r="J66" i="1"/>
  <c r="K66" i="1" s="1"/>
  <c r="L66" i="1" s="1"/>
  <c r="J42" i="1"/>
  <c r="K42" i="1" s="1"/>
  <c r="L42" i="1" s="1"/>
  <c r="J18" i="1"/>
  <c r="K18" i="1" s="1"/>
  <c r="L18" i="1" s="1"/>
  <c r="L217" i="1" l="1"/>
  <c r="B221" i="1" s="1"/>
  <c r="B222" i="1" s="1"/>
</calcChain>
</file>

<file path=xl/sharedStrings.xml><?xml version="1.0" encoding="utf-8"?>
<sst xmlns="http://schemas.openxmlformats.org/spreadsheetml/2006/main" count="1751" uniqueCount="46">
  <si>
    <t>gender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</si>
  <si>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</si>
  <si>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</si>
  <si>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</si>
  <si>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</si>
  <si>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</si>
  <si>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</si>
  <si>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</si>
  <si>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</si>
  <si>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</si>
  <si>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</si>
  <si>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</si>
  <si>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</si>
  <si>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</si>
  <si>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Others</t>
  </si>
  <si>
    <t>Commerce</t>
  </si>
  <si>
    <t>Sci&amp;Tech</t>
  </si>
  <si>
    <t>No</t>
  </si>
  <si>
    <t>Mkt&amp;HR</t>
  </si>
  <si>
    <t>Placed</t>
  </si>
  <si>
    <t>Central</t>
  </si>
  <si>
    <t>Science</t>
  </si>
  <si>
    <t>Yes</t>
  </si>
  <si>
    <t>Mkt&amp;Fin</t>
  </si>
  <si>
    <t>Arts</t>
  </si>
  <si>
    <t>Comm&amp;Mgmt</t>
  </si>
  <si>
    <t>Not Placed</t>
  </si>
  <si>
    <t>F</t>
  </si>
  <si>
    <t>sl_no (X)</t>
  </si>
  <si>
    <t>ssc_p (FREQUENCY)</t>
  </si>
  <si>
    <t>CUMULATIVE FREQUENCY</t>
  </si>
  <si>
    <t>MEDIAN = N/2</t>
  </si>
  <si>
    <t>X * FREQUENCY</t>
  </si>
  <si>
    <t>X-MEAN</t>
  </si>
  <si>
    <t>MEAN</t>
  </si>
  <si>
    <t>(X - MEAN) ^ 2</t>
  </si>
  <si>
    <t>[(X-MEAN)^2)*FREQUENCY]</t>
  </si>
  <si>
    <t>VARIANCE</t>
  </si>
  <si>
    <t>STANDARD DEVIATION</t>
  </si>
  <si>
    <t>GEOMETRIC MEAN</t>
  </si>
  <si>
    <t>HARMONIC MEAN</t>
  </si>
  <si>
    <t>COEFFICIENT OF VARIATION</t>
  </si>
  <si>
    <t>LOG(X)</t>
  </si>
  <si>
    <t>LOG(X) * FREQUENCY</t>
  </si>
  <si>
    <t>1/X</t>
  </si>
  <si>
    <t>FREQUENCY * (1/X)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</si>
</sst>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5"/>
  <sheetViews>
    <sheetView tabSelected="1" topLeftCell="A203" workbookViewId="0">
      <selection activeCell="D226" sqref="D226"/>
    </sheetView>
  </sheetViews>
  <sheetFormatPr defaultRowHeight="14.4" x14ac:dyDescent="0.3"/>
  <cols>
    <col min="1" max="1" width="23.77734375" customWidth="1"/>
    <col min="3" max="6" width="17.5546875" customWidth="1"/>
    <col min="7" max="7" width="18.33203125" customWidth="1"/>
    <col min="8" max="11" width="24.33203125" customWidth="1"/>
    <col min="12" max="12" width="25.44140625" customWidth="1"/>
    <col min="17" max="17" width="10.6640625" customWidth="1"/>
    <col min="18" max="18" width="9.44140625" customWidth="1"/>
    <col min="19" max="19" width="10" customWidth="1"/>
    <col min="20" max="20" width="10.109375" customWidth="1"/>
    <col min="21" max="21" width="13.5546875" customWidth="1"/>
  </cols>
  <sheetData>
    <row r="1" spans="1:24" x14ac:dyDescent="0.3">
      <c r="A1" s="1" t="s">
        <v>28</v>
      </c>
      <c r="B1" t="s">
        <v>0</v>
      </c>
      <c r="C1" s="1" t="s">
        <v>29</v>
      </c>
      <c r="D1" s="1" t="s">
        <v>44</v>
      </c>
      <c r="E1" s="1" t="s">
        <v>45</v>
      </c>
      <c r="F1" s="1" t="s">
        <v>42</v>
      </c>
      <c r="G1" s="1" t="s">
        <v>43</v>
      </c>
      <c r="H1" s="1" t="s">
        <v>30</v>
      </c>
      <c r="I1" s="1" t="s">
        <v>32</v>
      </c>
      <c r="J1" s="1" t="s">
        <v>33</v>
      </c>
      <c r="K1" s="1" t="s">
        <v>35</v>
      </c>
      <c r="L1" s="1" t="s">
        <v>36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 spans="1:24" x14ac:dyDescent="0.3">
      <c r="A2">
        <v>1</v>
      </c>
      <c r="B2" t="s">
        <v>13</v>
      </c>
      <c r="C2">
        <v>67</v>
      </c>
      <c r="D2">
        <f>1/A2</f>
        <v>1</v>
      </c>
      <c r="E2">
        <f>C2*D2</f>
        <v>67</v>
      </c>
      <c r="F2">
        <f>LOG(A2)</f>
        <v>0</v>
      </c>
      <c r="G2">
        <f>F2*C2</f>
        <v>0</v>
      </c>
      <c r="H2">
        <f>C2</f>
        <v>67</v>
      </c>
      <c r="I2">
        <f>A2*C2</f>
        <v>67</v>
      </c>
      <c r="J2">
        <f>A2-B220</f>
        <v>-106.22148784089819</v>
      </c>
      <c r="K2">
        <f>J2^2</f>
        <v>11283.004479134082</v>
      </c>
      <c r="L2">
        <f>K2*C2</f>
        <v>755961.30010198348</v>
      </c>
      <c r="M2" t="s">
        <v>14</v>
      </c>
      <c r="N2">
        <v>91</v>
      </c>
      <c r="O2" t="s">
        <v>14</v>
      </c>
      <c r="P2" t="s">
        <v>15</v>
      </c>
      <c r="Q2">
        <v>58</v>
      </c>
      <c r="R2" t="s">
        <v>16</v>
      </c>
      <c r="S2" t="s">
        <v>17</v>
      </c>
      <c r="T2">
        <v>55</v>
      </c>
      <c r="U2" t="s">
        <v>18</v>
      </c>
      <c r="V2">
        <v>58.8</v>
      </c>
      <c r="W2" t="s">
        <v>19</v>
      </c>
      <c r="X2">
        <v>270000</v>
      </c>
    </row>
    <row r="3" spans="1:24" x14ac:dyDescent="0.3">
      <c r="A3">
        <v>2</v>
      </c>
      <c r="B3" t="s">
        <v>13</v>
      </c>
      <c r="C3">
        <v>79.33</v>
      </c>
      <c r="D3">
        <f>1/A3</f>
        <v>0.5</v>
      </c>
      <c r="E3">
        <f>C3*D3</f>
        <v>39.664999999999999</v>
      </c>
      <c r="F3">
        <f>LOG(A3)</f>
        <v>0.3010299956639812</v>
      </c>
      <c r="G3">
        <f>F3*C3</f>
        <v>23.880709556023628</v>
      </c>
      <c r="H3">
        <f>C2+C3</f>
        <v>146.32999999999998</v>
      </c>
      <c r="I3">
        <f>A3*C3</f>
        <v>158.66</v>
      </c>
      <c r="J3">
        <f>A3-B220</f>
        <v>-105.22148784089819</v>
      </c>
      <c r="K3">
        <f>J3^2</f>
        <v>11071.561503452285</v>
      </c>
      <c r="L3">
        <f>K3*C3</f>
        <v>878306.97406886972</v>
      </c>
      <c r="M3" t="s">
        <v>20</v>
      </c>
      <c r="N3">
        <v>78.33</v>
      </c>
      <c r="O3" t="s">
        <v>14</v>
      </c>
      <c r="P3" t="s">
        <v>21</v>
      </c>
      <c r="Q3">
        <v>77.48</v>
      </c>
      <c r="R3" t="s">
        <v>16</v>
      </c>
      <c r="S3" t="s">
        <v>22</v>
      </c>
      <c r="T3">
        <v>86.5</v>
      </c>
      <c r="U3" t="s">
        <v>23</v>
      </c>
      <c r="V3">
        <v>66.28</v>
      </c>
      <c r="W3" t="s">
        <v>19</v>
      </c>
      <c r="X3">
        <v>200000</v>
      </c>
    </row>
    <row r="4" spans="1:24" x14ac:dyDescent="0.3">
      <c r="A4">
        <v>3</v>
      </c>
      <c r="B4" t="s">
        <v>13</v>
      </c>
      <c r="C4">
        <v>65</v>
      </c>
      <c r="D4">
        <f t="shared" ref="D4:D67" si="0">1/A4</f>
        <v>0.33333333333333331</v>
      </c>
      <c r="E4">
        <f t="shared" ref="E4:E67" si="1">C4*D4</f>
        <v>21.666666666666664</v>
      </c>
      <c r="F4">
        <f t="shared" ref="F4:F67" si="2">LOG(A4)</f>
        <v>0.47712125471966244</v>
      </c>
      <c r="G4">
        <f t="shared" ref="G4:G67" si="3">F4*C4</f>
        <v>31.012881556778058</v>
      </c>
      <c r="H4">
        <f>H3+C4</f>
        <v>211.32999999999998</v>
      </c>
      <c r="I4">
        <f>A4*C4</f>
        <v>195</v>
      </c>
      <c r="J4">
        <f>A4-B220</f>
        <v>-104.22148784089819</v>
      </c>
      <c r="K4">
        <f>J4^2</f>
        <v>10862.11852777049</v>
      </c>
      <c r="L4">
        <f>K4*C4</f>
        <v>706037.70430508186</v>
      </c>
      <c r="M4" t="s">
        <v>20</v>
      </c>
      <c r="N4">
        <v>68</v>
      </c>
      <c r="O4" t="s">
        <v>20</v>
      </c>
      <c r="P4" t="s">
        <v>24</v>
      </c>
      <c r="Q4">
        <v>64</v>
      </c>
      <c r="R4" t="s">
        <v>25</v>
      </c>
      <c r="S4" t="s">
        <v>17</v>
      </c>
      <c r="T4">
        <v>75</v>
      </c>
      <c r="U4" t="s">
        <v>23</v>
      </c>
      <c r="V4">
        <v>57.8</v>
      </c>
      <c r="W4" t="s">
        <v>19</v>
      </c>
      <c r="X4">
        <v>250000</v>
      </c>
    </row>
    <row r="5" spans="1:24" x14ac:dyDescent="0.3">
      <c r="A5">
        <v>4</v>
      </c>
      <c r="B5" t="s">
        <v>13</v>
      </c>
      <c r="C5">
        <v>56</v>
      </c>
      <c r="D5">
        <f t="shared" si="0"/>
        <v>0.25</v>
      </c>
      <c r="E5">
        <f t="shared" si="1"/>
        <v>14</v>
      </c>
      <c r="F5">
        <f t="shared" si="2"/>
        <v>0.6020599913279624</v>
      </c>
      <c r="G5">
        <f t="shared" si="3"/>
        <v>33.715359514365893</v>
      </c>
      <c r="H5">
        <f>H4+C5</f>
        <v>267.33</v>
      </c>
      <c r="I5">
        <f>A5*C5</f>
        <v>224</v>
      </c>
      <c r="J5">
        <f>A5-B220</f>
        <v>-103.22148784089819</v>
      </c>
      <c r="K5">
        <f t="shared" ref="K5:K68" si="4">J5^2</f>
        <v>10654.675552088693</v>
      </c>
      <c r="L5">
        <f t="shared" ref="L5:L68" si="5">K5*C5</f>
        <v>596661.83091696678</v>
      </c>
      <c r="M5" t="s">
        <v>20</v>
      </c>
      <c r="N5">
        <v>52</v>
      </c>
      <c r="O5" t="s">
        <v>20</v>
      </c>
      <c r="P5" t="s">
        <v>21</v>
      </c>
      <c r="Q5">
        <v>52</v>
      </c>
      <c r="R5" t="s">
        <v>16</v>
      </c>
      <c r="S5" t="s">
        <v>17</v>
      </c>
      <c r="T5">
        <v>66</v>
      </c>
      <c r="U5" t="s">
        <v>18</v>
      </c>
      <c r="V5">
        <v>59.43</v>
      </c>
      <c r="W5" t="s">
        <v>26</v>
      </c>
    </row>
    <row r="6" spans="1:24" x14ac:dyDescent="0.3">
      <c r="A6">
        <v>5</v>
      </c>
      <c r="B6" t="s">
        <v>13</v>
      </c>
      <c r="C6">
        <v>85.8</v>
      </c>
      <c r="D6">
        <f t="shared" si="0"/>
        <v>0.2</v>
      </c>
      <c r="E6">
        <f t="shared" si="1"/>
        <v>17.16</v>
      </c>
      <c r="F6">
        <f t="shared" si="2"/>
        <v>0.69897000433601886</v>
      </c>
      <c r="G6">
        <f t="shared" si="3"/>
        <v>59.971626372030414</v>
      </c>
      <c r="H6">
        <f>H5+C6</f>
        <v>353.13</v>
      </c>
      <c r="I6">
        <f>A6*C6</f>
        <v>429</v>
      </c>
      <c r="J6">
        <f>A6-B220</f>
        <v>-102.22148784089819</v>
      </c>
      <c r="K6">
        <f t="shared" si="4"/>
        <v>10449.232576406897</v>
      </c>
      <c r="L6">
        <f t="shared" si="5"/>
        <v>896544.15505571174</v>
      </c>
      <c r="M6" t="s">
        <v>20</v>
      </c>
      <c r="N6">
        <v>73.599999999999994</v>
      </c>
      <c r="O6" t="s">
        <v>20</v>
      </c>
      <c r="P6" t="s">
        <v>15</v>
      </c>
      <c r="Q6">
        <v>73.3</v>
      </c>
      <c r="R6" t="s">
        <v>25</v>
      </c>
      <c r="S6" t="s">
        <v>17</v>
      </c>
      <c r="T6">
        <v>96.8</v>
      </c>
      <c r="U6" t="s">
        <v>23</v>
      </c>
      <c r="V6">
        <v>55.5</v>
      </c>
      <c r="W6" t="s">
        <v>19</v>
      </c>
      <c r="X6">
        <v>425000</v>
      </c>
    </row>
    <row r="7" spans="1:24" x14ac:dyDescent="0.3">
      <c r="A7">
        <v>6</v>
      </c>
      <c r="B7" t="s">
        <v>13</v>
      </c>
      <c r="C7">
        <v>55</v>
      </c>
      <c r="D7">
        <f t="shared" si="0"/>
        <v>0.16666666666666666</v>
      </c>
      <c r="E7">
        <f t="shared" si="1"/>
        <v>9.1666666666666661</v>
      </c>
      <c r="F7">
        <f t="shared" si="2"/>
        <v>0.77815125038364363</v>
      </c>
      <c r="G7">
        <f t="shared" si="3"/>
        <v>42.798318771100398</v>
      </c>
      <c r="H7">
        <f>H6+C7</f>
        <v>408.13</v>
      </c>
      <c r="I7">
        <f t="shared" ref="I7:I70" si="6">A7*C7</f>
        <v>330</v>
      </c>
      <c r="J7">
        <f>A7-B220</f>
        <v>-101.22148784089819</v>
      </c>
      <c r="K7">
        <f t="shared" si="4"/>
        <v>10245.7896007251</v>
      </c>
      <c r="L7">
        <f t="shared" si="5"/>
        <v>563518.42803988047</v>
      </c>
      <c r="M7" t="s">
        <v>14</v>
      </c>
      <c r="N7">
        <v>49.8</v>
      </c>
      <c r="O7" t="s">
        <v>14</v>
      </c>
      <c r="P7" t="s">
        <v>21</v>
      </c>
      <c r="Q7">
        <v>67.25</v>
      </c>
      <c r="R7" t="s">
        <v>16</v>
      </c>
      <c r="S7" t="s">
        <v>22</v>
      </c>
      <c r="T7">
        <v>55</v>
      </c>
      <c r="U7" t="s">
        <v>23</v>
      </c>
      <c r="V7">
        <v>51.58</v>
      </c>
      <c r="W7" t="s">
        <v>26</v>
      </c>
    </row>
    <row r="8" spans="1:24" x14ac:dyDescent="0.3">
      <c r="A8">
        <v>7</v>
      </c>
      <c r="B8" t="s">
        <v>27</v>
      </c>
      <c r="C8">
        <v>46</v>
      </c>
      <c r="D8">
        <f t="shared" si="0"/>
        <v>0.14285714285714285</v>
      </c>
      <c r="E8">
        <f t="shared" si="1"/>
        <v>6.5714285714285712</v>
      </c>
      <c r="F8">
        <f t="shared" si="2"/>
        <v>0.84509804001425681</v>
      </c>
      <c r="G8">
        <f t="shared" si="3"/>
        <v>38.874509840655811</v>
      </c>
      <c r="H8">
        <f>H7+C8</f>
        <v>454.13</v>
      </c>
      <c r="I8">
        <f t="shared" si="6"/>
        <v>322</v>
      </c>
      <c r="J8">
        <f>A8-B220</f>
        <v>-100.22148784089819</v>
      </c>
      <c r="K8">
        <f t="shared" si="4"/>
        <v>10044.346625043305</v>
      </c>
      <c r="L8">
        <f t="shared" si="5"/>
        <v>462039.94475199201</v>
      </c>
      <c r="M8" t="s">
        <v>14</v>
      </c>
      <c r="N8">
        <v>49.2</v>
      </c>
      <c r="O8" t="s">
        <v>14</v>
      </c>
      <c r="P8" t="s">
        <v>15</v>
      </c>
      <c r="Q8">
        <v>79</v>
      </c>
      <c r="R8" t="s">
        <v>25</v>
      </c>
      <c r="S8" t="s">
        <v>17</v>
      </c>
      <c r="T8">
        <v>74.28</v>
      </c>
      <c r="U8" t="s">
        <v>23</v>
      </c>
      <c r="V8">
        <v>53.29</v>
      </c>
      <c r="W8" t="s">
        <v>26</v>
      </c>
    </row>
    <row r="9" spans="1:24" x14ac:dyDescent="0.3">
      <c r="A9">
        <v>8</v>
      </c>
      <c r="B9" t="s">
        <v>13</v>
      </c>
      <c r="C9">
        <v>82</v>
      </c>
      <c r="D9">
        <f t="shared" si="0"/>
        <v>0.125</v>
      </c>
      <c r="E9">
        <f t="shared" si="1"/>
        <v>10.25</v>
      </c>
      <c r="F9">
        <f t="shared" si="2"/>
        <v>0.90308998699194354</v>
      </c>
      <c r="G9">
        <f t="shared" si="3"/>
        <v>74.053378933339374</v>
      </c>
      <c r="H9">
        <f t="shared" ref="H9:H72" si="7">H8+C9</f>
        <v>536.13</v>
      </c>
      <c r="I9">
        <f t="shared" si="6"/>
        <v>656</v>
      </c>
      <c r="J9">
        <f>A9-B220</f>
        <v>-99.221487840898192</v>
      </c>
      <c r="K9">
        <f t="shared" si="4"/>
        <v>9844.9036493615076</v>
      </c>
      <c r="L9">
        <f t="shared" si="5"/>
        <v>807282.09924764361</v>
      </c>
      <c r="M9" t="s">
        <v>20</v>
      </c>
      <c r="N9">
        <v>64</v>
      </c>
      <c r="O9" t="s">
        <v>20</v>
      </c>
      <c r="P9" t="s">
        <v>21</v>
      </c>
      <c r="Q9">
        <v>66</v>
      </c>
      <c r="R9" t="s">
        <v>16</v>
      </c>
      <c r="S9" t="s">
        <v>22</v>
      </c>
      <c r="T9">
        <v>67</v>
      </c>
      <c r="U9" t="s">
        <v>23</v>
      </c>
      <c r="V9">
        <v>62.14</v>
      </c>
      <c r="W9" t="s">
        <v>19</v>
      </c>
      <c r="X9">
        <v>252000</v>
      </c>
    </row>
    <row r="10" spans="1:24" x14ac:dyDescent="0.3">
      <c r="A10">
        <v>9</v>
      </c>
      <c r="B10" t="s">
        <v>13</v>
      </c>
      <c r="C10">
        <v>73</v>
      </c>
      <c r="D10">
        <f t="shared" si="0"/>
        <v>0.1111111111111111</v>
      </c>
      <c r="E10">
        <f t="shared" si="1"/>
        <v>8.1111111111111107</v>
      </c>
      <c r="F10">
        <f t="shared" si="2"/>
        <v>0.95424250943932487</v>
      </c>
      <c r="G10">
        <f t="shared" si="3"/>
        <v>69.659703189070711</v>
      </c>
      <c r="H10">
        <f t="shared" si="7"/>
        <v>609.13</v>
      </c>
      <c r="I10">
        <f t="shared" si="6"/>
        <v>657</v>
      </c>
      <c r="J10">
        <f>A10-B220</f>
        <v>-98.221487840898192</v>
      </c>
      <c r="K10">
        <f t="shared" si="4"/>
        <v>9647.4606736797105</v>
      </c>
      <c r="L10">
        <f t="shared" si="5"/>
        <v>704264.6291786189</v>
      </c>
      <c r="M10" t="s">
        <v>20</v>
      </c>
      <c r="N10">
        <v>79</v>
      </c>
      <c r="O10" t="s">
        <v>20</v>
      </c>
      <c r="P10" t="s">
        <v>15</v>
      </c>
      <c r="Q10">
        <v>72</v>
      </c>
      <c r="R10" t="s">
        <v>25</v>
      </c>
      <c r="S10" t="s">
        <v>17</v>
      </c>
      <c r="T10">
        <v>91.34</v>
      </c>
      <c r="U10" t="s">
        <v>23</v>
      </c>
      <c r="V10">
        <v>61.29</v>
      </c>
      <c r="W10" t="s">
        <v>19</v>
      </c>
      <c r="X10">
        <v>231000</v>
      </c>
    </row>
    <row r="11" spans="1:24" x14ac:dyDescent="0.3">
      <c r="A11">
        <v>10</v>
      </c>
      <c r="B11" t="s">
        <v>13</v>
      </c>
      <c r="C11">
        <v>58</v>
      </c>
      <c r="D11">
        <f t="shared" si="0"/>
        <v>0.1</v>
      </c>
      <c r="E11">
        <f t="shared" si="1"/>
        <v>5.8000000000000007</v>
      </c>
      <c r="F11">
        <f t="shared" si="2"/>
        <v>1</v>
      </c>
      <c r="G11">
        <f t="shared" si="3"/>
        <v>58</v>
      </c>
      <c r="H11">
        <f t="shared" si="7"/>
        <v>667.13</v>
      </c>
      <c r="I11">
        <f t="shared" si="6"/>
        <v>580</v>
      </c>
      <c r="J11">
        <f>A11-B220</f>
        <v>-97.221487840898192</v>
      </c>
      <c r="K11">
        <f t="shared" si="4"/>
        <v>9452.0176979979151</v>
      </c>
      <c r="L11">
        <f t="shared" si="5"/>
        <v>548217.02648387908</v>
      </c>
      <c r="M11" t="s">
        <v>20</v>
      </c>
      <c r="N11">
        <v>70</v>
      </c>
      <c r="O11" t="s">
        <v>20</v>
      </c>
      <c r="P11" t="s">
        <v>15</v>
      </c>
      <c r="Q11">
        <v>61</v>
      </c>
      <c r="R11" t="s">
        <v>25</v>
      </c>
      <c r="S11" t="s">
        <v>17</v>
      </c>
      <c r="T11">
        <v>54</v>
      </c>
      <c r="U11" t="s">
        <v>23</v>
      </c>
      <c r="V11">
        <v>52.21</v>
      </c>
      <c r="W11" t="s">
        <v>26</v>
      </c>
    </row>
    <row r="12" spans="1:24" x14ac:dyDescent="0.3">
      <c r="A12">
        <v>11</v>
      </c>
      <c r="B12" t="s">
        <v>13</v>
      </c>
      <c r="C12">
        <v>58</v>
      </c>
      <c r="D12">
        <f t="shared" si="0"/>
        <v>9.0909090909090912E-2</v>
      </c>
      <c r="E12">
        <f t="shared" si="1"/>
        <v>5.2727272727272725</v>
      </c>
      <c r="F12">
        <f t="shared" si="2"/>
        <v>1.0413926851582251</v>
      </c>
      <c r="G12">
        <f t="shared" si="3"/>
        <v>60.400775739177057</v>
      </c>
      <c r="H12">
        <f t="shared" si="7"/>
        <v>725.13</v>
      </c>
      <c r="I12">
        <f t="shared" si="6"/>
        <v>638</v>
      </c>
      <c r="J12">
        <f>A12-B220</f>
        <v>-96.221487840898192</v>
      </c>
      <c r="K12">
        <f t="shared" si="4"/>
        <v>9258.5747223161179</v>
      </c>
      <c r="L12">
        <f t="shared" si="5"/>
        <v>536997.33389433485</v>
      </c>
      <c r="M12" t="s">
        <v>20</v>
      </c>
      <c r="N12">
        <v>61</v>
      </c>
      <c r="O12" t="s">
        <v>20</v>
      </c>
      <c r="P12" t="s">
        <v>15</v>
      </c>
      <c r="Q12">
        <v>60</v>
      </c>
      <c r="R12" t="s">
        <v>25</v>
      </c>
      <c r="S12" t="s">
        <v>22</v>
      </c>
      <c r="T12">
        <v>62</v>
      </c>
      <c r="U12" t="s">
        <v>18</v>
      </c>
      <c r="V12">
        <v>60.85</v>
      </c>
      <c r="W12" t="s">
        <v>19</v>
      </c>
      <c r="X12">
        <v>260000</v>
      </c>
    </row>
    <row r="13" spans="1:24" x14ac:dyDescent="0.3">
      <c r="A13">
        <v>12</v>
      </c>
      <c r="B13" t="s">
        <v>13</v>
      </c>
      <c r="C13">
        <v>69.599999999999994</v>
      </c>
      <c r="D13">
        <f t="shared" si="0"/>
        <v>8.3333333333333329E-2</v>
      </c>
      <c r="E13">
        <f t="shared" si="1"/>
        <v>5.7999999999999989</v>
      </c>
      <c r="F13">
        <f t="shared" si="2"/>
        <v>1.0791812460476249</v>
      </c>
      <c r="G13">
        <f t="shared" si="3"/>
        <v>75.111014724914682</v>
      </c>
      <c r="H13">
        <f t="shared" si="7"/>
        <v>794.73</v>
      </c>
      <c r="I13">
        <f t="shared" si="6"/>
        <v>835.19999999999993</v>
      </c>
      <c r="J13">
        <f>A13-B220</f>
        <v>-95.221487840898192</v>
      </c>
      <c r="K13">
        <f t="shared" si="4"/>
        <v>9067.1317466343226</v>
      </c>
      <c r="L13">
        <f t="shared" si="5"/>
        <v>631072.36956574884</v>
      </c>
      <c r="M13" t="s">
        <v>20</v>
      </c>
      <c r="N13">
        <v>68.400000000000006</v>
      </c>
      <c r="O13" t="s">
        <v>20</v>
      </c>
      <c r="P13" t="s">
        <v>15</v>
      </c>
      <c r="Q13">
        <v>78.3</v>
      </c>
      <c r="R13" t="s">
        <v>25</v>
      </c>
      <c r="S13" t="s">
        <v>22</v>
      </c>
      <c r="T13">
        <v>60</v>
      </c>
      <c r="U13" t="s">
        <v>23</v>
      </c>
      <c r="V13">
        <v>63.7</v>
      </c>
      <c r="W13" t="s">
        <v>19</v>
      </c>
      <c r="X13">
        <v>250000</v>
      </c>
    </row>
    <row r="14" spans="1:24" x14ac:dyDescent="0.3">
      <c r="A14">
        <v>13</v>
      </c>
      <c r="B14" t="s">
        <v>27</v>
      </c>
      <c r="C14">
        <v>47</v>
      </c>
      <c r="D14">
        <f t="shared" si="0"/>
        <v>7.6923076923076927E-2</v>
      </c>
      <c r="E14">
        <f t="shared" si="1"/>
        <v>3.6153846153846154</v>
      </c>
      <c r="F14">
        <f t="shared" si="2"/>
        <v>1.1139433523068367</v>
      </c>
      <c r="G14">
        <f t="shared" si="3"/>
        <v>52.355337558421326</v>
      </c>
      <c r="H14">
        <f t="shared" si="7"/>
        <v>841.73</v>
      </c>
      <c r="I14">
        <f t="shared" si="6"/>
        <v>611</v>
      </c>
      <c r="J14">
        <f>A14-B220</f>
        <v>-94.221487840898192</v>
      </c>
      <c r="K14">
        <f t="shared" si="4"/>
        <v>8877.6887709525254</v>
      </c>
      <c r="L14">
        <f t="shared" si="5"/>
        <v>417251.3722347687</v>
      </c>
      <c r="M14" t="s">
        <v>20</v>
      </c>
      <c r="N14">
        <v>55</v>
      </c>
      <c r="O14" t="s">
        <v>14</v>
      </c>
      <c r="P14" t="s">
        <v>21</v>
      </c>
      <c r="Q14">
        <v>65</v>
      </c>
      <c r="R14" t="s">
        <v>25</v>
      </c>
      <c r="S14" t="s">
        <v>17</v>
      </c>
      <c r="T14">
        <v>62</v>
      </c>
      <c r="U14" t="s">
        <v>18</v>
      </c>
      <c r="V14">
        <v>65.040000000000006</v>
      </c>
      <c r="W14" t="s">
        <v>26</v>
      </c>
    </row>
    <row r="15" spans="1:24" x14ac:dyDescent="0.3">
      <c r="A15">
        <v>14</v>
      </c>
      <c r="B15" t="s">
        <v>27</v>
      </c>
      <c r="C15">
        <v>77</v>
      </c>
      <c r="D15">
        <f t="shared" si="0"/>
        <v>7.1428571428571425E-2</v>
      </c>
      <c r="E15">
        <f t="shared" si="1"/>
        <v>5.5</v>
      </c>
      <c r="F15">
        <f t="shared" si="2"/>
        <v>1.146128035678238</v>
      </c>
      <c r="G15">
        <f t="shared" si="3"/>
        <v>88.251858747224318</v>
      </c>
      <c r="H15">
        <f t="shared" si="7"/>
        <v>918.73</v>
      </c>
      <c r="I15">
        <f t="shared" si="6"/>
        <v>1078</v>
      </c>
      <c r="J15">
        <f>A15-B220</f>
        <v>-93.221487840898192</v>
      </c>
      <c r="K15">
        <f t="shared" si="4"/>
        <v>8690.24579527073</v>
      </c>
      <c r="L15">
        <f t="shared" si="5"/>
        <v>669148.92623584624</v>
      </c>
      <c r="M15" t="s">
        <v>20</v>
      </c>
      <c r="N15">
        <v>87</v>
      </c>
      <c r="O15" t="s">
        <v>20</v>
      </c>
      <c r="P15" t="s">
        <v>15</v>
      </c>
      <c r="Q15">
        <v>59</v>
      </c>
      <c r="R15" t="s">
        <v>25</v>
      </c>
      <c r="S15" t="s">
        <v>17</v>
      </c>
      <c r="T15">
        <v>68</v>
      </c>
      <c r="U15" t="s">
        <v>23</v>
      </c>
      <c r="V15">
        <v>68.63</v>
      </c>
      <c r="W15" t="s">
        <v>19</v>
      </c>
      <c r="X15">
        <v>218000</v>
      </c>
    </row>
    <row r="16" spans="1:24" x14ac:dyDescent="0.3">
      <c r="A16">
        <v>15</v>
      </c>
      <c r="B16" t="s">
        <v>13</v>
      </c>
      <c r="C16">
        <v>62</v>
      </c>
      <c r="D16">
        <f t="shared" si="0"/>
        <v>6.6666666666666666E-2</v>
      </c>
      <c r="E16">
        <f t="shared" si="1"/>
        <v>4.1333333333333329</v>
      </c>
      <c r="F16">
        <f t="shared" si="2"/>
        <v>1.1760912590556813</v>
      </c>
      <c r="G16">
        <f t="shared" si="3"/>
        <v>72.917658061452244</v>
      </c>
      <c r="H16">
        <f t="shared" si="7"/>
        <v>980.73</v>
      </c>
      <c r="I16">
        <f t="shared" si="6"/>
        <v>930</v>
      </c>
      <c r="J16">
        <f>A16-B220</f>
        <v>-92.221487840898192</v>
      </c>
      <c r="K16">
        <f t="shared" si="4"/>
        <v>8504.8028195889328</v>
      </c>
      <c r="L16">
        <f t="shared" si="5"/>
        <v>527297.77481451386</v>
      </c>
      <c r="M16" t="s">
        <v>20</v>
      </c>
      <c r="N16">
        <v>47</v>
      </c>
      <c r="O16" t="s">
        <v>20</v>
      </c>
      <c r="P16" t="s">
        <v>15</v>
      </c>
      <c r="Q16">
        <v>50</v>
      </c>
      <c r="R16" t="s">
        <v>25</v>
      </c>
      <c r="S16" t="s">
        <v>17</v>
      </c>
      <c r="T16">
        <v>76</v>
      </c>
      <c r="U16" t="s">
        <v>18</v>
      </c>
      <c r="V16">
        <v>54.96</v>
      </c>
      <c r="W16" t="s">
        <v>26</v>
      </c>
    </row>
    <row r="17" spans="1:24" x14ac:dyDescent="0.3">
      <c r="A17">
        <v>16</v>
      </c>
      <c r="B17" t="s">
        <v>27</v>
      </c>
      <c r="C17">
        <v>65</v>
      </c>
      <c r="D17">
        <f t="shared" si="0"/>
        <v>6.25E-2</v>
      </c>
      <c r="E17">
        <f t="shared" si="1"/>
        <v>4.0625</v>
      </c>
      <c r="F17">
        <f t="shared" si="2"/>
        <v>1.2041199826559248</v>
      </c>
      <c r="G17">
        <f t="shared" si="3"/>
        <v>78.267798872635112</v>
      </c>
      <c r="H17">
        <f t="shared" si="7"/>
        <v>1045.73</v>
      </c>
      <c r="I17">
        <f t="shared" si="6"/>
        <v>1040</v>
      </c>
      <c r="J17">
        <f>A17-B220</f>
        <v>-91.221487840898192</v>
      </c>
      <c r="K17">
        <f t="shared" si="4"/>
        <v>8321.3598439071375</v>
      </c>
      <c r="L17">
        <f t="shared" si="5"/>
        <v>540888.38985396398</v>
      </c>
      <c r="M17" t="s">
        <v>20</v>
      </c>
      <c r="N17">
        <v>75</v>
      </c>
      <c r="O17" t="s">
        <v>20</v>
      </c>
      <c r="P17" t="s">
        <v>15</v>
      </c>
      <c r="Q17">
        <v>69</v>
      </c>
      <c r="R17" t="s">
        <v>25</v>
      </c>
      <c r="S17" t="s">
        <v>22</v>
      </c>
      <c r="T17">
        <v>72</v>
      </c>
      <c r="U17" t="s">
        <v>23</v>
      </c>
      <c r="V17">
        <v>64.66</v>
      </c>
      <c r="W17" t="s">
        <v>19</v>
      </c>
      <c r="X17">
        <v>200000</v>
      </c>
    </row>
    <row r="18" spans="1:24" x14ac:dyDescent="0.3">
      <c r="A18">
        <v>17</v>
      </c>
      <c r="B18" t="s">
        <v>13</v>
      </c>
      <c r="C18">
        <v>63</v>
      </c>
      <c r="D18">
        <f t="shared" si="0"/>
        <v>5.8823529411764705E-2</v>
      </c>
      <c r="E18">
        <f t="shared" si="1"/>
        <v>3.7058823529411766</v>
      </c>
      <c r="F18">
        <f t="shared" si="2"/>
        <v>1.2304489213782739</v>
      </c>
      <c r="G18">
        <f t="shared" si="3"/>
        <v>77.51828204683126</v>
      </c>
      <c r="H18">
        <f t="shared" si="7"/>
        <v>1108.73</v>
      </c>
      <c r="I18">
        <f t="shared" si="6"/>
        <v>1071</v>
      </c>
      <c r="J18">
        <f>A18-B220</f>
        <v>-90.221487840898192</v>
      </c>
      <c r="K18">
        <f t="shared" si="4"/>
        <v>8139.9168682253403</v>
      </c>
      <c r="L18">
        <f t="shared" si="5"/>
        <v>512814.76269819646</v>
      </c>
      <c r="M18" t="s">
        <v>20</v>
      </c>
      <c r="N18">
        <v>66.2</v>
      </c>
      <c r="O18" t="s">
        <v>20</v>
      </c>
      <c r="P18" t="s">
        <v>15</v>
      </c>
      <c r="Q18">
        <v>65.599999999999994</v>
      </c>
      <c r="R18" t="s">
        <v>25</v>
      </c>
      <c r="S18" t="s">
        <v>22</v>
      </c>
      <c r="T18">
        <v>60</v>
      </c>
      <c r="U18" t="s">
        <v>23</v>
      </c>
      <c r="V18">
        <v>62.54</v>
      </c>
      <c r="W18" t="s">
        <v>19</v>
      </c>
      <c r="X18">
        <v>300000</v>
      </c>
    </row>
    <row r="19" spans="1:24" x14ac:dyDescent="0.3">
      <c r="A19">
        <v>18</v>
      </c>
      <c r="B19" t="s">
        <v>27</v>
      </c>
      <c r="C19">
        <v>55</v>
      </c>
      <c r="D19">
        <f t="shared" si="0"/>
        <v>5.5555555555555552E-2</v>
      </c>
      <c r="E19">
        <f t="shared" si="1"/>
        <v>3.0555555555555554</v>
      </c>
      <c r="F19">
        <f t="shared" si="2"/>
        <v>1.255272505103306</v>
      </c>
      <c r="G19">
        <f t="shared" si="3"/>
        <v>69.039987780681827</v>
      </c>
      <c r="H19">
        <f t="shared" si="7"/>
        <v>1163.73</v>
      </c>
      <c r="I19">
        <f t="shared" si="6"/>
        <v>990</v>
      </c>
      <c r="J19">
        <f>A19-B220</f>
        <v>-89.221487840898192</v>
      </c>
      <c r="K19">
        <f t="shared" si="4"/>
        <v>7960.473892543544</v>
      </c>
      <c r="L19">
        <f t="shared" si="5"/>
        <v>437826.06408989494</v>
      </c>
      <c r="M19" t="s">
        <v>20</v>
      </c>
      <c r="N19">
        <v>67</v>
      </c>
      <c r="O19" t="s">
        <v>20</v>
      </c>
      <c r="P19" t="s">
        <v>15</v>
      </c>
      <c r="Q19">
        <v>64</v>
      </c>
      <c r="R19" t="s">
        <v>25</v>
      </c>
      <c r="S19" t="s">
        <v>17</v>
      </c>
      <c r="T19">
        <v>60</v>
      </c>
      <c r="U19" t="s">
        <v>23</v>
      </c>
      <c r="V19">
        <v>67.28</v>
      </c>
      <c r="W19" t="s">
        <v>26</v>
      </c>
    </row>
    <row r="20" spans="1:24" x14ac:dyDescent="0.3">
      <c r="A20">
        <v>19</v>
      </c>
      <c r="B20" t="s">
        <v>27</v>
      </c>
      <c r="C20">
        <v>63</v>
      </c>
      <c r="D20">
        <f t="shared" si="0"/>
        <v>5.2631578947368418E-2</v>
      </c>
      <c r="E20">
        <f t="shared" si="1"/>
        <v>3.3157894736842102</v>
      </c>
      <c r="F20">
        <f t="shared" si="2"/>
        <v>1.2787536009528289</v>
      </c>
      <c r="G20">
        <f t="shared" si="3"/>
        <v>80.561476860028222</v>
      </c>
      <c r="H20">
        <f t="shared" si="7"/>
        <v>1226.73</v>
      </c>
      <c r="I20">
        <f t="shared" si="6"/>
        <v>1197</v>
      </c>
      <c r="J20">
        <f>A20-B220</f>
        <v>-88.221487840898192</v>
      </c>
      <c r="K20">
        <f t="shared" si="4"/>
        <v>7783.0309168617478</v>
      </c>
      <c r="L20">
        <f t="shared" si="5"/>
        <v>490330.94776229013</v>
      </c>
      <c r="M20" t="s">
        <v>20</v>
      </c>
      <c r="N20">
        <v>66</v>
      </c>
      <c r="O20" t="s">
        <v>20</v>
      </c>
      <c r="P20" t="s">
        <v>15</v>
      </c>
      <c r="Q20">
        <v>64</v>
      </c>
      <c r="R20" t="s">
        <v>25</v>
      </c>
      <c r="S20" t="s">
        <v>17</v>
      </c>
      <c r="T20">
        <v>68</v>
      </c>
      <c r="U20" t="s">
        <v>18</v>
      </c>
      <c r="V20">
        <v>64.08</v>
      </c>
      <c r="W20" t="s">
        <v>26</v>
      </c>
    </row>
    <row r="21" spans="1:24" x14ac:dyDescent="0.3">
      <c r="A21">
        <v>20</v>
      </c>
      <c r="B21" t="s">
        <v>13</v>
      </c>
      <c r="C21">
        <v>60</v>
      </c>
      <c r="D21">
        <f t="shared" si="0"/>
        <v>0.05</v>
      </c>
      <c r="E21">
        <f t="shared" si="1"/>
        <v>3</v>
      </c>
      <c r="F21">
        <f t="shared" si="2"/>
        <v>1.3010299956639813</v>
      </c>
      <c r="G21">
        <f t="shared" si="3"/>
        <v>78.061799739838875</v>
      </c>
      <c r="H21">
        <f t="shared" si="7"/>
        <v>1286.73</v>
      </c>
      <c r="I21">
        <f t="shared" si="6"/>
        <v>1200</v>
      </c>
      <c r="J21">
        <f>A21-B220</f>
        <v>-87.221487840898192</v>
      </c>
      <c r="K21">
        <f t="shared" si="4"/>
        <v>7607.5879411799515</v>
      </c>
      <c r="L21">
        <f t="shared" si="5"/>
        <v>456455.27647079708</v>
      </c>
      <c r="M21" t="s">
        <v>14</v>
      </c>
      <c r="N21">
        <v>67</v>
      </c>
      <c r="O21" t="s">
        <v>14</v>
      </c>
      <c r="P21" t="s">
        <v>24</v>
      </c>
      <c r="Q21">
        <v>70</v>
      </c>
      <c r="R21" t="s">
        <v>25</v>
      </c>
      <c r="S21" t="s">
        <v>22</v>
      </c>
      <c r="T21">
        <v>50.48</v>
      </c>
      <c r="U21" t="s">
        <v>23</v>
      </c>
      <c r="V21">
        <v>77.89</v>
      </c>
      <c r="W21" t="s">
        <v>19</v>
      </c>
      <c r="X21">
        <v>236000</v>
      </c>
    </row>
    <row r="22" spans="1:24" x14ac:dyDescent="0.3">
      <c r="A22">
        <v>21</v>
      </c>
      <c r="B22" t="s">
        <v>13</v>
      </c>
      <c r="C22">
        <v>62</v>
      </c>
      <c r="D22">
        <f t="shared" si="0"/>
        <v>4.7619047619047616E-2</v>
      </c>
      <c r="E22">
        <f t="shared" si="1"/>
        <v>2.9523809523809521</v>
      </c>
      <c r="F22">
        <f t="shared" si="2"/>
        <v>1.3222192947339193</v>
      </c>
      <c r="G22">
        <f t="shared" si="3"/>
        <v>81.977596273502996</v>
      </c>
      <c r="H22">
        <f t="shared" si="7"/>
        <v>1348.73</v>
      </c>
      <c r="I22">
        <f t="shared" si="6"/>
        <v>1302</v>
      </c>
      <c r="J22">
        <f>A22-B220</f>
        <v>-86.221487840898192</v>
      </c>
      <c r="K22">
        <f t="shared" si="4"/>
        <v>7434.1449654981543</v>
      </c>
      <c r="L22">
        <f t="shared" si="5"/>
        <v>460916.98786088557</v>
      </c>
      <c r="M22" t="s">
        <v>14</v>
      </c>
      <c r="N22">
        <v>65</v>
      </c>
      <c r="O22" t="s">
        <v>14</v>
      </c>
      <c r="P22" t="s">
        <v>15</v>
      </c>
      <c r="Q22">
        <v>66</v>
      </c>
      <c r="R22" t="s">
        <v>25</v>
      </c>
      <c r="S22" t="s">
        <v>17</v>
      </c>
      <c r="T22">
        <v>50</v>
      </c>
      <c r="U22" t="s">
        <v>18</v>
      </c>
      <c r="V22">
        <v>56.7</v>
      </c>
      <c r="W22" t="s">
        <v>19</v>
      </c>
      <c r="X22">
        <v>265000</v>
      </c>
    </row>
    <row r="23" spans="1:24" x14ac:dyDescent="0.3">
      <c r="A23">
        <v>22</v>
      </c>
      <c r="B23" t="s">
        <v>27</v>
      </c>
      <c r="C23">
        <v>79</v>
      </c>
      <c r="D23">
        <f t="shared" si="0"/>
        <v>4.5454545454545456E-2</v>
      </c>
      <c r="E23">
        <f t="shared" si="1"/>
        <v>3.5909090909090908</v>
      </c>
      <c r="F23">
        <f t="shared" si="2"/>
        <v>1.3424226808222062</v>
      </c>
      <c r="G23">
        <f t="shared" si="3"/>
        <v>106.05139178495429</v>
      </c>
      <c r="H23">
        <f t="shared" si="7"/>
        <v>1427.73</v>
      </c>
      <c r="I23">
        <f t="shared" si="6"/>
        <v>1738</v>
      </c>
      <c r="J23">
        <f>A23-B220</f>
        <v>-85.221487840898192</v>
      </c>
      <c r="K23">
        <f t="shared" si="4"/>
        <v>7262.701989816358</v>
      </c>
      <c r="L23">
        <f t="shared" si="5"/>
        <v>573753.45719549223</v>
      </c>
      <c r="M23" t="s">
        <v>14</v>
      </c>
      <c r="N23">
        <v>76</v>
      </c>
      <c r="O23" t="s">
        <v>14</v>
      </c>
      <c r="P23" t="s">
        <v>15</v>
      </c>
      <c r="Q23">
        <v>85</v>
      </c>
      <c r="R23" t="s">
        <v>25</v>
      </c>
      <c r="S23" t="s">
        <v>17</v>
      </c>
      <c r="T23">
        <v>95</v>
      </c>
      <c r="U23" t="s">
        <v>23</v>
      </c>
      <c r="V23">
        <v>69.06</v>
      </c>
      <c r="W23" t="s">
        <v>19</v>
      </c>
      <c r="X23">
        <v>393000</v>
      </c>
    </row>
    <row r="24" spans="1:24" x14ac:dyDescent="0.3">
      <c r="A24">
        <v>23</v>
      </c>
      <c r="B24" t="s">
        <v>27</v>
      </c>
      <c r="C24">
        <v>69.8</v>
      </c>
      <c r="D24">
        <f t="shared" si="0"/>
        <v>4.3478260869565216E-2</v>
      </c>
      <c r="E24">
        <f t="shared" si="1"/>
        <v>3.034782608695652</v>
      </c>
      <c r="F24">
        <f t="shared" si="2"/>
        <v>1.3617278360175928</v>
      </c>
      <c r="G24">
        <f t="shared" si="3"/>
        <v>95.04860295402797</v>
      </c>
      <c r="H24">
        <f t="shared" si="7"/>
        <v>1497.53</v>
      </c>
      <c r="I24">
        <f t="shared" si="6"/>
        <v>1605.3999999999999</v>
      </c>
      <c r="J24">
        <f>A24-B220</f>
        <v>-84.221487840898192</v>
      </c>
      <c r="K24">
        <f t="shared" si="4"/>
        <v>7093.2590141345618</v>
      </c>
      <c r="L24">
        <f t="shared" si="5"/>
        <v>495109.47918659239</v>
      </c>
      <c r="M24" t="s">
        <v>14</v>
      </c>
      <c r="N24">
        <v>60.8</v>
      </c>
      <c r="O24" t="s">
        <v>14</v>
      </c>
      <c r="P24" t="s">
        <v>21</v>
      </c>
      <c r="Q24">
        <v>72.23</v>
      </c>
      <c r="R24" t="s">
        <v>16</v>
      </c>
      <c r="S24" t="s">
        <v>17</v>
      </c>
      <c r="T24">
        <v>55.53</v>
      </c>
      <c r="U24" t="s">
        <v>18</v>
      </c>
      <c r="V24">
        <v>68.81</v>
      </c>
      <c r="W24" t="s">
        <v>19</v>
      </c>
      <c r="X24">
        <v>360000</v>
      </c>
    </row>
    <row r="25" spans="1:24" x14ac:dyDescent="0.3">
      <c r="A25">
        <v>24</v>
      </c>
      <c r="B25" t="s">
        <v>27</v>
      </c>
      <c r="C25">
        <v>77.400000000000006</v>
      </c>
      <c r="D25">
        <f t="shared" si="0"/>
        <v>4.1666666666666664E-2</v>
      </c>
      <c r="E25">
        <f t="shared" si="1"/>
        <v>3.2250000000000001</v>
      </c>
      <c r="F25">
        <f t="shared" si="2"/>
        <v>1.3802112417116059</v>
      </c>
      <c r="G25">
        <f t="shared" si="3"/>
        <v>106.8283501084783</v>
      </c>
      <c r="H25">
        <f t="shared" si="7"/>
        <v>1574.93</v>
      </c>
      <c r="I25">
        <f t="shared" si="6"/>
        <v>1857.6000000000001</v>
      </c>
      <c r="J25">
        <f>A25-B220</f>
        <v>-83.221487840898192</v>
      </c>
      <c r="K25">
        <f t="shared" si="4"/>
        <v>6925.8160384527655</v>
      </c>
      <c r="L25">
        <f t="shared" si="5"/>
        <v>536058.16137624404</v>
      </c>
      <c r="M25" t="s">
        <v>14</v>
      </c>
      <c r="N25">
        <v>60</v>
      </c>
      <c r="O25" t="s">
        <v>14</v>
      </c>
      <c r="P25" t="s">
        <v>21</v>
      </c>
      <c r="Q25">
        <v>64.739999999999995</v>
      </c>
      <c r="R25" t="s">
        <v>16</v>
      </c>
      <c r="S25" t="s">
        <v>22</v>
      </c>
      <c r="T25">
        <v>92</v>
      </c>
      <c r="U25" t="s">
        <v>23</v>
      </c>
      <c r="V25">
        <v>63.62</v>
      </c>
      <c r="W25" t="s">
        <v>19</v>
      </c>
      <c r="X25">
        <v>300000</v>
      </c>
    </row>
    <row r="26" spans="1:24" x14ac:dyDescent="0.3">
      <c r="A26">
        <v>25</v>
      </c>
      <c r="B26" t="s">
        <v>13</v>
      </c>
      <c r="C26">
        <v>76.5</v>
      </c>
      <c r="D26">
        <f t="shared" si="0"/>
        <v>0.04</v>
      </c>
      <c r="E26">
        <f t="shared" si="1"/>
        <v>3.06</v>
      </c>
      <c r="F26">
        <f t="shared" si="2"/>
        <v>1.3979400086720377</v>
      </c>
      <c r="G26">
        <f t="shared" si="3"/>
        <v>106.94241066341088</v>
      </c>
      <c r="H26">
        <f t="shared" si="7"/>
        <v>1651.43</v>
      </c>
      <c r="I26">
        <f t="shared" si="6"/>
        <v>1912.5</v>
      </c>
      <c r="J26">
        <f>A26-B220</f>
        <v>-82.221487840898192</v>
      </c>
      <c r="K26">
        <f t="shared" si="4"/>
        <v>6760.3730627709692</v>
      </c>
      <c r="L26">
        <f t="shared" si="5"/>
        <v>517168.53930197912</v>
      </c>
      <c r="M26" t="s">
        <v>14</v>
      </c>
      <c r="N26">
        <v>97.7</v>
      </c>
      <c r="O26" t="s">
        <v>14</v>
      </c>
      <c r="P26" t="s">
        <v>21</v>
      </c>
      <c r="Q26">
        <v>78.86</v>
      </c>
      <c r="R26" t="s">
        <v>16</v>
      </c>
      <c r="S26" t="s">
        <v>17</v>
      </c>
      <c r="T26">
        <v>97.4</v>
      </c>
      <c r="U26" t="s">
        <v>23</v>
      </c>
      <c r="V26">
        <v>74.010000000000005</v>
      </c>
      <c r="W26" t="s">
        <v>19</v>
      </c>
      <c r="X26">
        <v>360000</v>
      </c>
    </row>
    <row r="27" spans="1:24" x14ac:dyDescent="0.3">
      <c r="A27">
        <v>26</v>
      </c>
      <c r="B27" t="s">
        <v>27</v>
      </c>
      <c r="C27">
        <v>52.58</v>
      </c>
      <c r="D27">
        <f t="shared" si="0"/>
        <v>3.8461538461538464E-2</v>
      </c>
      <c r="E27">
        <f t="shared" si="1"/>
        <v>2.0223076923076921</v>
      </c>
      <c r="F27">
        <f t="shared" si="2"/>
        <v>1.414973347970818</v>
      </c>
      <c r="G27">
        <f t="shared" si="3"/>
        <v>74.399298636305602</v>
      </c>
      <c r="H27">
        <f t="shared" si="7"/>
        <v>1704.01</v>
      </c>
      <c r="I27">
        <f t="shared" si="6"/>
        <v>1367.08</v>
      </c>
      <c r="J27">
        <f>A27-B220</f>
        <v>-81.221487840898192</v>
      </c>
      <c r="K27">
        <f t="shared" si="4"/>
        <v>6596.930087089173</v>
      </c>
      <c r="L27">
        <f t="shared" si="5"/>
        <v>346866.58397914871</v>
      </c>
      <c r="M27" t="s">
        <v>14</v>
      </c>
      <c r="N27">
        <v>54.6</v>
      </c>
      <c r="O27" t="s">
        <v>20</v>
      </c>
      <c r="P27" t="s">
        <v>15</v>
      </c>
      <c r="Q27">
        <v>50.2</v>
      </c>
      <c r="R27" t="s">
        <v>25</v>
      </c>
      <c r="S27" t="s">
        <v>22</v>
      </c>
      <c r="T27">
        <v>76</v>
      </c>
      <c r="U27" t="s">
        <v>23</v>
      </c>
      <c r="V27">
        <v>65.33</v>
      </c>
      <c r="W27" t="s">
        <v>26</v>
      </c>
    </row>
    <row r="28" spans="1:24" x14ac:dyDescent="0.3">
      <c r="A28">
        <v>27</v>
      </c>
      <c r="B28" t="s">
        <v>13</v>
      </c>
      <c r="C28">
        <v>71</v>
      </c>
      <c r="D28">
        <f t="shared" si="0"/>
        <v>3.7037037037037035E-2</v>
      </c>
      <c r="E28">
        <f t="shared" si="1"/>
        <v>2.6296296296296293</v>
      </c>
      <c r="F28">
        <f t="shared" si="2"/>
        <v>1.4313637641589874</v>
      </c>
      <c r="G28">
        <f t="shared" si="3"/>
        <v>101.62682725528811</v>
      </c>
      <c r="H28">
        <f t="shared" si="7"/>
        <v>1775.01</v>
      </c>
      <c r="I28">
        <f t="shared" si="6"/>
        <v>1917</v>
      </c>
      <c r="J28">
        <f>A28-B220</f>
        <v>-80.221487840898192</v>
      </c>
      <c r="K28">
        <f t="shared" si="4"/>
        <v>6435.4871114073767</v>
      </c>
      <c r="L28">
        <f t="shared" si="5"/>
        <v>456919.58490992372</v>
      </c>
      <c r="M28" t="s">
        <v>14</v>
      </c>
      <c r="N28">
        <v>79</v>
      </c>
      <c r="O28" t="s">
        <v>14</v>
      </c>
      <c r="P28" t="s">
        <v>15</v>
      </c>
      <c r="Q28">
        <v>66</v>
      </c>
      <c r="R28" t="s">
        <v>25</v>
      </c>
      <c r="S28" t="s">
        <v>22</v>
      </c>
      <c r="T28">
        <v>94</v>
      </c>
      <c r="U28" t="s">
        <v>23</v>
      </c>
      <c r="V28">
        <v>57.55</v>
      </c>
      <c r="W28" t="s">
        <v>19</v>
      </c>
      <c r="X28">
        <v>240000</v>
      </c>
    </row>
    <row r="29" spans="1:24" x14ac:dyDescent="0.3">
      <c r="A29">
        <v>28</v>
      </c>
      <c r="B29" t="s">
        <v>13</v>
      </c>
      <c r="C29">
        <v>63</v>
      </c>
      <c r="D29">
        <f t="shared" si="0"/>
        <v>3.5714285714285712E-2</v>
      </c>
      <c r="E29">
        <f t="shared" si="1"/>
        <v>2.25</v>
      </c>
      <c r="F29">
        <f t="shared" si="2"/>
        <v>1.4471580313422192</v>
      </c>
      <c r="G29">
        <f t="shared" si="3"/>
        <v>91.170955974559817</v>
      </c>
      <c r="H29">
        <f t="shared" si="7"/>
        <v>1838.01</v>
      </c>
      <c r="I29">
        <f t="shared" si="6"/>
        <v>1764</v>
      </c>
      <c r="J29">
        <f>A29-B220</f>
        <v>-79.221487840898192</v>
      </c>
      <c r="K29">
        <f t="shared" si="4"/>
        <v>6276.0441357255804</v>
      </c>
      <c r="L29">
        <f t="shared" si="5"/>
        <v>395390.78055071156</v>
      </c>
      <c r="M29" t="s">
        <v>14</v>
      </c>
      <c r="N29">
        <v>67</v>
      </c>
      <c r="O29" t="s">
        <v>14</v>
      </c>
      <c r="P29" t="s">
        <v>15</v>
      </c>
      <c r="Q29">
        <v>66</v>
      </c>
      <c r="R29" t="s">
        <v>25</v>
      </c>
      <c r="S29" t="s">
        <v>17</v>
      </c>
      <c r="T29">
        <v>68</v>
      </c>
      <c r="U29" t="s">
        <v>18</v>
      </c>
      <c r="V29">
        <v>57.69</v>
      </c>
      <c r="W29" t="s">
        <v>19</v>
      </c>
      <c r="X29">
        <v>265000</v>
      </c>
    </row>
    <row r="30" spans="1:24" x14ac:dyDescent="0.3">
      <c r="A30">
        <v>29</v>
      </c>
      <c r="B30" t="s">
        <v>13</v>
      </c>
      <c r="C30">
        <v>76.760000000000005</v>
      </c>
      <c r="D30">
        <f t="shared" si="0"/>
        <v>3.4482758620689655E-2</v>
      </c>
      <c r="E30">
        <f t="shared" si="1"/>
        <v>2.6468965517241383</v>
      </c>
      <c r="F30">
        <f t="shared" si="2"/>
        <v>1.4623979978989561</v>
      </c>
      <c r="G30">
        <f t="shared" si="3"/>
        <v>112.25367031872388</v>
      </c>
      <c r="H30">
        <f t="shared" si="7"/>
        <v>1914.77</v>
      </c>
      <c r="I30">
        <f t="shared" si="6"/>
        <v>2226.04</v>
      </c>
      <c r="J30">
        <f>A30-B220</f>
        <v>-78.221487840898192</v>
      </c>
      <c r="K30">
        <f t="shared" si="4"/>
        <v>6118.6011600437832</v>
      </c>
      <c r="L30">
        <f t="shared" si="5"/>
        <v>469663.82504496083</v>
      </c>
      <c r="M30" t="s">
        <v>14</v>
      </c>
      <c r="N30">
        <v>76.5</v>
      </c>
      <c r="O30" t="s">
        <v>14</v>
      </c>
      <c r="P30" t="s">
        <v>15</v>
      </c>
      <c r="Q30">
        <v>67.5</v>
      </c>
      <c r="R30" t="s">
        <v>25</v>
      </c>
      <c r="S30" t="s">
        <v>22</v>
      </c>
      <c r="T30">
        <v>73.349999999999994</v>
      </c>
      <c r="U30" t="s">
        <v>23</v>
      </c>
      <c r="V30">
        <v>64.150000000000006</v>
      </c>
      <c r="W30" t="s">
        <v>19</v>
      </c>
      <c r="X30">
        <v>350000</v>
      </c>
    </row>
    <row r="31" spans="1:24" x14ac:dyDescent="0.3">
      <c r="A31">
        <v>30</v>
      </c>
      <c r="B31" t="s">
        <v>13</v>
      </c>
      <c r="C31">
        <v>62</v>
      </c>
      <c r="D31">
        <f t="shared" si="0"/>
        <v>3.3333333333333333E-2</v>
      </c>
      <c r="E31">
        <f t="shared" si="1"/>
        <v>2.0666666666666664</v>
      </c>
      <c r="F31">
        <f t="shared" si="2"/>
        <v>1.4771212547196624</v>
      </c>
      <c r="G31">
        <f t="shared" si="3"/>
        <v>91.581517792619067</v>
      </c>
      <c r="H31">
        <f t="shared" si="7"/>
        <v>1976.77</v>
      </c>
      <c r="I31">
        <f t="shared" si="6"/>
        <v>1860</v>
      </c>
      <c r="J31">
        <f>A31-B220</f>
        <v>-77.221487840898192</v>
      </c>
      <c r="K31">
        <f t="shared" si="4"/>
        <v>5963.158184361987</v>
      </c>
      <c r="L31">
        <f t="shared" si="5"/>
        <v>369715.80743044318</v>
      </c>
      <c r="M31" t="s">
        <v>20</v>
      </c>
      <c r="N31">
        <v>67</v>
      </c>
      <c r="O31" t="s">
        <v>20</v>
      </c>
      <c r="P31" t="s">
        <v>15</v>
      </c>
      <c r="Q31">
        <v>58</v>
      </c>
      <c r="R31" t="s">
        <v>25</v>
      </c>
      <c r="S31" t="s">
        <v>17</v>
      </c>
      <c r="T31">
        <v>77</v>
      </c>
      <c r="U31" t="s">
        <v>23</v>
      </c>
      <c r="V31">
        <v>51.29</v>
      </c>
      <c r="W31" t="s">
        <v>26</v>
      </c>
    </row>
    <row r="32" spans="1:24" x14ac:dyDescent="0.3">
      <c r="A32">
        <v>31</v>
      </c>
      <c r="B32" t="s">
        <v>27</v>
      </c>
      <c r="C32">
        <v>64</v>
      </c>
      <c r="D32">
        <f t="shared" si="0"/>
        <v>3.2258064516129031E-2</v>
      </c>
      <c r="E32">
        <f t="shared" si="1"/>
        <v>2.064516129032258</v>
      </c>
      <c r="F32">
        <f t="shared" si="2"/>
        <v>1.4913616938342726</v>
      </c>
      <c r="G32">
        <f t="shared" si="3"/>
        <v>95.447148405393449</v>
      </c>
      <c r="H32">
        <f t="shared" si="7"/>
        <v>2040.77</v>
      </c>
      <c r="I32">
        <f t="shared" si="6"/>
        <v>1984</v>
      </c>
      <c r="J32">
        <f>A32-B220</f>
        <v>-76.221487840898192</v>
      </c>
      <c r="K32">
        <f t="shared" si="4"/>
        <v>5809.7152086801907</v>
      </c>
      <c r="L32">
        <f t="shared" si="5"/>
        <v>371821.7733555322</v>
      </c>
      <c r="M32" t="s">
        <v>20</v>
      </c>
      <c r="N32">
        <v>73.5</v>
      </c>
      <c r="O32" t="s">
        <v>20</v>
      </c>
      <c r="P32" t="s">
        <v>15</v>
      </c>
      <c r="Q32">
        <v>73</v>
      </c>
      <c r="R32" t="s">
        <v>25</v>
      </c>
      <c r="S32" t="s">
        <v>17</v>
      </c>
      <c r="T32">
        <v>52</v>
      </c>
      <c r="U32" t="s">
        <v>18</v>
      </c>
      <c r="V32">
        <v>56.7</v>
      </c>
      <c r="W32" t="s">
        <v>19</v>
      </c>
      <c r="X32">
        <v>250000</v>
      </c>
    </row>
    <row r="33" spans="1:24" x14ac:dyDescent="0.3">
      <c r="A33">
        <v>32</v>
      </c>
      <c r="B33" t="s">
        <v>27</v>
      </c>
      <c r="C33">
        <v>67</v>
      </c>
      <c r="D33">
        <f t="shared" si="0"/>
        <v>3.125E-2</v>
      </c>
      <c r="E33">
        <f t="shared" si="1"/>
        <v>2.09375</v>
      </c>
      <c r="F33">
        <f t="shared" si="2"/>
        <v>1.505149978319906</v>
      </c>
      <c r="G33">
        <f t="shared" si="3"/>
        <v>100.84504854743371</v>
      </c>
      <c r="H33">
        <f t="shared" si="7"/>
        <v>2107.77</v>
      </c>
      <c r="I33">
        <f t="shared" si="6"/>
        <v>2144</v>
      </c>
      <c r="J33">
        <f>A33-B220</f>
        <v>-75.221487840898192</v>
      </c>
      <c r="K33">
        <f t="shared" si="4"/>
        <v>5658.2722329983944</v>
      </c>
      <c r="L33">
        <f t="shared" si="5"/>
        <v>379104.23961089243</v>
      </c>
      <c r="M33" t="s">
        <v>20</v>
      </c>
      <c r="N33">
        <v>53</v>
      </c>
      <c r="O33" t="s">
        <v>20</v>
      </c>
      <c r="P33" t="s">
        <v>21</v>
      </c>
      <c r="Q33">
        <v>65</v>
      </c>
      <c r="R33" t="s">
        <v>16</v>
      </c>
      <c r="S33" t="s">
        <v>17</v>
      </c>
      <c r="T33">
        <v>64</v>
      </c>
      <c r="U33" t="s">
        <v>18</v>
      </c>
      <c r="V33">
        <v>58.32</v>
      </c>
      <c r="W33" t="s">
        <v>26</v>
      </c>
    </row>
    <row r="34" spans="1:24" x14ac:dyDescent="0.3">
      <c r="A34">
        <v>33</v>
      </c>
      <c r="B34" t="s">
        <v>27</v>
      </c>
      <c r="C34">
        <v>61</v>
      </c>
      <c r="D34">
        <f t="shared" si="0"/>
        <v>3.0303030303030304E-2</v>
      </c>
      <c r="E34">
        <f t="shared" si="1"/>
        <v>1.8484848484848486</v>
      </c>
      <c r="F34">
        <f t="shared" si="2"/>
        <v>1.5185139398778875</v>
      </c>
      <c r="G34">
        <f t="shared" si="3"/>
        <v>92.629350332551141</v>
      </c>
      <c r="H34">
        <f t="shared" si="7"/>
        <v>2168.77</v>
      </c>
      <c r="I34">
        <f t="shared" si="6"/>
        <v>2013</v>
      </c>
      <c r="J34">
        <f>A34-B220</f>
        <v>-74.221487840898192</v>
      </c>
      <c r="K34">
        <f t="shared" si="4"/>
        <v>5508.8292573165982</v>
      </c>
      <c r="L34">
        <f t="shared" si="5"/>
        <v>336038.58469631249</v>
      </c>
      <c r="M34" t="s">
        <v>20</v>
      </c>
      <c r="N34">
        <v>81</v>
      </c>
      <c r="O34" t="s">
        <v>20</v>
      </c>
      <c r="P34" t="s">
        <v>15</v>
      </c>
      <c r="Q34">
        <v>66.400000000000006</v>
      </c>
      <c r="R34" t="s">
        <v>25</v>
      </c>
      <c r="S34" t="s">
        <v>17</v>
      </c>
      <c r="T34">
        <v>50.89</v>
      </c>
      <c r="U34" t="s">
        <v>18</v>
      </c>
      <c r="V34">
        <v>62.21</v>
      </c>
      <c r="W34" t="s">
        <v>19</v>
      </c>
      <c r="X34">
        <v>278000</v>
      </c>
    </row>
    <row r="35" spans="1:24" x14ac:dyDescent="0.3">
      <c r="A35">
        <v>34</v>
      </c>
      <c r="B35" t="s">
        <v>27</v>
      </c>
      <c r="C35">
        <v>87</v>
      </c>
      <c r="D35">
        <f t="shared" si="0"/>
        <v>2.9411764705882353E-2</v>
      </c>
      <c r="E35">
        <f t="shared" si="1"/>
        <v>2.5588235294117645</v>
      </c>
      <c r="F35">
        <f t="shared" si="2"/>
        <v>1.5314789170422551</v>
      </c>
      <c r="G35">
        <f t="shared" si="3"/>
        <v>133.23866578267621</v>
      </c>
      <c r="H35">
        <f t="shared" si="7"/>
        <v>2255.77</v>
      </c>
      <c r="I35">
        <f t="shared" si="6"/>
        <v>2958</v>
      </c>
      <c r="J35">
        <f>A35-B220</f>
        <v>-73.221487840898192</v>
      </c>
      <c r="K35">
        <f t="shared" si="4"/>
        <v>5361.3862816348019</v>
      </c>
      <c r="L35">
        <f t="shared" si="5"/>
        <v>466440.60650222778</v>
      </c>
      <c r="M35" t="s">
        <v>14</v>
      </c>
      <c r="N35">
        <v>65</v>
      </c>
      <c r="O35" t="s">
        <v>14</v>
      </c>
      <c r="P35" t="s">
        <v>21</v>
      </c>
      <c r="Q35">
        <v>81</v>
      </c>
      <c r="R35" t="s">
        <v>25</v>
      </c>
      <c r="S35" t="s">
        <v>22</v>
      </c>
      <c r="T35">
        <v>88</v>
      </c>
      <c r="U35" t="s">
        <v>23</v>
      </c>
      <c r="V35">
        <v>72.78</v>
      </c>
      <c r="W35" t="s">
        <v>19</v>
      </c>
      <c r="X35">
        <v>260000</v>
      </c>
    </row>
    <row r="36" spans="1:24" x14ac:dyDescent="0.3">
      <c r="A36">
        <v>35</v>
      </c>
      <c r="B36" t="s">
        <v>13</v>
      </c>
      <c r="C36">
        <v>62</v>
      </c>
      <c r="D36">
        <f t="shared" si="0"/>
        <v>2.8571428571428571E-2</v>
      </c>
      <c r="E36">
        <f t="shared" si="1"/>
        <v>1.7714285714285714</v>
      </c>
      <c r="F36">
        <f t="shared" si="2"/>
        <v>1.5440680443502757</v>
      </c>
      <c r="G36">
        <f t="shared" si="3"/>
        <v>95.732218749717092</v>
      </c>
      <c r="H36">
        <f t="shared" si="7"/>
        <v>2317.77</v>
      </c>
      <c r="I36">
        <f t="shared" si="6"/>
        <v>2170</v>
      </c>
      <c r="J36">
        <f>A36-B220</f>
        <v>-72.221487840898192</v>
      </c>
      <c r="K36">
        <f t="shared" si="4"/>
        <v>5215.9433059530056</v>
      </c>
      <c r="L36">
        <f t="shared" si="5"/>
        <v>323388.48496908636</v>
      </c>
      <c r="M36" t="s">
        <v>14</v>
      </c>
      <c r="N36">
        <v>51</v>
      </c>
      <c r="O36" t="s">
        <v>14</v>
      </c>
      <c r="P36" t="s">
        <v>21</v>
      </c>
      <c r="Q36">
        <v>52</v>
      </c>
      <c r="R36" t="s">
        <v>14</v>
      </c>
      <c r="S36" t="s">
        <v>17</v>
      </c>
      <c r="T36">
        <v>68.44</v>
      </c>
      <c r="U36" t="s">
        <v>18</v>
      </c>
      <c r="V36">
        <v>62.77</v>
      </c>
      <c r="W36" t="s">
        <v>26</v>
      </c>
    </row>
    <row r="37" spans="1:24" x14ac:dyDescent="0.3">
      <c r="A37">
        <v>36</v>
      </c>
      <c r="B37" t="s">
        <v>27</v>
      </c>
      <c r="C37">
        <v>69</v>
      </c>
      <c r="D37">
        <f t="shared" si="0"/>
        <v>2.7777777777777776E-2</v>
      </c>
      <c r="E37">
        <f t="shared" si="1"/>
        <v>1.9166666666666665</v>
      </c>
      <c r="F37">
        <f t="shared" si="2"/>
        <v>1.5563025007672873</v>
      </c>
      <c r="G37">
        <f t="shared" si="3"/>
        <v>107.38487255294282</v>
      </c>
      <c r="H37">
        <f t="shared" si="7"/>
        <v>2386.77</v>
      </c>
      <c r="I37">
        <f t="shared" si="6"/>
        <v>2484</v>
      </c>
      <c r="J37">
        <f>A37-B220</f>
        <v>-71.221487840898192</v>
      </c>
      <c r="K37">
        <f t="shared" si="4"/>
        <v>5072.5003302712094</v>
      </c>
      <c r="L37">
        <f t="shared" si="5"/>
        <v>350002.52278871345</v>
      </c>
      <c r="M37" t="s">
        <v>20</v>
      </c>
      <c r="N37">
        <v>78</v>
      </c>
      <c r="O37" t="s">
        <v>20</v>
      </c>
      <c r="P37" t="s">
        <v>15</v>
      </c>
      <c r="Q37">
        <v>72</v>
      </c>
      <c r="R37" t="s">
        <v>25</v>
      </c>
      <c r="S37" t="s">
        <v>17</v>
      </c>
      <c r="T37">
        <v>71</v>
      </c>
      <c r="U37" t="s">
        <v>18</v>
      </c>
      <c r="V37">
        <v>62.74</v>
      </c>
      <c r="W37" t="s">
        <v>19</v>
      </c>
      <c r="X37">
        <v>300000</v>
      </c>
    </row>
    <row r="38" spans="1:24" x14ac:dyDescent="0.3">
      <c r="A38">
        <v>37</v>
      </c>
      <c r="B38" t="s">
        <v>13</v>
      </c>
      <c r="C38">
        <v>51</v>
      </c>
      <c r="D38">
        <f t="shared" si="0"/>
        <v>2.7027027027027029E-2</v>
      </c>
      <c r="E38">
        <f t="shared" si="1"/>
        <v>1.3783783783783785</v>
      </c>
      <c r="F38">
        <f t="shared" si="2"/>
        <v>1.568201724066995</v>
      </c>
      <c r="G38">
        <f t="shared" si="3"/>
        <v>79.978287927416744</v>
      </c>
      <c r="H38">
        <f t="shared" si="7"/>
        <v>2437.77</v>
      </c>
      <c r="I38">
        <f t="shared" si="6"/>
        <v>1887</v>
      </c>
      <c r="J38">
        <f>A38-B220</f>
        <v>-70.221487840898192</v>
      </c>
      <c r="K38">
        <f t="shared" si="4"/>
        <v>4931.0573545894122</v>
      </c>
      <c r="L38">
        <f t="shared" si="5"/>
        <v>251483.92508406003</v>
      </c>
      <c r="M38" t="s">
        <v>20</v>
      </c>
      <c r="N38">
        <v>44</v>
      </c>
      <c r="O38" t="s">
        <v>20</v>
      </c>
      <c r="P38" t="s">
        <v>15</v>
      </c>
      <c r="Q38">
        <v>57</v>
      </c>
      <c r="R38" t="s">
        <v>25</v>
      </c>
      <c r="S38" t="s">
        <v>17</v>
      </c>
      <c r="T38">
        <v>64</v>
      </c>
      <c r="U38" t="s">
        <v>23</v>
      </c>
      <c r="V38">
        <v>51.45</v>
      </c>
      <c r="W38" t="s">
        <v>26</v>
      </c>
    </row>
    <row r="39" spans="1:24" x14ac:dyDescent="0.3">
      <c r="A39">
        <v>38</v>
      </c>
      <c r="B39" t="s">
        <v>27</v>
      </c>
      <c r="C39">
        <v>79</v>
      </c>
      <c r="D39">
        <f t="shared" si="0"/>
        <v>2.6315789473684209E-2</v>
      </c>
      <c r="E39">
        <f t="shared" si="1"/>
        <v>2.0789473684210527</v>
      </c>
      <c r="F39">
        <f t="shared" si="2"/>
        <v>1.5797835966168101</v>
      </c>
      <c r="G39">
        <f t="shared" si="3"/>
        <v>124.802904132728</v>
      </c>
      <c r="H39">
        <f t="shared" si="7"/>
        <v>2516.77</v>
      </c>
      <c r="I39">
        <f t="shared" si="6"/>
        <v>3002</v>
      </c>
      <c r="J39">
        <f>A39-B220</f>
        <v>-69.221487840898192</v>
      </c>
      <c r="K39">
        <f t="shared" si="4"/>
        <v>4791.6143789076159</v>
      </c>
      <c r="L39">
        <f t="shared" si="5"/>
        <v>378537.53593370167</v>
      </c>
      <c r="M39" t="s">
        <v>20</v>
      </c>
      <c r="N39">
        <v>76</v>
      </c>
      <c r="O39" t="s">
        <v>20</v>
      </c>
      <c r="P39" t="s">
        <v>21</v>
      </c>
      <c r="Q39">
        <v>65.599999999999994</v>
      </c>
      <c r="R39" t="s">
        <v>16</v>
      </c>
      <c r="S39" t="s">
        <v>17</v>
      </c>
      <c r="T39">
        <v>58</v>
      </c>
      <c r="U39" t="s">
        <v>18</v>
      </c>
      <c r="V39">
        <v>55.47</v>
      </c>
      <c r="W39" t="s">
        <v>19</v>
      </c>
      <c r="X39">
        <v>320000</v>
      </c>
    </row>
    <row r="40" spans="1:24" x14ac:dyDescent="0.3">
      <c r="A40">
        <v>39</v>
      </c>
      <c r="B40" t="s">
        <v>27</v>
      </c>
      <c r="C40">
        <v>73</v>
      </c>
      <c r="D40">
        <f t="shared" si="0"/>
        <v>2.564102564102564E-2</v>
      </c>
      <c r="E40">
        <f t="shared" si="1"/>
        <v>1.8717948717948718</v>
      </c>
      <c r="F40">
        <f t="shared" si="2"/>
        <v>1.5910646070264991</v>
      </c>
      <c r="G40">
        <f t="shared" si="3"/>
        <v>116.14771631293443</v>
      </c>
      <c r="H40">
        <f t="shared" si="7"/>
        <v>2589.77</v>
      </c>
      <c r="I40">
        <f t="shared" si="6"/>
        <v>2847</v>
      </c>
      <c r="J40">
        <f>A40-B220</f>
        <v>-68.221487840898192</v>
      </c>
      <c r="K40">
        <f t="shared" si="4"/>
        <v>4654.1714032258196</v>
      </c>
      <c r="L40">
        <f t="shared" si="5"/>
        <v>339754.51243548485</v>
      </c>
      <c r="M40" t="s">
        <v>14</v>
      </c>
      <c r="N40">
        <v>58</v>
      </c>
      <c r="O40" t="s">
        <v>14</v>
      </c>
      <c r="P40" t="s">
        <v>21</v>
      </c>
      <c r="Q40">
        <v>66</v>
      </c>
      <c r="R40" t="s">
        <v>25</v>
      </c>
      <c r="S40" t="s">
        <v>17</v>
      </c>
      <c r="T40">
        <v>53.7</v>
      </c>
      <c r="U40" t="s">
        <v>18</v>
      </c>
      <c r="V40">
        <v>56.86</v>
      </c>
      <c r="W40" t="s">
        <v>19</v>
      </c>
      <c r="X40">
        <v>240000</v>
      </c>
    </row>
    <row r="41" spans="1:24" x14ac:dyDescent="0.3">
      <c r="A41">
        <v>40</v>
      </c>
      <c r="B41" t="s">
        <v>13</v>
      </c>
      <c r="C41">
        <v>81</v>
      </c>
      <c r="D41">
        <f t="shared" si="0"/>
        <v>2.5000000000000001E-2</v>
      </c>
      <c r="E41">
        <f t="shared" si="1"/>
        <v>2.0249999999999999</v>
      </c>
      <c r="F41">
        <f t="shared" si="2"/>
        <v>1.6020599913279623</v>
      </c>
      <c r="G41">
        <f t="shared" si="3"/>
        <v>129.76685929756493</v>
      </c>
      <c r="H41">
        <f t="shared" si="7"/>
        <v>2670.77</v>
      </c>
      <c r="I41">
        <f t="shared" si="6"/>
        <v>3240</v>
      </c>
      <c r="J41">
        <f>A41-B220</f>
        <v>-67.221487840898192</v>
      </c>
      <c r="K41">
        <f t="shared" si="4"/>
        <v>4518.7284275440234</v>
      </c>
      <c r="L41">
        <f t="shared" si="5"/>
        <v>366017.0026310659</v>
      </c>
      <c r="M41" t="s">
        <v>14</v>
      </c>
      <c r="N41">
        <v>68</v>
      </c>
      <c r="O41" t="s">
        <v>14</v>
      </c>
      <c r="P41" t="s">
        <v>21</v>
      </c>
      <c r="Q41">
        <v>64</v>
      </c>
      <c r="R41" t="s">
        <v>16</v>
      </c>
      <c r="S41" t="s">
        <v>17</v>
      </c>
      <c r="T41">
        <v>93</v>
      </c>
      <c r="U41" t="s">
        <v>23</v>
      </c>
      <c r="V41">
        <v>62.56</v>
      </c>
      <c r="W41" t="s">
        <v>19</v>
      </c>
      <c r="X41">
        <v>411000</v>
      </c>
    </row>
    <row r="42" spans="1:24" x14ac:dyDescent="0.3">
      <c r="A42">
        <v>41</v>
      </c>
      <c r="B42" t="s">
        <v>27</v>
      </c>
      <c r="C42">
        <v>78</v>
      </c>
      <c r="D42">
        <f t="shared" si="0"/>
        <v>2.4390243902439025E-2</v>
      </c>
      <c r="E42">
        <f t="shared" si="1"/>
        <v>1.902439024390244</v>
      </c>
      <c r="F42">
        <f t="shared" si="2"/>
        <v>1.6127838567197355</v>
      </c>
      <c r="G42">
        <f t="shared" si="3"/>
        <v>125.79714082413936</v>
      </c>
      <c r="H42">
        <f t="shared" si="7"/>
        <v>2748.77</v>
      </c>
      <c r="I42">
        <f t="shared" si="6"/>
        <v>3198</v>
      </c>
      <c r="J42">
        <f>A42-B220</f>
        <v>-66.221487840898192</v>
      </c>
      <c r="K42">
        <f t="shared" si="4"/>
        <v>4385.2854518622271</v>
      </c>
      <c r="L42">
        <f t="shared" si="5"/>
        <v>342052.26524525369</v>
      </c>
      <c r="M42" t="s">
        <v>20</v>
      </c>
      <c r="N42">
        <v>77</v>
      </c>
      <c r="O42" t="s">
        <v>14</v>
      </c>
      <c r="P42" t="s">
        <v>15</v>
      </c>
      <c r="Q42">
        <v>80</v>
      </c>
      <c r="R42" t="s">
        <v>25</v>
      </c>
      <c r="S42" t="s">
        <v>17</v>
      </c>
      <c r="T42">
        <v>60</v>
      </c>
      <c r="U42" t="s">
        <v>23</v>
      </c>
      <c r="V42">
        <v>66.72</v>
      </c>
      <c r="W42" t="s">
        <v>19</v>
      </c>
      <c r="X42">
        <v>287000</v>
      </c>
    </row>
    <row r="43" spans="1:24" x14ac:dyDescent="0.3">
      <c r="A43">
        <v>42</v>
      </c>
      <c r="B43" t="s">
        <v>27</v>
      </c>
      <c r="C43">
        <v>74</v>
      </c>
      <c r="D43">
        <f t="shared" si="0"/>
        <v>2.3809523809523808E-2</v>
      </c>
      <c r="E43">
        <f t="shared" si="1"/>
        <v>1.7619047619047619</v>
      </c>
      <c r="F43">
        <f t="shared" si="2"/>
        <v>1.6232492903979006</v>
      </c>
      <c r="G43">
        <f t="shared" si="3"/>
        <v>120.12044748944464</v>
      </c>
      <c r="H43">
        <f t="shared" si="7"/>
        <v>2822.77</v>
      </c>
      <c r="I43">
        <f t="shared" si="6"/>
        <v>3108</v>
      </c>
      <c r="J43">
        <f>A43-B220</f>
        <v>-65.221487840898192</v>
      </c>
      <c r="K43">
        <f t="shared" si="4"/>
        <v>4253.8424761804308</v>
      </c>
      <c r="L43">
        <f t="shared" si="5"/>
        <v>314784.34323735186</v>
      </c>
      <c r="M43" t="s">
        <v>14</v>
      </c>
      <c r="N43">
        <v>63.16</v>
      </c>
      <c r="O43" t="s">
        <v>14</v>
      </c>
      <c r="P43" t="s">
        <v>15</v>
      </c>
      <c r="Q43">
        <v>65</v>
      </c>
      <c r="R43" t="s">
        <v>25</v>
      </c>
      <c r="S43" t="s">
        <v>22</v>
      </c>
      <c r="T43">
        <v>65</v>
      </c>
      <c r="U43" t="s">
        <v>18</v>
      </c>
      <c r="V43">
        <v>69.760000000000005</v>
      </c>
      <c r="W43" t="s">
        <v>26</v>
      </c>
    </row>
    <row r="44" spans="1:24" x14ac:dyDescent="0.3">
      <c r="A44">
        <v>43</v>
      </c>
      <c r="B44" t="s">
        <v>13</v>
      </c>
      <c r="C44">
        <v>49</v>
      </c>
      <c r="D44">
        <f t="shared" si="0"/>
        <v>2.3255813953488372E-2</v>
      </c>
      <c r="E44">
        <f t="shared" si="1"/>
        <v>1.1395348837209303</v>
      </c>
      <c r="F44">
        <f t="shared" si="2"/>
        <v>1.6334684555795864</v>
      </c>
      <c r="G44">
        <f t="shared" si="3"/>
        <v>80.039954323399741</v>
      </c>
      <c r="H44">
        <f t="shared" si="7"/>
        <v>2871.77</v>
      </c>
      <c r="I44">
        <f t="shared" si="6"/>
        <v>2107</v>
      </c>
      <c r="J44">
        <f>A44-B220</f>
        <v>-64.221487840898192</v>
      </c>
      <c r="K44">
        <f t="shared" si="4"/>
        <v>4124.3995004986346</v>
      </c>
      <c r="L44">
        <f t="shared" si="5"/>
        <v>202095.57552443308</v>
      </c>
      <c r="M44" t="s">
        <v>14</v>
      </c>
      <c r="N44">
        <v>39</v>
      </c>
      <c r="O44" t="s">
        <v>20</v>
      </c>
      <c r="P44" t="s">
        <v>21</v>
      </c>
      <c r="Q44">
        <v>65</v>
      </c>
      <c r="R44" t="s">
        <v>14</v>
      </c>
      <c r="S44" t="s">
        <v>17</v>
      </c>
      <c r="T44">
        <v>63</v>
      </c>
      <c r="U44" t="s">
        <v>23</v>
      </c>
      <c r="V44">
        <v>51.21</v>
      </c>
      <c r="W44" t="s">
        <v>26</v>
      </c>
    </row>
    <row r="45" spans="1:24" x14ac:dyDescent="0.3">
      <c r="A45">
        <v>44</v>
      </c>
      <c r="B45" t="s">
        <v>13</v>
      </c>
      <c r="C45">
        <v>87</v>
      </c>
      <c r="D45">
        <f t="shared" si="0"/>
        <v>2.2727272727272728E-2</v>
      </c>
      <c r="E45">
        <f t="shared" si="1"/>
        <v>1.9772727272727273</v>
      </c>
      <c r="F45">
        <f t="shared" si="2"/>
        <v>1.6434526764861874</v>
      </c>
      <c r="G45">
        <f t="shared" si="3"/>
        <v>142.98038285429831</v>
      </c>
      <c r="H45">
        <f t="shared" si="7"/>
        <v>2958.77</v>
      </c>
      <c r="I45">
        <f t="shared" si="6"/>
        <v>3828</v>
      </c>
      <c r="J45">
        <f>A45-B220</f>
        <v>-63.221487840898192</v>
      </c>
      <c r="K45">
        <f t="shared" si="4"/>
        <v>3996.9565248168378</v>
      </c>
      <c r="L45">
        <f t="shared" si="5"/>
        <v>347735.21765906492</v>
      </c>
      <c r="M45" t="s">
        <v>14</v>
      </c>
      <c r="N45">
        <v>87</v>
      </c>
      <c r="O45" t="s">
        <v>14</v>
      </c>
      <c r="P45" t="s">
        <v>15</v>
      </c>
      <c r="Q45">
        <v>68</v>
      </c>
      <c r="R45" t="s">
        <v>25</v>
      </c>
      <c r="S45" t="s">
        <v>17</v>
      </c>
      <c r="T45">
        <v>95</v>
      </c>
      <c r="U45" t="s">
        <v>18</v>
      </c>
      <c r="V45">
        <v>62.9</v>
      </c>
      <c r="W45" t="s">
        <v>19</v>
      </c>
      <c r="X45">
        <v>300000</v>
      </c>
    </row>
    <row r="46" spans="1:24" x14ac:dyDescent="0.3">
      <c r="A46">
        <v>45</v>
      </c>
      <c r="B46" t="s">
        <v>27</v>
      </c>
      <c r="C46">
        <v>77</v>
      </c>
      <c r="D46">
        <f t="shared" si="0"/>
        <v>2.2222222222222223E-2</v>
      </c>
      <c r="E46">
        <f t="shared" si="1"/>
        <v>1.7111111111111112</v>
      </c>
      <c r="F46">
        <f t="shared" si="2"/>
        <v>1.6532125137753437</v>
      </c>
      <c r="G46">
        <f t="shared" si="3"/>
        <v>127.29736356070147</v>
      </c>
      <c r="H46">
        <f t="shared" si="7"/>
        <v>3035.77</v>
      </c>
      <c r="I46">
        <f t="shared" si="6"/>
        <v>3465</v>
      </c>
      <c r="J46">
        <f>A46-B220</f>
        <v>-62.221487840898192</v>
      </c>
      <c r="K46">
        <f t="shared" si="4"/>
        <v>3871.5135491350416</v>
      </c>
      <c r="L46">
        <f t="shared" si="5"/>
        <v>298106.5432833982</v>
      </c>
      <c r="M46" t="s">
        <v>14</v>
      </c>
      <c r="N46">
        <v>73</v>
      </c>
      <c r="O46" t="s">
        <v>14</v>
      </c>
      <c r="P46" t="s">
        <v>15</v>
      </c>
      <c r="Q46">
        <v>81</v>
      </c>
      <c r="R46" t="s">
        <v>25</v>
      </c>
      <c r="S46" t="s">
        <v>22</v>
      </c>
      <c r="T46">
        <v>89</v>
      </c>
      <c r="U46" t="s">
        <v>23</v>
      </c>
      <c r="V46">
        <v>69.7</v>
      </c>
      <c r="W46" t="s">
        <v>19</v>
      </c>
      <c r="X46">
        <v>200000</v>
      </c>
    </row>
    <row r="47" spans="1:24" x14ac:dyDescent="0.3">
      <c r="A47">
        <v>46</v>
      </c>
      <c r="B47" t="s">
        <v>27</v>
      </c>
      <c r="C47">
        <v>76</v>
      </c>
      <c r="D47">
        <f t="shared" si="0"/>
        <v>2.1739130434782608E-2</v>
      </c>
      <c r="E47">
        <f t="shared" si="1"/>
        <v>1.6521739130434783</v>
      </c>
      <c r="F47">
        <f t="shared" si="2"/>
        <v>1.6627578316815741</v>
      </c>
      <c r="G47">
        <f t="shared" si="3"/>
        <v>126.36959520779963</v>
      </c>
      <c r="H47">
        <f t="shared" si="7"/>
        <v>3111.77</v>
      </c>
      <c r="I47">
        <f t="shared" si="6"/>
        <v>3496</v>
      </c>
      <c r="J47">
        <f>A47-B220</f>
        <v>-61.221487840898192</v>
      </c>
      <c r="K47">
        <f t="shared" si="4"/>
        <v>3748.0705734532453</v>
      </c>
      <c r="L47">
        <f t="shared" si="5"/>
        <v>284853.36358244665</v>
      </c>
      <c r="M47" t="s">
        <v>20</v>
      </c>
      <c r="N47">
        <v>64</v>
      </c>
      <c r="O47" t="s">
        <v>20</v>
      </c>
      <c r="P47" t="s">
        <v>21</v>
      </c>
      <c r="Q47">
        <v>72</v>
      </c>
      <c r="R47" t="s">
        <v>16</v>
      </c>
      <c r="S47" t="s">
        <v>17</v>
      </c>
      <c r="T47">
        <v>58</v>
      </c>
      <c r="U47" t="s">
        <v>18</v>
      </c>
      <c r="V47">
        <v>66.53</v>
      </c>
      <c r="W47" t="s">
        <v>26</v>
      </c>
    </row>
    <row r="48" spans="1:24" x14ac:dyDescent="0.3">
      <c r="A48">
        <v>47</v>
      </c>
      <c r="B48" t="s">
        <v>27</v>
      </c>
      <c r="C48">
        <v>70.89</v>
      </c>
      <c r="D48">
        <f t="shared" si="0"/>
        <v>2.1276595744680851E-2</v>
      </c>
      <c r="E48">
        <f t="shared" si="1"/>
        <v>1.5082978723404254</v>
      </c>
      <c r="F48">
        <f t="shared" si="2"/>
        <v>1.6720978579357175</v>
      </c>
      <c r="G48">
        <f t="shared" si="3"/>
        <v>118.53501714906302</v>
      </c>
      <c r="H48">
        <f t="shared" si="7"/>
        <v>3182.66</v>
      </c>
      <c r="I48">
        <f t="shared" si="6"/>
        <v>3331.83</v>
      </c>
      <c r="J48">
        <f>A48-B220</f>
        <v>-60.221487840898192</v>
      </c>
      <c r="K48">
        <f t="shared" si="4"/>
        <v>3626.6275977714486</v>
      </c>
      <c r="L48">
        <f t="shared" si="5"/>
        <v>257091.630406018</v>
      </c>
      <c r="M48" t="s">
        <v>14</v>
      </c>
      <c r="N48">
        <v>71.98</v>
      </c>
      <c r="O48" t="s">
        <v>14</v>
      </c>
      <c r="P48" t="s">
        <v>21</v>
      </c>
      <c r="Q48">
        <v>65.599999999999994</v>
      </c>
      <c r="R48" t="s">
        <v>25</v>
      </c>
      <c r="S48" t="s">
        <v>17</v>
      </c>
      <c r="T48">
        <v>68</v>
      </c>
      <c r="U48" t="s">
        <v>18</v>
      </c>
      <c r="V48">
        <v>71.63</v>
      </c>
      <c r="W48" t="s">
        <v>26</v>
      </c>
    </row>
    <row r="49" spans="1:24" x14ac:dyDescent="0.3">
      <c r="A49">
        <v>48</v>
      </c>
      <c r="B49" t="s">
        <v>13</v>
      </c>
      <c r="C49">
        <v>63</v>
      </c>
      <c r="D49">
        <f t="shared" si="0"/>
        <v>2.0833333333333332E-2</v>
      </c>
      <c r="E49">
        <f t="shared" si="1"/>
        <v>1.3125</v>
      </c>
      <c r="F49">
        <f t="shared" si="2"/>
        <v>1.6812412373755872</v>
      </c>
      <c r="G49">
        <f t="shared" si="3"/>
        <v>105.91819795466199</v>
      </c>
      <c r="H49">
        <f t="shared" si="7"/>
        <v>3245.66</v>
      </c>
      <c r="I49">
        <f t="shared" si="6"/>
        <v>3024</v>
      </c>
      <c r="J49">
        <f>A49-B220</f>
        <v>-59.221487840898192</v>
      </c>
      <c r="K49">
        <f t="shared" si="4"/>
        <v>3507.1846220896523</v>
      </c>
      <c r="L49">
        <f t="shared" si="5"/>
        <v>220952.63119164811</v>
      </c>
      <c r="M49" t="s">
        <v>20</v>
      </c>
      <c r="N49">
        <v>60</v>
      </c>
      <c r="O49" t="s">
        <v>20</v>
      </c>
      <c r="P49" t="s">
        <v>15</v>
      </c>
      <c r="Q49">
        <v>57</v>
      </c>
      <c r="R49" t="s">
        <v>25</v>
      </c>
      <c r="S49" t="s">
        <v>22</v>
      </c>
      <c r="T49">
        <v>78</v>
      </c>
      <c r="U49" t="s">
        <v>23</v>
      </c>
      <c r="V49">
        <v>54.55</v>
      </c>
      <c r="W49" t="s">
        <v>19</v>
      </c>
      <c r="X49">
        <v>204000</v>
      </c>
    </row>
    <row r="50" spans="1:24" x14ac:dyDescent="0.3">
      <c r="A50">
        <v>49</v>
      </c>
      <c r="B50" t="s">
        <v>13</v>
      </c>
      <c r="C50">
        <v>63</v>
      </c>
      <c r="D50">
        <f t="shared" si="0"/>
        <v>2.0408163265306121E-2</v>
      </c>
      <c r="E50">
        <f t="shared" si="1"/>
        <v>1.2857142857142856</v>
      </c>
      <c r="F50">
        <f t="shared" si="2"/>
        <v>1.6901960800285136</v>
      </c>
      <c r="G50">
        <f t="shared" si="3"/>
        <v>106.48235304179636</v>
      </c>
      <c r="H50">
        <f t="shared" si="7"/>
        <v>3308.66</v>
      </c>
      <c r="I50">
        <f t="shared" si="6"/>
        <v>3087</v>
      </c>
      <c r="J50">
        <f>A50-B220</f>
        <v>-58.221487840898192</v>
      </c>
      <c r="K50">
        <f t="shared" si="4"/>
        <v>3389.741646407856</v>
      </c>
      <c r="L50">
        <f t="shared" si="5"/>
        <v>213553.72372369491</v>
      </c>
      <c r="M50" t="s">
        <v>14</v>
      </c>
      <c r="N50">
        <v>62</v>
      </c>
      <c r="O50" t="s">
        <v>14</v>
      </c>
      <c r="P50" t="s">
        <v>15</v>
      </c>
      <c r="Q50">
        <v>68</v>
      </c>
      <c r="R50" t="s">
        <v>25</v>
      </c>
      <c r="S50" t="s">
        <v>17</v>
      </c>
      <c r="T50">
        <v>64</v>
      </c>
      <c r="U50" t="s">
        <v>23</v>
      </c>
      <c r="V50">
        <v>62.46</v>
      </c>
      <c r="W50" t="s">
        <v>19</v>
      </c>
      <c r="X50">
        <v>250000</v>
      </c>
    </row>
    <row r="51" spans="1:24" x14ac:dyDescent="0.3">
      <c r="A51">
        <v>50</v>
      </c>
      <c r="B51" t="s">
        <v>27</v>
      </c>
      <c r="C51">
        <v>50</v>
      </c>
      <c r="D51">
        <f t="shared" si="0"/>
        <v>0.02</v>
      </c>
      <c r="E51">
        <f t="shared" si="1"/>
        <v>1</v>
      </c>
      <c r="F51">
        <f t="shared" si="2"/>
        <v>1.6989700043360187</v>
      </c>
      <c r="G51">
        <f t="shared" si="3"/>
        <v>84.948500216800937</v>
      </c>
      <c r="H51">
        <f t="shared" si="7"/>
        <v>3358.66</v>
      </c>
      <c r="I51">
        <f t="shared" si="6"/>
        <v>2500</v>
      </c>
      <c r="J51">
        <f>A51-B220</f>
        <v>-57.221487840898192</v>
      </c>
      <c r="K51">
        <f t="shared" si="4"/>
        <v>3274.2986707260598</v>
      </c>
      <c r="L51">
        <f t="shared" si="5"/>
        <v>163714.933536303</v>
      </c>
      <c r="M51" t="s">
        <v>14</v>
      </c>
      <c r="N51">
        <v>37</v>
      </c>
      <c r="O51" t="s">
        <v>14</v>
      </c>
      <c r="P51" t="s">
        <v>24</v>
      </c>
      <c r="Q51">
        <v>52</v>
      </c>
      <c r="R51" t="s">
        <v>14</v>
      </c>
      <c r="S51" t="s">
        <v>17</v>
      </c>
      <c r="T51">
        <v>65</v>
      </c>
      <c r="U51" t="s">
        <v>18</v>
      </c>
      <c r="V51">
        <v>56.11</v>
      </c>
      <c r="W51" t="s">
        <v>26</v>
      </c>
    </row>
    <row r="52" spans="1:24" x14ac:dyDescent="0.3">
      <c r="A52">
        <v>51</v>
      </c>
      <c r="B52" t="s">
        <v>27</v>
      </c>
      <c r="C52">
        <v>75.2</v>
      </c>
      <c r="D52">
        <f t="shared" si="0"/>
        <v>1.9607843137254902E-2</v>
      </c>
      <c r="E52">
        <f t="shared" si="1"/>
        <v>1.4745098039215687</v>
      </c>
      <c r="F52">
        <f t="shared" si="2"/>
        <v>1.7075701760979363</v>
      </c>
      <c r="G52">
        <f t="shared" si="3"/>
        <v>128.4092772425648</v>
      </c>
      <c r="H52">
        <f t="shared" si="7"/>
        <v>3433.8599999999997</v>
      </c>
      <c r="I52">
        <f t="shared" si="6"/>
        <v>3835.2000000000003</v>
      </c>
      <c r="J52">
        <f>A52-B220</f>
        <v>-56.221487840898192</v>
      </c>
      <c r="K52">
        <f t="shared" si="4"/>
        <v>3160.855695044263</v>
      </c>
      <c r="L52">
        <f t="shared" si="5"/>
        <v>237696.34826732858</v>
      </c>
      <c r="M52" t="s">
        <v>20</v>
      </c>
      <c r="N52">
        <v>73.2</v>
      </c>
      <c r="O52" t="s">
        <v>20</v>
      </c>
      <c r="P52" t="s">
        <v>21</v>
      </c>
      <c r="Q52">
        <v>68.400000000000006</v>
      </c>
      <c r="R52" t="s">
        <v>25</v>
      </c>
      <c r="S52" t="s">
        <v>17</v>
      </c>
      <c r="T52">
        <v>65</v>
      </c>
      <c r="U52" t="s">
        <v>18</v>
      </c>
      <c r="V52">
        <v>62.98</v>
      </c>
      <c r="W52" t="s">
        <v>19</v>
      </c>
      <c r="X52">
        <v>200000</v>
      </c>
    </row>
    <row r="53" spans="1:24" x14ac:dyDescent="0.3">
      <c r="A53">
        <v>52</v>
      </c>
      <c r="B53" t="s">
        <v>13</v>
      </c>
      <c r="C53">
        <v>54.4</v>
      </c>
      <c r="D53">
        <f t="shared" si="0"/>
        <v>1.9230769230769232E-2</v>
      </c>
      <c r="E53">
        <f t="shared" si="1"/>
        <v>1.0461538461538462</v>
      </c>
      <c r="F53">
        <f t="shared" si="2"/>
        <v>1.7160033436347992</v>
      </c>
      <c r="G53">
        <f t="shared" si="3"/>
        <v>93.350581893733079</v>
      </c>
      <c r="H53">
        <f t="shared" si="7"/>
        <v>3488.2599999999998</v>
      </c>
      <c r="I53">
        <f t="shared" si="6"/>
        <v>2828.7999999999997</v>
      </c>
      <c r="J53">
        <f>A53-B220</f>
        <v>-55.221487840898192</v>
      </c>
      <c r="K53">
        <f t="shared" si="4"/>
        <v>3049.4127193624668</v>
      </c>
      <c r="L53">
        <f t="shared" si="5"/>
        <v>165888.0519333182</v>
      </c>
      <c r="M53" t="s">
        <v>20</v>
      </c>
      <c r="N53">
        <v>61.12</v>
      </c>
      <c r="O53" t="s">
        <v>20</v>
      </c>
      <c r="P53" t="s">
        <v>15</v>
      </c>
      <c r="Q53">
        <v>56.2</v>
      </c>
      <c r="R53" t="s">
        <v>25</v>
      </c>
      <c r="S53" t="s">
        <v>17</v>
      </c>
      <c r="T53">
        <v>67</v>
      </c>
      <c r="U53" t="s">
        <v>18</v>
      </c>
      <c r="V53">
        <v>62.65</v>
      </c>
      <c r="W53" t="s">
        <v>26</v>
      </c>
    </row>
    <row r="54" spans="1:24" x14ac:dyDescent="0.3">
      <c r="A54">
        <v>53</v>
      </c>
      <c r="B54" t="s">
        <v>27</v>
      </c>
      <c r="C54">
        <v>40.89</v>
      </c>
      <c r="D54">
        <f t="shared" si="0"/>
        <v>1.8867924528301886E-2</v>
      </c>
      <c r="E54">
        <f t="shared" si="1"/>
        <v>0.77150943396226412</v>
      </c>
      <c r="F54">
        <f t="shared" si="2"/>
        <v>1.7242758696007889</v>
      </c>
      <c r="G54">
        <f t="shared" si="3"/>
        <v>70.505640307976265</v>
      </c>
      <c r="H54">
        <f t="shared" si="7"/>
        <v>3529.1499999999996</v>
      </c>
      <c r="I54">
        <f t="shared" si="6"/>
        <v>2167.17</v>
      </c>
      <c r="J54">
        <f>A54-B220</f>
        <v>-54.221487840898192</v>
      </c>
      <c r="K54">
        <f t="shared" si="4"/>
        <v>2939.9697436806705</v>
      </c>
      <c r="L54">
        <f t="shared" si="5"/>
        <v>120215.36281910262</v>
      </c>
      <c r="M54" t="s">
        <v>14</v>
      </c>
      <c r="N54">
        <v>45.83</v>
      </c>
      <c r="O54" t="s">
        <v>14</v>
      </c>
      <c r="P54" t="s">
        <v>15</v>
      </c>
      <c r="Q54">
        <v>53</v>
      </c>
      <c r="R54" t="s">
        <v>25</v>
      </c>
      <c r="S54" t="s">
        <v>17</v>
      </c>
      <c r="T54">
        <v>71.2</v>
      </c>
      <c r="U54" t="s">
        <v>18</v>
      </c>
      <c r="V54">
        <v>65.489999999999995</v>
      </c>
      <c r="W54" t="s">
        <v>26</v>
      </c>
    </row>
    <row r="55" spans="1:24" x14ac:dyDescent="0.3">
      <c r="A55">
        <v>54</v>
      </c>
      <c r="B55" t="s">
        <v>13</v>
      </c>
      <c r="C55">
        <v>80</v>
      </c>
      <c r="D55">
        <f t="shared" si="0"/>
        <v>1.8518518518518517E-2</v>
      </c>
      <c r="E55">
        <f t="shared" si="1"/>
        <v>1.4814814814814814</v>
      </c>
      <c r="F55">
        <f t="shared" si="2"/>
        <v>1.7323937598229686</v>
      </c>
      <c r="G55">
        <f t="shared" si="3"/>
        <v>138.5915007858375</v>
      </c>
      <c r="H55">
        <f t="shared" si="7"/>
        <v>3609.1499999999996</v>
      </c>
      <c r="I55">
        <f t="shared" si="6"/>
        <v>4320</v>
      </c>
      <c r="J55">
        <f>A55-B220</f>
        <v>-53.221487840898192</v>
      </c>
      <c r="K55">
        <f t="shared" si="4"/>
        <v>2832.5267679988742</v>
      </c>
      <c r="L55">
        <f t="shared" si="5"/>
        <v>226602.14143990993</v>
      </c>
      <c r="M55" t="s">
        <v>14</v>
      </c>
      <c r="N55">
        <v>70</v>
      </c>
      <c r="O55" t="s">
        <v>14</v>
      </c>
      <c r="P55" t="s">
        <v>21</v>
      </c>
      <c r="Q55">
        <v>72</v>
      </c>
      <c r="R55" t="s">
        <v>16</v>
      </c>
      <c r="S55" t="s">
        <v>17</v>
      </c>
      <c r="T55">
        <v>87</v>
      </c>
      <c r="U55" t="s">
        <v>18</v>
      </c>
      <c r="V55">
        <v>71.040000000000006</v>
      </c>
      <c r="W55" t="s">
        <v>19</v>
      </c>
      <c r="X55">
        <v>450000</v>
      </c>
    </row>
    <row r="56" spans="1:24" x14ac:dyDescent="0.3">
      <c r="A56">
        <v>55</v>
      </c>
      <c r="B56" t="s">
        <v>27</v>
      </c>
      <c r="C56">
        <v>74</v>
      </c>
      <c r="D56">
        <f t="shared" si="0"/>
        <v>1.8181818181818181E-2</v>
      </c>
      <c r="E56">
        <f t="shared" si="1"/>
        <v>1.3454545454545455</v>
      </c>
      <c r="F56">
        <f t="shared" si="2"/>
        <v>1.7403626894942439</v>
      </c>
      <c r="G56">
        <f t="shared" si="3"/>
        <v>128.78683902257404</v>
      </c>
      <c r="H56">
        <f t="shared" si="7"/>
        <v>3683.1499999999996</v>
      </c>
      <c r="I56">
        <f t="shared" si="6"/>
        <v>4070</v>
      </c>
      <c r="J56">
        <f>A56-B220</f>
        <v>-52.221487840898192</v>
      </c>
      <c r="K56">
        <f t="shared" si="4"/>
        <v>2727.0837923170775</v>
      </c>
      <c r="L56">
        <f t="shared" si="5"/>
        <v>201804.20063146373</v>
      </c>
      <c r="M56" t="s">
        <v>20</v>
      </c>
      <c r="N56">
        <v>60</v>
      </c>
      <c r="O56" t="s">
        <v>14</v>
      </c>
      <c r="P56" t="s">
        <v>21</v>
      </c>
      <c r="Q56">
        <v>69</v>
      </c>
      <c r="R56" t="s">
        <v>25</v>
      </c>
      <c r="S56" t="s">
        <v>17</v>
      </c>
      <c r="T56">
        <v>78</v>
      </c>
      <c r="U56" t="s">
        <v>18</v>
      </c>
      <c r="V56">
        <v>65.56</v>
      </c>
      <c r="W56" t="s">
        <v>19</v>
      </c>
      <c r="X56">
        <v>216000</v>
      </c>
    </row>
    <row r="57" spans="1:24" x14ac:dyDescent="0.3">
      <c r="A57">
        <v>56</v>
      </c>
      <c r="B57" t="s">
        <v>13</v>
      </c>
      <c r="C57">
        <v>60.4</v>
      </c>
      <c r="D57">
        <f t="shared" si="0"/>
        <v>1.7857142857142856E-2</v>
      </c>
      <c r="E57">
        <f t="shared" si="1"/>
        <v>1.0785714285714285</v>
      </c>
      <c r="F57">
        <f t="shared" si="2"/>
        <v>1.7481880270062005</v>
      </c>
      <c r="G57">
        <f t="shared" si="3"/>
        <v>105.59055683117451</v>
      </c>
      <c r="H57">
        <f t="shared" si="7"/>
        <v>3743.5499999999997</v>
      </c>
      <c r="I57">
        <f t="shared" si="6"/>
        <v>3382.4</v>
      </c>
      <c r="J57">
        <f>A57-B220</f>
        <v>-51.221487840898192</v>
      </c>
      <c r="K57">
        <f t="shared" si="4"/>
        <v>2623.6408166352812</v>
      </c>
      <c r="L57">
        <f t="shared" si="5"/>
        <v>158467.90532477098</v>
      </c>
      <c r="M57" t="s">
        <v>20</v>
      </c>
      <c r="N57">
        <v>66.599999999999994</v>
      </c>
      <c r="O57" t="s">
        <v>14</v>
      </c>
      <c r="P57" t="s">
        <v>21</v>
      </c>
      <c r="Q57">
        <v>65</v>
      </c>
      <c r="R57" t="s">
        <v>25</v>
      </c>
      <c r="S57" t="s">
        <v>17</v>
      </c>
      <c r="T57">
        <v>71</v>
      </c>
      <c r="U57" t="s">
        <v>18</v>
      </c>
      <c r="V57">
        <v>52.71</v>
      </c>
      <c r="W57" t="s">
        <v>19</v>
      </c>
      <c r="X57">
        <v>220000</v>
      </c>
    </row>
    <row r="58" spans="1:24" x14ac:dyDescent="0.3">
      <c r="A58">
        <v>57</v>
      </c>
      <c r="B58" t="s">
        <v>13</v>
      </c>
      <c r="C58">
        <v>63</v>
      </c>
      <c r="D58">
        <f t="shared" si="0"/>
        <v>1.7543859649122806E-2</v>
      </c>
      <c r="E58">
        <f t="shared" si="1"/>
        <v>1.1052631578947367</v>
      </c>
      <c r="F58">
        <f t="shared" si="2"/>
        <v>1.7558748556724915</v>
      </c>
      <c r="G58">
        <f t="shared" si="3"/>
        <v>110.62011590736697</v>
      </c>
      <c r="H58">
        <f t="shared" si="7"/>
        <v>3806.5499999999997</v>
      </c>
      <c r="I58">
        <f t="shared" si="6"/>
        <v>3591</v>
      </c>
      <c r="J58">
        <f>A58-B220</f>
        <v>-50.221487840898192</v>
      </c>
      <c r="K58">
        <f t="shared" si="4"/>
        <v>2522.197840953485</v>
      </c>
      <c r="L58">
        <f t="shared" si="5"/>
        <v>158898.46398006956</v>
      </c>
      <c r="M58" t="s">
        <v>14</v>
      </c>
      <c r="N58">
        <v>71.400000000000006</v>
      </c>
      <c r="O58" t="s">
        <v>14</v>
      </c>
      <c r="P58" t="s">
        <v>15</v>
      </c>
      <c r="Q58">
        <v>61.4</v>
      </c>
      <c r="R58" t="s">
        <v>25</v>
      </c>
      <c r="S58" t="s">
        <v>17</v>
      </c>
      <c r="T58">
        <v>68</v>
      </c>
      <c r="U58" t="s">
        <v>23</v>
      </c>
      <c r="V58">
        <v>66.88</v>
      </c>
      <c r="W58" t="s">
        <v>19</v>
      </c>
      <c r="X58">
        <v>240000</v>
      </c>
    </row>
    <row r="59" spans="1:24" x14ac:dyDescent="0.3">
      <c r="A59">
        <v>58</v>
      </c>
      <c r="B59" t="s">
        <v>13</v>
      </c>
      <c r="C59">
        <v>68</v>
      </c>
      <c r="D59">
        <f t="shared" si="0"/>
        <v>1.7241379310344827E-2</v>
      </c>
      <c r="E59">
        <f t="shared" si="1"/>
        <v>1.1724137931034482</v>
      </c>
      <c r="F59">
        <f t="shared" si="2"/>
        <v>1.7634279935629373</v>
      </c>
      <c r="G59">
        <f t="shared" si="3"/>
        <v>119.91310356227974</v>
      </c>
      <c r="H59">
        <f t="shared" si="7"/>
        <v>3874.5499999999997</v>
      </c>
      <c r="I59">
        <f t="shared" si="6"/>
        <v>3944</v>
      </c>
      <c r="J59">
        <f>A59-B220</f>
        <v>-49.221487840898192</v>
      </c>
      <c r="K59">
        <f t="shared" si="4"/>
        <v>2422.7548652716887</v>
      </c>
      <c r="L59">
        <f t="shared" si="5"/>
        <v>164747.33083847482</v>
      </c>
      <c r="M59" t="s">
        <v>20</v>
      </c>
      <c r="N59">
        <v>76</v>
      </c>
      <c r="O59" t="s">
        <v>20</v>
      </c>
      <c r="P59" t="s">
        <v>15</v>
      </c>
      <c r="Q59">
        <v>74</v>
      </c>
      <c r="R59" t="s">
        <v>25</v>
      </c>
      <c r="S59" t="s">
        <v>17</v>
      </c>
      <c r="T59">
        <v>80</v>
      </c>
      <c r="U59" t="s">
        <v>23</v>
      </c>
      <c r="V59">
        <v>63.59</v>
      </c>
      <c r="W59" t="s">
        <v>19</v>
      </c>
      <c r="X59">
        <v>360000</v>
      </c>
    </row>
    <row r="60" spans="1:24" x14ac:dyDescent="0.3">
      <c r="A60">
        <v>59</v>
      </c>
      <c r="B60" t="s">
        <v>13</v>
      </c>
      <c r="C60">
        <v>74</v>
      </c>
      <c r="D60">
        <f t="shared" si="0"/>
        <v>1.6949152542372881E-2</v>
      </c>
      <c r="E60">
        <f t="shared" si="1"/>
        <v>1.2542372881355932</v>
      </c>
      <c r="F60">
        <f t="shared" si="2"/>
        <v>1.7708520116421442</v>
      </c>
      <c r="G60">
        <f t="shared" si="3"/>
        <v>131.04304886151868</v>
      </c>
      <c r="H60">
        <f t="shared" si="7"/>
        <v>3948.5499999999997</v>
      </c>
      <c r="I60">
        <f t="shared" si="6"/>
        <v>4366</v>
      </c>
      <c r="J60">
        <f>A60-B220</f>
        <v>-48.221487840898192</v>
      </c>
      <c r="K60">
        <f t="shared" si="4"/>
        <v>2325.311889589892</v>
      </c>
      <c r="L60">
        <f t="shared" si="5"/>
        <v>172073.07982965201</v>
      </c>
      <c r="M60" t="s">
        <v>20</v>
      </c>
      <c r="N60">
        <v>62</v>
      </c>
      <c r="O60" t="s">
        <v>14</v>
      </c>
      <c r="P60" t="s">
        <v>21</v>
      </c>
      <c r="Q60">
        <v>68</v>
      </c>
      <c r="R60" t="s">
        <v>25</v>
      </c>
      <c r="S60" t="s">
        <v>17</v>
      </c>
      <c r="T60">
        <v>74</v>
      </c>
      <c r="U60" t="s">
        <v>23</v>
      </c>
      <c r="V60">
        <v>57.99</v>
      </c>
      <c r="W60" t="s">
        <v>19</v>
      </c>
      <c r="X60">
        <v>268000</v>
      </c>
    </row>
    <row r="61" spans="1:24" x14ac:dyDescent="0.3">
      <c r="A61">
        <v>60</v>
      </c>
      <c r="B61" t="s">
        <v>13</v>
      </c>
      <c r="C61">
        <v>52.6</v>
      </c>
      <c r="D61">
        <f t="shared" si="0"/>
        <v>1.6666666666666666E-2</v>
      </c>
      <c r="E61">
        <f t="shared" si="1"/>
        <v>0.87666666666666671</v>
      </c>
      <c r="F61">
        <f t="shared" si="2"/>
        <v>1.7781512503836436</v>
      </c>
      <c r="G61">
        <f t="shared" si="3"/>
        <v>93.530755770179653</v>
      </c>
      <c r="H61">
        <f t="shared" si="7"/>
        <v>4001.1499999999996</v>
      </c>
      <c r="I61">
        <f t="shared" si="6"/>
        <v>3156</v>
      </c>
      <c r="J61">
        <f>A61-B220</f>
        <v>-47.221487840898192</v>
      </c>
      <c r="K61">
        <f t="shared" si="4"/>
        <v>2229.8689139080957</v>
      </c>
      <c r="L61">
        <f t="shared" si="5"/>
        <v>117291.10487156584</v>
      </c>
      <c r="M61" t="s">
        <v>20</v>
      </c>
      <c r="N61">
        <v>65.58</v>
      </c>
      <c r="O61" t="s">
        <v>14</v>
      </c>
      <c r="P61" t="s">
        <v>21</v>
      </c>
      <c r="Q61">
        <v>72.11</v>
      </c>
      <c r="R61" t="s">
        <v>16</v>
      </c>
      <c r="S61" t="s">
        <v>17</v>
      </c>
      <c r="T61">
        <v>57.6</v>
      </c>
      <c r="U61" t="s">
        <v>23</v>
      </c>
      <c r="V61">
        <v>56.66</v>
      </c>
      <c r="W61" t="s">
        <v>19</v>
      </c>
      <c r="X61">
        <v>265000</v>
      </c>
    </row>
    <row r="62" spans="1:24" x14ac:dyDescent="0.3">
      <c r="A62">
        <v>61</v>
      </c>
      <c r="B62" t="s">
        <v>13</v>
      </c>
      <c r="C62">
        <v>74</v>
      </c>
      <c r="D62">
        <f t="shared" si="0"/>
        <v>1.6393442622950821E-2</v>
      </c>
      <c r="E62">
        <f t="shared" si="1"/>
        <v>1.2131147540983607</v>
      </c>
      <c r="F62">
        <f t="shared" si="2"/>
        <v>1.7853298350107671</v>
      </c>
      <c r="G62">
        <f t="shared" si="3"/>
        <v>132.11440779079678</v>
      </c>
      <c r="H62">
        <f t="shared" si="7"/>
        <v>4075.1499999999996</v>
      </c>
      <c r="I62">
        <f t="shared" si="6"/>
        <v>4514</v>
      </c>
      <c r="J62">
        <f>A62-B220</f>
        <v>-46.221487840898192</v>
      </c>
      <c r="K62">
        <f t="shared" si="4"/>
        <v>2136.4259382262994</v>
      </c>
      <c r="L62">
        <f t="shared" si="5"/>
        <v>158095.51942874616</v>
      </c>
      <c r="M62" t="s">
        <v>20</v>
      </c>
      <c r="N62">
        <v>70</v>
      </c>
      <c r="O62" t="s">
        <v>20</v>
      </c>
      <c r="P62" t="s">
        <v>21</v>
      </c>
      <c r="Q62">
        <v>72</v>
      </c>
      <c r="R62" t="s">
        <v>25</v>
      </c>
      <c r="S62" t="s">
        <v>22</v>
      </c>
      <c r="T62">
        <v>60</v>
      </c>
      <c r="U62" t="s">
        <v>23</v>
      </c>
      <c r="V62">
        <v>57.24</v>
      </c>
      <c r="W62" t="s">
        <v>19</v>
      </c>
      <c r="X62">
        <v>260000</v>
      </c>
    </row>
    <row r="63" spans="1:24" x14ac:dyDescent="0.3">
      <c r="A63">
        <v>62</v>
      </c>
      <c r="B63" t="s">
        <v>13</v>
      </c>
      <c r="C63">
        <v>84.2</v>
      </c>
      <c r="D63">
        <f t="shared" si="0"/>
        <v>1.6129032258064516E-2</v>
      </c>
      <c r="E63">
        <f t="shared" si="1"/>
        <v>1.3580645161290323</v>
      </c>
      <c r="F63">
        <f t="shared" si="2"/>
        <v>1.7923916894982539</v>
      </c>
      <c r="G63">
        <f t="shared" si="3"/>
        <v>150.91938025575297</v>
      </c>
      <c r="H63">
        <f t="shared" si="7"/>
        <v>4159.3499999999995</v>
      </c>
      <c r="I63">
        <f t="shared" si="6"/>
        <v>5220.4000000000005</v>
      </c>
      <c r="J63">
        <f>A63-B220</f>
        <v>-45.221487840898192</v>
      </c>
      <c r="K63">
        <f t="shared" si="4"/>
        <v>2044.9829625445029</v>
      </c>
      <c r="L63">
        <f t="shared" si="5"/>
        <v>172187.56544624714</v>
      </c>
      <c r="M63" t="s">
        <v>20</v>
      </c>
      <c r="N63">
        <v>73.400000000000006</v>
      </c>
      <c r="O63" t="s">
        <v>20</v>
      </c>
      <c r="P63" t="s">
        <v>15</v>
      </c>
      <c r="Q63">
        <v>66.89</v>
      </c>
      <c r="R63" t="s">
        <v>25</v>
      </c>
      <c r="S63" t="s">
        <v>17</v>
      </c>
      <c r="T63">
        <v>61.6</v>
      </c>
      <c r="U63" t="s">
        <v>23</v>
      </c>
      <c r="V63">
        <v>62.48</v>
      </c>
      <c r="W63" t="s">
        <v>19</v>
      </c>
      <c r="X63">
        <v>300000</v>
      </c>
    </row>
    <row r="64" spans="1:24" x14ac:dyDescent="0.3">
      <c r="A64">
        <v>63</v>
      </c>
      <c r="B64" t="s">
        <v>27</v>
      </c>
      <c r="C64">
        <v>86.5</v>
      </c>
      <c r="D64">
        <f t="shared" si="0"/>
        <v>1.5873015873015872E-2</v>
      </c>
      <c r="E64">
        <f t="shared" si="1"/>
        <v>1.373015873015873</v>
      </c>
      <c r="F64">
        <f t="shared" si="2"/>
        <v>1.7993405494535817</v>
      </c>
      <c r="G64">
        <f t="shared" si="3"/>
        <v>155.64295752773481</v>
      </c>
      <c r="H64">
        <f t="shared" si="7"/>
        <v>4245.8499999999995</v>
      </c>
      <c r="I64">
        <f t="shared" si="6"/>
        <v>5449.5</v>
      </c>
      <c r="J64">
        <f>A64-B220</f>
        <v>-44.221487840898192</v>
      </c>
      <c r="K64">
        <f t="shared" si="4"/>
        <v>1955.5399868627067</v>
      </c>
      <c r="L64">
        <f t="shared" si="5"/>
        <v>169154.20886362414</v>
      </c>
      <c r="M64" t="s">
        <v>14</v>
      </c>
      <c r="N64">
        <v>64.2</v>
      </c>
      <c r="O64" t="s">
        <v>14</v>
      </c>
      <c r="P64" t="s">
        <v>21</v>
      </c>
      <c r="Q64">
        <v>67.400000000000006</v>
      </c>
      <c r="R64" t="s">
        <v>16</v>
      </c>
      <c r="S64" t="s">
        <v>17</v>
      </c>
      <c r="T64">
        <v>59</v>
      </c>
      <c r="U64" t="s">
        <v>23</v>
      </c>
      <c r="V64">
        <v>59.69</v>
      </c>
      <c r="W64" t="s">
        <v>19</v>
      </c>
      <c r="X64">
        <v>240000</v>
      </c>
    </row>
    <row r="65" spans="1:24" x14ac:dyDescent="0.3">
      <c r="A65">
        <v>64</v>
      </c>
      <c r="B65" t="s">
        <v>13</v>
      </c>
      <c r="C65">
        <v>61</v>
      </c>
      <c r="D65">
        <f t="shared" si="0"/>
        <v>1.5625E-2</v>
      </c>
      <c r="E65">
        <f t="shared" si="1"/>
        <v>0.953125</v>
      </c>
      <c r="F65">
        <f t="shared" si="2"/>
        <v>1.8061799739838871</v>
      </c>
      <c r="G65">
        <f t="shared" si="3"/>
        <v>110.17697841301711</v>
      </c>
      <c r="H65">
        <f t="shared" si="7"/>
        <v>4306.8499999999995</v>
      </c>
      <c r="I65">
        <f t="shared" si="6"/>
        <v>3904</v>
      </c>
      <c r="J65">
        <f>A65-B220</f>
        <v>-43.221487840898192</v>
      </c>
      <c r="K65">
        <f t="shared" si="4"/>
        <v>1868.0970111809102</v>
      </c>
      <c r="L65">
        <f t="shared" si="5"/>
        <v>113953.91768203552</v>
      </c>
      <c r="M65" t="s">
        <v>14</v>
      </c>
      <c r="N65">
        <v>70</v>
      </c>
      <c r="O65" t="s">
        <v>14</v>
      </c>
      <c r="P65" t="s">
        <v>15</v>
      </c>
      <c r="Q65">
        <v>64</v>
      </c>
      <c r="R65" t="s">
        <v>25</v>
      </c>
      <c r="S65" t="s">
        <v>17</v>
      </c>
      <c r="T65">
        <v>68.5</v>
      </c>
      <c r="U65" t="s">
        <v>18</v>
      </c>
      <c r="V65">
        <v>59.5</v>
      </c>
      <c r="W65" t="s">
        <v>26</v>
      </c>
    </row>
    <row r="66" spans="1:24" x14ac:dyDescent="0.3">
      <c r="A66">
        <v>65</v>
      </c>
      <c r="B66" t="s">
        <v>13</v>
      </c>
      <c r="C66">
        <v>80</v>
      </c>
      <c r="D66">
        <f t="shared" si="0"/>
        <v>1.5384615384615385E-2</v>
      </c>
      <c r="E66">
        <f t="shared" si="1"/>
        <v>1.2307692307692308</v>
      </c>
      <c r="F66">
        <f t="shared" si="2"/>
        <v>1.8129133566428555</v>
      </c>
      <c r="G66">
        <f t="shared" si="3"/>
        <v>145.03306853142843</v>
      </c>
      <c r="H66">
        <f t="shared" si="7"/>
        <v>4386.8499999999995</v>
      </c>
      <c r="I66">
        <f t="shared" si="6"/>
        <v>5200</v>
      </c>
      <c r="J66">
        <f>A66-B220</f>
        <v>-42.221487840898192</v>
      </c>
      <c r="K66">
        <f t="shared" si="4"/>
        <v>1782.6540354991139</v>
      </c>
      <c r="L66">
        <f t="shared" si="5"/>
        <v>142612.32283992911</v>
      </c>
      <c r="M66" t="s">
        <v>14</v>
      </c>
      <c r="N66">
        <v>73</v>
      </c>
      <c r="O66" t="s">
        <v>14</v>
      </c>
      <c r="P66" t="s">
        <v>15</v>
      </c>
      <c r="Q66">
        <v>75</v>
      </c>
      <c r="R66" t="s">
        <v>25</v>
      </c>
      <c r="S66" t="s">
        <v>17</v>
      </c>
      <c r="T66">
        <v>61</v>
      </c>
      <c r="U66" t="s">
        <v>23</v>
      </c>
      <c r="V66">
        <v>58.78</v>
      </c>
      <c r="W66" t="s">
        <v>19</v>
      </c>
      <c r="X66">
        <v>240000</v>
      </c>
    </row>
    <row r="67" spans="1:24" x14ac:dyDescent="0.3">
      <c r="A67">
        <v>66</v>
      </c>
      <c r="B67" t="s">
        <v>13</v>
      </c>
      <c r="C67">
        <v>54</v>
      </c>
      <c r="D67">
        <f t="shared" si="0"/>
        <v>1.5151515151515152E-2</v>
      </c>
      <c r="E67">
        <f t="shared" si="1"/>
        <v>0.81818181818181823</v>
      </c>
      <c r="F67">
        <f t="shared" si="2"/>
        <v>1.8195439355418688</v>
      </c>
      <c r="G67">
        <f t="shared" si="3"/>
        <v>98.255372519260916</v>
      </c>
      <c r="H67">
        <f t="shared" si="7"/>
        <v>4440.8499999999995</v>
      </c>
      <c r="I67">
        <f t="shared" si="6"/>
        <v>3564</v>
      </c>
      <c r="J67">
        <f>A67-B220</f>
        <v>-41.221487840898192</v>
      </c>
      <c r="K67">
        <f t="shared" si="4"/>
        <v>1699.2110598173174</v>
      </c>
      <c r="L67">
        <f t="shared" si="5"/>
        <v>91757.397230135146</v>
      </c>
      <c r="M67" t="s">
        <v>14</v>
      </c>
      <c r="N67">
        <v>47</v>
      </c>
      <c r="O67" t="s">
        <v>14</v>
      </c>
      <c r="P67" t="s">
        <v>21</v>
      </c>
      <c r="Q67">
        <v>57</v>
      </c>
      <c r="R67" t="s">
        <v>25</v>
      </c>
      <c r="S67" t="s">
        <v>17</v>
      </c>
      <c r="T67">
        <v>89.69</v>
      </c>
      <c r="U67" t="s">
        <v>18</v>
      </c>
      <c r="V67">
        <v>57.1</v>
      </c>
      <c r="W67" t="s">
        <v>26</v>
      </c>
    </row>
    <row r="68" spans="1:24" x14ac:dyDescent="0.3">
      <c r="A68">
        <v>67</v>
      </c>
      <c r="B68" t="s">
        <v>13</v>
      </c>
      <c r="C68">
        <v>83</v>
      </c>
      <c r="D68">
        <f t="shared" ref="D68:D131" si="8">1/A68</f>
        <v>1.4925373134328358E-2</v>
      </c>
      <c r="E68">
        <f t="shared" ref="E68:E131" si="9">C68*D68</f>
        <v>1.2388059701492538</v>
      </c>
      <c r="F68">
        <f t="shared" ref="F68:F131" si="10">LOG(A68)</f>
        <v>1.8260748027008264</v>
      </c>
      <c r="G68">
        <f t="shared" ref="G68:G131" si="11">F68*C68</f>
        <v>151.5642086241686</v>
      </c>
      <c r="H68">
        <f t="shared" si="7"/>
        <v>4523.8499999999995</v>
      </c>
      <c r="I68">
        <f t="shared" si="6"/>
        <v>5561</v>
      </c>
      <c r="J68">
        <f>A68-B220</f>
        <v>-40.221487840898192</v>
      </c>
      <c r="K68">
        <f t="shared" si="4"/>
        <v>1617.7680841355211</v>
      </c>
      <c r="L68">
        <f t="shared" si="5"/>
        <v>134274.75098324826</v>
      </c>
      <c r="M68" t="s">
        <v>14</v>
      </c>
      <c r="N68">
        <v>74</v>
      </c>
      <c r="O68" t="s">
        <v>14</v>
      </c>
      <c r="P68" t="s">
        <v>21</v>
      </c>
      <c r="Q68">
        <v>66</v>
      </c>
      <c r="R68" t="s">
        <v>25</v>
      </c>
      <c r="S68" t="s">
        <v>17</v>
      </c>
      <c r="T68">
        <v>68.92</v>
      </c>
      <c r="U68" t="s">
        <v>18</v>
      </c>
      <c r="V68">
        <v>58.46</v>
      </c>
      <c r="W68" t="s">
        <v>19</v>
      </c>
      <c r="X68">
        <v>275000</v>
      </c>
    </row>
    <row r="69" spans="1:24" x14ac:dyDescent="0.3">
      <c r="A69">
        <v>68</v>
      </c>
      <c r="B69" t="s">
        <v>13</v>
      </c>
      <c r="C69">
        <v>80.92</v>
      </c>
      <c r="D69">
        <f t="shared" si="8"/>
        <v>1.4705882352941176E-2</v>
      </c>
      <c r="E69">
        <f t="shared" si="9"/>
        <v>1.19</v>
      </c>
      <c r="F69">
        <f t="shared" si="10"/>
        <v>1.8325089127062364</v>
      </c>
      <c r="G69">
        <f t="shared" si="11"/>
        <v>148.28662121618865</v>
      </c>
      <c r="H69">
        <f t="shared" si="7"/>
        <v>4604.7699999999995</v>
      </c>
      <c r="I69">
        <f t="shared" si="6"/>
        <v>5502.56</v>
      </c>
      <c r="J69">
        <f>A69-B220</f>
        <v>-39.221487840898192</v>
      </c>
      <c r="K69">
        <f t="shared" ref="K69:K132" si="12">J69^2</f>
        <v>1538.3251084537246</v>
      </c>
      <c r="L69">
        <f t="shared" ref="L69:L132" si="13">K69*C69</f>
        <v>124481.2677760754</v>
      </c>
      <c r="M69" t="s">
        <v>14</v>
      </c>
      <c r="N69">
        <v>78.5</v>
      </c>
      <c r="O69" t="s">
        <v>14</v>
      </c>
      <c r="P69" t="s">
        <v>15</v>
      </c>
      <c r="Q69">
        <v>67</v>
      </c>
      <c r="R69" t="s">
        <v>25</v>
      </c>
      <c r="S69" t="s">
        <v>17</v>
      </c>
      <c r="T69">
        <v>68.709999999999994</v>
      </c>
      <c r="U69" t="s">
        <v>23</v>
      </c>
      <c r="V69">
        <v>60.99</v>
      </c>
      <c r="W69" t="s">
        <v>19</v>
      </c>
      <c r="X69">
        <v>275000</v>
      </c>
    </row>
    <row r="70" spans="1:24" x14ac:dyDescent="0.3">
      <c r="A70">
        <v>69</v>
      </c>
      <c r="B70" t="s">
        <v>27</v>
      </c>
      <c r="C70">
        <v>69.7</v>
      </c>
      <c r="D70">
        <f t="shared" si="8"/>
        <v>1.4492753623188406E-2</v>
      </c>
      <c r="E70">
        <f t="shared" si="9"/>
        <v>1.010144927536232</v>
      </c>
      <c r="F70">
        <f t="shared" si="10"/>
        <v>1.8388490907372552</v>
      </c>
      <c r="G70">
        <f t="shared" si="11"/>
        <v>128.16778162438669</v>
      </c>
      <c r="H70">
        <f t="shared" si="7"/>
        <v>4674.4699999999993</v>
      </c>
      <c r="I70">
        <f t="shared" si="6"/>
        <v>4809.3</v>
      </c>
      <c r="J70">
        <f>A70-B220</f>
        <v>-38.221487840898192</v>
      </c>
      <c r="K70">
        <f t="shared" si="12"/>
        <v>1460.8821327719284</v>
      </c>
      <c r="L70">
        <f t="shared" si="13"/>
        <v>101823.48465420341</v>
      </c>
      <c r="M70" t="s">
        <v>20</v>
      </c>
      <c r="N70">
        <v>47</v>
      </c>
      <c r="O70" t="s">
        <v>20</v>
      </c>
      <c r="P70" t="s">
        <v>15</v>
      </c>
      <c r="Q70">
        <v>72.7</v>
      </c>
      <c r="R70" t="s">
        <v>16</v>
      </c>
      <c r="S70" t="s">
        <v>17</v>
      </c>
      <c r="T70">
        <v>79</v>
      </c>
      <c r="U70" t="s">
        <v>18</v>
      </c>
      <c r="V70">
        <v>59.24</v>
      </c>
      <c r="W70" t="s">
        <v>26</v>
      </c>
    </row>
    <row r="71" spans="1:24" x14ac:dyDescent="0.3">
      <c r="A71">
        <v>70</v>
      </c>
      <c r="B71" t="s">
        <v>13</v>
      </c>
      <c r="C71">
        <v>73</v>
      </c>
      <c r="D71">
        <f t="shared" si="8"/>
        <v>1.4285714285714285E-2</v>
      </c>
      <c r="E71">
        <f t="shared" si="9"/>
        <v>1.0428571428571429</v>
      </c>
      <c r="F71">
        <f t="shared" si="10"/>
        <v>1.8450980400142569</v>
      </c>
      <c r="G71">
        <f t="shared" si="11"/>
        <v>134.69215692104075</v>
      </c>
      <c r="H71">
        <f t="shared" si="7"/>
        <v>4747.4699999999993</v>
      </c>
      <c r="I71">
        <f t="shared" ref="I71:I134" si="14">A71*C71</f>
        <v>5110</v>
      </c>
      <c r="J71">
        <f>A71-B220</f>
        <v>-37.221487840898192</v>
      </c>
      <c r="K71">
        <f t="shared" si="12"/>
        <v>1385.4391570901319</v>
      </c>
      <c r="L71">
        <f t="shared" si="13"/>
        <v>101137.05846757963</v>
      </c>
      <c r="M71" t="s">
        <v>20</v>
      </c>
      <c r="N71">
        <v>73</v>
      </c>
      <c r="O71" t="s">
        <v>20</v>
      </c>
      <c r="P71" t="s">
        <v>21</v>
      </c>
      <c r="Q71">
        <v>66</v>
      </c>
      <c r="R71" t="s">
        <v>16</v>
      </c>
      <c r="S71" t="s">
        <v>22</v>
      </c>
      <c r="T71">
        <v>70</v>
      </c>
      <c r="U71" t="s">
        <v>23</v>
      </c>
      <c r="V71">
        <v>68.069999999999993</v>
      </c>
      <c r="W71" t="s">
        <v>19</v>
      </c>
      <c r="X71">
        <v>275000</v>
      </c>
    </row>
    <row r="72" spans="1:24" x14ac:dyDescent="0.3">
      <c r="A72">
        <v>71</v>
      </c>
      <c r="B72" t="s">
        <v>13</v>
      </c>
      <c r="C72">
        <v>82</v>
      </c>
      <c r="D72">
        <f t="shared" si="8"/>
        <v>1.4084507042253521E-2</v>
      </c>
      <c r="E72">
        <f t="shared" si="9"/>
        <v>1.1549295774647887</v>
      </c>
      <c r="F72">
        <f t="shared" si="10"/>
        <v>1.8512583487190752</v>
      </c>
      <c r="G72">
        <f t="shared" si="11"/>
        <v>151.80318459496416</v>
      </c>
      <c r="H72">
        <f t="shared" si="7"/>
        <v>4829.4699999999993</v>
      </c>
      <c r="I72">
        <f t="shared" si="14"/>
        <v>5822</v>
      </c>
      <c r="J72">
        <f>A72-B220</f>
        <v>-36.221487840898192</v>
      </c>
      <c r="K72">
        <f t="shared" si="12"/>
        <v>1311.9961814083356</v>
      </c>
      <c r="L72">
        <f t="shared" si="13"/>
        <v>107583.68687548352</v>
      </c>
      <c r="M72" t="s">
        <v>14</v>
      </c>
      <c r="N72">
        <v>61</v>
      </c>
      <c r="O72" t="s">
        <v>14</v>
      </c>
      <c r="P72" t="s">
        <v>21</v>
      </c>
      <c r="Q72">
        <v>62</v>
      </c>
      <c r="R72" t="s">
        <v>16</v>
      </c>
      <c r="S72" t="s">
        <v>17</v>
      </c>
      <c r="T72">
        <v>89</v>
      </c>
      <c r="U72" t="s">
        <v>23</v>
      </c>
      <c r="V72">
        <v>65.45</v>
      </c>
      <c r="W72" t="s">
        <v>19</v>
      </c>
      <c r="X72">
        <v>360000</v>
      </c>
    </row>
    <row r="73" spans="1:24" x14ac:dyDescent="0.3">
      <c r="A73">
        <v>72</v>
      </c>
      <c r="B73" t="s">
        <v>13</v>
      </c>
      <c r="C73">
        <v>75</v>
      </c>
      <c r="D73">
        <f t="shared" si="8"/>
        <v>1.3888888888888888E-2</v>
      </c>
      <c r="E73">
        <f t="shared" si="9"/>
        <v>1.0416666666666665</v>
      </c>
      <c r="F73">
        <f t="shared" si="10"/>
        <v>1.8573324964312685</v>
      </c>
      <c r="G73">
        <f t="shared" si="11"/>
        <v>139.29993723234514</v>
      </c>
      <c r="H73">
        <f t="shared" ref="H73:H136" si="15">H72+C73</f>
        <v>4904.4699999999993</v>
      </c>
      <c r="I73">
        <f t="shared" si="14"/>
        <v>5400</v>
      </c>
      <c r="J73">
        <f>A73-B220</f>
        <v>-35.221487840898192</v>
      </c>
      <c r="K73">
        <f t="shared" si="12"/>
        <v>1240.5532057265391</v>
      </c>
      <c r="L73">
        <f t="shared" si="13"/>
        <v>93041.490429490426</v>
      </c>
      <c r="M73" t="s">
        <v>14</v>
      </c>
      <c r="N73">
        <v>70.290000000000006</v>
      </c>
      <c r="O73" t="s">
        <v>14</v>
      </c>
      <c r="P73" t="s">
        <v>15</v>
      </c>
      <c r="Q73">
        <v>71</v>
      </c>
      <c r="R73" t="s">
        <v>25</v>
      </c>
      <c r="S73" t="s">
        <v>17</v>
      </c>
      <c r="T73">
        <v>95</v>
      </c>
      <c r="U73" t="s">
        <v>23</v>
      </c>
      <c r="V73">
        <v>66.94</v>
      </c>
      <c r="W73" t="s">
        <v>19</v>
      </c>
      <c r="X73">
        <v>240000</v>
      </c>
    </row>
    <row r="74" spans="1:24" x14ac:dyDescent="0.3">
      <c r="A74">
        <v>73</v>
      </c>
      <c r="B74" t="s">
        <v>13</v>
      </c>
      <c r="C74">
        <v>84.86</v>
      </c>
      <c r="D74">
        <f t="shared" si="8"/>
        <v>1.3698630136986301E-2</v>
      </c>
      <c r="E74">
        <f t="shared" si="9"/>
        <v>1.1624657534246574</v>
      </c>
      <c r="F74">
        <f t="shared" si="10"/>
        <v>1.8633228601204559</v>
      </c>
      <c r="G74">
        <f t="shared" si="11"/>
        <v>158.12157790982189</v>
      </c>
      <c r="H74">
        <f t="shared" si="15"/>
        <v>4989.329999999999</v>
      </c>
      <c r="I74">
        <f t="shared" si="14"/>
        <v>6194.78</v>
      </c>
      <c r="J74">
        <f>A74-B220</f>
        <v>-34.221487840898192</v>
      </c>
      <c r="K74">
        <f t="shared" si="12"/>
        <v>1171.1102300447428</v>
      </c>
      <c r="L74">
        <f t="shared" si="13"/>
        <v>99380.41412159687</v>
      </c>
      <c r="M74" t="s">
        <v>14</v>
      </c>
      <c r="N74">
        <v>67</v>
      </c>
      <c r="O74" t="s">
        <v>14</v>
      </c>
      <c r="P74" t="s">
        <v>21</v>
      </c>
      <c r="Q74">
        <v>78</v>
      </c>
      <c r="R74" t="s">
        <v>25</v>
      </c>
      <c r="S74" t="s">
        <v>17</v>
      </c>
      <c r="T74">
        <v>95.5</v>
      </c>
      <c r="U74" t="s">
        <v>23</v>
      </c>
      <c r="V74">
        <v>68.53</v>
      </c>
      <c r="W74" t="s">
        <v>19</v>
      </c>
      <c r="X74">
        <v>240000</v>
      </c>
    </row>
    <row r="75" spans="1:24" x14ac:dyDescent="0.3">
      <c r="A75">
        <v>74</v>
      </c>
      <c r="B75" t="s">
        <v>13</v>
      </c>
      <c r="C75">
        <v>64.599999999999994</v>
      </c>
      <c r="D75">
        <f t="shared" si="8"/>
        <v>1.3513513513513514E-2</v>
      </c>
      <c r="E75">
        <f t="shared" si="9"/>
        <v>0.87297297297297294</v>
      </c>
      <c r="F75">
        <f t="shared" si="10"/>
        <v>1.8692317197309762</v>
      </c>
      <c r="G75">
        <f t="shared" si="11"/>
        <v>120.75236909462106</v>
      </c>
      <c r="H75">
        <f t="shared" si="15"/>
        <v>5053.9299999999994</v>
      </c>
      <c r="I75">
        <f t="shared" si="14"/>
        <v>4780.3999999999996</v>
      </c>
      <c r="J75">
        <f>A75-B220</f>
        <v>-33.221487840898192</v>
      </c>
      <c r="K75">
        <f t="shared" si="12"/>
        <v>1103.6672543629463</v>
      </c>
      <c r="L75">
        <f t="shared" si="13"/>
        <v>71296.904631846322</v>
      </c>
      <c r="M75" t="s">
        <v>20</v>
      </c>
      <c r="N75">
        <v>83.83</v>
      </c>
      <c r="O75" t="s">
        <v>14</v>
      </c>
      <c r="P75" t="s">
        <v>15</v>
      </c>
      <c r="Q75">
        <v>71.72</v>
      </c>
      <c r="R75" t="s">
        <v>25</v>
      </c>
      <c r="S75" t="s">
        <v>17</v>
      </c>
      <c r="T75">
        <v>86</v>
      </c>
      <c r="U75" t="s">
        <v>23</v>
      </c>
      <c r="V75">
        <v>59.75</v>
      </c>
      <c r="W75" t="s">
        <v>19</v>
      </c>
      <c r="X75">
        <v>218000</v>
      </c>
    </row>
    <row r="76" spans="1:24" x14ac:dyDescent="0.3">
      <c r="A76">
        <v>75</v>
      </c>
      <c r="B76" t="s">
        <v>13</v>
      </c>
      <c r="C76">
        <v>56.6</v>
      </c>
      <c r="D76">
        <f t="shared" si="8"/>
        <v>1.3333333333333334E-2</v>
      </c>
      <c r="E76">
        <f t="shared" si="9"/>
        <v>0.75466666666666671</v>
      </c>
      <c r="F76">
        <f t="shared" si="10"/>
        <v>1.8750612633917001</v>
      </c>
      <c r="G76">
        <f t="shared" si="11"/>
        <v>106.12846750797023</v>
      </c>
      <c r="H76">
        <f t="shared" si="15"/>
        <v>5110.53</v>
      </c>
      <c r="I76">
        <f t="shared" si="14"/>
        <v>4245</v>
      </c>
      <c r="J76">
        <f>A76-B220</f>
        <v>-32.221487840898192</v>
      </c>
      <c r="K76">
        <f t="shared" si="12"/>
        <v>1038.2242786811501</v>
      </c>
      <c r="L76">
        <f t="shared" si="13"/>
        <v>58763.494173353094</v>
      </c>
      <c r="M76" t="s">
        <v>20</v>
      </c>
      <c r="N76">
        <v>64.8</v>
      </c>
      <c r="O76" t="s">
        <v>20</v>
      </c>
      <c r="P76" t="s">
        <v>15</v>
      </c>
      <c r="Q76">
        <v>70.2</v>
      </c>
      <c r="R76" t="s">
        <v>25</v>
      </c>
      <c r="S76" t="s">
        <v>17</v>
      </c>
      <c r="T76">
        <v>84.27</v>
      </c>
      <c r="U76" t="s">
        <v>23</v>
      </c>
      <c r="V76">
        <v>67.2</v>
      </c>
      <c r="W76" t="s">
        <v>19</v>
      </c>
      <c r="X76">
        <v>336000</v>
      </c>
    </row>
    <row r="77" spans="1:24" x14ac:dyDescent="0.3">
      <c r="A77">
        <v>76</v>
      </c>
      <c r="B77" t="s">
        <v>27</v>
      </c>
      <c r="C77">
        <v>59</v>
      </c>
      <c r="D77">
        <f t="shared" si="8"/>
        <v>1.3157894736842105E-2</v>
      </c>
      <c r="E77">
        <f t="shared" si="9"/>
        <v>0.77631578947368418</v>
      </c>
      <c r="F77">
        <f t="shared" si="10"/>
        <v>1.8808135922807914</v>
      </c>
      <c r="G77">
        <f t="shared" si="11"/>
        <v>110.96800194456669</v>
      </c>
      <c r="H77">
        <f t="shared" si="15"/>
        <v>5169.53</v>
      </c>
      <c r="I77">
        <f t="shared" si="14"/>
        <v>4484</v>
      </c>
      <c r="J77">
        <f>A77-B220</f>
        <v>-31.221487840898192</v>
      </c>
      <c r="K77">
        <f t="shared" si="12"/>
        <v>974.78130299935367</v>
      </c>
      <c r="L77">
        <f t="shared" si="13"/>
        <v>57512.096876961863</v>
      </c>
      <c r="M77" t="s">
        <v>20</v>
      </c>
      <c r="N77">
        <v>62</v>
      </c>
      <c r="O77" t="s">
        <v>14</v>
      </c>
      <c r="P77" t="s">
        <v>15</v>
      </c>
      <c r="Q77">
        <v>77.5</v>
      </c>
      <c r="R77" t="s">
        <v>25</v>
      </c>
      <c r="S77" t="s">
        <v>17</v>
      </c>
      <c r="T77">
        <v>74</v>
      </c>
      <c r="U77" t="s">
        <v>18</v>
      </c>
      <c r="V77">
        <v>67</v>
      </c>
      <c r="W77" t="s">
        <v>26</v>
      </c>
    </row>
    <row r="78" spans="1:24" x14ac:dyDescent="0.3">
      <c r="A78">
        <v>77</v>
      </c>
      <c r="B78" t="s">
        <v>27</v>
      </c>
      <c r="C78">
        <v>66.5</v>
      </c>
      <c r="D78">
        <f t="shared" si="8"/>
        <v>1.2987012987012988E-2</v>
      </c>
      <c r="E78">
        <f t="shared" si="9"/>
        <v>0.86363636363636365</v>
      </c>
      <c r="F78">
        <f t="shared" si="10"/>
        <v>1.8864907251724818</v>
      </c>
      <c r="G78">
        <f t="shared" si="11"/>
        <v>125.45163322397005</v>
      </c>
      <c r="H78">
        <f t="shared" si="15"/>
        <v>5236.03</v>
      </c>
      <c r="I78">
        <f t="shared" si="14"/>
        <v>5120.5</v>
      </c>
      <c r="J78">
        <f>A78-B220</f>
        <v>-30.221487840898192</v>
      </c>
      <c r="K78">
        <f t="shared" si="12"/>
        <v>913.33832731755729</v>
      </c>
      <c r="L78">
        <f t="shared" si="13"/>
        <v>60736.998766617558</v>
      </c>
      <c r="M78" t="s">
        <v>14</v>
      </c>
      <c r="N78">
        <v>70.400000000000006</v>
      </c>
      <c r="O78" t="s">
        <v>20</v>
      </c>
      <c r="P78" t="s">
        <v>24</v>
      </c>
      <c r="Q78">
        <v>71.930000000000007</v>
      </c>
      <c r="R78" t="s">
        <v>25</v>
      </c>
      <c r="S78" t="s">
        <v>17</v>
      </c>
      <c r="T78">
        <v>61</v>
      </c>
      <c r="U78" t="s">
        <v>23</v>
      </c>
      <c r="V78">
        <v>64.27</v>
      </c>
      <c r="W78" t="s">
        <v>19</v>
      </c>
      <c r="X78">
        <v>230000</v>
      </c>
    </row>
    <row r="79" spans="1:24" x14ac:dyDescent="0.3">
      <c r="A79">
        <v>78</v>
      </c>
      <c r="B79" t="s">
        <v>13</v>
      </c>
      <c r="C79">
        <v>64</v>
      </c>
      <c r="D79">
        <f t="shared" si="8"/>
        <v>1.282051282051282E-2</v>
      </c>
      <c r="E79">
        <f t="shared" si="9"/>
        <v>0.82051282051282048</v>
      </c>
      <c r="F79">
        <f t="shared" si="10"/>
        <v>1.8920946026904804</v>
      </c>
      <c r="G79">
        <f t="shared" si="11"/>
        <v>121.09405457219074</v>
      </c>
      <c r="H79">
        <f t="shared" si="15"/>
        <v>5300.03</v>
      </c>
      <c r="I79">
        <f t="shared" si="14"/>
        <v>4992</v>
      </c>
      <c r="J79">
        <f>A79-B220</f>
        <v>-29.221487840898192</v>
      </c>
      <c r="K79">
        <f t="shared" si="12"/>
        <v>853.8953516357609</v>
      </c>
      <c r="L79">
        <f t="shared" si="13"/>
        <v>54649.302504688698</v>
      </c>
      <c r="M79" t="s">
        <v>14</v>
      </c>
      <c r="N79">
        <v>80</v>
      </c>
      <c r="O79" t="s">
        <v>14</v>
      </c>
      <c r="P79" t="s">
        <v>21</v>
      </c>
      <c r="Q79">
        <v>65</v>
      </c>
      <c r="R79" t="s">
        <v>16</v>
      </c>
      <c r="S79" t="s">
        <v>22</v>
      </c>
      <c r="T79">
        <v>69</v>
      </c>
      <c r="U79" t="s">
        <v>23</v>
      </c>
      <c r="V79">
        <v>57.65</v>
      </c>
      <c r="W79" t="s">
        <v>19</v>
      </c>
      <c r="X79">
        <v>500000</v>
      </c>
    </row>
    <row r="80" spans="1:24" x14ac:dyDescent="0.3">
      <c r="A80">
        <v>79</v>
      </c>
      <c r="B80" t="s">
        <v>13</v>
      </c>
      <c r="C80">
        <v>84</v>
      </c>
      <c r="D80">
        <f t="shared" si="8"/>
        <v>1.2658227848101266E-2</v>
      </c>
      <c r="E80">
        <f t="shared" si="9"/>
        <v>1.0632911392405062</v>
      </c>
      <c r="F80">
        <f t="shared" si="10"/>
        <v>1.8976270912904414</v>
      </c>
      <c r="G80">
        <f t="shared" si="11"/>
        <v>159.40067566839707</v>
      </c>
      <c r="H80">
        <f t="shared" si="15"/>
        <v>5384.03</v>
      </c>
      <c r="I80">
        <f t="shared" si="14"/>
        <v>6636</v>
      </c>
      <c r="J80">
        <f>A80-B220</f>
        <v>-28.221487840898192</v>
      </c>
      <c r="K80">
        <f t="shared" si="12"/>
        <v>796.45237595396452</v>
      </c>
      <c r="L80">
        <f t="shared" si="13"/>
        <v>66901.999580133022</v>
      </c>
      <c r="M80" t="s">
        <v>14</v>
      </c>
      <c r="N80">
        <v>90.9</v>
      </c>
      <c r="O80" t="s">
        <v>14</v>
      </c>
      <c r="P80" t="s">
        <v>21</v>
      </c>
      <c r="Q80">
        <v>64.5</v>
      </c>
      <c r="R80" t="s">
        <v>16</v>
      </c>
      <c r="S80" t="s">
        <v>17</v>
      </c>
      <c r="T80">
        <v>86.04</v>
      </c>
      <c r="U80" t="s">
        <v>23</v>
      </c>
      <c r="V80">
        <v>59.42</v>
      </c>
      <c r="W80" t="s">
        <v>19</v>
      </c>
      <c r="X80">
        <v>270000</v>
      </c>
    </row>
    <row r="81" spans="1:24" x14ac:dyDescent="0.3">
      <c r="A81">
        <v>80</v>
      </c>
      <c r="B81" t="s">
        <v>27</v>
      </c>
      <c r="C81">
        <v>69</v>
      </c>
      <c r="D81">
        <f t="shared" si="8"/>
        <v>1.2500000000000001E-2</v>
      </c>
      <c r="E81">
        <f t="shared" si="9"/>
        <v>0.86250000000000004</v>
      </c>
      <c r="F81">
        <f t="shared" si="10"/>
        <v>1.9030899869919435</v>
      </c>
      <c r="G81">
        <f t="shared" si="11"/>
        <v>131.31320910244409</v>
      </c>
      <c r="H81">
        <f t="shared" si="15"/>
        <v>5453.03</v>
      </c>
      <c r="I81">
        <f t="shared" si="14"/>
        <v>5520</v>
      </c>
      <c r="J81">
        <f>A81-B220</f>
        <v>-27.221487840898192</v>
      </c>
      <c r="K81">
        <f t="shared" si="12"/>
        <v>741.00940027216814</v>
      </c>
      <c r="L81">
        <f t="shared" si="13"/>
        <v>51129.648618779604</v>
      </c>
      <c r="M81" t="s">
        <v>20</v>
      </c>
      <c r="N81">
        <v>62</v>
      </c>
      <c r="O81" t="s">
        <v>20</v>
      </c>
      <c r="P81" t="s">
        <v>21</v>
      </c>
      <c r="Q81">
        <v>66</v>
      </c>
      <c r="R81" t="s">
        <v>16</v>
      </c>
      <c r="S81" t="s">
        <v>17</v>
      </c>
      <c r="T81">
        <v>75</v>
      </c>
      <c r="U81" t="s">
        <v>18</v>
      </c>
      <c r="V81">
        <v>67.989999999999995</v>
      </c>
      <c r="W81" t="s">
        <v>26</v>
      </c>
    </row>
    <row r="82" spans="1:24" x14ac:dyDescent="0.3">
      <c r="A82">
        <v>81</v>
      </c>
      <c r="B82" t="s">
        <v>27</v>
      </c>
      <c r="C82">
        <v>69</v>
      </c>
      <c r="D82">
        <f t="shared" si="8"/>
        <v>1.2345679012345678E-2</v>
      </c>
      <c r="E82">
        <f t="shared" si="9"/>
        <v>0.85185185185185186</v>
      </c>
      <c r="F82">
        <f t="shared" si="10"/>
        <v>1.9084850188786497</v>
      </c>
      <c r="G82">
        <f t="shared" si="11"/>
        <v>131.68546630262682</v>
      </c>
      <c r="H82">
        <f t="shared" si="15"/>
        <v>5522.03</v>
      </c>
      <c r="I82">
        <f t="shared" si="14"/>
        <v>5589</v>
      </c>
      <c r="J82">
        <f>A82-B220</f>
        <v>-26.221487840898192</v>
      </c>
      <c r="K82">
        <f t="shared" si="12"/>
        <v>687.56642459037175</v>
      </c>
      <c r="L82">
        <f t="shared" si="13"/>
        <v>47442.083296735655</v>
      </c>
      <c r="M82" t="s">
        <v>14</v>
      </c>
      <c r="N82">
        <v>62</v>
      </c>
      <c r="O82" t="s">
        <v>14</v>
      </c>
      <c r="P82" t="s">
        <v>15</v>
      </c>
      <c r="Q82">
        <v>69</v>
      </c>
      <c r="R82" t="s">
        <v>25</v>
      </c>
      <c r="S82" t="s">
        <v>22</v>
      </c>
      <c r="T82">
        <v>67</v>
      </c>
      <c r="U82" t="s">
        <v>18</v>
      </c>
      <c r="V82">
        <v>62.35</v>
      </c>
      <c r="W82" t="s">
        <v>19</v>
      </c>
      <c r="X82">
        <v>240000</v>
      </c>
    </row>
    <row r="83" spans="1:24" x14ac:dyDescent="0.3">
      <c r="A83">
        <v>82</v>
      </c>
      <c r="B83" t="s">
        <v>13</v>
      </c>
      <c r="C83">
        <v>81.7</v>
      </c>
      <c r="D83">
        <f t="shared" si="8"/>
        <v>1.2195121951219513E-2</v>
      </c>
      <c r="E83">
        <f t="shared" si="9"/>
        <v>0.99634146341463425</v>
      </c>
      <c r="F83">
        <f t="shared" si="10"/>
        <v>1.9138138523837167</v>
      </c>
      <c r="G83">
        <f t="shared" si="11"/>
        <v>156.35859173974967</v>
      </c>
      <c r="H83">
        <f t="shared" si="15"/>
        <v>5603.73</v>
      </c>
      <c r="I83">
        <f t="shared" si="14"/>
        <v>6699.4000000000005</v>
      </c>
      <c r="J83">
        <f>A83-B220</f>
        <v>-25.221487840898192</v>
      </c>
      <c r="K83">
        <f t="shared" si="12"/>
        <v>636.12344890857537</v>
      </c>
      <c r="L83">
        <f t="shared" si="13"/>
        <v>51971.285775830613</v>
      </c>
      <c r="M83" t="s">
        <v>14</v>
      </c>
      <c r="N83">
        <v>63</v>
      </c>
      <c r="O83" t="s">
        <v>14</v>
      </c>
      <c r="P83" t="s">
        <v>21</v>
      </c>
      <c r="Q83">
        <v>67</v>
      </c>
      <c r="R83" t="s">
        <v>25</v>
      </c>
      <c r="S83" t="s">
        <v>22</v>
      </c>
      <c r="T83">
        <v>86</v>
      </c>
      <c r="U83" t="s">
        <v>23</v>
      </c>
      <c r="V83">
        <v>70.2</v>
      </c>
      <c r="W83" t="s">
        <v>19</v>
      </c>
      <c r="X83">
        <v>300000</v>
      </c>
    </row>
    <row r="84" spans="1:24" x14ac:dyDescent="0.3">
      <c r="A84">
        <v>83</v>
      </c>
      <c r="B84" t="s">
        <v>13</v>
      </c>
      <c r="C84">
        <v>63</v>
      </c>
      <c r="D84">
        <f t="shared" si="8"/>
        <v>1.2048192771084338E-2</v>
      </c>
      <c r="E84">
        <f t="shared" si="9"/>
        <v>0.75903614457831325</v>
      </c>
      <c r="F84">
        <f t="shared" si="10"/>
        <v>1.919078092376074</v>
      </c>
      <c r="G84">
        <f t="shared" si="11"/>
        <v>120.90191981969267</v>
      </c>
      <c r="H84">
        <f t="shared" si="15"/>
        <v>5666.73</v>
      </c>
      <c r="I84">
        <f t="shared" si="14"/>
        <v>5229</v>
      </c>
      <c r="J84">
        <f>A84-B220</f>
        <v>-24.221487840898192</v>
      </c>
      <c r="K84">
        <f t="shared" si="12"/>
        <v>586.68047322677899</v>
      </c>
      <c r="L84">
        <f t="shared" si="13"/>
        <v>36960.869813287078</v>
      </c>
      <c r="M84" t="s">
        <v>20</v>
      </c>
      <c r="N84">
        <v>67</v>
      </c>
      <c r="O84" t="s">
        <v>20</v>
      </c>
      <c r="P84" t="s">
        <v>15</v>
      </c>
      <c r="Q84">
        <v>74</v>
      </c>
      <c r="R84" t="s">
        <v>25</v>
      </c>
      <c r="S84" t="s">
        <v>17</v>
      </c>
      <c r="T84">
        <v>82</v>
      </c>
      <c r="U84" t="s">
        <v>23</v>
      </c>
      <c r="V84">
        <v>60.44</v>
      </c>
      <c r="W84" t="s">
        <v>26</v>
      </c>
    </row>
    <row r="85" spans="1:24" x14ac:dyDescent="0.3">
      <c r="A85">
        <v>84</v>
      </c>
      <c r="B85" t="s">
        <v>13</v>
      </c>
      <c r="C85">
        <v>84</v>
      </c>
      <c r="D85">
        <f t="shared" si="8"/>
        <v>1.1904761904761904E-2</v>
      </c>
      <c r="E85">
        <f t="shared" si="9"/>
        <v>1</v>
      </c>
      <c r="F85">
        <f t="shared" si="10"/>
        <v>1.9242792860618816</v>
      </c>
      <c r="G85">
        <f t="shared" si="11"/>
        <v>161.63946002919806</v>
      </c>
      <c r="H85">
        <f t="shared" si="15"/>
        <v>5750.73</v>
      </c>
      <c r="I85">
        <f t="shared" si="14"/>
        <v>7056</v>
      </c>
      <c r="J85">
        <f>A85-B220</f>
        <v>-23.221487840898192</v>
      </c>
      <c r="K85">
        <f t="shared" si="12"/>
        <v>539.2374975449826</v>
      </c>
      <c r="L85">
        <f t="shared" si="13"/>
        <v>45295.949793778542</v>
      </c>
      <c r="M85" t="s">
        <v>14</v>
      </c>
      <c r="N85">
        <v>79</v>
      </c>
      <c r="O85" t="s">
        <v>14</v>
      </c>
      <c r="P85" t="s">
        <v>21</v>
      </c>
      <c r="Q85">
        <v>68</v>
      </c>
      <c r="R85" t="s">
        <v>16</v>
      </c>
      <c r="S85" t="s">
        <v>22</v>
      </c>
      <c r="T85">
        <v>84</v>
      </c>
      <c r="U85" t="s">
        <v>23</v>
      </c>
      <c r="V85">
        <v>66.69</v>
      </c>
      <c r="W85" t="s">
        <v>19</v>
      </c>
      <c r="X85">
        <v>300000</v>
      </c>
    </row>
    <row r="86" spans="1:24" x14ac:dyDescent="0.3">
      <c r="A86">
        <v>85</v>
      </c>
      <c r="B86" t="s">
        <v>13</v>
      </c>
      <c r="C86">
        <v>70</v>
      </c>
      <c r="D86">
        <f t="shared" si="8"/>
        <v>1.1764705882352941E-2</v>
      </c>
      <c r="E86">
        <f t="shared" si="9"/>
        <v>0.82352941176470584</v>
      </c>
      <c r="F86">
        <f t="shared" si="10"/>
        <v>1.9294189257142926</v>
      </c>
      <c r="G86">
        <f t="shared" si="11"/>
        <v>135.0593248000005</v>
      </c>
      <c r="H86">
        <f t="shared" si="15"/>
        <v>5820.73</v>
      </c>
      <c r="I86">
        <f t="shared" si="14"/>
        <v>5950</v>
      </c>
      <c r="J86">
        <f>A86-B220</f>
        <v>-22.221487840898192</v>
      </c>
      <c r="K86">
        <f t="shared" si="12"/>
        <v>493.79452186318616</v>
      </c>
      <c r="L86">
        <f t="shared" si="13"/>
        <v>34565.616530423031</v>
      </c>
      <c r="M86" t="s">
        <v>20</v>
      </c>
      <c r="N86">
        <v>63</v>
      </c>
      <c r="O86" t="s">
        <v>14</v>
      </c>
      <c r="P86" t="s">
        <v>21</v>
      </c>
      <c r="Q86">
        <v>70</v>
      </c>
      <c r="R86" t="s">
        <v>16</v>
      </c>
      <c r="S86" t="s">
        <v>22</v>
      </c>
      <c r="T86">
        <v>55</v>
      </c>
      <c r="U86" t="s">
        <v>23</v>
      </c>
      <c r="V86">
        <v>62</v>
      </c>
      <c r="W86" t="s">
        <v>19</v>
      </c>
      <c r="X86">
        <v>300000</v>
      </c>
    </row>
    <row r="87" spans="1:24" x14ac:dyDescent="0.3">
      <c r="A87">
        <v>86</v>
      </c>
      <c r="B87" t="s">
        <v>27</v>
      </c>
      <c r="C87">
        <v>83.84</v>
      </c>
      <c r="D87">
        <f t="shared" si="8"/>
        <v>1.1627906976744186E-2</v>
      </c>
      <c r="E87">
        <f t="shared" si="9"/>
        <v>0.97488372093023257</v>
      </c>
      <c r="F87">
        <f t="shared" si="10"/>
        <v>1.9344984512435677</v>
      </c>
      <c r="G87">
        <f t="shared" si="11"/>
        <v>162.18835015226071</v>
      </c>
      <c r="H87">
        <f t="shared" si="15"/>
        <v>5904.57</v>
      </c>
      <c r="I87">
        <f t="shared" si="14"/>
        <v>7210.2400000000007</v>
      </c>
      <c r="J87">
        <f>A87-B220</f>
        <v>-21.221487840898192</v>
      </c>
      <c r="K87">
        <f t="shared" si="12"/>
        <v>450.35154618138978</v>
      </c>
      <c r="L87">
        <f t="shared" si="13"/>
        <v>37757.473631847723</v>
      </c>
      <c r="M87" t="s">
        <v>14</v>
      </c>
      <c r="N87">
        <v>89.83</v>
      </c>
      <c r="O87" t="s">
        <v>14</v>
      </c>
      <c r="P87" t="s">
        <v>15</v>
      </c>
      <c r="Q87">
        <v>77.2</v>
      </c>
      <c r="R87" t="s">
        <v>25</v>
      </c>
      <c r="S87" t="s">
        <v>22</v>
      </c>
      <c r="T87">
        <v>78.739999999999995</v>
      </c>
      <c r="U87" t="s">
        <v>23</v>
      </c>
      <c r="V87">
        <v>76.180000000000007</v>
      </c>
      <c r="W87" t="s">
        <v>19</v>
      </c>
      <c r="X87">
        <v>400000</v>
      </c>
    </row>
    <row r="88" spans="1:24" x14ac:dyDescent="0.3">
      <c r="A88">
        <v>87</v>
      </c>
      <c r="B88" t="s">
        <v>13</v>
      </c>
      <c r="C88">
        <v>62</v>
      </c>
      <c r="D88">
        <f t="shared" si="8"/>
        <v>1.1494252873563218E-2</v>
      </c>
      <c r="E88">
        <f t="shared" si="9"/>
        <v>0.71264367816091956</v>
      </c>
      <c r="F88">
        <f t="shared" si="10"/>
        <v>1.9395192526186185</v>
      </c>
      <c r="G88">
        <f t="shared" si="11"/>
        <v>120.25019366235435</v>
      </c>
      <c r="H88">
        <f t="shared" si="15"/>
        <v>5966.57</v>
      </c>
      <c r="I88">
        <f t="shared" si="14"/>
        <v>5394</v>
      </c>
      <c r="J88">
        <f>A88-B220</f>
        <v>-20.221487840898192</v>
      </c>
      <c r="K88">
        <f t="shared" si="12"/>
        <v>408.9085704995934</v>
      </c>
      <c r="L88">
        <f t="shared" si="13"/>
        <v>25352.331370974789</v>
      </c>
      <c r="M88" t="s">
        <v>14</v>
      </c>
      <c r="N88">
        <v>63</v>
      </c>
      <c r="O88" t="s">
        <v>14</v>
      </c>
      <c r="P88" t="s">
        <v>15</v>
      </c>
      <c r="Q88">
        <v>64</v>
      </c>
      <c r="R88" t="s">
        <v>25</v>
      </c>
      <c r="S88" t="s">
        <v>17</v>
      </c>
      <c r="T88">
        <v>67</v>
      </c>
      <c r="U88" t="s">
        <v>23</v>
      </c>
      <c r="V88">
        <v>57.03</v>
      </c>
      <c r="W88" t="s">
        <v>19</v>
      </c>
      <c r="X88">
        <v>220000</v>
      </c>
    </row>
    <row r="89" spans="1:24" x14ac:dyDescent="0.3">
      <c r="A89">
        <v>88</v>
      </c>
      <c r="B89" t="s">
        <v>13</v>
      </c>
      <c r="C89">
        <v>59.6</v>
      </c>
      <c r="D89">
        <f t="shared" si="8"/>
        <v>1.1363636363636364E-2</v>
      </c>
      <c r="E89">
        <f t="shared" si="9"/>
        <v>0.67727272727272736</v>
      </c>
      <c r="F89">
        <f t="shared" si="10"/>
        <v>1.9444826721501687</v>
      </c>
      <c r="G89">
        <f t="shared" si="11"/>
        <v>115.89116726015006</v>
      </c>
      <c r="H89">
        <f t="shared" si="15"/>
        <v>6026.17</v>
      </c>
      <c r="I89">
        <f t="shared" si="14"/>
        <v>5244.8</v>
      </c>
      <c r="J89">
        <f>A89-B220</f>
        <v>-19.221487840898192</v>
      </c>
      <c r="K89">
        <f t="shared" si="12"/>
        <v>369.46559481779701</v>
      </c>
      <c r="L89">
        <f t="shared" si="13"/>
        <v>22020.149451140704</v>
      </c>
      <c r="M89" t="s">
        <v>20</v>
      </c>
      <c r="N89">
        <v>51</v>
      </c>
      <c r="O89" t="s">
        <v>20</v>
      </c>
      <c r="P89" t="s">
        <v>21</v>
      </c>
      <c r="Q89">
        <v>60</v>
      </c>
      <c r="R89" t="s">
        <v>14</v>
      </c>
      <c r="S89" t="s">
        <v>17</v>
      </c>
      <c r="T89">
        <v>75</v>
      </c>
      <c r="U89" t="s">
        <v>18</v>
      </c>
      <c r="V89">
        <v>59.08</v>
      </c>
      <c r="W89" t="s">
        <v>26</v>
      </c>
    </row>
    <row r="90" spans="1:24" x14ac:dyDescent="0.3">
      <c r="A90">
        <v>89</v>
      </c>
      <c r="B90" t="s">
        <v>27</v>
      </c>
      <c r="C90">
        <v>66</v>
      </c>
      <c r="D90">
        <f t="shared" si="8"/>
        <v>1.1235955056179775E-2</v>
      </c>
      <c r="E90">
        <f t="shared" si="9"/>
        <v>0.7415730337078652</v>
      </c>
      <c r="F90">
        <f t="shared" si="10"/>
        <v>1.9493900066449128</v>
      </c>
      <c r="G90">
        <f t="shared" si="11"/>
        <v>128.65974043856426</v>
      </c>
      <c r="H90">
        <f t="shared" si="15"/>
        <v>6092.17</v>
      </c>
      <c r="I90">
        <f t="shared" si="14"/>
        <v>5874</v>
      </c>
      <c r="J90">
        <f>A90-B220</f>
        <v>-18.221487840898192</v>
      </c>
      <c r="K90">
        <f t="shared" si="12"/>
        <v>332.02261913600063</v>
      </c>
      <c r="L90">
        <f t="shared" si="13"/>
        <v>21913.49286297604</v>
      </c>
      <c r="M90" t="s">
        <v>20</v>
      </c>
      <c r="N90">
        <v>62</v>
      </c>
      <c r="O90" t="s">
        <v>20</v>
      </c>
      <c r="P90" t="s">
        <v>15</v>
      </c>
      <c r="Q90">
        <v>73</v>
      </c>
      <c r="R90" t="s">
        <v>25</v>
      </c>
      <c r="S90" t="s">
        <v>17</v>
      </c>
      <c r="T90">
        <v>58</v>
      </c>
      <c r="U90" t="s">
        <v>18</v>
      </c>
      <c r="V90">
        <v>64.36</v>
      </c>
      <c r="W90" t="s">
        <v>19</v>
      </c>
      <c r="X90">
        <v>210000</v>
      </c>
    </row>
    <row r="91" spans="1:24" x14ac:dyDescent="0.3">
      <c r="A91">
        <v>90</v>
      </c>
      <c r="B91" t="s">
        <v>27</v>
      </c>
      <c r="C91">
        <v>84</v>
      </c>
      <c r="D91">
        <f t="shared" si="8"/>
        <v>1.1111111111111112E-2</v>
      </c>
      <c r="E91">
        <f t="shared" si="9"/>
        <v>0.93333333333333335</v>
      </c>
      <c r="F91">
        <f t="shared" si="10"/>
        <v>1.954242509439325</v>
      </c>
      <c r="G91">
        <f t="shared" si="11"/>
        <v>164.15637079290329</v>
      </c>
      <c r="H91">
        <f t="shared" si="15"/>
        <v>6176.17</v>
      </c>
      <c r="I91">
        <f t="shared" si="14"/>
        <v>7560</v>
      </c>
      <c r="J91">
        <f>A91-B220</f>
        <v>-17.221487840898192</v>
      </c>
      <c r="K91">
        <f t="shared" si="12"/>
        <v>296.57964345420424</v>
      </c>
      <c r="L91">
        <f t="shared" si="13"/>
        <v>24912.690050153156</v>
      </c>
      <c r="M91" t="s">
        <v>14</v>
      </c>
      <c r="N91">
        <v>75</v>
      </c>
      <c r="O91" t="s">
        <v>14</v>
      </c>
      <c r="P91" t="s">
        <v>21</v>
      </c>
      <c r="Q91">
        <v>69</v>
      </c>
      <c r="R91" t="s">
        <v>16</v>
      </c>
      <c r="S91" t="s">
        <v>22</v>
      </c>
      <c r="T91">
        <v>62</v>
      </c>
      <c r="U91" t="s">
        <v>18</v>
      </c>
      <c r="V91">
        <v>62.36</v>
      </c>
      <c r="W91" t="s">
        <v>19</v>
      </c>
      <c r="X91">
        <v>210000</v>
      </c>
    </row>
    <row r="92" spans="1:24" x14ac:dyDescent="0.3">
      <c r="A92">
        <v>91</v>
      </c>
      <c r="B92" t="s">
        <v>27</v>
      </c>
      <c r="C92">
        <v>85</v>
      </c>
      <c r="D92">
        <f t="shared" si="8"/>
        <v>1.098901098901099E-2</v>
      </c>
      <c r="E92">
        <f t="shared" si="9"/>
        <v>0.93406593406593419</v>
      </c>
      <c r="F92">
        <f t="shared" si="10"/>
        <v>1.9590413923210936</v>
      </c>
      <c r="G92">
        <f t="shared" si="11"/>
        <v>166.51851834729297</v>
      </c>
      <c r="H92">
        <f t="shared" si="15"/>
        <v>6261.17</v>
      </c>
      <c r="I92">
        <f t="shared" si="14"/>
        <v>7735</v>
      </c>
      <c r="J92">
        <f>A92-B220</f>
        <v>-16.221487840898192</v>
      </c>
      <c r="K92">
        <f t="shared" si="12"/>
        <v>263.13666777240786</v>
      </c>
      <c r="L92">
        <f t="shared" si="13"/>
        <v>22366.61676065467</v>
      </c>
      <c r="M92" t="s">
        <v>14</v>
      </c>
      <c r="N92">
        <v>90</v>
      </c>
      <c r="O92" t="s">
        <v>14</v>
      </c>
      <c r="P92" t="s">
        <v>15</v>
      </c>
      <c r="Q92">
        <v>82</v>
      </c>
      <c r="R92" t="s">
        <v>25</v>
      </c>
      <c r="S92" t="s">
        <v>17</v>
      </c>
      <c r="T92">
        <v>92</v>
      </c>
      <c r="U92" t="s">
        <v>23</v>
      </c>
      <c r="V92">
        <v>68.03</v>
      </c>
      <c r="W92" t="s">
        <v>19</v>
      </c>
      <c r="X92">
        <v>300000</v>
      </c>
    </row>
    <row r="93" spans="1:24" x14ac:dyDescent="0.3">
      <c r="A93">
        <v>92</v>
      </c>
      <c r="B93" t="s">
        <v>13</v>
      </c>
      <c r="C93">
        <v>52</v>
      </c>
      <c r="D93">
        <f t="shared" si="8"/>
        <v>1.0869565217391304E-2</v>
      </c>
      <c r="E93">
        <f t="shared" si="9"/>
        <v>0.56521739130434778</v>
      </c>
      <c r="F93">
        <f t="shared" si="10"/>
        <v>1.9637878273455553</v>
      </c>
      <c r="G93">
        <f t="shared" si="11"/>
        <v>102.11696702196888</v>
      </c>
      <c r="H93">
        <f t="shared" si="15"/>
        <v>6313.17</v>
      </c>
      <c r="I93">
        <f t="shared" si="14"/>
        <v>4784</v>
      </c>
      <c r="J93">
        <f>A93-B220</f>
        <v>-15.221487840898192</v>
      </c>
      <c r="K93">
        <f t="shared" si="12"/>
        <v>231.69369209061151</v>
      </c>
      <c r="L93">
        <f t="shared" si="13"/>
        <v>12048.071988711798</v>
      </c>
      <c r="M93" t="s">
        <v>20</v>
      </c>
      <c r="N93">
        <v>57</v>
      </c>
      <c r="O93" t="s">
        <v>20</v>
      </c>
      <c r="P93" t="s">
        <v>15</v>
      </c>
      <c r="Q93">
        <v>50.8</v>
      </c>
      <c r="R93" t="s">
        <v>25</v>
      </c>
      <c r="S93" t="s">
        <v>17</v>
      </c>
      <c r="T93">
        <v>67</v>
      </c>
      <c r="U93" t="s">
        <v>18</v>
      </c>
      <c r="V93">
        <v>62.79</v>
      </c>
      <c r="W93" t="s">
        <v>26</v>
      </c>
    </row>
    <row r="94" spans="1:24" x14ac:dyDescent="0.3">
      <c r="A94">
        <v>93</v>
      </c>
      <c r="B94" t="s">
        <v>27</v>
      </c>
      <c r="C94">
        <v>60.23</v>
      </c>
      <c r="D94">
        <f t="shared" si="8"/>
        <v>1.0752688172043012E-2</v>
      </c>
      <c r="E94">
        <f t="shared" si="9"/>
        <v>0.6476344086021506</v>
      </c>
      <c r="F94">
        <f t="shared" si="10"/>
        <v>1.968482948553935</v>
      </c>
      <c r="G94">
        <f t="shared" si="11"/>
        <v>118.5617279914035</v>
      </c>
      <c r="H94">
        <f t="shared" si="15"/>
        <v>6373.4</v>
      </c>
      <c r="I94">
        <f t="shared" si="14"/>
        <v>5601.3899999999994</v>
      </c>
      <c r="J94">
        <f>A94-B220</f>
        <v>-14.221487840898192</v>
      </c>
      <c r="K94">
        <f t="shared" si="12"/>
        <v>202.25071640881512</v>
      </c>
      <c r="L94">
        <f t="shared" si="13"/>
        <v>12181.560649302934</v>
      </c>
      <c r="M94" t="s">
        <v>20</v>
      </c>
      <c r="N94">
        <v>69</v>
      </c>
      <c r="O94" t="s">
        <v>20</v>
      </c>
      <c r="P94" t="s">
        <v>21</v>
      </c>
      <c r="Q94">
        <v>66</v>
      </c>
      <c r="R94" t="s">
        <v>25</v>
      </c>
      <c r="S94" t="s">
        <v>17</v>
      </c>
      <c r="T94">
        <v>72</v>
      </c>
      <c r="U94" t="s">
        <v>23</v>
      </c>
      <c r="V94">
        <v>59.47</v>
      </c>
      <c r="W94" t="s">
        <v>19</v>
      </c>
      <c r="X94">
        <v>230000</v>
      </c>
    </row>
    <row r="95" spans="1:24" x14ac:dyDescent="0.3">
      <c r="A95">
        <v>94</v>
      </c>
      <c r="B95" t="s">
        <v>13</v>
      </c>
      <c r="C95">
        <v>52</v>
      </c>
      <c r="D95">
        <f t="shared" si="8"/>
        <v>1.0638297872340425E-2</v>
      </c>
      <c r="E95">
        <f t="shared" si="9"/>
        <v>0.55319148936170215</v>
      </c>
      <c r="F95">
        <f t="shared" si="10"/>
        <v>1.9731278535996986</v>
      </c>
      <c r="G95">
        <f t="shared" si="11"/>
        <v>102.60264838718433</v>
      </c>
      <c r="H95">
        <f t="shared" si="15"/>
        <v>6425.4</v>
      </c>
      <c r="I95">
        <f t="shared" si="14"/>
        <v>4888</v>
      </c>
      <c r="J95">
        <f>A95-B220</f>
        <v>-13.221487840898192</v>
      </c>
      <c r="K95">
        <f t="shared" si="12"/>
        <v>174.80774072701874</v>
      </c>
      <c r="L95">
        <f t="shared" si="13"/>
        <v>9090.0025178049746</v>
      </c>
      <c r="M95" t="s">
        <v>20</v>
      </c>
      <c r="N95">
        <v>62</v>
      </c>
      <c r="O95" t="s">
        <v>20</v>
      </c>
      <c r="P95" t="s">
        <v>15</v>
      </c>
      <c r="Q95">
        <v>54</v>
      </c>
      <c r="R95" t="s">
        <v>25</v>
      </c>
      <c r="S95" t="s">
        <v>17</v>
      </c>
      <c r="T95">
        <v>72</v>
      </c>
      <c r="U95" t="s">
        <v>18</v>
      </c>
      <c r="V95">
        <v>55.41</v>
      </c>
      <c r="W95" t="s">
        <v>26</v>
      </c>
    </row>
    <row r="96" spans="1:24" x14ac:dyDescent="0.3">
      <c r="A96">
        <v>95</v>
      </c>
      <c r="B96" t="s">
        <v>13</v>
      </c>
      <c r="C96">
        <v>58</v>
      </c>
      <c r="D96">
        <f t="shared" si="8"/>
        <v>1.0526315789473684E-2</v>
      </c>
      <c r="E96">
        <f t="shared" si="9"/>
        <v>0.61052631578947369</v>
      </c>
      <c r="F96">
        <f t="shared" si="10"/>
        <v>1.9777236052888478</v>
      </c>
      <c r="G96">
        <f t="shared" si="11"/>
        <v>114.70796910675317</v>
      </c>
      <c r="H96">
        <f t="shared" si="15"/>
        <v>6483.4</v>
      </c>
      <c r="I96">
        <f t="shared" si="14"/>
        <v>5510</v>
      </c>
      <c r="J96">
        <f>A96-B220</f>
        <v>-12.221487840898192</v>
      </c>
      <c r="K96">
        <f t="shared" si="12"/>
        <v>149.36476504522236</v>
      </c>
      <c r="L96">
        <f t="shared" si="13"/>
        <v>8663.156372622896</v>
      </c>
      <c r="M96" t="s">
        <v>20</v>
      </c>
      <c r="N96">
        <v>62</v>
      </c>
      <c r="O96" t="s">
        <v>20</v>
      </c>
      <c r="P96" t="s">
        <v>15</v>
      </c>
      <c r="Q96">
        <v>64</v>
      </c>
      <c r="R96" t="s">
        <v>25</v>
      </c>
      <c r="S96" t="s">
        <v>17</v>
      </c>
      <c r="T96">
        <v>53.88</v>
      </c>
      <c r="U96" t="s">
        <v>23</v>
      </c>
      <c r="V96">
        <v>54.97</v>
      </c>
      <c r="W96" t="s">
        <v>19</v>
      </c>
      <c r="X96">
        <v>260000</v>
      </c>
    </row>
    <row r="97" spans="1:24" x14ac:dyDescent="0.3">
      <c r="A97">
        <v>96</v>
      </c>
      <c r="B97" t="s">
        <v>13</v>
      </c>
      <c r="C97">
        <v>73</v>
      </c>
      <c r="D97">
        <f t="shared" si="8"/>
        <v>1.0416666666666666E-2</v>
      </c>
      <c r="E97">
        <f t="shared" si="9"/>
        <v>0.76041666666666663</v>
      </c>
      <c r="F97">
        <f t="shared" si="10"/>
        <v>1.9822712330395684</v>
      </c>
      <c r="G97">
        <f t="shared" si="11"/>
        <v>144.7058000118885</v>
      </c>
      <c r="H97">
        <f t="shared" si="15"/>
        <v>6556.4</v>
      </c>
      <c r="I97">
        <f t="shared" si="14"/>
        <v>7008</v>
      </c>
      <c r="J97">
        <f>A97-B220</f>
        <v>-11.221487840898192</v>
      </c>
      <c r="K97">
        <f t="shared" si="12"/>
        <v>125.92178936342596</v>
      </c>
      <c r="L97">
        <f t="shared" si="13"/>
        <v>9192.2906235300943</v>
      </c>
      <c r="M97" t="s">
        <v>20</v>
      </c>
      <c r="N97">
        <v>78</v>
      </c>
      <c r="O97" t="s">
        <v>14</v>
      </c>
      <c r="P97" t="s">
        <v>15</v>
      </c>
      <c r="Q97">
        <v>65</v>
      </c>
      <c r="R97" t="s">
        <v>25</v>
      </c>
      <c r="S97" t="s">
        <v>22</v>
      </c>
      <c r="T97">
        <v>95.46</v>
      </c>
      <c r="U97" t="s">
        <v>23</v>
      </c>
      <c r="V97">
        <v>62.16</v>
      </c>
      <c r="W97" t="s">
        <v>19</v>
      </c>
      <c r="X97">
        <v>420000</v>
      </c>
    </row>
    <row r="98" spans="1:24" x14ac:dyDescent="0.3">
      <c r="A98">
        <v>97</v>
      </c>
      <c r="B98" t="s">
        <v>27</v>
      </c>
      <c r="C98">
        <v>76</v>
      </c>
      <c r="D98">
        <f t="shared" si="8"/>
        <v>1.0309278350515464E-2</v>
      </c>
      <c r="E98">
        <f t="shared" si="9"/>
        <v>0.78350515463917525</v>
      </c>
      <c r="F98">
        <f t="shared" si="10"/>
        <v>1.9867717342662448</v>
      </c>
      <c r="G98">
        <f t="shared" si="11"/>
        <v>150.99465180423459</v>
      </c>
      <c r="H98">
        <f t="shared" si="15"/>
        <v>6632.4</v>
      </c>
      <c r="I98">
        <f t="shared" si="14"/>
        <v>7372</v>
      </c>
      <c r="J98">
        <f>A98-B220</f>
        <v>-10.221487840898192</v>
      </c>
      <c r="K98">
        <f t="shared" si="12"/>
        <v>104.47881368162957</v>
      </c>
      <c r="L98">
        <f t="shared" si="13"/>
        <v>7940.3898398038473</v>
      </c>
      <c r="M98" t="s">
        <v>20</v>
      </c>
      <c r="N98">
        <v>70</v>
      </c>
      <c r="O98" t="s">
        <v>20</v>
      </c>
      <c r="P98" t="s">
        <v>21</v>
      </c>
      <c r="Q98">
        <v>76</v>
      </c>
      <c r="R98" t="s">
        <v>25</v>
      </c>
      <c r="S98" t="s">
        <v>22</v>
      </c>
      <c r="T98">
        <v>66</v>
      </c>
      <c r="U98" t="s">
        <v>23</v>
      </c>
      <c r="V98">
        <v>64.44</v>
      </c>
      <c r="W98" t="s">
        <v>19</v>
      </c>
      <c r="X98">
        <v>300000</v>
      </c>
    </row>
    <row r="99" spans="1:24" x14ac:dyDescent="0.3">
      <c r="A99">
        <v>98</v>
      </c>
      <c r="B99" t="s">
        <v>27</v>
      </c>
      <c r="C99">
        <v>70.5</v>
      </c>
      <c r="D99">
        <f t="shared" si="8"/>
        <v>1.020408163265306E-2</v>
      </c>
      <c r="E99">
        <f t="shared" si="9"/>
        <v>0.71938775510204078</v>
      </c>
      <c r="F99">
        <f t="shared" si="10"/>
        <v>1.9912260756924949</v>
      </c>
      <c r="G99">
        <f t="shared" si="11"/>
        <v>140.38143833632088</v>
      </c>
      <c r="H99">
        <f t="shared" si="15"/>
        <v>6702.9</v>
      </c>
      <c r="I99">
        <f t="shared" si="14"/>
        <v>6909</v>
      </c>
      <c r="J99">
        <f>A99-B220</f>
        <v>-9.2214878408981917</v>
      </c>
      <c r="K99">
        <f t="shared" si="12"/>
        <v>85.035837999833191</v>
      </c>
      <c r="L99">
        <f t="shared" si="13"/>
        <v>5995.0265789882396</v>
      </c>
      <c r="M99" t="s">
        <v>20</v>
      </c>
      <c r="N99">
        <v>62.5</v>
      </c>
      <c r="O99" t="s">
        <v>14</v>
      </c>
      <c r="P99" t="s">
        <v>15</v>
      </c>
      <c r="Q99">
        <v>61</v>
      </c>
      <c r="R99" t="s">
        <v>25</v>
      </c>
      <c r="S99" t="s">
        <v>17</v>
      </c>
      <c r="T99">
        <v>93.91</v>
      </c>
      <c r="U99" t="s">
        <v>23</v>
      </c>
      <c r="V99">
        <v>69.03</v>
      </c>
      <c r="W99" t="s">
        <v>26</v>
      </c>
    </row>
    <row r="100" spans="1:24" x14ac:dyDescent="0.3">
      <c r="A100">
        <v>99</v>
      </c>
      <c r="B100" t="s">
        <v>27</v>
      </c>
      <c r="C100">
        <v>69</v>
      </c>
      <c r="D100">
        <f t="shared" si="8"/>
        <v>1.0101010101010102E-2</v>
      </c>
      <c r="E100">
        <f t="shared" si="9"/>
        <v>0.69696969696969702</v>
      </c>
      <c r="F100">
        <f t="shared" si="10"/>
        <v>1.9956351945975499</v>
      </c>
      <c r="G100">
        <f t="shared" si="11"/>
        <v>137.69882842723095</v>
      </c>
      <c r="H100">
        <f t="shared" si="15"/>
        <v>6771.9</v>
      </c>
      <c r="I100">
        <f t="shared" si="14"/>
        <v>6831</v>
      </c>
      <c r="J100">
        <f>A100-B220</f>
        <v>-8.2214878408981917</v>
      </c>
      <c r="K100">
        <f t="shared" si="12"/>
        <v>67.592862318036808</v>
      </c>
      <c r="L100">
        <f t="shared" si="13"/>
        <v>4663.9074999445402</v>
      </c>
      <c r="M100" t="s">
        <v>20</v>
      </c>
      <c r="N100">
        <v>73</v>
      </c>
      <c r="O100" t="s">
        <v>20</v>
      </c>
      <c r="P100" t="s">
        <v>15</v>
      </c>
      <c r="Q100">
        <v>65</v>
      </c>
      <c r="R100" t="s">
        <v>25</v>
      </c>
      <c r="S100" t="s">
        <v>17</v>
      </c>
      <c r="T100">
        <v>70</v>
      </c>
      <c r="U100" t="s">
        <v>23</v>
      </c>
      <c r="V100">
        <v>57.31</v>
      </c>
      <c r="W100" t="s">
        <v>19</v>
      </c>
      <c r="X100">
        <v>220000</v>
      </c>
    </row>
    <row r="101" spans="1:24" x14ac:dyDescent="0.3">
      <c r="A101">
        <v>100</v>
      </c>
      <c r="B101" t="s">
        <v>13</v>
      </c>
      <c r="C101">
        <v>54</v>
      </c>
      <c r="D101">
        <f t="shared" si="8"/>
        <v>0.01</v>
      </c>
      <c r="E101">
        <f t="shared" si="9"/>
        <v>0.54</v>
      </c>
      <c r="F101">
        <f t="shared" si="10"/>
        <v>2</v>
      </c>
      <c r="G101">
        <f t="shared" si="11"/>
        <v>108</v>
      </c>
      <c r="H101">
        <f t="shared" si="15"/>
        <v>6825.9</v>
      </c>
      <c r="I101">
        <f t="shared" si="14"/>
        <v>5400</v>
      </c>
      <c r="J101">
        <f>A101-B220</f>
        <v>-7.2214878408981917</v>
      </c>
      <c r="K101">
        <f t="shared" si="12"/>
        <v>52.149886636240424</v>
      </c>
      <c r="L101">
        <f t="shared" si="13"/>
        <v>2816.0938783569827</v>
      </c>
      <c r="M101" t="s">
        <v>20</v>
      </c>
      <c r="N101">
        <v>82</v>
      </c>
      <c r="O101" t="s">
        <v>14</v>
      </c>
      <c r="P101" t="s">
        <v>15</v>
      </c>
      <c r="Q101">
        <v>63</v>
      </c>
      <c r="R101" t="s">
        <v>16</v>
      </c>
      <c r="S101" t="s">
        <v>17</v>
      </c>
      <c r="T101">
        <v>50</v>
      </c>
      <c r="U101" t="s">
        <v>23</v>
      </c>
      <c r="V101">
        <v>59.47</v>
      </c>
      <c r="W101" t="s">
        <v>26</v>
      </c>
    </row>
    <row r="102" spans="1:24" x14ac:dyDescent="0.3">
      <c r="A102">
        <v>101</v>
      </c>
      <c r="B102" t="s">
        <v>27</v>
      </c>
      <c r="C102">
        <v>45</v>
      </c>
      <c r="D102">
        <f t="shared" si="8"/>
        <v>9.9009900990099011E-3</v>
      </c>
      <c r="E102">
        <f t="shared" si="9"/>
        <v>0.44554455445544555</v>
      </c>
      <c r="F102">
        <f t="shared" si="10"/>
        <v>2.0043213737826426</v>
      </c>
      <c r="G102">
        <f t="shared" si="11"/>
        <v>90.194461820218919</v>
      </c>
      <c r="H102">
        <f t="shared" si="15"/>
        <v>6870.9</v>
      </c>
      <c r="I102">
        <f t="shared" si="14"/>
        <v>4545</v>
      </c>
      <c r="J102">
        <f>A102-B220</f>
        <v>-6.2214878408981917</v>
      </c>
      <c r="K102">
        <f t="shared" si="12"/>
        <v>38.706910954444041</v>
      </c>
      <c r="L102">
        <f t="shared" si="13"/>
        <v>1741.8109929499819</v>
      </c>
      <c r="M102" t="s">
        <v>14</v>
      </c>
      <c r="N102">
        <v>57</v>
      </c>
      <c r="O102" t="s">
        <v>14</v>
      </c>
      <c r="P102" t="s">
        <v>15</v>
      </c>
      <c r="Q102">
        <v>58</v>
      </c>
      <c r="R102" t="s">
        <v>25</v>
      </c>
      <c r="S102" t="s">
        <v>22</v>
      </c>
      <c r="T102">
        <v>56.39</v>
      </c>
      <c r="U102" t="s">
        <v>18</v>
      </c>
      <c r="V102">
        <v>64.95</v>
      </c>
      <c r="W102" t="s">
        <v>26</v>
      </c>
    </row>
    <row r="103" spans="1:24" x14ac:dyDescent="0.3">
      <c r="A103">
        <v>102</v>
      </c>
      <c r="B103" t="s">
        <v>13</v>
      </c>
      <c r="C103">
        <v>63</v>
      </c>
      <c r="D103">
        <f t="shared" si="8"/>
        <v>9.8039215686274508E-3</v>
      </c>
      <c r="E103">
        <f t="shared" si="9"/>
        <v>0.61764705882352944</v>
      </c>
      <c r="F103">
        <f t="shared" si="10"/>
        <v>2.0086001717619175</v>
      </c>
      <c r="G103">
        <f t="shared" si="11"/>
        <v>126.54181082100081</v>
      </c>
      <c r="H103">
        <f t="shared" si="15"/>
        <v>6933.9</v>
      </c>
      <c r="I103">
        <f t="shared" si="14"/>
        <v>6426</v>
      </c>
      <c r="J103">
        <f>A103-B220</f>
        <v>-5.2214878408981917</v>
      </c>
      <c r="K103">
        <f t="shared" si="12"/>
        <v>27.263935272647661</v>
      </c>
      <c r="L103">
        <f t="shared" si="13"/>
        <v>1717.6279221768027</v>
      </c>
      <c r="M103" t="s">
        <v>20</v>
      </c>
      <c r="N103">
        <v>72</v>
      </c>
      <c r="O103" t="s">
        <v>20</v>
      </c>
      <c r="P103" t="s">
        <v>15</v>
      </c>
      <c r="Q103">
        <v>68</v>
      </c>
      <c r="R103" t="s">
        <v>25</v>
      </c>
      <c r="S103" t="s">
        <v>17</v>
      </c>
      <c r="T103">
        <v>78</v>
      </c>
      <c r="U103" t="s">
        <v>18</v>
      </c>
      <c r="V103">
        <v>60.44</v>
      </c>
      <c r="W103" t="s">
        <v>19</v>
      </c>
      <c r="X103">
        <v>380000</v>
      </c>
    </row>
    <row r="104" spans="1:24" x14ac:dyDescent="0.3">
      <c r="A104">
        <v>103</v>
      </c>
      <c r="B104" t="s">
        <v>27</v>
      </c>
      <c r="C104">
        <v>77</v>
      </c>
      <c r="D104">
        <f t="shared" si="8"/>
        <v>9.7087378640776691E-3</v>
      </c>
      <c r="E104">
        <f t="shared" si="9"/>
        <v>0.74757281553398047</v>
      </c>
      <c r="F104">
        <f t="shared" si="10"/>
        <v>2.012837224705172</v>
      </c>
      <c r="G104">
        <f t="shared" si="11"/>
        <v>154.98846630229824</v>
      </c>
      <c r="H104">
        <f t="shared" si="15"/>
        <v>7010.9</v>
      </c>
      <c r="I104">
        <f t="shared" si="14"/>
        <v>7931</v>
      </c>
      <c r="J104">
        <f>A104-B220</f>
        <v>-4.2214878408981917</v>
      </c>
      <c r="K104">
        <f t="shared" si="12"/>
        <v>17.820959590851277</v>
      </c>
      <c r="L104">
        <f t="shared" si="13"/>
        <v>1372.2138884955484</v>
      </c>
      <c r="M104" t="s">
        <v>14</v>
      </c>
      <c r="N104">
        <v>61</v>
      </c>
      <c r="O104" t="s">
        <v>14</v>
      </c>
      <c r="P104" t="s">
        <v>15</v>
      </c>
      <c r="Q104">
        <v>68</v>
      </c>
      <c r="R104" t="s">
        <v>25</v>
      </c>
      <c r="S104" t="s">
        <v>22</v>
      </c>
      <c r="T104">
        <v>57.5</v>
      </c>
      <c r="U104" t="s">
        <v>23</v>
      </c>
      <c r="V104">
        <v>61.31</v>
      </c>
      <c r="W104" t="s">
        <v>19</v>
      </c>
      <c r="X104">
        <v>300000</v>
      </c>
    </row>
    <row r="105" spans="1:24" x14ac:dyDescent="0.3">
      <c r="A105">
        <v>104</v>
      </c>
      <c r="B105" t="s">
        <v>13</v>
      </c>
      <c r="C105">
        <v>73</v>
      </c>
      <c r="D105">
        <f t="shared" si="8"/>
        <v>9.6153846153846159E-3</v>
      </c>
      <c r="E105">
        <f t="shared" si="9"/>
        <v>0.70192307692307698</v>
      </c>
      <c r="F105">
        <f t="shared" si="10"/>
        <v>2.0170333392987803</v>
      </c>
      <c r="G105">
        <f t="shared" si="11"/>
        <v>147.24343376881095</v>
      </c>
      <c r="H105">
        <f t="shared" si="15"/>
        <v>7083.9</v>
      </c>
      <c r="I105">
        <f t="shared" si="14"/>
        <v>7592</v>
      </c>
      <c r="J105">
        <f>A105-B220</f>
        <v>-3.2214878408981917</v>
      </c>
      <c r="K105">
        <f t="shared" si="12"/>
        <v>10.377983909054894</v>
      </c>
      <c r="L105">
        <f t="shared" si="13"/>
        <v>757.59282536100727</v>
      </c>
      <c r="M105" t="s">
        <v>20</v>
      </c>
      <c r="N105">
        <v>78</v>
      </c>
      <c r="O105" t="s">
        <v>20</v>
      </c>
      <c r="P105" t="s">
        <v>21</v>
      </c>
      <c r="Q105">
        <v>73</v>
      </c>
      <c r="R105" t="s">
        <v>16</v>
      </c>
      <c r="S105" t="s">
        <v>22</v>
      </c>
      <c r="T105">
        <v>85</v>
      </c>
      <c r="U105" t="s">
        <v>18</v>
      </c>
      <c r="V105">
        <v>65.83</v>
      </c>
      <c r="W105" t="s">
        <v>19</v>
      </c>
      <c r="X105">
        <v>240000</v>
      </c>
    </row>
    <row r="106" spans="1:24" x14ac:dyDescent="0.3">
      <c r="A106">
        <v>105</v>
      </c>
      <c r="B106" t="s">
        <v>13</v>
      </c>
      <c r="C106">
        <v>69</v>
      </c>
      <c r="D106">
        <f t="shared" si="8"/>
        <v>9.5238095238095247E-3</v>
      </c>
      <c r="E106">
        <f t="shared" si="9"/>
        <v>0.65714285714285725</v>
      </c>
      <c r="F106">
        <f t="shared" si="10"/>
        <v>2.0211892990699383</v>
      </c>
      <c r="G106">
        <f t="shared" si="11"/>
        <v>139.46206163582573</v>
      </c>
      <c r="H106">
        <f t="shared" si="15"/>
        <v>7152.9</v>
      </c>
      <c r="I106">
        <f t="shared" si="14"/>
        <v>7245</v>
      </c>
      <c r="J106">
        <f>A106-B220</f>
        <v>-2.2214878408981917</v>
      </c>
      <c r="K106">
        <f t="shared" si="12"/>
        <v>4.9350082272585096</v>
      </c>
      <c r="L106">
        <f t="shared" si="13"/>
        <v>340.51556768083714</v>
      </c>
      <c r="M106" t="s">
        <v>20</v>
      </c>
      <c r="N106">
        <v>63</v>
      </c>
      <c r="O106" t="s">
        <v>14</v>
      </c>
      <c r="P106" t="s">
        <v>21</v>
      </c>
      <c r="Q106">
        <v>65</v>
      </c>
      <c r="R106" t="s">
        <v>25</v>
      </c>
      <c r="S106" t="s">
        <v>22</v>
      </c>
      <c r="T106">
        <v>55</v>
      </c>
      <c r="U106" t="s">
        <v>18</v>
      </c>
      <c r="V106">
        <v>58.23</v>
      </c>
      <c r="W106" t="s">
        <v>19</v>
      </c>
      <c r="X106">
        <v>360000</v>
      </c>
    </row>
    <row r="107" spans="1:24" x14ac:dyDescent="0.3">
      <c r="A107">
        <v>106</v>
      </c>
      <c r="B107" t="s">
        <v>13</v>
      </c>
      <c r="C107">
        <v>59</v>
      </c>
      <c r="D107">
        <f t="shared" si="8"/>
        <v>9.433962264150943E-3</v>
      </c>
      <c r="E107">
        <f t="shared" si="9"/>
        <v>0.55660377358490565</v>
      </c>
      <c r="F107">
        <f t="shared" si="10"/>
        <v>2.0253058652647704</v>
      </c>
      <c r="G107">
        <f t="shared" si="11"/>
        <v>119.49304605062146</v>
      </c>
      <c r="H107">
        <f t="shared" si="15"/>
        <v>7211.9</v>
      </c>
      <c r="I107">
        <f t="shared" si="14"/>
        <v>6254</v>
      </c>
      <c r="J107">
        <f>A107-B220</f>
        <v>-1.2214878408981917</v>
      </c>
      <c r="K107">
        <f t="shared" si="12"/>
        <v>1.4920325454621262</v>
      </c>
      <c r="L107">
        <f t="shared" si="13"/>
        <v>88.029920182265442</v>
      </c>
      <c r="M107" t="s">
        <v>20</v>
      </c>
      <c r="N107">
        <v>64</v>
      </c>
      <c r="O107" t="s">
        <v>14</v>
      </c>
      <c r="P107" t="s">
        <v>21</v>
      </c>
      <c r="Q107">
        <v>58</v>
      </c>
      <c r="R107" t="s">
        <v>16</v>
      </c>
      <c r="S107" t="s">
        <v>17</v>
      </c>
      <c r="T107">
        <v>85</v>
      </c>
      <c r="U107" t="s">
        <v>18</v>
      </c>
      <c r="V107">
        <v>55.3</v>
      </c>
      <c r="W107" t="s">
        <v>26</v>
      </c>
    </row>
    <row r="108" spans="1:24" x14ac:dyDescent="0.3">
      <c r="A108">
        <v>107</v>
      </c>
      <c r="B108" t="s">
        <v>13</v>
      </c>
      <c r="C108">
        <v>61.08</v>
      </c>
      <c r="D108">
        <f t="shared" si="8"/>
        <v>9.3457943925233638E-3</v>
      </c>
      <c r="E108">
        <f t="shared" si="9"/>
        <v>0.57084112149532706</v>
      </c>
      <c r="F108">
        <f t="shared" si="10"/>
        <v>2.0293837776852097</v>
      </c>
      <c r="G108">
        <f t="shared" si="11"/>
        <v>123.95476114101261</v>
      </c>
      <c r="H108">
        <f t="shared" si="15"/>
        <v>7272.98</v>
      </c>
      <c r="I108">
        <f t="shared" si="14"/>
        <v>6535.5599999999995</v>
      </c>
      <c r="J108">
        <f>A108-B220</f>
        <v>-0.22148784089819173</v>
      </c>
      <c r="K108">
        <f t="shared" si="12"/>
        <v>4.9056863665742696E-2</v>
      </c>
      <c r="L108">
        <f t="shared" si="13"/>
        <v>2.9963932327035638</v>
      </c>
      <c r="M108" t="s">
        <v>14</v>
      </c>
      <c r="N108">
        <v>50</v>
      </c>
      <c r="O108" t="s">
        <v>14</v>
      </c>
      <c r="P108" t="s">
        <v>21</v>
      </c>
      <c r="Q108">
        <v>54</v>
      </c>
      <c r="R108" t="s">
        <v>16</v>
      </c>
      <c r="S108" t="s">
        <v>17</v>
      </c>
      <c r="T108">
        <v>71</v>
      </c>
      <c r="U108" t="s">
        <v>23</v>
      </c>
      <c r="V108">
        <v>65.69</v>
      </c>
      <c r="W108" t="s">
        <v>26</v>
      </c>
    </row>
    <row r="109" spans="1:24" x14ac:dyDescent="0.3">
      <c r="A109">
        <v>108</v>
      </c>
      <c r="B109" t="s">
        <v>13</v>
      </c>
      <c r="C109">
        <v>82</v>
      </c>
      <c r="D109">
        <f t="shared" si="8"/>
        <v>9.2592592592592587E-3</v>
      </c>
      <c r="E109">
        <f t="shared" si="9"/>
        <v>0.75925925925925919</v>
      </c>
      <c r="F109">
        <f t="shared" si="10"/>
        <v>2.0334237554869499</v>
      </c>
      <c r="G109">
        <f t="shared" si="11"/>
        <v>166.7407479499299</v>
      </c>
      <c r="H109">
        <f t="shared" si="15"/>
        <v>7354.98</v>
      </c>
      <c r="I109">
        <f t="shared" si="14"/>
        <v>8856</v>
      </c>
      <c r="J109">
        <f>A109-B220</f>
        <v>0.77851215910180827</v>
      </c>
      <c r="K109">
        <f t="shared" si="12"/>
        <v>0.60608118186935922</v>
      </c>
      <c r="L109">
        <f t="shared" si="13"/>
        <v>49.698656913287458</v>
      </c>
      <c r="M109" t="s">
        <v>14</v>
      </c>
      <c r="N109">
        <v>90</v>
      </c>
      <c r="O109" t="s">
        <v>14</v>
      </c>
      <c r="P109" t="s">
        <v>15</v>
      </c>
      <c r="Q109">
        <v>83</v>
      </c>
      <c r="R109" t="s">
        <v>25</v>
      </c>
      <c r="S109" t="s">
        <v>17</v>
      </c>
      <c r="T109">
        <v>80</v>
      </c>
      <c r="U109" t="s">
        <v>18</v>
      </c>
      <c r="V109">
        <v>73.52</v>
      </c>
      <c r="W109" t="s">
        <v>19</v>
      </c>
      <c r="X109">
        <v>200000</v>
      </c>
    </row>
    <row r="110" spans="1:24" x14ac:dyDescent="0.3">
      <c r="A110">
        <v>109</v>
      </c>
      <c r="B110" t="s">
        <v>13</v>
      </c>
      <c r="C110">
        <v>61</v>
      </c>
      <c r="D110">
        <f t="shared" si="8"/>
        <v>9.1743119266055051E-3</v>
      </c>
      <c r="E110">
        <f t="shared" si="9"/>
        <v>0.55963302752293576</v>
      </c>
      <c r="F110">
        <f t="shared" si="10"/>
        <v>2.0374264979406238</v>
      </c>
      <c r="G110">
        <f t="shared" si="11"/>
        <v>124.28301637437805</v>
      </c>
      <c r="H110">
        <f t="shared" si="15"/>
        <v>7415.98</v>
      </c>
      <c r="I110">
        <f t="shared" si="14"/>
        <v>6649</v>
      </c>
      <c r="J110">
        <f>A110-B220</f>
        <v>1.7785121591018083</v>
      </c>
      <c r="K110">
        <f t="shared" si="12"/>
        <v>3.1631055000729758</v>
      </c>
      <c r="L110">
        <f t="shared" si="13"/>
        <v>192.94943550445151</v>
      </c>
      <c r="M110" t="s">
        <v>20</v>
      </c>
      <c r="N110">
        <v>82</v>
      </c>
      <c r="O110" t="s">
        <v>20</v>
      </c>
      <c r="P110" t="s">
        <v>15</v>
      </c>
      <c r="Q110">
        <v>69</v>
      </c>
      <c r="R110" t="s">
        <v>25</v>
      </c>
      <c r="S110" t="s">
        <v>17</v>
      </c>
      <c r="T110">
        <v>84</v>
      </c>
      <c r="U110" t="s">
        <v>23</v>
      </c>
      <c r="V110">
        <v>58.31</v>
      </c>
      <c r="W110" t="s">
        <v>19</v>
      </c>
      <c r="X110">
        <v>300000</v>
      </c>
    </row>
    <row r="111" spans="1:24" x14ac:dyDescent="0.3">
      <c r="A111">
        <v>110</v>
      </c>
      <c r="B111" t="s">
        <v>13</v>
      </c>
      <c r="C111">
        <v>52</v>
      </c>
      <c r="D111">
        <f t="shared" si="8"/>
        <v>9.0909090909090905E-3</v>
      </c>
      <c r="E111">
        <f t="shared" si="9"/>
        <v>0.47272727272727272</v>
      </c>
      <c r="F111">
        <f t="shared" si="10"/>
        <v>2.0413926851582249</v>
      </c>
      <c r="G111">
        <f t="shared" si="11"/>
        <v>106.15241962822769</v>
      </c>
      <c r="H111">
        <f t="shared" si="15"/>
        <v>7467.98</v>
      </c>
      <c r="I111">
        <f t="shared" si="14"/>
        <v>5720</v>
      </c>
      <c r="J111">
        <f>A111-B220</f>
        <v>2.7785121591018083</v>
      </c>
      <c r="K111">
        <f t="shared" si="12"/>
        <v>7.7201298182765923</v>
      </c>
      <c r="L111">
        <f t="shared" si="13"/>
        <v>401.44675055038277</v>
      </c>
      <c r="M111" t="s">
        <v>20</v>
      </c>
      <c r="N111">
        <v>63</v>
      </c>
      <c r="O111" t="s">
        <v>14</v>
      </c>
      <c r="P111" t="s">
        <v>21</v>
      </c>
      <c r="Q111">
        <v>65</v>
      </c>
      <c r="R111" t="s">
        <v>16</v>
      </c>
      <c r="S111" t="s">
        <v>22</v>
      </c>
      <c r="T111">
        <v>86</v>
      </c>
      <c r="U111" t="s">
        <v>18</v>
      </c>
      <c r="V111">
        <v>56.09</v>
      </c>
      <c r="W111" t="s">
        <v>26</v>
      </c>
    </row>
    <row r="112" spans="1:24" x14ac:dyDescent="0.3">
      <c r="A112">
        <v>111</v>
      </c>
      <c r="B112" t="s">
        <v>27</v>
      </c>
      <c r="C112">
        <v>69.5</v>
      </c>
      <c r="D112">
        <f t="shared" si="8"/>
        <v>9.0090090090090089E-3</v>
      </c>
      <c r="E112">
        <f t="shared" si="9"/>
        <v>0.62612612612612617</v>
      </c>
      <c r="F112">
        <f t="shared" si="10"/>
        <v>2.0453229787866576</v>
      </c>
      <c r="G112">
        <f t="shared" si="11"/>
        <v>142.1499470256727</v>
      </c>
      <c r="H112">
        <f t="shared" si="15"/>
        <v>7537.48</v>
      </c>
      <c r="I112">
        <f t="shared" si="14"/>
        <v>7714.5</v>
      </c>
      <c r="J112">
        <f>A112-B220</f>
        <v>3.7785121591018083</v>
      </c>
      <c r="K112">
        <f t="shared" si="12"/>
        <v>14.27715413648021</v>
      </c>
      <c r="L112">
        <f t="shared" si="13"/>
        <v>992.26221248537456</v>
      </c>
      <c r="M112" t="s">
        <v>20</v>
      </c>
      <c r="N112">
        <v>70</v>
      </c>
      <c r="O112" t="s">
        <v>20</v>
      </c>
      <c r="P112" t="s">
        <v>21</v>
      </c>
      <c r="Q112">
        <v>72</v>
      </c>
      <c r="R112" t="s">
        <v>16</v>
      </c>
      <c r="S112" t="s">
        <v>17</v>
      </c>
      <c r="T112">
        <v>57.2</v>
      </c>
      <c r="U112" t="s">
        <v>18</v>
      </c>
      <c r="V112">
        <v>54.8</v>
      </c>
      <c r="W112" t="s">
        <v>19</v>
      </c>
      <c r="X112">
        <v>250000</v>
      </c>
    </row>
    <row r="113" spans="1:24" x14ac:dyDescent="0.3">
      <c r="A113">
        <v>112</v>
      </c>
      <c r="B113" t="s">
        <v>13</v>
      </c>
      <c r="C113">
        <v>51</v>
      </c>
      <c r="D113">
        <f t="shared" si="8"/>
        <v>8.9285714285714281E-3</v>
      </c>
      <c r="E113">
        <f t="shared" si="9"/>
        <v>0.45535714285714285</v>
      </c>
      <c r="F113">
        <f t="shared" si="10"/>
        <v>2.0492180226701815</v>
      </c>
      <c r="G113">
        <f t="shared" si="11"/>
        <v>104.51011915617926</v>
      </c>
      <c r="H113">
        <f t="shared" si="15"/>
        <v>7588.48</v>
      </c>
      <c r="I113">
        <f t="shared" si="14"/>
        <v>5712</v>
      </c>
      <c r="J113">
        <f>A113-B220</f>
        <v>4.7785121591018083</v>
      </c>
      <c r="K113">
        <f t="shared" si="12"/>
        <v>22.834178454683826</v>
      </c>
      <c r="L113">
        <f t="shared" si="13"/>
        <v>1164.5431011888752</v>
      </c>
      <c r="M113" t="s">
        <v>14</v>
      </c>
      <c r="N113">
        <v>54</v>
      </c>
      <c r="O113" t="s">
        <v>14</v>
      </c>
      <c r="P113" t="s">
        <v>21</v>
      </c>
      <c r="Q113">
        <v>61</v>
      </c>
      <c r="R113" t="s">
        <v>16</v>
      </c>
      <c r="S113" t="s">
        <v>17</v>
      </c>
      <c r="T113">
        <v>60</v>
      </c>
      <c r="U113" t="s">
        <v>18</v>
      </c>
      <c r="V113">
        <v>60.64</v>
      </c>
      <c r="W113" t="s">
        <v>26</v>
      </c>
    </row>
    <row r="114" spans="1:24" x14ac:dyDescent="0.3">
      <c r="A114">
        <v>113</v>
      </c>
      <c r="B114" t="s">
        <v>13</v>
      </c>
      <c r="C114">
        <v>58</v>
      </c>
      <c r="D114">
        <f t="shared" si="8"/>
        <v>8.8495575221238937E-3</v>
      </c>
      <c r="E114">
        <f t="shared" si="9"/>
        <v>0.51327433628318586</v>
      </c>
      <c r="F114">
        <f t="shared" si="10"/>
        <v>2.0530784434834195</v>
      </c>
      <c r="G114">
        <f t="shared" si="11"/>
        <v>119.07854972203833</v>
      </c>
      <c r="H114">
        <f t="shared" si="15"/>
        <v>7646.48</v>
      </c>
      <c r="I114">
        <f t="shared" si="14"/>
        <v>6554</v>
      </c>
      <c r="J114">
        <f>A114-B220</f>
        <v>5.7785121591018083</v>
      </c>
      <c r="K114">
        <f t="shared" si="12"/>
        <v>33.391202772887439</v>
      </c>
      <c r="L114">
        <f t="shared" si="13"/>
        <v>1936.6897608274714</v>
      </c>
      <c r="M114" t="s">
        <v>14</v>
      </c>
      <c r="N114">
        <v>61</v>
      </c>
      <c r="O114" t="s">
        <v>14</v>
      </c>
      <c r="P114" t="s">
        <v>15</v>
      </c>
      <c r="Q114">
        <v>61</v>
      </c>
      <c r="R114" t="s">
        <v>25</v>
      </c>
      <c r="S114" t="s">
        <v>17</v>
      </c>
      <c r="T114">
        <v>58</v>
      </c>
      <c r="U114" t="s">
        <v>18</v>
      </c>
      <c r="V114">
        <v>53.94</v>
      </c>
      <c r="W114" t="s">
        <v>19</v>
      </c>
      <c r="X114">
        <v>250000</v>
      </c>
    </row>
    <row r="115" spans="1:24" x14ac:dyDescent="0.3">
      <c r="A115">
        <v>114</v>
      </c>
      <c r="B115" t="s">
        <v>27</v>
      </c>
      <c r="C115">
        <v>73.959999999999994</v>
      </c>
      <c r="D115">
        <f t="shared" si="8"/>
        <v>8.771929824561403E-3</v>
      </c>
      <c r="E115">
        <f t="shared" si="9"/>
        <v>0.64877192982456133</v>
      </c>
      <c r="F115">
        <f t="shared" si="10"/>
        <v>2.0569048513364727</v>
      </c>
      <c r="G115">
        <f t="shared" si="11"/>
        <v>152.12868280484551</v>
      </c>
      <c r="H115">
        <f t="shared" si="15"/>
        <v>7720.44</v>
      </c>
      <c r="I115">
        <f t="shared" si="14"/>
        <v>8431.4399999999987</v>
      </c>
      <c r="J115">
        <f>A115-B220</f>
        <v>6.7785121591018083</v>
      </c>
      <c r="K115">
        <f t="shared" si="12"/>
        <v>45.948227091091056</v>
      </c>
      <c r="L115">
        <f t="shared" si="13"/>
        <v>3398.3308756570941</v>
      </c>
      <c r="M115" t="s">
        <v>14</v>
      </c>
      <c r="N115">
        <v>79</v>
      </c>
      <c r="O115" t="s">
        <v>14</v>
      </c>
      <c r="P115" t="s">
        <v>15</v>
      </c>
      <c r="Q115">
        <v>67</v>
      </c>
      <c r="R115" t="s">
        <v>25</v>
      </c>
      <c r="S115" t="s">
        <v>17</v>
      </c>
      <c r="T115">
        <v>72.150000000000006</v>
      </c>
      <c r="U115" t="s">
        <v>23</v>
      </c>
      <c r="V115">
        <v>63.08</v>
      </c>
      <c r="W115" t="s">
        <v>19</v>
      </c>
      <c r="X115">
        <v>280000</v>
      </c>
    </row>
    <row r="116" spans="1:24" x14ac:dyDescent="0.3">
      <c r="A116">
        <v>115</v>
      </c>
      <c r="B116" t="s">
        <v>13</v>
      </c>
      <c r="C116">
        <v>65</v>
      </c>
      <c r="D116">
        <f t="shared" si="8"/>
        <v>8.6956521739130436E-3</v>
      </c>
      <c r="E116">
        <f t="shared" si="9"/>
        <v>0.56521739130434778</v>
      </c>
      <c r="F116">
        <f t="shared" si="10"/>
        <v>2.0606978403536118</v>
      </c>
      <c r="G116">
        <f t="shared" si="11"/>
        <v>133.94535962298477</v>
      </c>
      <c r="H116">
        <f t="shared" si="15"/>
        <v>7785.44</v>
      </c>
      <c r="I116">
        <f t="shared" si="14"/>
        <v>7475</v>
      </c>
      <c r="J116">
        <f>A116-B220</f>
        <v>7.7785121591018083</v>
      </c>
      <c r="K116">
        <f t="shared" si="12"/>
        <v>60.505251409294672</v>
      </c>
      <c r="L116">
        <f t="shared" si="13"/>
        <v>3932.8413416041535</v>
      </c>
      <c r="M116" t="s">
        <v>20</v>
      </c>
      <c r="N116">
        <v>68</v>
      </c>
      <c r="O116" t="s">
        <v>14</v>
      </c>
      <c r="P116" t="s">
        <v>21</v>
      </c>
      <c r="Q116">
        <v>69</v>
      </c>
      <c r="R116" t="s">
        <v>25</v>
      </c>
      <c r="S116" t="s">
        <v>17</v>
      </c>
      <c r="T116">
        <v>53.7</v>
      </c>
      <c r="U116" t="s">
        <v>18</v>
      </c>
      <c r="V116">
        <v>55.01</v>
      </c>
      <c r="W116" t="s">
        <v>19</v>
      </c>
      <c r="X116">
        <v>250000</v>
      </c>
    </row>
    <row r="117" spans="1:24" x14ac:dyDescent="0.3">
      <c r="A117">
        <v>116</v>
      </c>
      <c r="B117" t="s">
        <v>27</v>
      </c>
      <c r="C117">
        <v>73</v>
      </c>
      <c r="D117">
        <f t="shared" si="8"/>
        <v>8.6206896551724137E-3</v>
      </c>
      <c r="E117">
        <f t="shared" si="9"/>
        <v>0.62931034482758619</v>
      </c>
      <c r="F117">
        <f t="shared" si="10"/>
        <v>2.0644579892269186</v>
      </c>
      <c r="G117">
        <f t="shared" si="11"/>
        <v>150.70543321356504</v>
      </c>
      <c r="H117">
        <f t="shared" si="15"/>
        <v>7858.44</v>
      </c>
      <c r="I117">
        <f t="shared" si="14"/>
        <v>8468</v>
      </c>
      <c r="J117">
        <f>A117-B220</f>
        <v>8.7785121591018083</v>
      </c>
      <c r="K117">
        <f t="shared" si="12"/>
        <v>77.062275727498289</v>
      </c>
      <c r="L117">
        <f t="shared" si="13"/>
        <v>5625.5461281073749</v>
      </c>
      <c r="M117" t="s">
        <v>14</v>
      </c>
      <c r="N117">
        <v>63</v>
      </c>
      <c r="O117" t="s">
        <v>14</v>
      </c>
      <c r="P117" t="s">
        <v>21</v>
      </c>
      <c r="Q117">
        <v>66</v>
      </c>
      <c r="R117" t="s">
        <v>25</v>
      </c>
      <c r="S117" t="s">
        <v>17</v>
      </c>
      <c r="T117">
        <v>89</v>
      </c>
      <c r="U117" t="s">
        <v>23</v>
      </c>
      <c r="V117">
        <v>60.5</v>
      </c>
      <c r="W117" t="s">
        <v>19</v>
      </c>
      <c r="X117">
        <v>216000</v>
      </c>
    </row>
    <row r="118" spans="1:24" x14ac:dyDescent="0.3">
      <c r="A118">
        <v>117</v>
      </c>
      <c r="B118" t="s">
        <v>13</v>
      </c>
      <c r="C118">
        <v>68.2</v>
      </c>
      <c r="D118">
        <f t="shared" si="8"/>
        <v>8.5470085470085479E-3</v>
      </c>
      <c r="E118">
        <f t="shared" si="9"/>
        <v>0.58290598290598294</v>
      </c>
      <c r="F118">
        <f t="shared" si="10"/>
        <v>2.0681858617461617</v>
      </c>
      <c r="G118">
        <f t="shared" si="11"/>
        <v>141.05027577108822</v>
      </c>
      <c r="H118">
        <f t="shared" si="15"/>
        <v>7926.6399999999994</v>
      </c>
      <c r="I118">
        <f t="shared" si="14"/>
        <v>7979.4000000000005</v>
      </c>
      <c r="J118">
        <f>A118-B220</f>
        <v>9.7785121591018083</v>
      </c>
      <c r="K118">
        <f t="shared" si="12"/>
        <v>95.619300045701905</v>
      </c>
      <c r="L118">
        <f t="shared" si="13"/>
        <v>6521.2362631168698</v>
      </c>
      <c r="M118" t="s">
        <v>20</v>
      </c>
      <c r="N118">
        <v>72.8</v>
      </c>
      <c r="O118" t="s">
        <v>20</v>
      </c>
      <c r="P118" t="s">
        <v>15</v>
      </c>
      <c r="Q118">
        <v>66.599999999999994</v>
      </c>
      <c r="R118" t="s">
        <v>25</v>
      </c>
      <c r="S118" t="s">
        <v>22</v>
      </c>
      <c r="T118">
        <v>96</v>
      </c>
      <c r="U118" t="s">
        <v>23</v>
      </c>
      <c r="V118">
        <v>70.849999999999994</v>
      </c>
      <c r="W118" t="s">
        <v>19</v>
      </c>
      <c r="X118">
        <v>300000</v>
      </c>
    </row>
    <row r="119" spans="1:24" x14ac:dyDescent="0.3">
      <c r="A119">
        <v>118</v>
      </c>
      <c r="B119" t="s">
        <v>13</v>
      </c>
      <c r="C119">
        <v>77</v>
      </c>
      <c r="D119">
        <f t="shared" si="8"/>
        <v>8.4745762711864406E-3</v>
      </c>
      <c r="E119">
        <f t="shared" si="9"/>
        <v>0.65254237288135597</v>
      </c>
      <c r="F119">
        <f t="shared" si="10"/>
        <v>2.0718820073061255</v>
      </c>
      <c r="G119">
        <f t="shared" si="11"/>
        <v>159.53491456257166</v>
      </c>
      <c r="H119">
        <f t="shared" si="15"/>
        <v>8003.6399999999994</v>
      </c>
      <c r="I119">
        <f t="shared" si="14"/>
        <v>9086</v>
      </c>
      <c r="J119">
        <f>A119-B220</f>
        <v>10.778512159101808</v>
      </c>
      <c r="K119">
        <f t="shared" si="12"/>
        <v>116.17632436390552</v>
      </c>
      <c r="L119">
        <f t="shared" si="13"/>
        <v>8945.5769760207259</v>
      </c>
      <c r="M119" t="s">
        <v>14</v>
      </c>
      <c r="N119">
        <v>75</v>
      </c>
      <c r="O119" t="s">
        <v>14</v>
      </c>
      <c r="P119" t="s">
        <v>21</v>
      </c>
      <c r="Q119">
        <v>73</v>
      </c>
      <c r="R119" t="s">
        <v>16</v>
      </c>
      <c r="S119" t="s">
        <v>17</v>
      </c>
      <c r="T119">
        <v>80</v>
      </c>
      <c r="U119" t="s">
        <v>23</v>
      </c>
      <c r="V119">
        <v>67.05</v>
      </c>
      <c r="W119" t="s">
        <v>19</v>
      </c>
      <c r="X119">
        <v>240000</v>
      </c>
    </row>
    <row r="120" spans="1:24" x14ac:dyDescent="0.3">
      <c r="A120">
        <v>119</v>
      </c>
      <c r="B120" t="s">
        <v>13</v>
      </c>
      <c r="C120">
        <v>76</v>
      </c>
      <c r="D120">
        <f t="shared" si="8"/>
        <v>8.4033613445378148E-3</v>
      </c>
      <c r="E120">
        <f t="shared" si="9"/>
        <v>0.6386554621848739</v>
      </c>
      <c r="F120">
        <f t="shared" si="10"/>
        <v>2.0755469613925306</v>
      </c>
      <c r="G120">
        <f t="shared" si="11"/>
        <v>157.74156906583232</v>
      </c>
      <c r="H120">
        <f t="shared" si="15"/>
        <v>8079.6399999999994</v>
      </c>
      <c r="I120">
        <f t="shared" si="14"/>
        <v>9044</v>
      </c>
      <c r="J120">
        <f>A120-B220</f>
        <v>11.778512159101808</v>
      </c>
      <c r="K120">
        <f t="shared" si="12"/>
        <v>138.73334868210915</v>
      </c>
      <c r="L120">
        <f t="shared" si="13"/>
        <v>10543.734499840295</v>
      </c>
      <c r="M120" t="s">
        <v>20</v>
      </c>
      <c r="N120">
        <v>80</v>
      </c>
      <c r="O120" t="s">
        <v>20</v>
      </c>
      <c r="P120" t="s">
        <v>21</v>
      </c>
      <c r="Q120">
        <v>78</v>
      </c>
      <c r="R120" t="s">
        <v>16</v>
      </c>
      <c r="S120" t="s">
        <v>22</v>
      </c>
      <c r="T120">
        <v>97</v>
      </c>
      <c r="U120" t="s">
        <v>18</v>
      </c>
      <c r="V120">
        <v>70.48</v>
      </c>
      <c r="W120" t="s">
        <v>19</v>
      </c>
      <c r="X120">
        <v>276000</v>
      </c>
    </row>
    <row r="121" spans="1:24" x14ac:dyDescent="0.3">
      <c r="A121">
        <v>120</v>
      </c>
      <c r="B121" t="s">
        <v>13</v>
      </c>
      <c r="C121">
        <v>60.8</v>
      </c>
      <c r="D121">
        <f t="shared" si="8"/>
        <v>8.3333333333333332E-3</v>
      </c>
      <c r="E121">
        <f t="shared" si="9"/>
        <v>0.5066666666666666</v>
      </c>
      <c r="F121">
        <f t="shared" si="10"/>
        <v>2.0791812460476247</v>
      </c>
      <c r="G121">
        <f t="shared" si="11"/>
        <v>126.41421975969557</v>
      </c>
      <c r="H121">
        <f t="shared" si="15"/>
        <v>8140.44</v>
      </c>
      <c r="I121">
        <f t="shared" si="14"/>
        <v>7296</v>
      </c>
      <c r="J121">
        <f>A121-B220</f>
        <v>12.778512159101808</v>
      </c>
      <c r="K121">
        <f t="shared" si="12"/>
        <v>163.29037300031277</v>
      </c>
      <c r="L121">
        <f t="shared" si="13"/>
        <v>9928.0546784190155</v>
      </c>
      <c r="M121" t="s">
        <v>20</v>
      </c>
      <c r="N121">
        <v>68.400000000000006</v>
      </c>
      <c r="O121" t="s">
        <v>20</v>
      </c>
      <c r="P121" t="s">
        <v>15</v>
      </c>
      <c r="Q121">
        <v>64.599999999999994</v>
      </c>
      <c r="R121" t="s">
        <v>25</v>
      </c>
      <c r="S121" t="s">
        <v>22</v>
      </c>
      <c r="T121">
        <v>82.66</v>
      </c>
      <c r="U121" t="s">
        <v>23</v>
      </c>
      <c r="V121">
        <v>64.34</v>
      </c>
      <c r="W121" t="s">
        <v>19</v>
      </c>
      <c r="X121">
        <v>940000</v>
      </c>
    </row>
    <row r="122" spans="1:24" x14ac:dyDescent="0.3">
      <c r="A122">
        <v>121</v>
      </c>
      <c r="B122" t="s">
        <v>13</v>
      </c>
      <c r="C122">
        <v>58</v>
      </c>
      <c r="D122">
        <f t="shared" si="8"/>
        <v>8.2644628099173556E-3</v>
      </c>
      <c r="E122">
        <f t="shared" si="9"/>
        <v>0.47933884297520662</v>
      </c>
      <c r="F122">
        <f t="shared" si="10"/>
        <v>2.0827853703164503</v>
      </c>
      <c r="G122">
        <f t="shared" si="11"/>
        <v>120.80155147835411</v>
      </c>
      <c r="H122">
        <f t="shared" si="15"/>
        <v>8198.4399999999987</v>
      </c>
      <c r="I122">
        <f t="shared" si="14"/>
        <v>7018</v>
      </c>
      <c r="J122">
        <f>A122-B220</f>
        <v>13.778512159101808</v>
      </c>
      <c r="K122">
        <f t="shared" si="12"/>
        <v>189.84739731851639</v>
      </c>
      <c r="L122">
        <f t="shared" si="13"/>
        <v>11011.14904447395</v>
      </c>
      <c r="M122" t="s">
        <v>14</v>
      </c>
      <c r="N122">
        <v>40</v>
      </c>
      <c r="O122" t="s">
        <v>14</v>
      </c>
      <c r="P122" t="s">
        <v>21</v>
      </c>
      <c r="Q122">
        <v>59</v>
      </c>
      <c r="R122" t="s">
        <v>25</v>
      </c>
      <c r="S122" t="s">
        <v>17</v>
      </c>
      <c r="T122">
        <v>73</v>
      </c>
      <c r="U122" t="s">
        <v>18</v>
      </c>
      <c r="V122">
        <v>58.81</v>
      </c>
      <c r="W122" t="s">
        <v>26</v>
      </c>
    </row>
    <row r="123" spans="1:24" x14ac:dyDescent="0.3">
      <c r="A123">
        <v>122</v>
      </c>
      <c r="B123" t="s">
        <v>27</v>
      </c>
      <c r="C123">
        <v>64</v>
      </c>
      <c r="D123">
        <f t="shared" si="8"/>
        <v>8.1967213114754103E-3</v>
      </c>
      <c r="E123">
        <f t="shared" si="9"/>
        <v>0.52459016393442626</v>
      </c>
      <c r="F123">
        <f t="shared" si="10"/>
        <v>2.0863598306747484</v>
      </c>
      <c r="G123">
        <f t="shared" si="11"/>
        <v>133.5270291631839</v>
      </c>
      <c r="H123">
        <f t="shared" si="15"/>
        <v>8262.4399999999987</v>
      </c>
      <c r="I123">
        <f t="shared" si="14"/>
        <v>7808</v>
      </c>
      <c r="J123">
        <f>A123-B220</f>
        <v>14.778512159101808</v>
      </c>
      <c r="K123">
        <f t="shared" si="12"/>
        <v>218.40442163672</v>
      </c>
      <c r="L123">
        <f t="shared" si="13"/>
        <v>13977.88298475008</v>
      </c>
      <c r="M123" t="s">
        <v>20</v>
      </c>
      <c r="N123">
        <v>67</v>
      </c>
      <c r="O123" t="s">
        <v>14</v>
      </c>
      <c r="P123" t="s">
        <v>21</v>
      </c>
      <c r="Q123">
        <v>69.599999999999994</v>
      </c>
      <c r="R123" t="s">
        <v>16</v>
      </c>
      <c r="S123" t="s">
        <v>22</v>
      </c>
      <c r="T123">
        <v>55.67</v>
      </c>
      <c r="U123" t="s">
        <v>18</v>
      </c>
      <c r="V123">
        <v>71.489999999999995</v>
      </c>
      <c r="W123" t="s">
        <v>19</v>
      </c>
      <c r="X123">
        <v>250000</v>
      </c>
    </row>
    <row r="124" spans="1:24" x14ac:dyDescent="0.3">
      <c r="A124">
        <v>123</v>
      </c>
      <c r="B124" t="s">
        <v>27</v>
      </c>
      <c r="C124">
        <v>66.5</v>
      </c>
      <c r="D124">
        <f t="shared" si="8"/>
        <v>8.130081300813009E-3</v>
      </c>
      <c r="E124">
        <f t="shared" si="9"/>
        <v>0.54065040650406515</v>
      </c>
      <c r="F124">
        <f t="shared" si="10"/>
        <v>2.0899051114393981</v>
      </c>
      <c r="G124">
        <f t="shared" si="11"/>
        <v>138.97868991071996</v>
      </c>
      <c r="H124">
        <f t="shared" si="15"/>
        <v>8328.9399999999987</v>
      </c>
      <c r="I124">
        <f t="shared" si="14"/>
        <v>8179.5</v>
      </c>
      <c r="J124">
        <f>A124-B220</f>
        <v>15.778512159101808</v>
      </c>
      <c r="K124">
        <f t="shared" si="12"/>
        <v>248.96144595492362</v>
      </c>
      <c r="L124">
        <f t="shared" si="13"/>
        <v>16555.936156002419</v>
      </c>
      <c r="M124" t="s">
        <v>20</v>
      </c>
      <c r="N124">
        <v>66.8</v>
      </c>
      <c r="O124" t="s">
        <v>20</v>
      </c>
      <c r="P124" t="s">
        <v>24</v>
      </c>
      <c r="Q124">
        <v>69.3</v>
      </c>
      <c r="R124" t="s">
        <v>25</v>
      </c>
      <c r="S124" t="s">
        <v>22</v>
      </c>
      <c r="T124">
        <v>80.400000000000006</v>
      </c>
      <c r="U124" t="s">
        <v>23</v>
      </c>
      <c r="V124">
        <v>71</v>
      </c>
      <c r="W124" t="s">
        <v>19</v>
      </c>
      <c r="X124">
        <v>236000</v>
      </c>
    </row>
    <row r="125" spans="1:24" x14ac:dyDescent="0.3">
      <c r="A125">
        <v>124</v>
      </c>
      <c r="B125" t="s">
        <v>13</v>
      </c>
      <c r="C125">
        <v>74</v>
      </c>
      <c r="D125">
        <f t="shared" si="8"/>
        <v>8.0645161290322578E-3</v>
      </c>
      <c r="E125">
        <f t="shared" si="9"/>
        <v>0.59677419354838712</v>
      </c>
      <c r="F125">
        <f t="shared" si="10"/>
        <v>2.0934216851622351</v>
      </c>
      <c r="G125">
        <f t="shared" si="11"/>
        <v>154.9132047020054</v>
      </c>
      <c r="H125">
        <f t="shared" si="15"/>
        <v>8402.9399999999987</v>
      </c>
      <c r="I125">
        <f t="shared" si="14"/>
        <v>9176</v>
      </c>
      <c r="J125">
        <f>A125-B220</f>
        <v>16.778512159101808</v>
      </c>
      <c r="K125">
        <f t="shared" si="12"/>
        <v>281.51847027312721</v>
      </c>
      <c r="L125">
        <f t="shared" si="13"/>
        <v>20832.366800211414</v>
      </c>
      <c r="M125" t="s">
        <v>14</v>
      </c>
      <c r="N125">
        <v>59</v>
      </c>
      <c r="O125" t="s">
        <v>14</v>
      </c>
      <c r="P125" t="s">
        <v>15</v>
      </c>
      <c r="Q125">
        <v>73</v>
      </c>
      <c r="R125" t="s">
        <v>25</v>
      </c>
      <c r="S125" t="s">
        <v>22</v>
      </c>
      <c r="T125">
        <v>60</v>
      </c>
      <c r="U125" t="s">
        <v>18</v>
      </c>
      <c r="V125">
        <v>56.7</v>
      </c>
      <c r="W125" t="s">
        <v>19</v>
      </c>
      <c r="X125">
        <v>240000</v>
      </c>
    </row>
    <row r="126" spans="1:24" x14ac:dyDescent="0.3">
      <c r="A126">
        <v>125</v>
      </c>
      <c r="B126" t="s">
        <v>13</v>
      </c>
      <c r="C126">
        <v>67</v>
      </c>
      <c r="D126">
        <f t="shared" si="8"/>
        <v>8.0000000000000002E-3</v>
      </c>
      <c r="E126">
        <f t="shared" si="9"/>
        <v>0.53600000000000003</v>
      </c>
      <c r="F126">
        <f t="shared" si="10"/>
        <v>2.0969100130080562</v>
      </c>
      <c r="G126">
        <f t="shared" si="11"/>
        <v>140.49297087153977</v>
      </c>
      <c r="H126">
        <f t="shared" si="15"/>
        <v>8469.9399999999987</v>
      </c>
      <c r="I126">
        <f t="shared" si="14"/>
        <v>8375</v>
      </c>
      <c r="J126">
        <f>A126-B220</f>
        <v>17.778512159101808</v>
      </c>
      <c r="K126">
        <f t="shared" si="12"/>
        <v>316.07549459133082</v>
      </c>
      <c r="L126">
        <f t="shared" si="13"/>
        <v>21177.058137619166</v>
      </c>
      <c r="M126" t="s">
        <v>20</v>
      </c>
      <c r="N126">
        <v>71</v>
      </c>
      <c r="O126" t="s">
        <v>20</v>
      </c>
      <c r="P126" t="s">
        <v>21</v>
      </c>
      <c r="Q126">
        <v>64.33</v>
      </c>
      <c r="R126" t="s">
        <v>14</v>
      </c>
      <c r="S126" t="s">
        <v>22</v>
      </c>
      <c r="T126">
        <v>64</v>
      </c>
      <c r="U126" t="s">
        <v>18</v>
      </c>
      <c r="V126">
        <v>61.26</v>
      </c>
      <c r="W126" t="s">
        <v>19</v>
      </c>
      <c r="X126">
        <v>250000</v>
      </c>
    </row>
    <row r="127" spans="1:24" x14ac:dyDescent="0.3">
      <c r="A127">
        <v>126</v>
      </c>
      <c r="B127" t="s">
        <v>27</v>
      </c>
      <c r="C127">
        <v>84</v>
      </c>
      <c r="D127">
        <f t="shared" si="8"/>
        <v>7.9365079365079361E-3</v>
      </c>
      <c r="E127">
        <f t="shared" si="9"/>
        <v>0.66666666666666663</v>
      </c>
      <c r="F127">
        <f t="shared" si="10"/>
        <v>2.1003705451175629</v>
      </c>
      <c r="G127">
        <f t="shared" si="11"/>
        <v>176.4311257898753</v>
      </c>
      <c r="H127">
        <f t="shared" si="15"/>
        <v>8553.9399999999987</v>
      </c>
      <c r="I127">
        <f t="shared" si="14"/>
        <v>10584</v>
      </c>
      <c r="J127">
        <f>A127-B220</f>
        <v>18.778512159101808</v>
      </c>
      <c r="K127">
        <f t="shared" si="12"/>
        <v>352.63251890953444</v>
      </c>
      <c r="L127">
        <f t="shared" si="13"/>
        <v>29621.131588400895</v>
      </c>
      <c r="M127" t="s">
        <v>20</v>
      </c>
      <c r="N127">
        <v>73</v>
      </c>
      <c r="O127" t="s">
        <v>20</v>
      </c>
      <c r="P127" t="s">
        <v>15</v>
      </c>
      <c r="Q127">
        <v>73</v>
      </c>
      <c r="R127" t="s">
        <v>25</v>
      </c>
      <c r="S127" t="s">
        <v>17</v>
      </c>
      <c r="T127">
        <v>75</v>
      </c>
      <c r="U127" t="s">
        <v>23</v>
      </c>
      <c r="V127">
        <v>73.33</v>
      </c>
      <c r="W127" t="s">
        <v>19</v>
      </c>
      <c r="X127">
        <v>350000</v>
      </c>
    </row>
    <row r="128" spans="1:24" x14ac:dyDescent="0.3">
      <c r="A128">
        <v>127</v>
      </c>
      <c r="B128" t="s">
        <v>27</v>
      </c>
      <c r="C128">
        <v>79</v>
      </c>
      <c r="D128">
        <f t="shared" si="8"/>
        <v>7.874015748031496E-3</v>
      </c>
      <c r="E128">
        <f t="shared" si="9"/>
        <v>0.62204724409448819</v>
      </c>
      <c r="F128">
        <f t="shared" si="10"/>
        <v>2.1038037209559568</v>
      </c>
      <c r="G128">
        <f t="shared" si="11"/>
        <v>166.20049395552059</v>
      </c>
      <c r="H128">
        <f t="shared" si="15"/>
        <v>8632.9399999999987</v>
      </c>
      <c r="I128">
        <f t="shared" si="14"/>
        <v>10033</v>
      </c>
      <c r="J128">
        <f>A128-B220</f>
        <v>19.778512159101808</v>
      </c>
      <c r="K128">
        <f t="shared" si="12"/>
        <v>391.18954322773806</v>
      </c>
      <c r="L128">
        <f t="shared" si="13"/>
        <v>30903.973914991308</v>
      </c>
      <c r="M128" t="s">
        <v>14</v>
      </c>
      <c r="N128">
        <v>61</v>
      </c>
      <c r="O128" t="s">
        <v>14</v>
      </c>
      <c r="P128" t="s">
        <v>21</v>
      </c>
      <c r="Q128">
        <v>75.5</v>
      </c>
      <c r="R128" t="s">
        <v>16</v>
      </c>
      <c r="S128" t="s">
        <v>22</v>
      </c>
      <c r="T128">
        <v>70</v>
      </c>
      <c r="U128" t="s">
        <v>23</v>
      </c>
      <c r="V128">
        <v>68.2</v>
      </c>
      <c r="W128" t="s">
        <v>19</v>
      </c>
      <c r="X128">
        <v>210000</v>
      </c>
    </row>
    <row r="129" spans="1:24" x14ac:dyDescent="0.3">
      <c r="A129">
        <v>128</v>
      </c>
      <c r="B129" t="s">
        <v>27</v>
      </c>
      <c r="C129">
        <v>72</v>
      </c>
      <c r="D129">
        <f t="shared" si="8"/>
        <v>7.8125E-3</v>
      </c>
      <c r="E129">
        <f t="shared" si="9"/>
        <v>0.5625</v>
      </c>
      <c r="F129">
        <f t="shared" si="10"/>
        <v>2.1072099696478683</v>
      </c>
      <c r="G129">
        <f t="shared" si="11"/>
        <v>151.71911781464652</v>
      </c>
      <c r="H129">
        <f t="shared" si="15"/>
        <v>8704.9399999999987</v>
      </c>
      <c r="I129">
        <f t="shared" si="14"/>
        <v>9216</v>
      </c>
      <c r="J129">
        <f>A129-B220</f>
        <v>20.778512159101808</v>
      </c>
      <c r="K129">
        <f t="shared" si="12"/>
        <v>431.74656754594167</v>
      </c>
      <c r="L129">
        <f t="shared" si="13"/>
        <v>31085.7528633078</v>
      </c>
      <c r="M129" t="s">
        <v>14</v>
      </c>
      <c r="N129">
        <v>60</v>
      </c>
      <c r="O129" t="s">
        <v>14</v>
      </c>
      <c r="P129" t="s">
        <v>21</v>
      </c>
      <c r="Q129">
        <v>69</v>
      </c>
      <c r="R129" t="s">
        <v>25</v>
      </c>
      <c r="S129" t="s">
        <v>17</v>
      </c>
      <c r="T129">
        <v>55.5</v>
      </c>
      <c r="U129" t="s">
        <v>18</v>
      </c>
      <c r="V129">
        <v>58.4</v>
      </c>
      <c r="W129" t="s">
        <v>19</v>
      </c>
      <c r="X129">
        <v>250000</v>
      </c>
    </row>
    <row r="130" spans="1:24" x14ac:dyDescent="0.3">
      <c r="A130">
        <v>129</v>
      </c>
      <c r="B130" t="s">
        <v>13</v>
      </c>
      <c r="C130">
        <v>80.400000000000006</v>
      </c>
      <c r="D130">
        <f t="shared" si="8"/>
        <v>7.7519379844961239E-3</v>
      </c>
      <c r="E130">
        <f t="shared" si="9"/>
        <v>0.62325581395348839</v>
      </c>
      <c r="F130">
        <f t="shared" si="10"/>
        <v>2.1105897102992488</v>
      </c>
      <c r="G130">
        <f t="shared" si="11"/>
        <v>169.6914127080596</v>
      </c>
      <c r="H130">
        <f t="shared" si="15"/>
        <v>8785.3399999999983</v>
      </c>
      <c r="I130">
        <f t="shared" si="14"/>
        <v>10371.6</v>
      </c>
      <c r="J130">
        <f>A130-B220</f>
        <v>21.778512159101808</v>
      </c>
      <c r="K130">
        <f t="shared" si="12"/>
        <v>474.30359186414529</v>
      </c>
      <c r="L130">
        <f t="shared" si="13"/>
        <v>38134.008785877282</v>
      </c>
      <c r="M130" t="s">
        <v>20</v>
      </c>
      <c r="N130">
        <v>73.400000000000006</v>
      </c>
      <c r="O130" t="s">
        <v>20</v>
      </c>
      <c r="P130" t="s">
        <v>21</v>
      </c>
      <c r="Q130">
        <v>77.72</v>
      </c>
      <c r="R130" t="s">
        <v>16</v>
      </c>
      <c r="S130" t="s">
        <v>22</v>
      </c>
      <c r="T130">
        <v>81.2</v>
      </c>
      <c r="U130" t="s">
        <v>18</v>
      </c>
      <c r="V130">
        <v>76.260000000000005</v>
      </c>
      <c r="W130" t="s">
        <v>19</v>
      </c>
      <c r="X130">
        <v>400000</v>
      </c>
    </row>
    <row r="131" spans="1:24" x14ac:dyDescent="0.3">
      <c r="A131">
        <v>130</v>
      </c>
      <c r="B131" t="s">
        <v>13</v>
      </c>
      <c r="C131">
        <v>76.7</v>
      </c>
      <c r="D131">
        <f t="shared" si="8"/>
        <v>7.6923076923076927E-3</v>
      </c>
      <c r="E131">
        <f t="shared" si="9"/>
        <v>0.59000000000000008</v>
      </c>
      <c r="F131">
        <f t="shared" si="10"/>
        <v>2.1139433523068369</v>
      </c>
      <c r="G131">
        <f t="shared" si="11"/>
        <v>162.13945512193439</v>
      </c>
      <c r="H131">
        <f t="shared" si="15"/>
        <v>8862.0399999999991</v>
      </c>
      <c r="I131">
        <f t="shared" si="14"/>
        <v>9971</v>
      </c>
      <c r="J131">
        <f>A131-B220</f>
        <v>22.778512159101808</v>
      </c>
      <c r="K131">
        <f t="shared" si="12"/>
        <v>518.86061618234896</v>
      </c>
      <c r="L131">
        <f t="shared" si="13"/>
        <v>39796.609261186168</v>
      </c>
      <c r="M131" t="s">
        <v>20</v>
      </c>
      <c r="N131">
        <v>89.7</v>
      </c>
      <c r="O131" t="s">
        <v>14</v>
      </c>
      <c r="P131" t="s">
        <v>15</v>
      </c>
      <c r="Q131">
        <v>66</v>
      </c>
      <c r="R131" t="s">
        <v>25</v>
      </c>
      <c r="S131" t="s">
        <v>22</v>
      </c>
      <c r="T131">
        <v>90</v>
      </c>
      <c r="U131" t="s">
        <v>23</v>
      </c>
      <c r="V131">
        <v>68.55</v>
      </c>
      <c r="W131" t="s">
        <v>19</v>
      </c>
      <c r="X131">
        <v>250000</v>
      </c>
    </row>
    <row r="132" spans="1:24" x14ac:dyDescent="0.3">
      <c r="A132">
        <v>131</v>
      </c>
      <c r="B132" t="s">
        <v>13</v>
      </c>
      <c r="C132">
        <v>62</v>
      </c>
      <c r="D132">
        <f t="shared" ref="D132:D195" si="16">1/A132</f>
        <v>7.6335877862595417E-3</v>
      </c>
      <c r="E132">
        <f t="shared" ref="E132:E195" si="17">C132*D132</f>
        <v>0.47328244274809156</v>
      </c>
      <c r="F132">
        <f t="shared" ref="F132:F195" si="18">LOG(A132)</f>
        <v>2.1172712956557644</v>
      </c>
      <c r="G132">
        <f t="shared" ref="G132:G195" si="19">F132*C132</f>
        <v>131.27082033065739</v>
      </c>
      <c r="H132">
        <f t="shared" si="15"/>
        <v>8924.0399999999991</v>
      </c>
      <c r="I132">
        <f t="shared" si="14"/>
        <v>8122</v>
      </c>
      <c r="J132">
        <f>A132-B220</f>
        <v>23.778512159101808</v>
      </c>
      <c r="K132">
        <f t="shared" si="12"/>
        <v>565.41764050055258</v>
      </c>
      <c r="L132">
        <f t="shared" si="13"/>
        <v>35055.893711034259</v>
      </c>
      <c r="M132" t="s">
        <v>20</v>
      </c>
      <c r="N132">
        <v>65</v>
      </c>
      <c r="O132" t="s">
        <v>14</v>
      </c>
      <c r="P132" t="s">
        <v>15</v>
      </c>
      <c r="Q132">
        <v>60</v>
      </c>
      <c r="R132" t="s">
        <v>25</v>
      </c>
      <c r="S132" t="s">
        <v>17</v>
      </c>
      <c r="T132">
        <v>84</v>
      </c>
      <c r="U132" t="s">
        <v>23</v>
      </c>
      <c r="V132">
        <v>64.150000000000006</v>
      </c>
      <c r="W132" t="s">
        <v>26</v>
      </c>
    </row>
    <row r="133" spans="1:24" x14ac:dyDescent="0.3">
      <c r="A133">
        <v>132</v>
      </c>
      <c r="B133" t="s">
        <v>27</v>
      </c>
      <c r="C133">
        <v>74.900000000000006</v>
      </c>
      <c r="D133">
        <f t="shared" si="16"/>
        <v>7.575757575757576E-3</v>
      </c>
      <c r="E133">
        <f t="shared" si="17"/>
        <v>0.5674242424242425</v>
      </c>
      <c r="F133">
        <f t="shared" si="18"/>
        <v>2.12057393120585</v>
      </c>
      <c r="G133">
        <f t="shared" si="19"/>
        <v>158.83098744731817</v>
      </c>
      <c r="H133">
        <f t="shared" si="15"/>
        <v>8998.9399999999987</v>
      </c>
      <c r="I133">
        <f t="shared" si="14"/>
        <v>9886.8000000000011</v>
      </c>
      <c r="J133">
        <f>A133-B220</f>
        <v>24.778512159101808</v>
      </c>
      <c r="K133">
        <f t="shared" ref="K133:K196" si="20">J133^2</f>
        <v>613.9746648187562</v>
      </c>
      <c r="L133">
        <f t="shared" ref="L133:L196" si="21">K133*C133</f>
        <v>45986.70239492484</v>
      </c>
      <c r="M133" t="s">
        <v>14</v>
      </c>
      <c r="N133">
        <v>57</v>
      </c>
      <c r="O133" t="s">
        <v>14</v>
      </c>
      <c r="P133" t="s">
        <v>21</v>
      </c>
      <c r="Q133">
        <v>62</v>
      </c>
      <c r="R133" t="s">
        <v>14</v>
      </c>
      <c r="S133" t="s">
        <v>22</v>
      </c>
      <c r="T133">
        <v>80</v>
      </c>
      <c r="U133" t="s">
        <v>23</v>
      </c>
      <c r="V133">
        <v>60.78</v>
      </c>
      <c r="W133" t="s">
        <v>19</v>
      </c>
      <c r="X133">
        <v>360000</v>
      </c>
    </row>
    <row r="134" spans="1:24" x14ac:dyDescent="0.3">
      <c r="A134">
        <v>133</v>
      </c>
      <c r="B134" t="s">
        <v>13</v>
      </c>
      <c r="C134">
        <v>67</v>
      </c>
      <c r="D134">
        <f t="shared" si="16"/>
        <v>7.5187969924812026E-3</v>
      </c>
      <c r="E134">
        <f t="shared" si="17"/>
        <v>0.50375939849624052</v>
      </c>
      <c r="F134">
        <f t="shared" si="18"/>
        <v>2.1238516409670858</v>
      </c>
      <c r="G134">
        <f t="shared" si="19"/>
        <v>142.29805994479474</v>
      </c>
      <c r="H134">
        <f t="shared" si="15"/>
        <v>9065.9399999999987</v>
      </c>
      <c r="I134">
        <f t="shared" si="14"/>
        <v>8911</v>
      </c>
      <c r="J134">
        <f>A134-B220</f>
        <v>25.778512159101808</v>
      </c>
      <c r="K134">
        <f t="shared" si="20"/>
        <v>664.53168913695981</v>
      </c>
      <c r="L134">
        <f t="shared" si="21"/>
        <v>44523.623172176311</v>
      </c>
      <c r="M134" t="s">
        <v>14</v>
      </c>
      <c r="N134">
        <v>68</v>
      </c>
      <c r="O134" t="s">
        <v>14</v>
      </c>
      <c r="P134" t="s">
        <v>15</v>
      </c>
      <c r="Q134">
        <v>64</v>
      </c>
      <c r="R134" t="s">
        <v>25</v>
      </c>
      <c r="S134" t="s">
        <v>22</v>
      </c>
      <c r="T134">
        <v>74.400000000000006</v>
      </c>
      <c r="U134" t="s">
        <v>18</v>
      </c>
      <c r="V134">
        <v>53.49</v>
      </c>
      <c r="W134" t="s">
        <v>19</v>
      </c>
      <c r="X134">
        <v>300000</v>
      </c>
    </row>
    <row r="135" spans="1:24" x14ac:dyDescent="0.3">
      <c r="A135">
        <v>134</v>
      </c>
      <c r="B135" t="s">
        <v>13</v>
      </c>
      <c r="C135">
        <v>73</v>
      </c>
      <c r="D135">
        <f t="shared" si="16"/>
        <v>7.462686567164179E-3</v>
      </c>
      <c r="E135">
        <f t="shared" si="17"/>
        <v>0.54477611940298509</v>
      </c>
      <c r="F135">
        <f t="shared" si="18"/>
        <v>2.1271047983648077</v>
      </c>
      <c r="G135">
        <f t="shared" si="19"/>
        <v>155.27865028063096</v>
      </c>
      <c r="H135">
        <f t="shared" si="15"/>
        <v>9138.9399999999987</v>
      </c>
      <c r="I135">
        <f t="shared" ref="I135:I198" si="22">A135*C135</f>
        <v>9782</v>
      </c>
      <c r="J135">
        <f>A135-B220</f>
        <v>26.778512159101808</v>
      </c>
      <c r="K135">
        <f t="shared" si="20"/>
        <v>717.08871345516343</v>
      </c>
      <c r="L135">
        <f t="shared" si="21"/>
        <v>52347.476082226931</v>
      </c>
      <c r="M135" t="s">
        <v>20</v>
      </c>
      <c r="N135">
        <v>64</v>
      </c>
      <c r="O135" t="s">
        <v>14</v>
      </c>
      <c r="P135" t="s">
        <v>15</v>
      </c>
      <c r="Q135">
        <v>77</v>
      </c>
      <c r="R135" t="s">
        <v>25</v>
      </c>
      <c r="S135" t="s">
        <v>22</v>
      </c>
      <c r="T135">
        <v>65</v>
      </c>
      <c r="U135" t="s">
        <v>18</v>
      </c>
      <c r="V135">
        <v>60.98</v>
      </c>
      <c r="W135" t="s">
        <v>19</v>
      </c>
      <c r="X135">
        <v>250000</v>
      </c>
    </row>
    <row r="136" spans="1:24" x14ac:dyDescent="0.3">
      <c r="A136">
        <v>135</v>
      </c>
      <c r="B136" t="s">
        <v>27</v>
      </c>
      <c r="C136">
        <v>77.44</v>
      </c>
      <c r="D136">
        <f t="shared" si="16"/>
        <v>7.4074074074074077E-3</v>
      </c>
      <c r="E136">
        <f t="shared" si="17"/>
        <v>0.5736296296296296</v>
      </c>
      <c r="F136">
        <f t="shared" si="18"/>
        <v>2.1303337684950061</v>
      </c>
      <c r="G136">
        <f t="shared" si="19"/>
        <v>164.97304703225328</v>
      </c>
      <c r="H136">
        <f t="shared" si="15"/>
        <v>9216.3799999999992</v>
      </c>
      <c r="I136">
        <f t="shared" si="22"/>
        <v>10454.4</v>
      </c>
      <c r="J136">
        <f>A136-B220</f>
        <v>27.778512159101808</v>
      </c>
      <c r="K136">
        <f t="shared" si="20"/>
        <v>771.64573777336705</v>
      </c>
      <c r="L136">
        <f t="shared" si="21"/>
        <v>59756.245933169543</v>
      </c>
      <c r="M136" t="s">
        <v>20</v>
      </c>
      <c r="N136">
        <v>92</v>
      </c>
      <c r="O136" t="s">
        <v>14</v>
      </c>
      <c r="P136" t="s">
        <v>15</v>
      </c>
      <c r="Q136">
        <v>72</v>
      </c>
      <c r="R136" t="s">
        <v>25</v>
      </c>
      <c r="S136" t="s">
        <v>22</v>
      </c>
      <c r="T136">
        <v>94</v>
      </c>
      <c r="U136" t="s">
        <v>23</v>
      </c>
      <c r="V136">
        <v>67.13</v>
      </c>
      <c r="W136" t="s">
        <v>19</v>
      </c>
      <c r="X136">
        <v>250000</v>
      </c>
    </row>
    <row r="137" spans="1:24" x14ac:dyDescent="0.3">
      <c r="A137">
        <v>136</v>
      </c>
      <c r="B137" t="s">
        <v>27</v>
      </c>
      <c r="C137">
        <v>72</v>
      </c>
      <c r="D137">
        <f t="shared" si="16"/>
        <v>7.3529411764705881E-3</v>
      </c>
      <c r="E137">
        <f t="shared" si="17"/>
        <v>0.52941176470588236</v>
      </c>
      <c r="F137">
        <f t="shared" si="18"/>
        <v>2.1335389083702174</v>
      </c>
      <c r="G137">
        <f t="shared" si="19"/>
        <v>153.61480140265564</v>
      </c>
      <c r="H137">
        <f t="shared" ref="H137:H200" si="23">H136+C137</f>
        <v>9288.3799999999992</v>
      </c>
      <c r="I137">
        <f t="shared" si="22"/>
        <v>9792</v>
      </c>
      <c r="J137">
        <f>A137-B220</f>
        <v>28.778512159101808</v>
      </c>
      <c r="K137">
        <f t="shared" si="20"/>
        <v>828.20276209157066</v>
      </c>
      <c r="L137">
        <f t="shared" si="21"/>
        <v>59630.598870593087</v>
      </c>
      <c r="M137" t="s">
        <v>20</v>
      </c>
      <c r="N137">
        <v>56</v>
      </c>
      <c r="O137" t="s">
        <v>14</v>
      </c>
      <c r="P137" t="s">
        <v>21</v>
      </c>
      <c r="Q137">
        <v>69</v>
      </c>
      <c r="R137" t="s">
        <v>25</v>
      </c>
      <c r="S137" t="s">
        <v>17</v>
      </c>
      <c r="T137">
        <v>55.6</v>
      </c>
      <c r="U137" t="s">
        <v>18</v>
      </c>
      <c r="V137">
        <v>65.63</v>
      </c>
      <c r="W137" t="s">
        <v>19</v>
      </c>
      <c r="X137">
        <v>200000</v>
      </c>
    </row>
    <row r="138" spans="1:24" x14ac:dyDescent="0.3">
      <c r="A138">
        <v>137</v>
      </c>
      <c r="B138" t="s">
        <v>27</v>
      </c>
      <c r="C138">
        <v>47</v>
      </c>
      <c r="D138">
        <f t="shared" si="16"/>
        <v>7.2992700729927005E-3</v>
      </c>
      <c r="E138">
        <f t="shared" si="17"/>
        <v>0.3430656934306569</v>
      </c>
      <c r="F138">
        <f t="shared" si="18"/>
        <v>2.1367205671564067</v>
      </c>
      <c r="G138">
        <f t="shared" si="19"/>
        <v>100.42586665635112</v>
      </c>
      <c r="H138">
        <f t="shared" si="23"/>
        <v>9335.3799999999992</v>
      </c>
      <c r="I138">
        <f t="shared" si="22"/>
        <v>6439</v>
      </c>
      <c r="J138">
        <f>A138-B220</f>
        <v>29.778512159101808</v>
      </c>
      <c r="K138">
        <f t="shared" si="20"/>
        <v>886.75978640977428</v>
      </c>
      <c r="L138">
        <f t="shared" si="21"/>
        <v>41677.709961259388</v>
      </c>
      <c r="M138" t="s">
        <v>20</v>
      </c>
      <c r="N138">
        <v>59</v>
      </c>
      <c r="O138" t="s">
        <v>20</v>
      </c>
      <c r="P138" t="s">
        <v>24</v>
      </c>
      <c r="Q138">
        <v>64</v>
      </c>
      <c r="R138" t="s">
        <v>25</v>
      </c>
      <c r="S138" t="s">
        <v>17</v>
      </c>
      <c r="T138">
        <v>78</v>
      </c>
      <c r="U138" t="s">
        <v>23</v>
      </c>
      <c r="V138">
        <v>61.58</v>
      </c>
      <c r="W138" t="s">
        <v>26</v>
      </c>
    </row>
    <row r="139" spans="1:24" x14ac:dyDescent="0.3">
      <c r="A139">
        <v>138</v>
      </c>
      <c r="B139" t="s">
        <v>13</v>
      </c>
      <c r="C139">
        <v>67</v>
      </c>
      <c r="D139">
        <f t="shared" si="16"/>
        <v>7.246376811594203E-3</v>
      </c>
      <c r="E139">
        <f t="shared" si="17"/>
        <v>0.48550724637681159</v>
      </c>
      <c r="F139">
        <f t="shared" si="18"/>
        <v>2.1398790864012365</v>
      </c>
      <c r="G139">
        <f t="shared" si="19"/>
        <v>143.37189878888285</v>
      </c>
      <c r="H139">
        <f t="shared" si="23"/>
        <v>9402.3799999999992</v>
      </c>
      <c r="I139">
        <f t="shared" si="22"/>
        <v>9246</v>
      </c>
      <c r="J139">
        <f>A139-B220</f>
        <v>30.778512159101808</v>
      </c>
      <c r="K139">
        <f t="shared" si="20"/>
        <v>947.3168107279779</v>
      </c>
      <c r="L139">
        <f t="shared" si="21"/>
        <v>63470.226318774519</v>
      </c>
      <c r="M139" t="s">
        <v>14</v>
      </c>
      <c r="N139">
        <v>63</v>
      </c>
      <c r="O139" t="s">
        <v>20</v>
      </c>
      <c r="P139" t="s">
        <v>15</v>
      </c>
      <c r="Q139">
        <v>72</v>
      </c>
      <c r="R139" t="s">
        <v>25</v>
      </c>
      <c r="S139" t="s">
        <v>17</v>
      </c>
      <c r="T139">
        <v>56</v>
      </c>
      <c r="U139" t="s">
        <v>18</v>
      </c>
      <c r="V139">
        <v>60.41</v>
      </c>
      <c r="W139" t="s">
        <v>19</v>
      </c>
      <c r="X139">
        <v>225000</v>
      </c>
    </row>
    <row r="140" spans="1:24" x14ac:dyDescent="0.3">
      <c r="A140">
        <v>139</v>
      </c>
      <c r="B140" t="s">
        <v>27</v>
      </c>
      <c r="C140">
        <v>82</v>
      </c>
      <c r="D140">
        <f t="shared" si="16"/>
        <v>7.1942446043165471E-3</v>
      </c>
      <c r="E140">
        <f t="shared" si="17"/>
        <v>0.58992805755395683</v>
      </c>
      <c r="F140">
        <f t="shared" si="18"/>
        <v>2.143014800254095</v>
      </c>
      <c r="G140">
        <f t="shared" si="19"/>
        <v>175.72721362083578</v>
      </c>
      <c r="H140">
        <f t="shared" si="23"/>
        <v>9484.3799999999992</v>
      </c>
      <c r="I140">
        <f t="shared" si="22"/>
        <v>11398</v>
      </c>
      <c r="J140">
        <f>A140-B220</f>
        <v>31.778512159101808</v>
      </c>
      <c r="K140">
        <f t="shared" si="20"/>
        <v>1009.8738350461815</v>
      </c>
      <c r="L140">
        <f t="shared" si="21"/>
        <v>82809.654473786883</v>
      </c>
      <c r="M140" t="s">
        <v>14</v>
      </c>
      <c r="N140">
        <v>64</v>
      </c>
      <c r="O140" t="s">
        <v>14</v>
      </c>
      <c r="P140" t="s">
        <v>21</v>
      </c>
      <c r="Q140">
        <v>73</v>
      </c>
      <c r="R140" t="s">
        <v>16</v>
      </c>
      <c r="S140" t="s">
        <v>22</v>
      </c>
      <c r="T140">
        <v>96</v>
      </c>
      <c r="U140" t="s">
        <v>23</v>
      </c>
      <c r="V140">
        <v>71.77</v>
      </c>
      <c r="W140" t="s">
        <v>19</v>
      </c>
      <c r="X140">
        <v>250000</v>
      </c>
    </row>
    <row r="141" spans="1:24" x14ac:dyDescent="0.3">
      <c r="A141">
        <v>140</v>
      </c>
      <c r="B141" t="s">
        <v>13</v>
      </c>
      <c r="C141">
        <v>77</v>
      </c>
      <c r="D141">
        <f t="shared" si="16"/>
        <v>7.1428571428571426E-3</v>
      </c>
      <c r="E141">
        <f t="shared" si="17"/>
        <v>0.54999999999999993</v>
      </c>
      <c r="F141">
        <f t="shared" si="18"/>
        <v>2.1461280356782382</v>
      </c>
      <c r="G141">
        <f t="shared" si="19"/>
        <v>165.25185874722433</v>
      </c>
      <c r="H141">
        <f t="shared" si="23"/>
        <v>9561.3799999999992</v>
      </c>
      <c r="I141">
        <f t="shared" si="22"/>
        <v>10780</v>
      </c>
      <c r="J141">
        <f>A141-B220</f>
        <v>32.778512159101808</v>
      </c>
      <c r="K141">
        <f t="shared" si="20"/>
        <v>1074.430859364385</v>
      </c>
      <c r="L141">
        <f t="shared" si="21"/>
        <v>82731.176171057639</v>
      </c>
      <c r="M141" t="s">
        <v>20</v>
      </c>
      <c r="N141">
        <v>70</v>
      </c>
      <c r="O141" t="s">
        <v>20</v>
      </c>
      <c r="P141" t="s">
        <v>15</v>
      </c>
      <c r="Q141">
        <v>59</v>
      </c>
      <c r="R141" t="s">
        <v>25</v>
      </c>
      <c r="S141" t="s">
        <v>22</v>
      </c>
      <c r="T141">
        <v>58</v>
      </c>
      <c r="U141" t="s">
        <v>23</v>
      </c>
      <c r="V141">
        <v>54.43</v>
      </c>
      <c r="W141" t="s">
        <v>19</v>
      </c>
      <c r="X141">
        <v>220000</v>
      </c>
    </row>
    <row r="142" spans="1:24" x14ac:dyDescent="0.3">
      <c r="A142">
        <v>141</v>
      </c>
      <c r="B142" t="s">
        <v>13</v>
      </c>
      <c r="C142">
        <v>65</v>
      </c>
      <c r="D142">
        <f t="shared" si="16"/>
        <v>7.0921985815602835E-3</v>
      </c>
      <c r="E142">
        <f t="shared" si="17"/>
        <v>0.46099290780141844</v>
      </c>
      <c r="F142">
        <f t="shared" si="18"/>
        <v>2.1492191126553797</v>
      </c>
      <c r="G142">
        <f t="shared" si="19"/>
        <v>139.69924232259967</v>
      </c>
      <c r="H142">
        <f t="shared" si="23"/>
        <v>9626.3799999999992</v>
      </c>
      <c r="I142">
        <f t="shared" si="22"/>
        <v>9165</v>
      </c>
      <c r="J142">
        <f>A142-B220</f>
        <v>33.778512159101808</v>
      </c>
      <c r="K142">
        <f t="shared" si="20"/>
        <v>1140.9878836825887</v>
      </c>
      <c r="L142">
        <f t="shared" si="21"/>
        <v>74164.212439368275</v>
      </c>
      <c r="M142" t="s">
        <v>20</v>
      </c>
      <c r="N142">
        <v>64.8</v>
      </c>
      <c r="O142" t="s">
        <v>14</v>
      </c>
      <c r="P142" t="s">
        <v>15</v>
      </c>
      <c r="Q142">
        <v>69.5</v>
      </c>
      <c r="R142" t="s">
        <v>25</v>
      </c>
      <c r="S142" t="s">
        <v>22</v>
      </c>
      <c r="T142">
        <v>56</v>
      </c>
      <c r="U142" t="s">
        <v>23</v>
      </c>
      <c r="V142">
        <v>56.94</v>
      </c>
      <c r="W142" t="s">
        <v>19</v>
      </c>
      <c r="X142">
        <v>265000</v>
      </c>
    </row>
    <row r="143" spans="1:24" x14ac:dyDescent="0.3">
      <c r="A143">
        <v>142</v>
      </c>
      <c r="B143" t="s">
        <v>13</v>
      </c>
      <c r="C143">
        <v>66</v>
      </c>
      <c r="D143">
        <f t="shared" si="16"/>
        <v>7.0422535211267607E-3</v>
      </c>
      <c r="E143">
        <f t="shared" si="17"/>
        <v>0.46478873239436619</v>
      </c>
      <c r="F143">
        <f t="shared" si="18"/>
        <v>2.1522883443830563</v>
      </c>
      <c r="G143">
        <f t="shared" si="19"/>
        <v>142.05103072928171</v>
      </c>
      <c r="H143">
        <f t="shared" si="23"/>
        <v>9692.3799999999992</v>
      </c>
      <c r="I143">
        <f t="shared" si="22"/>
        <v>9372</v>
      </c>
      <c r="J143">
        <f>A143-B220</f>
        <v>34.778512159101808</v>
      </c>
      <c r="K143">
        <f t="shared" si="20"/>
        <v>1209.5449080007922</v>
      </c>
      <c r="L143">
        <f t="shared" si="21"/>
        <v>79829.963928052282</v>
      </c>
      <c r="M143" t="s">
        <v>20</v>
      </c>
      <c r="N143">
        <v>64</v>
      </c>
      <c r="O143" t="s">
        <v>20</v>
      </c>
      <c r="P143" t="s">
        <v>21</v>
      </c>
      <c r="Q143">
        <v>60</v>
      </c>
      <c r="R143" t="s">
        <v>25</v>
      </c>
      <c r="S143" t="s">
        <v>17</v>
      </c>
      <c r="T143">
        <v>60</v>
      </c>
      <c r="U143" t="s">
        <v>18</v>
      </c>
      <c r="V143">
        <v>61.9</v>
      </c>
      <c r="W143" t="s">
        <v>26</v>
      </c>
    </row>
    <row r="144" spans="1:24" x14ac:dyDescent="0.3">
      <c r="A144">
        <v>143</v>
      </c>
      <c r="B144" t="s">
        <v>13</v>
      </c>
      <c r="C144">
        <v>85</v>
      </c>
      <c r="D144">
        <f t="shared" si="16"/>
        <v>6.993006993006993E-3</v>
      </c>
      <c r="E144">
        <f t="shared" si="17"/>
        <v>0.59440559440559437</v>
      </c>
      <c r="F144">
        <f t="shared" si="18"/>
        <v>2.1553360374650619</v>
      </c>
      <c r="G144">
        <f t="shared" si="19"/>
        <v>183.20356318453025</v>
      </c>
      <c r="H144">
        <f t="shared" si="23"/>
        <v>9777.3799999999992</v>
      </c>
      <c r="I144">
        <f t="shared" si="22"/>
        <v>12155</v>
      </c>
      <c r="J144">
        <f>A144-B220</f>
        <v>35.778512159101808</v>
      </c>
      <c r="K144">
        <f t="shared" si="20"/>
        <v>1280.101932318996</v>
      </c>
      <c r="L144">
        <f t="shared" si="21"/>
        <v>108808.66424711466</v>
      </c>
      <c r="M144" t="s">
        <v>20</v>
      </c>
      <c r="N144">
        <v>60</v>
      </c>
      <c r="O144" t="s">
        <v>14</v>
      </c>
      <c r="P144" t="s">
        <v>21</v>
      </c>
      <c r="Q144">
        <v>73.430000000000007</v>
      </c>
      <c r="R144" t="s">
        <v>16</v>
      </c>
      <c r="S144" t="s">
        <v>22</v>
      </c>
      <c r="T144">
        <v>60</v>
      </c>
      <c r="U144" t="s">
        <v>23</v>
      </c>
      <c r="V144">
        <v>61.29</v>
      </c>
      <c r="W144" t="s">
        <v>19</v>
      </c>
      <c r="X144">
        <v>260000</v>
      </c>
    </row>
    <row r="145" spans="1:24" x14ac:dyDescent="0.3">
      <c r="A145">
        <v>144</v>
      </c>
      <c r="B145" t="s">
        <v>13</v>
      </c>
      <c r="C145">
        <v>77.67</v>
      </c>
      <c r="D145">
        <f t="shared" si="16"/>
        <v>6.9444444444444441E-3</v>
      </c>
      <c r="E145">
        <f t="shared" si="17"/>
        <v>0.53937499999999994</v>
      </c>
      <c r="F145">
        <f t="shared" si="18"/>
        <v>2.1583624920952498</v>
      </c>
      <c r="G145">
        <f t="shared" si="19"/>
        <v>167.64001476103806</v>
      </c>
      <c r="H145">
        <f t="shared" si="23"/>
        <v>9855.0499999999993</v>
      </c>
      <c r="I145">
        <f t="shared" si="22"/>
        <v>11184.48</v>
      </c>
      <c r="J145">
        <f>A145-B220</f>
        <v>36.778512159101808</v>
      </c>
      <c r="K145">
        <f t="shared" si="20"/>
        <v>1352.6589566371995</v>
      </c>
      <c r="L145">
        <f t="shared" si="21"/>
        <v>105061.02116201128</v>
      </c>
      <c r="M145" t="s">
        <v>14</v>
      </c>
      <c r="N145">
        <v>64.89</v>
      </c>
      <c r="O145" t="s">
        <v>14</v>
      </c>
      <c r="P145" t="s">
        <v>15</v>
      </c>
      <c r="Q145">
        <v>70.67</v>
      </c>
      <c r="R145" t="s">
        <v>25</v>
      </c>
      <c r="S145" t="s">
        <v>17</v>
      </c>
      <c r="T145">
        <v>89</v>
      </c>
      <c r="U145" t="s">
        <v>23</v>
      </c>
      <c r="V145">
        <v>60.39</v>
      </c>
      <c r="W145" t="s">
        <v>19</v>
      </c>
      <c r="X145">
        <v>300000</v>
      </c>
    </row>
    <row r="146" spans="1:24" x14ac:dyDescent="0.3">
      <c r="A146">
        <v>145</v>
      </c>
      <c r="B146" t="s">
        <v>13</v>
      </c>
      <c r="C146">
        <v>52</v>
      </c>
      <c r="D146">
        <f t="shared" si="16"/>
        <v>6.8965517241379309E-3</v>
      </c>
      <c r="E146">
        <f t="shared" si="17"/>
        <v>0.35862068965517241</v>
      </c>
      <c r="F146">
        <f t="shared" si="18"/>
        <v>2.1613680022349748</v>
      </c>
      <c r="G146">
        <f t="shared" si="19"/>
        <v>112.39113611621869</v>
      </c>
      <c r="H146">
        <f t="shared" si="23"/>
        <v>9907.0499999999993</v>
      </c>
      <c r="I146">
        <f t="shared" si="22"/>
        <v>7540</v>
      </c>
      <c r="J146">
        <f>A146-B220</f>
        <v>37.778512159101808</v>
      </c>
      <c r="K146">
        <f t="shared" si="20"/>
        <v>1427.2159809554032</v>
      </c>
      <c r="L146">
        <f t="shared" si="21"/>
        <v>74215.231009680967</v>
      </c>
      <c r="M146" t="s">
        <v>14</v>
      </c>
      <c r="N146">
        <v>50</v>
      </c>
      <c r="O146" t="s">
        <v>14</v>
      </c>
      <c r="P146" t="s">
        <v>24</v>
      </c>
      <c r="Q146">
        <v>61</v>
      </c>
      <c r="R146" t="s">
        <v>25</v>
      </c>
      <c r="S146" t="s">
        <v>17</v>
      </c>
      <c r="T146">
        <v>60</v>
      </c>
      <c r="U146" t="s">
        <v>23</v>
      </c>
      <c r="V146">
        <v>58.52</v>
      </c>
      <c r="W146" t="s">
        <v>26</v>
      </c>
    </row>
    <row r="147" spans="1:24" x14ac:dyDescent="0.3">
      <c r="A147">
        <v>146</v>
      </c>
      <c r="B147" t="s">
        <v>13</v>
      </c>
      <c r="C147">
        <v>89.4</v>
      </c>
      <c r="D147">
        <f t="shared" si="16"/>
        <v>6.8493150684931503E-3</v>
      </c>
      <c r="E147">
        <f t="shared" si="17"/>
        <v>0.61232876712328765</v>
      </c>
      <c r="F147">
        <f t="shared" si="18"/>
        <v>2.1643528557844371</v>
      </c>
      <c r="G147">
        <f t="shared" si="19"/>
        <v>193.49314530712869</v>
      </c>
      <c r="H147">
        <f t="shared" si="23"/>
        <v>9996.4499999999989</v>
      </c>
      <c r="I147">
        <f t="shared" si="22"/>
        <v>13052.400000000001</v>
      </c>
      <c r="J147">
        <f>A147-B220</f>
        <v>38.778512159101808</v>
      </c>
      <c r="K147">
        <f t="shared" si="20"/>
        <v>1503.7730052736067</v>
      </c>
      <c r="L147">
        <f t="shared" si="21"/>
        <v>134437.30667146045</v>
      </c>
      <c r="M147" t="s">
        <v>14</v>
      </c>
      <c r="N147">
        <v>65.66</v>
      </c>
      <c r="O147" t="s">
        <v>14</v>
      </c>
      <c r="P147" t="s">
        <v>21</v>
      </c>
      <c r="Q147">
        <v>71.25</v>
      </c>
      <c r="R147" t="s">
        <v>16</v>
      </c>
      <c r="S147" t="s">
        <v>17</v>
      </c>
      <c r="T147">
        <v>72</v>
      </c>
      <c r="U147" t="s">
        <v>18</v>
      </c>
      <c r="V147">
        <v>63.23</v>
      </c>
      <c r="W147" t="s">
        <v>19</v>
      </c>
      <c r="X147">
        <v>400000</v>
      </c>
    </row>
    <row r="148" spans="1:24" x14ac:dyDescent="0.3">
      <c r="A148">
        <v>147</v>
      </c>
      <c r="B148" t="s">
        <v>13</v>
      </c>
      <c r="C148">
        <v>62</v>
      </c>
      <c r="D148">
        <f t="shared" si="16"/>
        <v>6.8027210884353739E-3</v>
      </c>
      <c r="E148">
        <f t="shared" si="17"/>
        <v>0.42176870748299317</v>
      </c>
      <c r="F148">
        <f t="shared" si="18"/>
        <v>2.167317334748176</v>
      </c>
      <c r="G148">
        <f t="shared" si="19"/>
        <v>134.37367475438691</v>
      </c>
      <c r="H148">
        <f t="shared" si="23"/>
        <v>10058.449999999999</v>
      </c>
      <c r="I148">
        <f t="shared" si="22"/>
        <v>9114</v>
      </c>
      <c r="J148">
        <f>A148-B220</f>
        <v>39.778512159101808</v>
      </c>
      <c r="K148">
        <f t="shared" si="20"/>
        <v>1582.3300295918104</v>
      </c>
      <c r="L148">
        <f t="shared" si="21"/>
        <v>98104.461834692251</v>
      </c>
      <c r="M148" t="s">
        <v>20</v>
      </c>
      <c r="N148">
        <v>63</v>
      </c>
      <c r="O148" t="s">
        <v>14</v>
      </c>
      <c r="P148" t="s">
        <v>21</v>
      </c>
      <c r="Q148">
        <v>66</v>
      </c>
      <c r="R148" t="s">
        <v>25</v>
      </c>
      <c r="S148" t="s">
        <v>17</v>
      </c>
      <c r="T148">
        <v>85</v>
      </c>
      <c r="U148" t="s">
        <v>18</v>
      </c>
      <c r="V148">
        <v>55.14</v>
      </c>
      <c r="W148" t="s">
        <v>19</v>
      </c>
      <c r="X148">
        <v>233000</v>
      </c>
    </row>
    <row r="149" spans="1:24" x14ac:dyDescent="0.3">
      <c r="A149">
        <v>148</v>
      </c>
      <c r="B149" t="s">
        <v>13</v>
      </c>
      <c r="C149">
        <v>70</v>
      </c>
      <c r="D149">
        <f t="shared" si="16"/>
        <v>6.7567567567567571E-3</v>
      </c>
      <c r="E149">
        <f t="shared" si="17"/>
        <v>0.47297297297297303</v>
      </c>
      <c r="F149">
        <f t="shared" si="18"/>
        <v>2.1702617153949575</v>
      </c>
      <c r="G149">
        <f t="shared" si="19"/>
        <v>151.91832007764702</v>
      </c>
      <c r="H149">
        <f t="shared" si="23"/>
        <v>10128.449999999999</v>
      </c>
      <c r="I149">
        <f t="shared" si="22"/>
        <v>10360</v>
      </c>
      <c r="J149">
        <f>A149-B220</f>
        <v>40.778512159101808</v>
      </c>
      <c r="K149">
        <f t="shared" si="20"/>
        <v>1662.8870539100139</v>
      </c>
      <c r="L149">
        <f t="shared" si="21"/>
        <v>116402.09377370098</v>
      </c>
      <c r="M149" t="s">
        <v>20</v>
      </c>
      <c r="N149">
        <v>74</v>
      </c>
      <c r="O149" t="s">
        <v>20</v>
      </c>
      <c r="P149" t="s">
        <v>15</v>
      </c>
      <c r="Q149">
        <v>65</v>
      </c>
      <c r="R149" t="s">
        <v>25</v>
      </c>
      <c r="S149" t="s">
        <v>17</v>
      </c>
      <c r="T149">
        <v>83</v>
      </c>
      <c r="U149" t="s">
        <v>23</v>
      </c>
      <c r="V149">
        <v>62.28</v>
      </c>
      <c r="W149" t="s">
        <v>19</v>
      </c>
      <c r="X149">
        <v>300000</v>
      </c>
    </row>
    <row r="150" spans="1:24" x14ac:dyDescent="0.3">
      <c r="A150">
        <v>149</v>
      </c>
      <c r="B150" t="s">
        <v>27</v>
      </c>
      <c r="C150">
        <v>77</v>
      </c>
      <c r="D150">
        <f t="shared" si="16"/>
        <v>6.7114093959731542E-3</v>
      </c>
      <c r="E150">
        <f t="shared" si="17"/>
        <v>0.51677852348993292</v>
      </c>
      <c r="F150">
        <f t="shared" si="18"/>
        <v>2.173186268412274</v>
      </c>
      <c r="G150">
        <f t="shared" si="19"/>
        <v>167.3353426677451</v>
      </c>
      <c r="H150">
        <f t="shared" si="23"/>
        <v>10205.449999999999</v>
      </c>
      <c r="I150">
        <f t="shared" si="22"/>
        <v>11473</v>
      </c>
      <c r="J150">
        <f>A150-B220</f>
        <v>41.778512159101808</v>
      </c>
      <c r="K150">
        <f t="shared" si="20"/>
        <v>1745.4440782282177</v>
      </c>
      <c r="L150">
        <f t="shared" si="21"/>
        <v>134399.19402357275</v>
      </c>
      <c r="M150" t="s">
        <v>20</v>
      </c>
      <c r="N150">
        <v>86</v>
      </c>
      <c r="O150" t="s">
        <v>20</v>
      </c>
      <c r="P150" t="s">
        <v>24</v>
      </c>
      <c r="Q150">
        <v>56</v>
      </c>
      <c r="R150" t="s">
        <v>14</v>
      </c>
      <c r="S150" t="s">
        <v>17</v>
      </c>
      <c r="T150">
        <v>57</v>
      </c>
      <c r="U150" t="s">
        <v>23</v>
      </c>
      <c r="V150">
        <v>64.08</v>
      </c>
      <c r="W150" t="s">
        <v>19</v>
      </c>
      <c r="X150">
        <v>240000</v>
      </c>
    </row>
    <row r="151" spans="1:24" x14ac:dyDescent="0.3">
      <c r="A151">
        <v>150</v>
      </c>
      <c r="B151" t="s">
        <v>13</v>
      </c>
      <c r="C151">
        <v>44</v>
      </c>
      <c r="D151">
        <f t="shared" si="16"/>
        <v>6.6666666666666671E-3</v>
      </c>
      <c r="E151">
        <f t="shared" si="17"/>
        <v>0.29333333333333333</v>
      </c>
      <c r="F151">
        <f t="shared" si="18"/>
        <v>2.1760912590556813</v>
      </c>
      <c r="G151">
        <f t="shared" si="19"/>
        <v>95.748015398449979</v>
      </c>
      <c r="H151">
        <f t="shared" si="23"/>
        <v>10249.449999999999</v>
      </c>
      <c r="I151">
        <f t="shared" si="22"/>
        <v>6600</v>
      </c>
      <c r="J151">
        <f>A151-B220</f>
        <v>42.778512159101808</v>
      </c>
      <c r="K151">
        <f t="shared" si="20"/>
        <v>1830.0011025464212</v>
      </c>
      <c r="L151">
        <f t="shared" si="21"/>
        <v>80520.048512042529</v>
      </c>
      <c r="M151" t="s">
        <v>20</v>
      </c>
      <c r="N151">
        <v>58</v>
      </c>
      <c r="O151" t="s">
        <v>20</v>
      </c>
      <c r="P151" t="s">
        <v>24</v>
      </c>
      <c r="Q151">
        <v>55</v>
      </c>
      <c r="R151" t="s">
        <v>25</v>
      </c>
      <c r="S151" t="s">
        <v>22</v>
      </c>
      <c r="T151">
        <v>64.25</v>
      </c>
      <c r="U151" t="s">
        <v>18</v>
      </c>
      <c r="V151">
        <v>58.54</v>
      </c>
      <c r="W151" t="s">
        <v>26</v>
      </c>
    </row>
    <row r="152" spans="1:24" x14ac:dyDescent="0.3">
      <c r="A152">
        <v>151</v>
      </c>
      <c r="B152" t="s">
        <v>13</v>
      </c>
      <c r="C152">
        <v>71</v>
      </c>
      <c r="D152">
        <f t="shared" si="16"/>
        <v>6.6225165562913907E-3</v>
      </c>
      <c r="E152">
        <f t="shared" si="17"/>
        <v>0.47019867549668876</v>
      </c>
      <c r="F152">
        <f t="shared" si="18"/>
        <v>2.1789769472931693</v>
      </c>
      <c r="G152">
        <f t="shared" si="19"/>
        <v>154.70736325781502</v>
      </c>
      <c r="H152">
        <f t="shared" si="23"/>
        <v>10320.449999999999</v>
      </c>
      <c r="I152">
        <f t="shared" si="22"/>
        <v>10721</v>
      </c>
      <c r="J152">
        <f>A152-B220</f>
        <v>43.778512159101808</v>
      </c>
      <c r="K152">
        <f t="shared" si="20"/>
        <v>1916.5581268646249</v>
      </c>
      <c r="L152">
        <f t="shared" si="21"/>
        <v>136075.62700738836</v>
      </c>
      <c r="M152" t="s">
        <v>20</v>
      </c>
      <c r="N152">
        <v>58.66</v>
      </c>
      <c r="O152" t="s">
        <v>20</v>
      </c>
      <c r="P152" t="s">
        <v>21</v>
      </c>
      <c r="Q152">
        <v>58</v>
      </c>
      <c r="R152" t="s">
        <v>16</v>
      </c>
      <c r="S152" t="s">
        <v>22</v>
      </c>
      <c r="T152">
        <v>56</v>
      </c>
      <c r="U152" t="s">
        <v>23</v>
      </c>
      <c r="V152">
        <v>61.3</v>
      </c>
      <c r="W152" t="s">
        <v>19</v>
      </c>
      <c r="X152">
        <v>690000</v>
      </c>
    </row>
    <row r="153" spans="1:24" x14ac:dyDescent="0.3">
      <c r="A153">
        <v>152</v>
      </c>
      <c r="B153" t="s">
        <v>13</v>
      </c>
      <c r="C153">
        <v>65</v>
      </c>
      <c r="D153">
        <f t="shared" si="16"/>
        <v>6.5789473684210523E-3</v>
      </c>
      <c r="E153">
        <f t="shared" si="17"/>
        <v>0.42763157894736842</v>
      </c>
      <c r="F153">
        <f t="shared" si="18"/>
        <v>2.1818435879447726</v>
      </c>
      <c r="G153">
        <f t="shared" si="19"/>
        <v>141.81983321641022</v>
      </c>
      <c r="H153">
        <f t="shared" si="23"/>
        <v>10385.449999999999</v>
      </c>
      <c r="I153">
        <f t="shared" si="22"/>
        <v>9880</v>
      </c>
      <c r="J153">
        <f>A153-B220</f>
        <v>44.778512159101808</v>
      </c>
      <c r="K153">
        <f t="shared" si="20"/>
        <v>2005.1151511828284</v>
      </c>
      <c r="L153">
        <f t="shared" si="21"/>
        <v>130332.48482688385</v>
      </c>
      <c r="M153" t="s">
        <v>20</v>
      </c>
      <c r="N153">
        <v>65</v>
      </c>
      <c r="O153" t="s">
        <v>20</v>
      </c>
      <c r="P153" t="s">
        <v>15</v>
      </c>
      <c r="Q153">
        <v>75</v>
      </c>
      <c r="R153" t="s">
        <v>25</v>
      </c>
      <c r="S153" t="s">
        <v>17</v>
      </c>
      <c r="T153">
        <v>83</v>
      </c>
      <c r="U153" t="s">
        <v>23</v>
      </c>
      <c r="V153">
        <v>58.87</v>
      </c>
      <c r="W153" t="s">
        <v>19</v>
      </c>
      <c r="X153">
        <v>270000</v>
      </c>
    </row>
    <row r="154" spans="1:24" x14ac:dyDescent="0.3">
      <c r="A154">
        <v>153</v>
      </c>
      <c r="B154" t="s">
        <v>27</v>
      </c>
      <c r="C154">
        <v>75.400000000000006</v>
      </c>
      <c r="D154">
        <f t="shared" si="16"/>
        <v>6.5359477124183009E-3</v>
      </c>
      <c r="E154">
        <f t="shared" si="17"/>
        <v>0.49281045751633989</v>
      </c>
      <c r="F154">
        <f t="shared" si="18"/>
        <v>2.1846914308175989</v>
      </c>
      <c r="G154">
        <f t="shared" si="19"/>
        <v>164.72573388364697</v>
      </c>
      <c r="H154">
        <f t="shared" si="23"/>
        <v>10460.849999999999</v>
      </c>
      <c r="I154">
        <f t="shared" si="22"/>
        <v>11536.2</v>
      </c>
      <c r="J154">
        <f>A154-B220</f>
        <v>45.778512159101808</v>
      </c>
      <c r="K154">
        <f t="shared" si="20"/>
        <v>2095.6721755010321</v>
      </c>
      <c r="L154">
        <f t="shared" si="21"/>
        <v>158013.68203277784</v>
      </c>
      <c r="M154" t="s">
        <v>14</v>
      </c>
      <c r="N154">
        <v>60.5</v>
      </c>
      <c r="O154" t="s">
        <v>20</v>
      </c>
      <c r="P154" t="s">
        <v>21</v>
      </c>
      <c r="Q154">
        <v>84</v>
      </c>
      <c r="R154" t="s">
        <v>16</v>
      </c>
      <c r="S154" t="s">
        <v>17</v>
      </c>
      <c r="T154">
        <v>98</v>
      </c>
      <c r="U154" t="s">
        <v>23</v>
      </c>
      <c r="V154">
        <v>65.25</v>
      </c>
      <c r="W154" t="s">
        <v>19</v>
      </c>
      <c r="X154">
        <v>240000</v>
      </c>
    </row>
    <row r="155" spans="1:24" x14ac:dyDescent="0.3">
      <c r="A155">
        <v>154</v>
      </c>
      <c r="B155" t="s">
        <v>13</v>
      </c>
      <c r="C155">
        <v>49</v>
      </c>
      <c r="D155">
        <f t="shared" si="16"/>
        <v>6.4935064935064939E-3</v>
      </c>
      <c r="E155">
        <f t="shared" si="17"/>
        <v>0.31818181818181818</v>
      </c>
      <c r="F155">
        <f t="shared" si="18"/>
        <v>2.1875207208364631</v>
      </c>
      <c r="G155">
        <f t="shared" si="19"/>
        <v>107.1885153209867</v>
      </c>
      <c r="H155">
        <f t="shared" si="23"/>
        <v>10509.849999999999</v>
      </c>
      <c r="I155">
        <f t="shared" si="22"/>
        <v>7546</v>
      </c>
      <c r="J155">
        <f>A155-B220</f>
        <v>46.778512159101808</v>
      </c>
      <c r="K155">
        <f t="shared" si="20"/>
        <v>2188.2291998192359</v>
      </c>
      <c r="L155">
        <f t="shared" si="21"/>
        <v>107223.23079114256</v>
      </c>
      <c r="M155" t="s">
        <v>14</v>
      </c>
      <c r="N155">
        <v>59</v>
      </c>
      <c r="O155" t="s">
        <v>14</v>
      </c>
      <c r="P155" t="s">
        <v>21</v>
      </c>
      <c r="Q155">
        <v>65</v>
      </c>
      <c r="R155" t="s">
        <v>16</v>
      </c>
      <c r="S155" t="s">
        <v>22</v>
      </c>
      <c r="T155">
        <v>86</v>
      </c>
      <c r="U155" t="s">
        <v>23</v>
      </c>
      <c r="V155">
        <v>62.48</v>
      </c>
      <c r="W155" t="s">
        <v>19</v>
      </c>
      <c r="X155">
        <v>340000</v>
      </c>
    </row>
    <row r="156" spans="1:24" x14ac:dyDescent="0.3">
      <c r="A156">
        <v>155</v>
      </c>
      <c r="B156" t="s">
        <v>13</v>
      </c>
      <c r="C156">
        <v>53</v>
      </c>
      <c r="D156">
        <f t="shared" si="16"/>
        <v>6.4516129032258064E-3</v>
      </c>
      <c r="E156">
        <f t="shared" si="17"/>
        <v>0.34193548387096773</v>
      </c>
      <c r="F156">
        <f t="shared" si="18"/>
        <v>2.1903316981702914</v>
      </c>
      <c r="G156">
        <f t="shared" si="19"/>
        <v>116.08758000302544</v>
      </c>
      <c r="H156">
        <f t="shared" si="23"/>
        <v>10562.849999999999</v>
      </c>
      <c r="I156">
        <f t="shared" si="22"/>
        <v>8215</v>
      </c>
      <c r="J156">
        <f>A156-B220</f>
        <v>47.778512159101808</v>
      </c>
      <c r="K156">
        <f t="shared" si="20"/>
        <v>2282.7862241374391</v>
      </c>
      <c r="L156">
        <f t="shared" si="21"/>
        <v>120987.66987928428</v>
      </c>
      <c r="M156" t="s">
        <v>20</v>
      </c>
      <c r="N156">
        <v>63</v>
      </c>
      <c r="O156" t="s">
        <v>14</v>
      </c>
      <c r="P156" t="s">
        <v>21</v>
      </c>
      <c r="Q156">
        <v>60</v>
      </c>
      <c r="R156" t="s">
        <v>25</v>
      </c>
      <c r="S156" t="s">
        <v>22</v>
      </c>
      <c r="T156">
        <v>70</v>
      </c>
      <c r="U156" t="s">
        <v>23</v>
      </c>
      <c r="V156">
        <v>53.2</v>
      </c>
      <c r="W156" t="s">
        <v>19</v>
      </c>
      <c r="X156">
        <v>250000</v>
      </c>
    </row>
    <row r="157" spans="1:24" x14ac:dyDescent="0.3">
      <c r="A157">
        <v>156</v>
      </c>
      <c r="B157" t="s">
        <v>13</v>
      </c>
      <c r="C157">
        <v>51.57</v>
      </c>
      <c r="D157">
        <f t="shared" si="16"/>
        <v>6.41025641025641E-3</v>
      </c>
      <c r="E157">
        <f t="shared" si="17"/>
        <v>0.33057692307692305</v>
      </c>
      <c r="F157">
        <f t="shared" si="18"/>
        <v>2.1931245983544616</v>
      </c>
      <c r="G157">
        <f t="shared" si="19"/>
        <v>113.09943553713958</v>
      </c>
      <c r="H157">
        <f t="shared" si="23"/>
        <v>10614.419999999998</v>
      </c>
      <c r="I157">
        <f t="shared" si="22"/>
        <v>8044.92</v>
      </c>
      <c r="J157">
        <f>A157-B220</f>
        <v>48.778512159101808</v>
      </c>
      <c r="K157">
        <f t="shared" si="20"/>
        <v>2379.3432484556429</v>
      </c>
      <c r="L157">
        <f t="shared" si="21"/>
        <v>122702.73132285751</v>
      </c>
      <c r="M157" t="s">
        <v>14</v>
      </c>
      <c r="N157">
        <v>74.66</v>
      </c>
      <c r="O157" t="s">
        <v>14</v>
      </c>
      <c r="P157" t="s">
        <v>15</v>
      </c>
      <c r="Q157">
        <v>59.9</v>
      </c>
      <c r="R157" t="s">
        <v>25</v>
      </c>
      <c r="S157" t="s">
        <v>22</v>
      </c>
      <c r="T157">
        <v>56.15</v>
      </c>
      <c r="U157" t="s">
        <v>18</v>
      </c>
      <c r="V157">
        <v>65.989999999999995</v>
      </c>
      <c r="W157" t="s">
        <v>26</v>
      </c>
    </row>
    <row r="158" spans="1:24" x14ac:dyDescent="0.3">
      <c r="A158">
        <v>157</v>
      </c>
      <c r="B158" t="s">
        <v>13</v>
      </c>
      <c r="C158">
        <v>84.2</v>
      </c>
      <c r="D158">
        <f t="shared" si="16"/>
        <v>6.369426751592357E-3</v>
      </c>
      <c r="E158">
        <f t="shared" si="17"/>
        <v>0.53630573248407643</v>
      </c>
      <c r="F158">
        <f t="shared" si="18"/>
        <v>2.1958996524092336</v>
      </c>
      <c r="G158">
        <f t="shared" si="19"/>
        <v>184.89475073285746</v>
      </c>
      <c r="H158">
        <f t="shared" si="23"/>
        <v>10698.619999999999</v>
      </c>
      <c r="I158">
        <f t="shared" si="22"/>
        <v>13219.4</v>
      </c>
      <c r="J158">
        <f>A158-B220</f>
        <v>49.778512159101808</v>
      </c>
      <c r="K158">
        <f t="shared" si="20"/>
        <v>2477.9002727738466</v>
      </c>
      <c r="L158">
        <f t="shared" si="21"/>
        <v>208639.20296755788</v>
      </c>
      <c r="M158" t="s">
        <v>20</v>
      </c>
      <c r="N158">
        <v>69.400000000000006</v>
      </c>
      <c r="O158" t="s">
        <v>20</v>
      </c>
      <c r="P158" t="s">
        <v>21</v>
      </c>
      <c r="Q158">
        <v>65</v>
      </c>
      <c r="R158" t="s">
        <v>16</v>
      </c>
      <c r="S158" t="s">
        <v>22</v>
      </c>
      <c r="T158">
        <v>80</v>
      </c>
      <c r="U158" t="s">
        <v>18</v>
      </c>
      <c r="V158">
        <v>52.72</v>
      </c>
      <c r="W158" t="s">
        <v>19</v>
      </c>
      <c r="X158">
        <v>255000</v>
      </c>
    </row>
    <row r="159" spans="1:24" x14ac:dyDescent="0.3">
      <c r="A159">
        <v>158</v>
      </c>
      <c r="B159" t="s">
        <v>13</v>
      </c>
      <c r="C159">
        <v>66.5</v>
      </c>
      <c r="D159">
        <f t="shared" si="16"/>
        <v>6.3291139240506328E-3</v>
      </c>
      <c r="E159">
        <f t="shared" si="17"/>
        <v>0.42088607594936706</v>
      </c>
      <c r="F159">
        <f t="shared" si="18"/>
        <v>2.1986570869544226</v>
      </c>
      <c r="G159">
        <f t="shared" si="19"/>
        <v>146.21069628246912</v>
      </c>
      <c r="H159">
        <f t="shared" si="23"/>
        <v>10765.119999999999</v>
      </c>
      <c r="I159">
        <f t="shared" si="22"/>
        <v>10507</v>
      </c>
      <c r="J159">
        <f>A159-B220</f>
        <v>50.778512159101808</v>
      </c>
      <c r="K159">
        <f t="shared" si="20"/>
        <v>2578.4572970920503</v>
      </c>
      <c r="L159">
        <f t="shared" si="21"/>
        <v>171467.41025662134</v>
      </c>
      <c r="M159" t="s">
        <v>20</v>
      </c>
      <c r="N159">
        <v>62.5</v>
      </c>
      <c r="O159" t="s">
        <v>20</v>
      </c>
      <c r="P159" t="s">
        <v>15</v>
      </c>
      <c r="Q159">
        <v>60.9</v>
      </c>
      <c r="R159" t="s">
        <v>25</v>
      </c>
      <c r="S159" t="s">
        <v>17</v>
      </c>
      <c r="T159">
        <v>93.4</v>
      </c>
      <c r="U159" t="s">
        <v>23</v>
      </c>
      <c r="V159">
        <v>55.03</v>
      </c>
      <c r="W159" t="s">
        <v>19</v>
      </c>
      <c r="X159">
        <v>300000</v>
      </c>
    </row>
    <row r="160" spans="1:24" x14ac:dyDescent="0.3">
      <c r="A160">
        <v>159</v>
      </c>
      <c r="B160" t="s">
        <v>13</v>
      </c>
      <c r="C160">
        <v>67</v>
      </c>
      <c r="D160">
        <f t="shared" si="16"/>
        <v>6.2893081761006293E-3</v>
      </c>
      <c r="E160">
        <f t="shared" si="17"/>
        <v>0.42138364779874216</v>
      </c>
      <c r="F160">
        <f t="shared" si="18"/>
        <v>2.2013971243204513</v>
      </c>
      <c r="G160">
        <f t="shared" si="19"/>
        <v>147.49360732947025</v>
      </c>
      <c r="H160">
        <f t="shared" si="23"/>
        <v>10832.119999999999</v>
      </c>
      <c r="I160">
        <f t="shared" si="22"/>
        <v>10653</v>
      </c>
      <c r="J160">
        <f>A160-B220</f>
        <v>51.778512159101808</v>
      </c>
      <c r="K160">
        <f t="shared" si="20"/>
        <v>2681.0143214102536</v>
      </c>
      <c r="L160">
        <f t="shared" si="21"/>
        <v>179627.95953448699</v>
      </c>
      <c r="M160" t="s">
        <v>14</v>
      </c>
      <c r="N160">
        <v>63</v>
      </c>
      <c r="O160" t="s">
        <v>14</v>
      </c>
      <c r="P160" t="s">
        <v>21</v>
      </c>
      <c r="Q160">
        <v>64</v>
      </c>
      <c r="R160" t="s">
        <v>16</v>
      </c>
      <c r="S160" t="s">
        <v>17</v>
      </c>
      <c r="T160">
        <v>60</v>
      </c>
      <c r="U160" t="s">
        <v>23</v>
      </c>
      <c r="V160">
        <v>61.87</v>
      </c>
      <c r="W160" t="s">
        <v>26</v>
      </c>
    </row>
    <row r="161" spans="1:24" x14ac:dyDescent="0.3">
      <c r="A161">
        <v>160</v>
      </c>
      <c r="B161" t="s">
        <v>13</v>
      </c>
      <c r="C161">
        <v>52</v>
      </c>
      <c r="D161">
        <f t="shared" si="16"/>
        <v>6.2500000000000003E-3</v>
      </c>
      <c r="E161">
        <f t="shared" si="17"/>
        <v>0.32500000000000001</v>
      </c>
      <c r="F161">
        <f t="shared" si="18"/>
        <v>2.2041199826559246</v>
      </c>
      <c r="G161">
        <f t="shared" si="19"/>
        <v>114.61423909810807</v>
      </c>
      <c r="H161">
        <f t="shared" si="23"/>
        <v>10884.119999999999</v>
      </c>
      <c r="I161">
        <f t="shared" si="22"/>
        <v>8320</v>
      </c>
      <c r="J161">
        <f>A161-B220</f>
        <v>52.778512159101808</v>
      </c>
      <c r="K161">
        <f t="shared" si="20"/>
        <v>2785.5713457284573</v>
      </c>
      <c r="L161">
        <f t="shared" si="21"/>
        <v>144849.70997787977</v>
      </c>
      <c r="M161" t="s">
        <v>20</v>
      </c>
      <c r="N161">
        <v>49</v>
      </c>
      <c r="O161" t="s">
        <v>14</v>
      </c>
      <c r="P161" t="s">
        <v>15</v>
      </c>
      <c r="Q161">
        <v>58</v>
      </c>
      <c r="R161" t="s">
        <v>25</v>
      </c>
      <c r="S161" t="s">
        <v>17</v>
      </c>
      <c r="T161">
        <v>62</v>
      </c>
      <c r="U161" t="s">
        <v>18</v>
      </c>
      <c r="V161">
        <v>60.59</v>
      </c>
      <c r="W161" t="s">
        <v>26</v>
      </c>
    </row>
    <row r="162" spans="1:24" x14ac:dyDescent="0.3">
      <c r="A162">
        <v>161</v>
      </c>
      <c r="B162" t="s">
        <v>13</v>
      </c>
      <c r="C162">
        <v>87</v>
      </c>
      <c r="D162">
        <f t="shared" si="16"/>
        <v>6.2111801242236021E-3</v>
      </c>
      <c r="E162">
        <f t="shared" si="17"/>
        <v>0.54037267080745333</v>
      </c>
      <c r="F162">
        <f t="shared" si="18"/>
        <v>2.2068258760318495</v>
      </c>
      <c r="G162">
        <f t="shared" si="19"/>
        <v>191.9938512147709</v>
      </c>
      <c r="H162">
        <f t="shared" si="23"/>
        <v>10971.119999999999</v>
      </c>
      <c r="I162">
        <f t="shared" si="22"/>
        <v>14007</v>
      </c>
      <c r="J162">
        <f>A162-B220</f>
        <v>53.778512159101808</v>
      </c>
      <c r="K162">
        <f t="shared" si="20"/>
        <v>2892.1283700466611</v>
      </c>
      <c r="L162">
        <f t="shared" si="21"/>
        <v>251615.16819405952</v>
      </c>
      <c r="M162" t="s">
        <v>20</v>
      </c>
      <c r="N162">
        <v>74</v>
      </c>
      <c r="O162" t="s">
        <v>20</v>
      </c>
      <c r="P162" t="s">
        <v>21</v>
      </c>
      <c r="Q162">
        <v>65</v>
      </c>
      <c r="R162" t="s">
        <v>16</v>
      </c>
      <c r="S162" t="s">
        <v>22</v>
      </c>
      <c r="T162">
        <v>75</v>
      </c>
      <c r="U162" t="s">
        <v>18</v>
      </c>
      <c r="V162">
        <v>72.290000000000006</v>
      </c>
      <c r="W162" t="s">
        <v>19</v>
      </c>
      <c r="X162">
        <v>300000</v>
      </c>
    </row>
    <row r="163" spans="1:24" x14ac:dyDescent="0.3">
      <c r="A163">
        <v>162</v>
      </c>
      <c r="B163" t="s">
        <v>13</v>
      </c>
      <c r="C163">
        <v>55.6</v>
      </c>
      <c r="D163">
        <f t="shared" si="16"/>
        <v>6.1728395061728392E-3</v>
      </c>
      <c r="E163">
        <f t="shared" si="17"/>
        <v>0.34320987654320989</v>
      </c>
      <c r="F163">
        <f t="shared" si="18"/>
        <v>2.2095150145426308</v>
      </c>
      <c r="G163">
        <f t="shared" si="19"/>
        <v>122.84903480857028</v>
      </c>
      <c r="H163">
        <f t="shared" si="23"/>
        <v>11026.72</v>
      </c>
      <c r="I163">
        <f t="shared" si="22"/>
        <v>9007.2000000000007</v>
      </c>
      <c r="J163">
        <f>A163-B220</f>
        <v>54.778512159101808</v>
      </c>
      <c r="K163">
        <f t="shared" si="20"/>
        <v>3000.6853943648648</v>
      </c>
      <c r="L163">
        <f t="shared" si="21"/>
        <v>166838.1079266865</v>
      </c>
      <c r="M163" t="s">
        <v>14</v>
      </c>
      <c r="N163">
        <v>51</v>
      </c>
      <c r="O163" t="s">
        <v>14</v>
      </c>
      <c r="P163" t="s">
        <v>15</v>
      </c>
      <c r="Q163">
        <v>57.5</v>
      </c>
      <c r="R163" t="s">
        <v>25</v>
      </c>
      <c r="S163" t="s">
        <v>17</v>
      </c>
      <c r="T163">
        <v>57.63</v>
      </c>
      <c r="U163" t="s">
        <v>18</v>
      </c>
      <c r="V163">
        <v>62.72</v>
      </c>
      <c r="W163" t="s">
        <v>26</v>
      </c>
    </row>
    <row r="164" spans="1:24" x14ac:dyDescent="0.3">
      <c r="A164">
        <v>163</v>
      </c>
      <c r="B164" t="s">
        <v>13</v>
      </c>
      <c r="C164">
        <v>74.2</v>
      </c>
      <c r="D164">
        <f t="shared" si="16"/>
        <v>6.1349693251533744E-3</v>
      </c>
      <c r="E164">
        <f t="shared" si="17"/>
        <v>0.4552147239263804</v>
      </c>
      <c r="F164">
        <f t="shared" si="18"/>
        <v>2.2121876044039577</v>
      </c>
      <c r="G164">
        <f t="shared" si="19"/>
        <v>164.14432024677367</v>
      </c>
      <c r="H164">
        <f t="shared" si="23"/>
        <v>11100.92</v>
      </c>
      <c r="I164">
        <f t="shared" si="22"/>
        <v>12094.6</v>
      </c>
      <c r="J164">
        <f>A164-B220</f>
        <v>55.778512159101808</v>
      </c>
      <c r="K164">
        <f t="shared" si="20"/>
        <v>3111.2424186830681</v>
      </c>
      <c r="L164">
        <f t="shared" si="21"/>
        <v>230854.18746628365</v>
      </c>
      <c r="M164" t="s">
        <v>20</v>
      </c>
      <c r="N164">
        <v>87.6</v>
      </c>
      <c r="O164" t="s">
        <v>14</v>
      </c>
      <c r="P164" t="s">
        <v>15</v>
      </c>
      <c r="Q164">
        <v>77.25</v>
      </c>
      <c r="R164" t="s">
        <v>25</v>
      </c>
      <c r="S164" t="s">
        <v>22</v>
      </c>
      <c r="T164">
        <v>75.2</v>
      </c>
      <c r="U164" t="s">
        <v>23</v>
      </c>
      <c r="V164">
        <v>66.06</v>
      </c>
      <c r="W164" t="s">
        <v>19</v>
      </c>
      <c r="X164">
        <v>285000</v>
      </c>
    </row>
    <row r="165" spans="1:24" x14ac:dyDescent="0.3">
      <c r="A165">
        <v>164</v>
      </c>
      <c r="B165" t="s">
        <v>13</v>
      </c>
      <c r="C165">
        <v>63</v>
      </c>
      <c r="D165">
        <f t="shared" si="16"/>
        <v>6.0975609756097563E-3</v>
      </c>
      <c r="E165">
        <f t="shared" si="17"/>
        <v>0.38414634146341464</v>
      </c>
      <c r="F165">
        <f t="shared" si="18"/>
        <v>2.214843848047698</v>
      </c>
      <c r="G165">
        <f t="shared" si="19"/>
        <v>139.53516242700496</v>
      </c>
      <c r="H165">
        <f t="shared" si="23"/>
        <v>11163.92</v>
      </c>
      <c r="I165">
        <f t="shared" si="22"/>
        <v>10332</v>
      </c>
      <c r="J165">
        <f>A165-B220</f>
        <v>56.778512159101808</v>
      </c>
      <c r="K165">
        <f t="shared" si="20"/>
        <v>3223.7994430012718</v>
      </c>
      <c r="L165">
        <f t="shared" si="21"/>
        <v>203099.36490908012</v>
      </c>
      <c r="M165" t="s">
        <v>14</v>
      </c>
      <c r="N165">
        <v>67</v>
      </c>
      <c r="O165" t="s">
        <v>14</v>
      </c>
      <c r="P165" t="s">
        <v>21</v>
      </c>
      <c r="Q165">
        <v>64</v>
      </c>
      <c r="R165" t="s">
        <v>16</v>
      </c>
      <c r="S165" t="s">
        <v>17</v>
      </c>
      <c r="T165">
        <v>75</v>
      </c>
      <c r="U165" t="s">
        <v>23</v>
      </c>
      <c r="V165">
        <v>66.459999999999994</v>
      </c>
      <c r="W165" t="s">
        <v>19</v>
      </c>
      <c r="X165">
        <v>500000</v>
      </c>
    </row>
    <row r="166" spans="1:24" x14ac:dyDescent="0.3">
      <c r="A166">
        <v>165</v>
      </c>
      <c r="B166" t="s">
        <v>27</v>
      </c>
      <c r="C166">
        <v>67.16</v>
      </c>
      <c r="D166">
        <f t="shared" si="16"/>
        <v>6.0606060606060606E-3</v>
      </c>
      <c r="E166">
        <f t="shared" si="17"/>
        <v>0.40703030303030302</v>
      </c>
      <c r="F166">
        <f t="shared" si="18"/>
        <v>2.2174839442139063</v>
      </c>
      <c r="G166">
        <f t="shared" si="19"/>
        <v>148.92622169340595</v>
      </c>
      <c r="H166">
        <f t="shared" si="23"/>
        <v>11231.08</v>
      </c>
      <c r="I166">
        <f t="shared" si="22"/>
        <v>11081.4</v>
      </c>
      <c r="J166">
        <f>A166-B220</f>
        <v>57.778512159101808</v>
      </c>
      <c r="K166">
        <f t="shared" si="20"/>
        <v>3338.3564673194755</v>
      </c>
      <c r="L166">
        <f t="shared" si="21"/>
        <v>224204.02034517596</v>
      </c>
      <c r="M166" t="s">
        <v>20</v>
      </c>
      <c r="N166">
        <v>72.5</v>
      </c>
      <c r="O166" t="s">
        <v>20</v>
      </c>
      <c r="P166" t="s">
        <v>15</v>
      </c>
      <c r="Q166">
        <v>63.35</v>
      </c>
      <c r="R166" t="s">
        <v>25</v>
      </c>
      <c r="S166" t="s">
        <v>17</v>
      </c>
      <c r="T166">
        <v>53.04</v>
      </c>
      <c r="U166" t="s">
        <v>23</v>
      </c>
      <c r="V166">
        <v>65.52</v>
      </c>
      <c r="W166" t="s">
        <v>19</v>
      </c>
      <c r="X166">
        <v>250000</v>
      </c>
    </row>
    <row r="167" spans="1:24" x14ac:dyDescent="0.3">
      <c r="A167">
        <v>166</v>
      </c>
      <c r="B167" t="s">
        <v>27</v>
      </c>
      <c r="C167">
        <v>63.3</v>
      </c>
      <c r="D167">
        <f t="shared" si="16"/>
        <v>6.024096385542169E-3</v>
      </c>
      <c r="E167">
        <f t="shared" si="17"/>
        <v>0.38132530120481928</v>
      </c>
      <c r="F167">
        <f t="shared" si="18"/>
        <v>2.220108088040055</v>
      </c>
      <c r="G167">
        <f t="shared" si="19"/>
        <v>140.53284197293547</v>
      </c>
      <c r="H167">
        <f t="shared" si="23"/>
        <v>11294.38</v>
      </c>
      <c r="I167">
        <f t="shared" si="22"/>
        <v>10507.8</v>
      </c>
      <c r="J167">
        <f>A167-B220</f>
        <v>58.778512159101808</v>
      </c>
      <c r="K167">
        <f t="shared" si="20"/>
        <v>3454.9134916376793</v>
      </c>
      <c r="L167">
        <f t="shared" si="21"/>
        <v>218696.02402066509</v>
      </c>
      <c r="M167" t="s">
        <v>20</v>
      </c>
      <c r="N167">
        <v>78.33</v>
      </c>
      <c r="O167" t="s">
        <v>14</v>
      </c>
      <c r="P167" t="s">
        <v>15</v>
      </c>
      <c r="Q167">
        <v>74</v>
      </c>
      <c r="R167" t="s">
        <v>25</v>
      </c>
      <c r="S167" t="s">
        <v>17</v>
      </c>
      <c r="T167">
        <v>80</v>
      </c>
      <c r="U167" t="s">
        <v>23</v>
      </c>
      <c r="V167">
        <v>74.56</v>
      </c>
      <c r="W167" t="s">
        <v>26</v>
      </c>
    </row>
    <row r="168" spans="1:24" x14ac:dyDescent="0.3">
      <c r="A168">
        <v>167</v>
      </c>
      <c r="B168" t="s">
        <v>13</v>
      </c>
      <c r="C168">
        <v>62</v>
      </c>
      <c r="D168">
        <f t="shared" si="16"/>
        <v>5.9880239520958087E-3</v>
      </c>
      <c r="E168">
        <f t="shared" si="17"/>
        <v>0.37125748502994016</v>
      </c>
      <c r="F168">
        <f t="shared" si="18"/>
        <v>2.2227164711475833</v>
      </c>
      <c r="G168">
        <f t="shared" si="19"/>
        <v>137.80842121115018</v>
      </c>
      <c r="H168">
        <f t="shared" si="23"/>
        <v>11356.38</v>
      </c>
      <c r="I168">
        <f t="shared" si="22"/>
        <v>10354</v>
      </c>
      <c r="J168">
        <f>A168-B220</f>
        <v>59.778512159101808</v>
      </c>
      <c r="K168">
        <f t="shared" si="20"/>
        <v>3573.4705159558825</v>
      </c>
      <c r="L168">
        <f t="shared" si="21"/>
        <v>221555.17198926472</v>
      </c>
      <c r="M168" t="s">
        <v>14</v>
      </c>
      <c r="N168">
        <v>62</v>
      </c>
      <c r="O168" t="s">
        <v>14</v>
      </c>
      <c r="P168" t="s">
        <v>15</v>
      </c>
      <c r="Q168">
        <v>60</v>
      </c>
      <c r="R168" t="s">
        <v>25</v>
      </c>
      <c r="S168" t="s">
        <v>22</v>
      </c>
      <c r="T168">
        <v>63</v>
      </c>
      <c r="U168" t="s">
        <v>18</v>
      </c>
      <c r="V168">
        <v>52.38</v>
      </c>
      <c r="W168" t="s">
        <v>19</v>
      </c>
      <c r="X168">
        <v>240000</v>
      </c>
    </row>
    <row r="169" spans="1:24" x14ac:dyDescent="0.3">
      <c r="A169">
        <v>168</v>
      </c>
      <c r="B169" t="s">
        <v>13</v>
      </c>
      <c r="C169">
        <v>67.900000000000006</v>
      </c>
      <c r="D169">
        <f t="shared" si="16"/>
        <v>5.9523809523809521E-3</v>
      </c>
      <c r="E169">
        <f t="shared" si="17"/>
        <v>0.40416666666666667</v>
      </c>
      <c r="F169">
        <f t="shared" si="18"/>
        <v>2.2253092817258628</v>
      </c>
      <c r="G169">
        <f t="shared" si="19"/>
        <v>151.0985002291861</v>
      </c>
      <c r="H169">
        <f t="shared" si="23"/>
        <v>11424.279999999999</v>
      </c>
      <c r="I169">
        <f t="shared" si="22"/>
        <v>11407.2</v>
      </c>
      <c r="J169">
        <f>A169-B220</f>
        <v>60.778512159101808</v>
      </c>
      <c r="K169">
        <f t="shared" si="20"/>
        <v>3694.0275402740863</v>
      </c>
      <c r="L169">
        <f t="shared" si="21"/>
        <v>250824.46998461048</v>
      </c>
      <c r="M169" t="s">
        <v>14</v>
      </c>
      <c r="N169">
        <v>62</v>
      </c>
      <c r="O169" t="s">
        <v>14</v>
      </c>
      <c r="P169" t="s">
        <v>21</v>
      </c>
      <c r="Q169">
        <v>67</v>
      </c>
      <c r="R169" t="s">
        <v>16</v>
      </c>
      <c r="S169" t="s">
        <v>22</v>
      </c>
      <c r="T169">
        <v>58.1</v>
      </c>
      <c r="U169" t="s">
        <v>23</v>
      </c>
      <c r="V169">
        <v>75.709999999999994</v>
      </c>
      <c r="W169" t="s">
        <v>26</v>
      </c>
    </row>
    <row r="170" spans="1:24" x14ac:dyDescent="0.3">
      <c r="A170">
        <v>169</v>
      </c>
      <c r="B170" t="s">
        <v>27</v>
      </c>
      <c r="C170">
        <v>48</v>
      </c>
      <c r="D170">
        <f t="shared" si="16"/>
        <v>5.9171597633136093E-3</v>
      </c>
      <c r="E170">
        <f t="shared" si="17"/>
        <v>0.28402366863905326</v>
      </c>
      <c r="F170">
        <f t="shared" si="18"/>
        <v>2.2278867046136734</v>
      </c>
      <c r="G170">
        <f t="shared" si="19"/>
        <v>106.93856182145632</v>
      </c>
      <c r="H170">
        <f t="shared" si="23"/>
        <v>11472.279999999999</v>
      </c>
      <c r="I170">
        <f t="shared" si="22"/>
        <v>8112</v>
      </c>
      <c r="J170">
        <f>A170-B220</f>
        <v>61.778512159101808</v>
      </c>
      <c r="K170">
        <f t="shared" si="20"/>
        <v>3816.58456459229</v>
      </c>
      <c r="L170">
        <f t="shared" si="21"/>
        <v>183196.05910042993</v>
      </c>
      <c r="M170" t="s">
        <v>20</v>
      </c>
      <c r="N170">
        <v>51</v>
      </c>
      <c r="O170" t="s">
        <v>20</v>
      </c>
      <c r="P170" t="s">
        <v>15</v>
      </c>
      <c r="Q170">
        <v>58</v>
      </c>
      <c r="R170" t="s">
        <v>25</v>
      </c>
      <c r="S170" t="s">
        <v>22</v>
      </c>
      <c r="T170">
        <v>60</v>
      </c>
      <c r="U170" t="s">
        <v>18</v>
      </c>
      <c r="V170">
        <v>58.79</v>
      </c>
      <c r="W170" t="s">
        <v>26</v>
      </c>
    </row>
    <row r="171" spans="1:24" x14ac:dyDescent="0.3">
      <c r="A171">
        <v>170</v>
      </c>
      <c r="B171" t="s">
        <v>13</v>
      </c>
      <c r="C171">
        <v>59.96</v>
      </c>
      <c r="D171">
        <f t="shared" si="16"/>
        <v>5.8823529411764705E-3</v>
      </c>
      <c r="E171">
        <f t="shared" si="17"/>
        <v>0.3527058823529412</v>
      </c>
      <c r="F171">
        <f t="shared" si="18"/>
        <v>2.2304489213782741</v>
      </c>
      <c r="G171">
        <f t="shared" si="19"/>
        <v>133.73771732584132</v>
      </c>
      <c r="H171">
        <f t="shared" si="23"/>
        <v>11532.239999999998</v>
      </c>
      <c r="I171">
        <f t="shared" si="22"/>
        <v>10193.200000000001</v>
      </c>
      <c r="J171">
        <f>A171-B220</f>
        <v>62.778512159101808</v>
      </c>
      <c r="K171">
        <f t="shared" si="20"/>
        <v>3941.1415889104937</v>
      </c>
      <c r="L171">
        <f t="shared" si="21"/>
        <v>236310.8496710732</v>
      </c>
      <c r="M171" t="s">
        <v>14</v>
      </c>
      <c r="N171">
        <v>42.16</v>
      </c>
      <c r="O171" t="s">
        <v>14</v>
      </c>
      <c r="P171" t="s">
        <v>21</v>
      </c>
      <c r="Q171">
        <v>61.26</v>
      </c>
      <c r="R171" t="s">
        <v>16</v>
      </c>
      <c r="S171" t="s">
        <v>17</v>
      </c>
      <c r="T171">
        <v>54.48</v>
      </c>
      <c r="U171" t="s">
        <v>18</v>
      </c>
      <c r="V171">
        <v>65.48</v>
      </c>
      <c r="W171" t="s">
        <v>26</v>
      </c>
    </row>
    <row r="172" spans="1:24" x14ac:dyDescent="0.3">
      <c r="A172">
        <v>171</v>
      </c>
      <c r="B172" t="s">
        <v>27</v>
      </c>
      <c r="C172">
        <v>63.4</v>
      </c>
      <c r="D172">
        <f t="shared" si="16"/>
        <v>5.8479532163742687E-3</v>
      </c>
      <c r="E172">
        <f t="shared" si="17"/>
        <v>0.37076023391812862</v>
      </c>
      <c r="F172">
        <f t="shared" si="18"/>
        <v>2.2329961103921536</v>
      </c>
      <c r="G172">
        <f t="shared" si="19"/>
        <v>141.57195339886255</v>
      </c>
      <c r="H172">
        <f t="shared" si="23"/>
        <v>11595.639999999998</v>
      </c>
      <c r="I172">
        <f t="shared" si="22"/>
        <v>10841.4</v>
      </c>
      <c r="J172">
        <f>A172-B220</f>
        <v>63.778512159101808</v>
      </c>
      <c r="K172">
        <f t="shared" si="20"/>
        <v>4067.698613228697</v>
      </c>
      <c r="L172">
        <f t="shared" si="21"/>
        <v>257892.09207869938</v>
      </c>
      <c r="M172" t="s">
        <v>14</v>
      </c>
      <c r="N172">
        <v>67.2</v>
      </c>
      <c r="O172" t="s">
        <v>14</v>
      </c>
      <c r="P172" t="s">
        <v>15</v>
      </c>
      <c r="Q172">
        <v>60</v>
      </c>
      <c r="R172" t="s">
        <v>25</v>
      </c>
      <c r="S172" t="s">
        <v>17</v>
      </c>
      <c r="T172">
        <v>58.06</v>
      </c>
      <c r="U172" t="s">
        <v>18</v>
      </c>
      <c r="V172">
        <v>69.28</v>
      </c>
      <c r="W172" t="s">
        <v>26</v>
      </c>
    </row>
    <row r="173" spans="1:24" x14ac:dyDescent="0.3">
      <c r="A173">
        <v>172</v>
      </c>
      <c r="B173" t="s">
        <v>13</v>
      </c>
      <c r="C173">
        <v>80</v>
      </c>
      <c r="D173">
        <f t="shared" si="16"/>
        <v>5.8139534883720929E-3</v>
      </c>
      <c r="E173">
        <f t="shared" si="17"/>
        <v>0.46511627906976744</v>
      </c>
      <c r="F173">
        <f t="shared" si="18"/>
        <v>2.2355284469075487</v>
      </c>
      <c r="G173">
        <f t="shared" si="19"/>
        <v>178.84227575260388</v>
      </c>
      <c r="H173">
        <f t="shared" si="23"/>
        <v>11675.639999999998</v>
      </c>
      <c r="I173">
        <f t="shared" si="22"/>
        <v>13760</v>
      </c>
      <c r="J173">
        <f>A173-B220</f>
        <v>64.778512159101808</v>
      </c>
      <c r="K173">
        <f t="shared" si="20"/>
        <v>4196.2556375469012</v>
      </c>
      <c r="L173">
        <f t="shared" si="21"/>
        <v>335700.45100375207</v>
      </c>
      <c r="M173" t="s">
        <v>14</v>
      </c>
      <c r="N173">
        <v>80</v>
      </c>
      <c r="O173" t="s">
        <v>14</v>
      </c>
      <c r="P173" t="s">
        <v>15</v>
      </c>
      <c r="Q173">
        <v>72</v>
      </c>
      <c r="R173" t="s">
        <v>25</v>
      </c>
      <c r="S173" t="s">
        <v>22</v>
      </c>
      <c r="T173">
        <v>63.79</v>
      </c>
      <c r="U173" t="s">
        <v>23</v>
      </c>
      <c r="V173">
        <v>66.040000000000006</v>
      </c>
      <c r="W173" t="s">
        <v>19</v>
      </c>
      <c r="X173">
        <v>290000</v>
      </c>
    </row>
    <row r="174" spans="1:24" x14ac:dyDescent="0.3">
      <c r="A174">
        <v>173</v>
      </c>
      <c r="B174" t="s">
        <v>13</v>
      </c>
      <c r="C174">
        <v>73</v>
      </c>
      <c r="D174">
        <f t="shared" si="16"/>
        <v>5.7803468208092483E-3</v>
      </c>
      <c r="E174">
        <f t="shared" si="17"/>
        <v>0.4219653179190751</v>
      </c>
      <c r="F174">
        <f t="shared" si="18"/>
        <v>2.2380461031287955</v>
      </c>
      <c r="G174">
        <f t="shared" si="19"/>
        <v>163.37736552840207</v>
      </c>
      <c r="H174">
        <f t="shared" si="23"/>
        <v>11748.639999999998</v>
      </c>
      <c r="I174">
        <f t="shared" si="22"/>
        <v>12629</v>
      </c>
      <c r="J174">
        <f>A174-B220</f>
        <v>65.778512159101808</v>
      </c>
      <c r="K174">
        <f t="shared" si="20"/>
        <v>4326.812661865104</v>
      </c>
      <c r="L174">
        <f t="shared" si="21"/>
        <v>315857.3243161526</v>
      </c>
      <c r="M174" t="s">
        <v>14</v>
      </c>
      <c r="N174">
        <v>58</v>
      </c>
      <c r="O174" t="s">
        <v>14</v>
      </c>
      <c r="P174" t="s">
        <v>15</v>
      </c>
      <c r="Q174">
        <v>56</v>
      </c>
      <c r="R174" t="s">
        <v>25</v>
      </c>
      <c r="S174" t="s">
        <v>17</v>
      </c>
      <c r="T174">
        <v>84</v>
      </c>
      <c r="U174" t="s">
        <v>18</v>
      </c>
      <c r="V174">
        <v>52.64</v>
      </c>
      <c r="W174" t="s">
        <v>19</v>
      </c>
      <c r="X174">
        <v>300000</v>
      </c>
    </row>
    <row r="175" spans="1:24" x14ac:dyDescent="0.3">
      <c r="A175">
        <v>174</v>
      </c>
      <c r="B175" t="s">
        <v>27</v>
      </c>
      <c r="C175">
        <v>52</v>
      </c>
      <c r="D175">
        <f t="shared" si="16"/>
        <v>5.7471264367816091E-3</v>
      </c>
      <c r="E175">
        <f t="shared" si="17"/>
        <v>0.29885057471264365</v>
      </c>
      <c r="F175">
        <f t="shared" si="18"/>
        <v>2.2405492482825999</v>
      </c>
      <c r="G175">
        <f t="shared" si="19"/>
        <v>116.50856091069519</v>
      </c>
      <c r="H175">
        <f t="shared" si="23"/>
        <v>11800.639999999998</v>
      </c>
      <c r="I175">
        <f t="shared" si="22"/>
        <v>9048</v>
      </c>
      <c r="J175">
        <f>A175-B220</f>
        <v>66.778512159101808</v>
      </c>
      <c r="K175">
        <f t="shared" si="20"/>
        <v>4459.3696861833077</v>
      </c>
      <c r="L175">
        <f t="shared" si="21"/>
        <v>231887.22368153199</v>
      </c>
      <c r="M175" t="s">
        <v>14</v>
      </c>
      <c r="N175">
        <v>52</v>
      </c>
      <c r="O175" t="s">
        <v>14</v>
      </c>
      <c r="P175" t="s">
        <v>21</v>
      </c>
      <c r="Q175">
        <v>55</v>
      </c>
      <c r="R175" t="s">
        <v>16</v>
      </c>
      <c r="S175" t="s">
        <v>17</v>
      </c>
      <c r="T175">
        <v>67</v>
      </c>
      <c r="U175" t="s">
        <v>18</v>
      </c>
      <c r="V175">
        <v>59.32</v>
      </c>
      <c r="W175" t="s">
        <v>26</v>
      </c>
    </row>
    <row r="176" spans="1:24" x14ac:dyDescent="0.3">
      <c r="A176">
        <v>175</v>
      </c>
      <c r="B176" t="s">
        <v>13</v>
      </c>
      <c r="C176">
        <v>73.239999999999995</v>
      </c>
      <c r="D176">
        <f t="shared" si="16"/>
        <v>5.7142857142857143E-3</v>
      </c>
      <c r="E176">
        <f t="shared" si="17"/>
        <v>0.41851428571428567</v>
      </c>
      <c r="F176">
        <f t="shared" si="18"/>
        <v>2.2430380486862944</v>
      </c>
      <c r="G176">
        <f t="shared" si="19"/>
        <v>164.2801066857842</v>
      </c>
      <c r="H176">
        <f t="shared" si="23"/>
        <v>11873.879999999997</v>
      </c>
      <c r="I176">
        <f t="shared" si="22"/>
        <v>12817</v>
      </c>
      <c r="J176">
        <f>A176-B220</f>
        <v>67.778512159101808</v>
      </c>
      <c r="K176">
        <f t="shared" si="20"/>
        <v>4593.9267105015115</v>
      </c>
      <c r="L176">
        <f t="shared" si="21"/>
        <v>336459.19227713067</v>
      </c>
      <c r="M176" t="s">
        <v>14</v>
      </c>
      <c r="N176">
        <v>50.83</v>
      </c>
      <c r="O176" t="s">
        <v>14</v>
      </c>
      <c r="P176" t="s">
        <v>21</v>
      </c>
      <c r="Q176">
        <v>64.27</v>
      </c>
      <c r="R176" t="s">
        <v>16</v>
      </c>
      <c r="S176" t="s">
        <v>22</v>
      </c>
      <c r="T176">
        <v>64</v>
      </c>
      <c r="U176" t="s">
        <v>23</v>
      </c>
      <c r="V176">
        <v>66.23</v>
      </c>
      <c r="W176" t="s">
        <v>19</v>
      </c>
      <c r="X176">
        <v>500000</v>
      </c>
    </row>
    <row r="177" spans="1:24" x14ac:dyDescent="0.3">
      <c r="A177">
        <v>176</v>
      </c>
      <c r="B177" t="s">
        <v>13</v>
      </c>
      <c r="C177">
        <v>63</v>
      </c>
      <c r="D177">
        <f t="shared" si="16"/>
        <v>5.681818181818182E-3</v>
      </c>
      <c r="E177">
        <f t="shared" si="17"/>
        <v>0.35795454545454547</v>
      </c>
      <c r="F177">
        <f t="shared" si="18"/>
        <v>2.2455126678141499</v>
      </c>
      <c r="G177">
        <f t="shared" si="19"/>
        <v>141.46729807229144</v>
      </c>
      <c r="H177">
        <f t="shared" si="23"/>
        <v>11936.879999999997</v>
      </c>
      <c r="I177">
        <f t="shared" si="22"/>
        <v>11088</v>
      </c>
      <c r="J177">
        <f>A177-B220</f>
        <v>68.778512159101808</v>
      </c>
      <c r="K177">
        <f t="shared" si="20"/>
        <v>4730.4837348197152</v>
      </c>
      <c r="L177">
        <f t="shared" si="21"/>
        <v>298020.47529364208</v>
      </c>
      <c r="M177" t="s">
        <v>14</v>
      </c>
      <c r="N177">
        <v>62</v>
      </c>
      <c r="O177" t="s">
        <v>14</v>
      </c>
      <c r="P177" t="s">
        <v>21</v>
      </c>
      <c r="Q177">
        <v>65</v>
      </c>
      <c r="R177" t="s">
        <v>16</v>
      </c>
      <c r="S177" t="s">
        <v>17</v>
      </c>
      <c r="T177">
        <v>87.5</v>
      </c>
      <c r="U177" t="s">
        <v>18</v>
      </c>
      <c r="V177">
        <v>60.69</v>
      </c>
      <c r="W177" t="s">
        <v>26</v>
      </c>
    </row>
    <row r="178" spans="1:24" x14ac:dyDescent="0.3">
      <c r="A178">
        <v>177</v>
      </c>
      <c r="B178" t="s">
        <v>27</v>
      </c>
      <c r="C178">
        <v>59</v>
      </c>
      <c r="D178">
        <f t="shared" si="16"/>
        <v>5.6497175141242938E-3</v>
      </c>
      <c r="E178">
        <f t="shared" si="17"/>
        <v>0.33333333333333331</v>
      </c>
      <c r="F178">
        <f t="shared" si="18"/>
        <v>2.2479732663618068</v>
      </c>
      <c r="G178">
        <f t="shared" si="19"/>
        <v>132.63042271534661</v>
      </c>
      <c r="H178">
        <f t="shared" si="23"/>
        <v>11995.879999999997</v>
      </c>
      <c r="I178">
        <f t="shared" si="22"/>
        <v>10443</v>
      </c>
      <c r="J178">
        <f>A178-B220</f>
        <v>69.778512159101808</v>
      </c>
      <c r="K178">
        <f t="shared" si="20"/>
        <v>4869.0407591379189</v>
      </c>
      <c r="L178">
        <f t="shared" si="21"/>
        <v>287273.40478913719</v>
      </c>
      <c r="M178" t="s">
        <v>20</v>
      </c>
      <c r="N178">
        <v>60</v>
      </c>
      <c r="O178" t="s">
        <v>14</v>
      </c>
      <c r="P178" t="s">
        <v>15</v>
      </c>
      <c r="Q178">
        <v>56</v>
      </c>
      <c r="R178" t="s">
        <v>25</v>
      </c>
      <c r="S178" t="s">
        <v>17</v>
      </c>
      <c r="T178">
        <v>55</v>
      </c>
      <c r="U178" t="s">
        <v>18</v>
      </c>
      <c r="V178">
        <v>57.9</v>
      </c>
      <c r="W178" t="s">
        <v>19</v>
      </c>
      <c r="X178">
        <v>220000</v>
      </c>
    </row>
    <row r="179" spans="1:24" x14ac:dyDescent="0.3">
      <c r="A179">
        <v>178</v>
      </c>
      <c r="B179" t="s">
        <v>27</v>
      </c>
      <c r="C179">
        <v>73</v>
      </c>
      <c r="D179">
        <f t="shared" si="16"/>
        <v>5.6179775280898875E-3</v>
      </c>
      <c r="E179">
        <f t="shared" si="17"/>
        <v>0.4101123595505618</v>
      </c>
      <c r="F179">
        <f t="shared" si="18"/>
        <v>2.2504200023088941</v>
      </c>
      <c r="G179">
        <f t="shared" si="19"/>
        <v>164.28066016854928</v>
      </c>
      <c r="H179">
        <f t="shared" si="23"/>
        <v>12068.879999999997</v>
      </c>
      <c r="I179">
        <f t="shared" si="22"/>
        <v>12994</v>
      </c>
      <c r="J179">
        <f>A179-B220</f>
        <v>70.778512159101808</v>
      </c>
      <c r="K179">
        <f t="shared" si="20"/>
        <v>5009.5977834561227</v>
      </c>
      <c r="L179">
        <f t="shared" si="21"/>
        <v>365700.63819229696</v>
      </c>
      <c r="M179" t="s">
        <v>20</v>
      </c>
      <c r="N179">
        <v>97</v>
      </c>
      <c r="O179" t="s">
        <v>14</v>
      </c>
      <c r="P179" t="s">
        <v>15</v>
      </c>
      <c r="Q179">
        <v>79</v>
      </c>
      <c r="R179" t="s">
        <v>25</v>
      </c>
      <c r="S179" t="s">
        <v>22</v>
      </c>
      <c r="T179">
        <v>89</v>
      </c>
      <c r="U179" t="s">
        <v>23</v>
      </c>
      <c r="V179">
        <v>70.81</v>
      </c>
      <c r="W179" t="s">
        <v>19</v>
      </c>
      <c r="X179">
        <v>650000</v>
      </c>
    </row>
    <row r="180" spans="1:24" x14ac:dyDescent="0.3">
      <c r="A180">
        <v>179</v>
      </c>
      <c r="B180" t="s">
        <v>13</v>
      </c>
      <c r="C180">
        <v>68</v>
      </c>
      <c r="D180">
        <f t="shared" si="16"/>
        <v>5.5865921787709499E-3</v>
      </c>
      <c r="E180">
        <f t="shared" si="17"/>
        <v>0.37988826815642457</v>
      </c>
      <c r="F180">
        <f t="shared" si="18"/>
        <v>2.2528530309798933</v>
      </c>
      <c r="G180">
        <f t="shared" si="19"/>
        <v>153.19400610663274</v>
      </c>
      <c r="H180">
        <f t="shared" si="23"/>
        <v>12136.879999999997</v>
      </c>
      <c r="I180">
        <f t="shared" si="22"/>
        <v>12172</v>
      </c>
      <c r="J180">
        <f>A180-B220</f>
        <v>71.778512159101808</v>
      </c>
      <c r="K180">
        <f t="shared" si="20"/>
        <v>5152.1548077743264</v>
      </c>
      <c r="L180">
        <f t="shared" si="21"/>
        <v>350346.52692865417</v>
      </c>
      <c r="M180" t="s">
        <v>14</v>
      </c>
      <c r="N180">
        <v>56</v>
      </c>
      <c r="O180" t="s">
        <v>14</v>
      </c>
      <c r="P180" t="s">
        <v>21</v>
      </c>
      <c r="Q180">
        <v>68</v>
      </c>
      <c r="R180" t="s">
        <v>16</v>
      </c>
      <c r="S180" t="s">
        <v>17</v>
      </c>
      <c r="T180">
        <v>73</v>
      </c>
      <c r="U180" t="s">
        <v>18</v>
      </c>
      <c r="V180">
        <v>68.069999999999993</v>
      </c>
      <c r="W180" t="s">
        <v>19</v>
      </c>
      <c r="X180">
        <v>350000</v>
      </c>
    </row>
    <row r="181" spans="1:24" x14ac:dyDescent="0.3">
      <c r="A181">
        <v>180</v>
      </c>
      <c r="B181" t="s">
        <v>27</v>
      </c>
      <c r="C181">
        <v>77.8</v>
      </c>
      <c r="D181">
        <f t="shared" si="16"/>
        <v>5.5555555555555558E-3</v>
      </c>
      <c r="E181">
        <f t="shared" si="17"/>
        <v>0.43222222222222223</v>
      </c>
      <c r="F181">
        <f t="shared" si="18"/>
        <v>2.255272505103306</v>
      </c>
      <c r="G181">
        <f t="shared" si="19"/>
        <v>175.4602008970372</v>
      </c>
      <c r="H181">
        <f t="shared" si="23"/>
        <v>12214.679999999997</v>
      </c>
      <c r="I181">
        <f t="shared" si="22"/>
        <v>14004</v>
      </c>
      <c r="J181">
        <f>A181-B220</f>
        <v>72.778512159101808</v>
      </c>
      <c r="K181">
        <f t="shared" si="20"/>
        <v>5296.7118320925301</v>
      </c>
      <c r="L181">
        <f t="shared" si="21"/>
        <v>412084.18053679884</v>
      </c>
      <c r="M181" t="s">
        <v>20</v>
      </c>
      <c r="N181">
        <v>64</v>
      </c>
      <c r="O181" t="s">
        <v>20</v>
      </c>
      <c r="P181" t="s">
        <v>21</v>
      </c>
      <c r="Q181">
        <v>64.2</v>
      </c>
      <c r="R181" t="s">
        <v>16</v>
      </c>
      <c r="S181" t="s">
        <v>17</v>
      </c>
      <c r="T181">
        <v>75.5</v>
      </c>
      <c r="U181" t="s">
        <v>18</v>
      </c>
      <c r="V181">
        <v>72.14</v>
      </c>
      <c r="W181" t="s">
        <v>26</v>
      </c>
    </row>
    <row r="182" spans="1:24" x14ac:dyDescent="0.3">
      <c r="A182">
        <v>181</v>
      </c>
      <c r="B182" t="s">
        <v>13</v>
      </c>
      <c r="C182">
        <v>65</v>
      </c>
      <c r="D182">
        <f t="shared" si="16"/>
        <v>5.5248618784530384E-3</v>
      </c>
      <c r="E182">
        <f t="shared" si="17"/>
        <v>0.35911602209944748</v>
      </c>
      <c r="F182">
        <f t="shared" si="18"/>
        <v>2.2576785748691846</v>
      </c>
      <c r="G182">
        <f t="shared" si="19"/>
        <v>146.74910736649699</v>
      </c>
      <c r="H182">
        <f t="shared" si="23"/>
        <v>12279.679999999997</v>
      </c>
      <c r="I182">
        <f t="shared" si="22"/>
        <v>11765</v>
      </c>
      <c r="J182">
        <f>A182-B220</f>
        <v>73.778512159101808</v>
      </c>
      <c r="K182">
        <f t="shared" si="20"/>
        <v>5443.268856410733</v>
      </c>
      <c r="L182">
        <f t="shared" si="21"/>
        <v>353812.47566669766</v>
      </c>
      <c r="M182" t="s">
        <v>20</v>
      </c>
      <c r="N182">
        <v>71.5</v>
      </c>
      <c r="O182" t="s">
        <v>14</v>
      </c>
      <c r="P182" t="s">
        <v>15</v>
      </c>
      <c r="Q182">
        <v>62.8</v>
      </c>
      <c r="R182" t="s">
        <v>25</v>
      </c>
      <c r="S182" t="s">
        <v>22</v>
      </c>
      <c r="T182">
        <v>57</v>
      </c>
      <c r="U182" t="s">
        <v>23</v>
      </c>
      <c r="V182">
        <v>56.6</v>
      </c>
      <c r="W182" t="s">
        <v>19</v>
      </c>
      <c r="X182">
        <v>265000</v>
      </c>
    </row>
    <row r="183" spans="1:24" x14ac:dyDescent="0.3">
      <c r="A183">
        <v>182</v>
      </c>
      <c r="B183" t="s">
        <v>13</v>
      </c>
      <c r="C183">
        <v>62</v>
      </c>
      <c r="D183">
        <f t="shared" si="16"/>
        <v>5.4945054945054949E-3</v>
      </c>
      <c r="E183">
        <f t="shared" si="17"/>
        <v>0.34065934065934067</v>
      </c>
      <c r="F183">
        <f t="shared" si="18"/>
        <v>2.2600713879850747</v>
      </c>
      <c r="G183">
        <f t="shared" si="19"/>
        <v>140.12442605507462</v>
      </c>
      <c r="H183">
        <f t="shared" si="23"/>
        <v>12341.679999999997</v>
      </c>
      <c r="I183">
        <f t="shared" si="22"/>
        <v>11284</v>
      </c>
      <c r="J183">
        <f>A183-B220</f>
        <v>74.778512159101808</v>
      </c>
      <c r="K183">
        <f t="shared" si="20"/>
        <v>5591.8258807289367</v>
      </c>
      <c r="L183">
        <f t="shared" si="21"/>
        <v>346693.2046051941</v>
      </c>
      <c r="M183" t="s">
        <v>20</v>
      </c>
      <c r="N183">
        <v>60.33</v>
      </c>
      <c r="O183" t="s">
        <v>14</v>
      </c>
      <c r="P183" t="s">
        <v>21</v>
      </c>
      <c r="Q183">
        <v>64.209999999999994</v>
      </c>
      <c r="R183" t="s">
        <v>16</v>
      </c>
      <c r="S183" t="s">
        <v>17</v>
      </c>
      <c r="T183">
        <v>63</v>
      </c>
      <c r="U183" t="s">
        <v>18</v>
      </c>
      <c r="V183">
        <v>60.02</v>
      </c>
      <c r="W183" t="s">
        <v>26</v>
      </c>
    </row>
    <row r="184" spans="1:24" x14ac:dyDescent="0.3">
      <c r="A184">
        <v>183</v>
      </c>
      <c r="B184" t="s">
        <v>13</v>
      </c>
      <c r="C184">
        <v>52</v>
      </c>
      <c r="D184">
        <f t="shared" si="16"/>
        <v>5.4644808743169399E-3</v>
      </c>
      <c r="E184">
        <f t="shared" si="17"/>
        <v>0.28415300546448086</v>
      </c>
      <c r="F184">
        <f t="shared" si="18"/>
        <v>2.2624510897304293</v>
      </c>
      <c r="G184">
        <f t="shared" si="19"/>
        <v>117.64745666598232</v>
      </c>
      <c r="H184">
        <f t="shared" si="23"/>
        <v>12393.679999999997</v>
      </c>
      <c r="I184">
        <f t="shared" si="22"/>
        <v>9516</v>
      </c>
      <c r="J184">
        <f>A184-B220</f>
        <v>75.778512159101808</v>
      </c>
      <c r="K184">
        <f t="shared" si="20"/>
        <v>5742.3829050471404</v>
      </c>
      <c r="L184">
        <f t="shared" si="21"/>
        <v>298603.91106245131</v>
      </c>
      <c r="M184" t="s">
        <v>14</v>
      </c>
      <c r="N184">
        <v>65</v>
      </c>
      <c r="O184" t="s">
        <v>14</v>
      </c>
      <c r="P184" t="s">
        <v>24</v>
      </c>
      <c r="Q184">
        <v>57</v>
      </c>
      <c r="R184" t="s">
        <v>14</v>
      </c>
      <c r="S184" t="s">
        <v>22</v>
      </c>
      <c r="T184">
        <v>75</v>
      </c>
      <c r="U184" t="s">
        <v>23</v>
      </c>
      <c r="V184">
        <v>59.81</v>
      </c>
      <c r="W184" t="s">
        <v>26</v>
      </c>
    </row>
    <row r="185" spans="1:24" x14ac:dyDescent="0.3">
      <c r="A185">
        <v>184</v>
      </c>
      <c r="B185" t="s">
        <v>13</v>
      </c>
      <c r="C185">
        <v>65</v>
      </c>
      <c r="D185">
        <f t="shared" si="16"/>
        <v>5.434782608695652E-3</v>
      </c>
      <c r="E185">
        <f t="shared" si="17"/>
        <v>0.35326086956521741</v>
      </c>
      <c r="F185">
        <f t="shared" si="18"/>
        <v>2.2648178230095364</v>
      </c>
      <c r="G185">
        <f t="shared" si="19"/>
        <v>147.21315849561987</v>
      </c>
      <c r="H185">
        <f t="shared" si="23"/>
        <v>12458.679999999997</v>
      </c>
      <c r="I185">
        <f t="shared" si="22"/>
        <v>11960</v>
      </c>
      <c r="J185">
        <f>A185-B220</f>
        <v>76.778512159101808</v>
      </c>
      <c r="K185">
        <f t="shared" si="20"/>
        <v>5894.9399293653441</v>
      </c>
      <c r="L185">
        <f t="shared" si="21"/>
        <v>383171.09540874738</v>
      </c>
      <c r="M185" t="s">
        <v>20</v>
      </c>
      <c r="N185">
        <v>77</v>
      </c>
      <c r="O185" t="s">
        <v>20</v>
      </c>
      <c r="P185" t="s">
        <v>15</v>
      </c>
      <c r="Q185">
        <v>69</v>
      </c>
      <c r="R185" t="s">
        <v>25</v>
      </c>
      <c r="S185" t="s">
        <v>17</v>
      </c>
      <c r="T185">
        <v>60</v>
      </c>
      <c r="U185" t="s">
        <v>18</v>
      </c>
      <c r="V185">
        <v>61.82</v>
      </c>
      <c r="W185" t="s">
        <v>19</v>
      </c>
      <c r="X185">
        <v>276000</v>
      </c>
    </row>
    <row r="186" spans="1:24" x14ac:dyDescent="0.3">
      <c r="A186">
        <v>185</v>
      </c>
      <c r="B186" t="s">
        <v>27</v>
      </c>
      <c r="C186">
        <v>56.28</v>
      </c>
      <c r="D186">
        <f t="shared" si="16"/>
        <v>5.4054054054054057E-3</v>
      </c>
      <c r="E186">
        <f t="shared" si="17"/>
        <v>0.30421621621621625</v>
      </c>
      <c r="F186">
        <f t="shared" si="18"/>
        <v>2.2671717284030137</v>
      </c>
      <c r="G186">
        <f t="shared" si="19"/>
        <v>127.59642487452162</v>
      </c>
      <c r="H186">
        <f t="shared" si="23"/>
        <v>12514.959999999997</v>
      </c>
      <c r="I186">
        <f t="shared" si="22"/>
        <v>10411.800000000001</v>
      </c>
      <c r="J186">
        <f>A186-B220</f>
        <v>77.778512159101808</v>
      </c>
      <c r="K186">
        <f t="shared" si="20"/>
        <v>6049.4969536835479</v>
      </c>
      <c r="L186">
        <f t="shared" si="21"/>
        <v>340465.68855331006</v>
      </c>
      <c r="M186" t="s">
        <v>14</v>
      </c>
      <c r="N186">
        <v>62.83</v>
      </c>
      <c r="O186" t="s">
        <v>14</v>
      </c>
      <c r="P186" t="s">
        <v>15</v>
      </c>
      <c r="Q186">
        <v>59.79</v>
      </c>
      <c r="R186" t="s">
        <v>25</v>
      </c>
      <c r="S186" t="s">
        <v>17</v>
      </c>
      <c r="T186">
        <v>60</v>
      </c>
      <c r="U186" t="s">
        <v>18</v>
      </c>
      <c r="V186">
        <v>57.29</v>
      </c>
      <c r="W186" t="s">
        <v>26</v>
      </c>
    </row>
    <row r="187" spans="1:24" x14ac:dyDescent="0.3">
      <c r="A187">
        <v>186</v>
      </c>
      <c r="B187" t="s">
        <v>27</v>
      </c>
      <c r="C187">
        <v>88</v>
      </c>
      <c r="D187">
        <f t="shared" si="16"/>
        <v>5.3763440860215058E-3</v>
      </c>
      <c r="E187">
        <f t="shared" si="17"/>
        <v>0.4731182795698925</v>
      </c>
      <c r="F187">
        <f t="shared" si="18"/>
        <v>2.2695129442179165</v>
      </c>
      <c r="G187">
        <f t="shared" si="19"/>
        <v>199.71713909117665</v>
      </c>
      <c r="H187">
        <f t="shared" si="23"/>
        <v>12602.959999999997</v>
      </c>
      <c r="I187">
        <f t="shared" si="22"/>
        <v>16368</v>
      </c>
      <c r="J187">
        <f>A187-B220</f>
        <v>78.778512159101808</v>
      </c>
      <c r="K187">
        <f t="shared" si="20"/>
        <v>6206.0539780017516</v>
      </c>
      <c r="L187">
        <f t="shared" si="21"/>
        <v>546132.75006415416</v>
      </c>
      <c r="M187" t="s">
        <v>20</v>
      </c>
      <c r="N187">
        <v>72</v>
      </c>
      <c r="O187" t="s">
        <v>20</v>
      </c>
      <c r="P187" t="s">
        <v>21</v>
      </c>
      <c r="Q187">
        <v>78</v>
      </c>
      <c r="R187" t="s">
        <v>14</v>
      </c>
      <c r="S187" t="s">
        <v>17</v>
      </c>
      <c r="T187">
        <v>82</v>
      </c>
      <c r="U187" t="s">
        <v>18</v>
      </c>
      <c r="V187">
        <v>71.430000000000007</v>
      </c>
      <c r="W187" t="s">
        <v>19</v>
      </c>
      <c r="X187">
        <v>252000</v>
      </c>
    </row>
    <row r="188" spans="1:24" x14ac:dyDescent="0.3">
      <c r="A188">
        <v>187</v>
      </c>
      <c r="B188" t="s">
        <v>27</v>
      </c>
      <c r="C188">
        <v>52</v>
      </c>
      <c r="D188">
        <f t="shared" si="16"/>
        <v>5.3475935828877002E-3</v>
      </c>
      <c r="E188">
        <f t="shared" si="17"/>
        <v>0.27807486631016043</v>
      </c>
      <c r="F188">
        <f t="shared" si="18"/>
        <v>2.271841606536499</v>
      </c>
      <c r="G188">
        <f t="shared" si="19"/>
        <v>118.13576353989795</v>
      </c>
      <c r="H188">
        <f t="shared" si="23"/>
        <v>12654.959999999997</v>
      </c>
      <c r="I188">
        <f t="shared" si="22"/>
        <v>9724</v>
      </c>
      <c r="J188">
        <f>A188-B220</f>
        <v>79.778512159101808</v>
      </c>
      <c r="K188">
        <f t="shared" si="20"/>
        <v>6364.6110023199553</v>
      </c>
      <c r="L188">
        <f t="shared" si="21"/>
        <v>330959.7721206377</v>
      </c>
      <c r="M188" t="s">
        <v>20</v>
      </c>
      <c r="N188">
        <v>64</v>
      </c>
      <c r="O188" t="s">
        <v>20</v>
      </c>
      <c r="P188" t="s">
        <v>15</v>
      </c>
      <c r="Q188">
        <v>61</v>
      </c>
      <c r="R188" t="s">
        <v>25</v>
      </c>
      <c r="S188" t="s">
        <v>17</v>
      </c>
      <c r="T188">
        <v>55</v>
      </c>
      <c r="U188" t="s">
        <v>23</v>
      </c>
      <c r="V188">
        <v>62.93</v>
      </c>
      <c r="W188" t="s">
        <v>26</v>
      </c>
    </row>
    <row r="189" spans="1:24" x14ac:dyDescent="0.3">
      <c r="A189">
        <v>188</v>
      </c>
      <c r="B189" t="s">
        <v>13</v>
      </c>
      <c r="C189">
        <v>78.5</v>
      </c>
      <c r="D189">
        <f t="shared" si="16"/>
        <v>5.3191489361702126E-3</v>
      </c>
      <c r="E189">
        <f t="shared" si="17"/>
        <v>0.41755319148936171</v>
      </c>
      <c r="F189">
        <f t="shared" si="18"/>
        <v>2.27415784926368</v>
      </c>
      <c r="G189">
        <f t="shared" si="19"/>
        <v>178.52139116719889</v>
      </c>
      <c r="H189">
        <f t="shared" si="23"/>
        <v>12733.459999999997</v>
      </c>
      <c r="I189">
        <f t="shared" si="22"/>
        <v>14758</v>
      </c>
      <c r="J189">
        <f>A189-B220</f>
        <v>80.778512159101808</v>
      </c>
      <c r="K189">
        <f t="shared" si="20"/>
        <v>6525.1680266381591</v>
      </c>
      <c r="L189">
        <f t="shared" si="21"/>
        <v>512225.69009109552</v>
      </c>
      <c r="M189" t="s">
        <v>20</v>
      </c>
      <c r="N189">
        <v>65.5</v>
      </c>
      <c r="O189" t="s">
        <v>20</v>
      </c>
      <c r="P189" t="s">
        <v>21</v>
      </c>
      <c r="Q189">
        <v>67</v>
      </c>
      <c r="R189" t="s">
        <v>16</v>
      </c>
      <c r="S189" t="s">
        <v>22</v>
      </c>
      <c r="T189">
        <v>95</v>
      </c>
      <c r="U189" t="s">
        <v>23</v>
      </c>
      <c r="V189">
        <v>64.86</v>
      </c>
      <c r="W189" t="s">
        <v>19</v>
      </c>
      <c r="X189">
        <v>280000</v>
      </c>
    </row>
    <row r="190" spans="1:24" x14ac:dyDescent="0.3">
      <c r="A190">
        <v>189</v>
      </c>
      <c r="B190" t="s">
        <v>13</v>
      </c>
      <c r="C190">
        <v>61.8</v>
      </c>
      <c r="D190">
        <f t="shared" si="16"/>
        <v>5.2910052910052907E-3</v>
      </c>
      <c r="E190">
        <f t="shared" si="17"/>
        <v>0.32698412698412693</v>
      </c>
      <c r="F190">
        <f t="shared" si="18"/>
        <v>2.2764618041732443</v>
      </c>
      <c r="G190">
        <f t="shared" si="19"/>
        <v>140.68533949790648</v>
      </c>
      <c r="H190">
        <f t="shared" si="23"/>
        <v>12795.259999999997</v>
      </c>
      <c r="I190">
        <f t="shared" si="22"/>
        <v>11680.199999999999</v>
      </c>
      <c r="J190">
        <f>A190-B220</f>
        <v>81.778512159101808</v>
      </c>
      <c r="K190">
        <f t="shared" si="20"/>
        <v>6687.7250509563619</v>
      </c>
      <c r="L190">
        <f t="shared" si="21"/>
        <v>413301.40814910317</v>
      </c>
      <c r="M190" t="s">
        <v>14</v>
      </c>
      <c r="N190">
        <v>47</v>
      </c>
      <c r="O190" t="s">
        <v>14</v>
      </c>
      <c r="P190" t="s">
        <v>15</v>
      </c>
      <c r="Q190">
        <v>54.38</v>
      </c>
      <c r="R190" t="s">
        <v>25</v>
      </c>
      <c r="S190" t="s">
        <v>17</v>
      </c>
      <c r="T190">
        <v>57</v>
      </c>
      <c r="U190" t="s">
        <v>23</v>
      </c>
      <c r="V190">
        <v>56.13</v>
      </c>
      <c r="W190" t="s">
        <v>26</v>
      </c>
    </row>
    <row r="191" spans="1:24" x14ac:dyDescent="0.3">
      <c r="A191">
        <v>190</v>
      </c>
      <c r="B191" t="s">
        <v>27</v>
      </c>
      <c r="C191">
        <v>54</v>
      </c>
      <c r="D191">
        <f t="shared" si="16"/>
        <v>5.263157894736842E-3</v>
      </c>
      <c r="E191">
        <f t="shared" si="17"/>
        <v>0.28421052631578947</v>
      </c>
      <c r="F191">
        <f t="shared" si="18"/>
        <v>2.2787536009528289</v>
      </c>
      <c r="G191">
        <f t="shared" si="19"/>
        <v>123.05269445145277</v>
      </c>
      <c r="H191">
        <f t="shared" si="23"/>
        <v>12849.259999999997</v>
      </c>
      <c r="I191">
        <f t="shared" si="22"/>
        <v>10260</v>
      </c>
      <c r="J191">
        <f>A191-B220</f>
        <v>82.778512159101808</v>
      </c>
      <c r="K191">
        <f t="shared" si="20"/>
        <v>6852.2820752745656</v>
      </c>
      <c r="L191">
        <f t="shared" si="21"/>
        <v>370023.23206482653</v>
      </c>
      <c r="M191" t="s">
        <v>20</v>
      </c>
      <c r="N191">
        <v>77.599999999999994</v>
      </c>
      <c r="O191" t="s">
        <v>14</v>
      </c>
      <c r="P191" t="s">
        <v>15</v>
      </c>
      <c r="Q191">
        <v>69.2</v>
      </c>
      <c r="R191" t="s">
        <v>25</v>
      </c>
      <c r="S191" t="s">
        <v>17</v>
      </c>
      <c r="T191">
        <v>95.65</v>
      </c>
      <c r="U191" t="s">
        <v>23</v>
      </c>
      <c r="V191">
        <v>66.94</v>
      </c>
      <c r="W191" t="s">
        <v>26</v>
      </c>
    </row>
    <row r="192" spans="1:24" x14ac:dyDescent="0.3">
      <c r="A192">
        <v>191</v>
      </c>
      <c r="B192" t="s">
        <v>27</v>
      </c>
      <c r="C192">
        <v>64</v>
      </c>
      <c r="D192">
        <f t="shared" si="16"/>
        <v>5.235602094240838E-3</v>
      </c>
      <c r="E192">
        <f t="shared" si="17"/>
        <v>0.33507853403141363</v>
      </c>
      <c r="F192">
        <f t="shared" si="18"/>
        <v>2.2810333672477277</v>
      </c>
      <c r="G192">
        <f t="shared" si="19"/>
        <v>145.98613550385457</v>
      </c>
      <c r="H192">
        <f t="shared" si="23"/>
        <v>12913.259999999997</v>
      </c>
      <c r="I192">
        <f t="shared" si="22"/>
        <v>12224</v>
      </c>
      <c r="J192">
        <f>A192-B220</f>
        <v>83.778512159101808</v>
      </c>
      <c r="K192">
        <f t="shared" si="20"/>
        <v>7018.8390995927693</v>
      </c>
      <c r="L192">
        <f t="shared" si="21"/>
        <v>449205.70237393724</v>
      </c>
      <c r="M192" t="s">
        <v>14</v>
      </c>
      <c r="N192">
        <v>70.2</v>
      </c>
      <c r="O192" t="s">
        <v>20</v>
      </c>
      <c r="P192" t="s">
        <v>15</v>
      </c>
      <c r="Q192">
        <v>61</v>
      </c>
      <c r="R192" t="s">
        <v>25</v>
      </c>
      <c r="S192" t="s">
        <v>17</v>
      </c>
      <c r="T192">
        <v>50</v>
      </c>
      <c r="U192" t="s">
        <v>23</v>
      </c>
      <c r="V192">
        <v>62.5</v>
      </c>
      <c r="W192" t="s">
        <v>26</v>
      </c>
    </row>
    <row r="193" spans="1:24" x14ac:dyDescent="0.3">
      <c r="A193">
        <v>192</v>
      </c>
      <c r="B193" t="s">
        <v>13</v>
      </c>
      <c r="C193">
        <v>67</v>
      </c>
      <c r="D193">
        <f t="shared" si="16"/>
        <v>5.208333333333333E-3</v>
      </c>
      <c r="E193">
        <f t="shared" si="17"/>
        <v>0.34895833333333331</v>
      </c>
      <c r="F193">
        <f t="shared" si="18"/>
        <v>2.2833012287035497</v>
      </c>
      <c r="G193">
        <f t="shared" si="19"/>
        <v>152.98118232313783</v>
      </c>
      <c r="H193">
        <f t="shared" si="23"/>
        <v>12980.259999999997</v>
      </c>
      <c r="I193">
        <f t="shared" si="22"/>
        <v>12864</v>
      </c>
      <c r="J193">
        <f>A193-B220</f>
        <v>84.778512159101808</v>
      </c>
      <c r="K193">
        <f t="shared" si="20"/>
        <v>7187.3961239109731</v>
      </c>
      <c r="L193">
        <f t="shared" si="21"/>
        <v>481555.54030203522</v>
      </c>
      <c r="M193" t="s">
        <v>14</v>
      </c>
      <c r="N193">
        <v>61</v>
      </c>
      <c r="O193" t="s">
        <v>20</v>
      </c>
      <c r="P193" t="s">
        <v>21</v>
      </c>
      <c r="Q193">
        <v>72</v>
      </c>
      <c r="R193" t="s">
        <v>25</v>
      </c>
      <c r="S193" t="s">
        <v>17</v>
      </c>
      <c r="T193">
        <v>72</v>
      </c>
      <c r="U193" t="s">
        <v>23</v>
      </c>
      <c r="V193">
        <v>61.01</v>
      </c>
      <c r="W193" t="s">
        <v>19</v>
      </c>
      <c r="X193">
        <v>264000</v>
      </c>
    </row>
    <row r="194" spans="1:24" x14ac:dyDescent="0.3">
      <c r="A194">
        <v>193</v>
      </c>
      <c r="B194" t="s">
        <v>13</v>
      </c>
      <c r="C194">
        <v>65.2</v>
      </c>
      <c r="D194">
        <f t="shared" si="16"/>
        <v>5.1813471502590676E-3</v>
      </c>
      <c r="E194">
        <f t="shared" si="17"/>
        <v>0.33782383419689122</v>
      </c>
      <c r="F194">
        <f t="shared" si="18"/>
        <v>2.2855573090077739</v>
      </c>
      <c r="G194">
        <f t="shared" si="19"/>
        <v>149.01833654730686</v>
      </c>
      <c r="H194">
        <f t="shared" si="23"/>
        <v>13045.459999999997</v>
      </c>
      <c r="I194">
        <f t="shared" si="22"/>
        <v>12583.6</v>
      </c>
      <c r="J194">
        <f>A194-B220</f>
        <v>85.778512159101808</v>
      </c>
      <c r="K194">
        <f t="shared" si="20"/>
        <v>7357.9531482291768</v>
      </c>
      <c r="L194">
        <f t="shared" si="21"/>
        <v>479738.54526454234</v>
      </c>
      <c r="M194" t="s">
        <v>20</v>
      </c>
      <c r="N194">
        <v>61.4</v>
      </c>
      <c r="O194" t="s">
        <v>20</v>
      </c>
      <c r="P194" t="s">
        <v>15</v>
      </c>
      <c r="Q194">
        <v>64.8</v>
      </c>
      <c r="R194" t="s">
        <v>25</v>
      </c>
      <c r="S194" t="s">
        <v>22</v>
      </c>
      <c r="T194">
        <v>93.4</v>
      </c>
      <c r="U194" t="s">
        <v>23</v>
      </c>
      <c r="V194">
        <v>57.34</v>
      </c>
      <c r="W194" t="s">
        <v>19</v>
      </c>
      <c r="X194">
        <v>270000</v>
      </c>
    </row>
    <row r="195" spans="1:24" x14ac:dyDescent="0.3">
      <c r="A195">
        <v>194</v>
      </c>
      <c r="B195" t="s">
        <v>27</v>
      </c>
      <c r="C195">
        <v>60</v>
      </c>
      <c r="D195">
        <f t="shared" si="16"/>
        <v>5.1546391752577319E-3</v>
      </c>
      <c r="E195">
        <f t="shared" si="17"/>
        <v>0.30927835051546393</v>
      </c>
      <c r="F195">
        <f t="shared" si="18"/>
        <v>2.287801729930226</v>
      </c>
      <c r="G195">
        <f t="shared" si="19"/>
        <v>137.26810379581357</v>
      </c>
      <c r="H195">
        <f t="shared" si="23"/>
        <v>13105.459999999997</v>
      </c>
      <c r="I195">
        <f t="shared" si="22"/>
        <v>11640</v>
      </c>
      <c r="J195">
        <f>A195-B220</f>
        <v>86.778512159101808</v>
      </c>
      <c r="K195">
        <f t="shared" si="20"/>
        <v>7530.5101725473805</v>
      </c>
      <c r="L195">
        <f t="shared" si="21"/>
        <v>451830.61035284284</v>
      </c>
      <c r="M195" t="s">
        <v>20</v>
      </c>
      <c r="N195">
        <v>63</v>
      </c>
      <c r="O195" t="s">
        <v>20</v>
      </c>
      <c r="P195" t="s">
        <v>24</v>
      </c>
      <c r="Q195">
        <v>56</v>
      </c>
      <c r="R195" t="s">
        <v>14</v>
      </c>
      <c r="S195" t="s">
        <v>22</v>
      </c>
      <c r="T195">
        <v>80</v>
      </c>
      <c r="U195" t="s">
        <v>18</v>
      </c>
      <c r="V195">
        <v>56.63</v>
      </c>
      <c r="W195" t="s">
        <v>19</v>
      </c>
      <c r="X195">
        <v>300000</v>
      </c>
    </row>
    <row r="196" spans="1:24" x14ac:dyDescent="0.3">
      <c r="A196">
        <v>195</v>
      </c>
      <c r="B196" t="s">
        <v>13</v>
      </c>
      <c r="C196">
        <v>52</v>
      </c>
      <c r="D196">
        <f t="shared" ref="D196:D216" si="24">1/A196</f>
        <v>5.1282051282051282E-3</v>
      </c>
      <c r="E196">
        <f t="shared" ref="E196:E216" si="25">C196*D196</f>
        <v>0.26666666666666666</v>
      </c>
      <c r="F196">
        <f t="shared" ref="F196:F216" si="26">LOG(A196)</f>
        <v>2.2900346113625178</v>
      </c>
      <c r="G196">
        <f t="shared" ref="G196:G216" si="27">F196*C196</f>
        <v>119.08179979085092</v>
      </c>
      <c r="H196">
        <f t="shared" si="23"/>
        <v>13157.459999999997</v>
      </c>
      <c r="I196">
        <f t="shared" si="22"/>
        <v>10140</v>
      </c>
      <c r="J196">
        <f>A196-B220</f>
        <v>87.778512159101808</v>
      </c>
      <c r="K196">
        <f t="shared" si="20"/>
        <v>7705.0671968655843</v>
      </c>
      <c r="L196">
        <f t="shared" si="21"/>
        <v>400663.49423701037</v>
      </c>
      <c r="M196" t="s">
        <v>14</v>
      </c>
      <c r="N196">
        <v>55</v>
      </c>
      <c r="O196" t="s">
        <v>14</v>
      </c>
      <c r="P196" t="s">
        <v>15</v>
      </c>
      <c r="Q196">
        <v>56.3</v>
      </c>
      <c r="R196" t="s">
        <v>25</v>
      </c>
      <c r="S196" t="s">
        <v>17</v>
      </c>
      <c r="T196">
        <v>59</v>
      </c>
      <c r="U196" t="s">
        <v>23</v>
      </c>
      <c r="V196">
        <v>64.739999999999995</v>
      </c>
      <c r="W196" t="s">
        <v>26</v>
      </c>
    </row>
    <row r="197" spans="1:24" x14ac:dyDescent="0.3">
      <c r="A197">
        <v>196</v>
      </c>
      <c r="B197" t="s">
        <v>13</v>
      </c>
      <c r="C197">
        <v>66</v>
      </c>
      <c r="D197">
        <f t="shared" si="24"/>
        <v>5.1020408163265302E-3</v>
      </c>
      <c r="E197">
        <f t="shared" si="25"/>
        <v>0.33673469387755101</v>
      </c>
      <c r="F197">
        <f t="shared" si="26"/>
        <v>2.2922560713564759</v>
      </c>
      <c r="G197">
        <f t="shared" si="27"/>
        <v>151.28890070952741</v>
      </c>
      <c r="H197">
        <f t="shared" si="23"/>
        <v>13223.459999999997</v>
      </c>
      <c r="I197">
        <f t="shared" si="22"/>
        <v>12936</v>
      </c>
      <c r="J197">
        <f>A197-B220</f>
        <v>88.778512159101808</v>
      </c>
      <c r="K197">
        <f t="shared" ref="K197:K216" si="28">J197^2</f>
        <v>7881.624221183788</v>
      </c>
      <c r="L197">
        <f t="shared" ref="L197:L216" si="29">K197*C197</f>
        <v>520187.19859813002</v>
      </c>
      <c r="M197" t="s">
        <v>20</v>
      </c>
      <c r="N197">
        <v>76</v>
      </c>
      <c r="O197" t="s">
        <v>20</v>
      </c>
      <c r="P197" t="s">
        <v>15</v>
      </c>
      <c r="Q197">
        <v>72</v>
      </c>
      <c r="R197" t="s">
        <v>25</v>
      </c>
      <c r="S197" t="s">
        <v>22</v>
      </c>
      <c r="T197">
        <v>84</v>
      </c>
      <c r="U197" t="s">
        <v>18</v>
      </c>
      <c r="V197">
        <v>58.95</v>
      </c>
      <c r="W197" t="s">
        <v>19</v>
      </c>
      <c r="X197">
        <v>275000</v>
      </c>
    </row>
    <row r="198" spans="1:24" x14ac:dyDescent="0.3">
      <c r="A198">
        <v>197</v>
      </c>
      <c r="B198" t="s">
        <v>13</v>
      </c>
      <c r="C198">
        <v>72</v>
      </c>
      <c r="D198">
        <f t="shared" si="24"/>
        <v>5.076142131979695E-3</v>
      </c>
      <c r="E198">
        <f t="shared" si="25"/>
        <v>0.36548223350253806</v>
      </c>
      <c r="F198">
        <f t="shared" si="26"/>
        <v>2.2944662261615929</v>
      </c>
      <c r="G198">
        <f t="shared" si="27"/>
        <v>165.20156828363469</v>
      </c>
      <c r="H198">
        <f t="shared" si="23"/>
        <v>13295.459999999997</v>
      </c>
      <c r="I198">
        <f t="shared" si="22"/>
        <v>14184</v>
      </c>
      <c r="J198">
        <f>A198-B220</f>
        <v>89.778512159101808</v>
      </c>
      <c r="K198">
        <f t="shared" si="28"/>
        <v>8060.1812455019908</v>
      </c>
      <c r="L198">
        <f t="shared" si="29"/>
        <v>580333.04967614333</v>
      </c>
      <c r="M198" t="s">
        <v>14</v>
      </c>
      <c r="N198">
        <v>63</v>
      </c>
      <c r="O198" t="s">
        <v>14</v>
      </c>
      <c r="P198" t="s">
        <v>21</v>
      </c>
      <c r="Q198">
        <v>77.5</v>
      </c>
      <c r="R198" t="s">
        <v>16</v>
      </c>
      <c r="S198" t="s">
        <v>22</v>
      </c>
      <c r="T198">
        <v>78</v>
      </c>
      <c r="U198" t="s">
        <v>23</v>
      </c>
      <c r="V198">
        <v>54.48</v>
      </c>
      <c r="W198" t="s">
        <v>19</v>
      </c>
      <c r="X198">
        <v>250000</v>
      </c>
    </row>
    <row r="199" spans="1:24" x14ac:dyDescent="0.3">
      <c r="A199">
        <v>198</v>
      </c>
      <c r="B199" t="s">
        <v>27</v>
      </c>
      <c r="C199">
        <v>83.96</v>
      </c>
      <c r="D199">
        <f t="shared" si="24"/>
        <v>5.0505050505050509E-3</v>
      </c>
      <c r="E199">
        <f t="shared" si="25"/>
        <v>0.42404040404040405</v>
      </c>
      <c r="F199">
        <f t="shared" si="26"/>
        <v>2.2966651902615309</v>
      </c>
      <c r="G199">
        <f t="shared" si="27"/>
        <v>192.82800937435812</v>
      </c>
      <c r="H199">
        <f t="shared" si="23"/>
        <v>13379.419999999996</v>
      </c>
      <c r="I199">
        <f t="shared" ref="I199:I216" si="30">A199*C199</f>
        <v>16624.079999999998</v>
      </c>
      <c r="J199">
        <f>A199-B220</f>
        <v>90.778512159101808</v>
      </c>
      <c r="K199">
        <f t="shared" si="28"/>
        <v>8240.7382698201945</v>
      </c>
      <c r="L199">
        <f t="shared" si="29"/>
        <v>691892.38513410348</v>
      </c>
      <c r="M199" t="s">
        <v>14</v>
      </c>
      <c r="N199">
        <v>53</v>
      </c>
      <c r="O199" t="s">
        <v>14</v>
      </c>
      <c r="P199" t="s">
        <v>21</v>
      </c>
      <c r="Q199">
        <v>91</v>
      </c>
      <c r="R199" t="s">
        <v>16</v>
      </c>
      <c r="S199" t="s">
        <v>17</v>
      </c>
      <c r="T199">
        <v>59.32</v>
      </c>
      <c r="U199" t="s">
        <v>18</v>
      </c>
      <c r="V199">
        <v>69.709999999999994</v>
      </c>
      <c r="W199" t="s">
        <v>19</v>
      </c>
      <c r="X199">
        <v>260000</v>
      </c>
    </row>
    <row r="200" spans="1:24" x14ac:dyDescent="0.3">
      <c r="A200">
        <v>199</v>
      </c>
      <c r="B200" t="s">
        <v>27</v>
      </c>
      <c r="C200">
        <v>67</v>
      </c>
      <c r="D200">
        <f t="shared" si="24"/>
        <v>5.0251256281407036E-3</v>
      </c>
      <c r="E200">
        <f t="shared" si="25"/>
        <v>0.33668341708542715</v>
      </c>
      <c r="F200">
        <f t="shared" si="26"/>
        <v>2.2988530764097068</v>
      </c>
      <c r="G200">
        <f t="shared" si="27"/>
        <v>154.02315611945036</v>
      </c>
      <c r="H200">
        <f t="shared" si="23"/>
        <v>13446.419999999996</v>
      </c>
      <c r="I200">
        <f t="shared" si="30"/>
        <v>13333</v>
      </c>
      <c r="J200">
        <f>A200-B220</f>
        <v>91.778512159101808</v>
      </c>
      <c r="K200">
        <f t="shared" si="28"/>
        <v>8423.2952941383992</v>
      </c>
      <c r="L200">
        <f t="shared" si="29"/>
        <v>564360.78470727277</v>
      </c>
      <c r="M200" t="s">
        <v>20</v>
      </c>
      <c r="N200">
        <v>70</v>
      </c>
      <c r="O200" t="s">
        <v>20</v>
      </c>
      <c r="P200" t="s">
        <v>15</v>
      </c>
      <c r="Q200">
        <v>65</v>
      </c>
      <c r="R200" t="s">
        <v>14</v>
      </c>
      <c r="S200" t="s">
        <v>17</v>
      </c>
      <c r="T200">
        <v>88</v>
      </c>
      <c r="U200" t="s">
        <v>18</v>
      </c>
      <c r="V200">
        <v>71.959999999999994</v>
      </c>
      <c r="W200" t="s">
        <v>26</v>
      </c>
    </row>
    <row r="201" spans="1:24" x14ac:dyDescent="0.3">
      <c r="A201">
        <v>200</v>
      </c>
      <c r="B201" t="s">
        <v>13</v>
      </c>
      <c r="C201">
        <v>69</v>
      </c>
      <c r="D201">
        <f t="shared" si="24"/>
        <v>5.0000000000000001E-3</v>
      </c>
      <c r="E201">
        <f t="shared" si="25"/>
        <v>0.34500000000000003</v>
      </c>
      <c r="F201">
        <f t="shared" si="26"/>
        <v>2.3010299956639813</v>
      </c>
      <c r="G201">
        <f t="shared" si="27"/>
        <v>158.77106970081471</v>
      </c>
      <c r="H201">
        <f t="shared" ref="H201:H216" si="31">H200+C201</f>
        <v>13515.419999999996</v>
      </c>
      <c r="I201">
        <f t="shared" si="30"/>
        <v>13800</v>
      </c>
      <c r="J201">
        <f>A201-B220</f>
        <v>92.778512159101808</v>
      </c>
      <c r="K201">
        <f t="shared" si="28"/>
        <v>8607.852318456602</v>
      </c>
      <c r="L201">
        <f t="shared" si="29"/>
        <v>593941.80997350556</v>
      </c>
      <c r="M201" t="s">
        <v>14</v>
      </c>
      <c r="N201">
        <v>65</v>
      </c>
      <c r="O201" t="s">
        <v>14</v>
      </c>
      <c r="P201" t="s">
        <v>15</v>
      </c>
      <c r="Q201">
        <v>57</v>
      </c>
      <c r="R201" t="s">
        <v>25</v>
      </c>
      <c r="S201" t="s">
        <v>17</v>
      </c>
      <c r="T201">
        <v>73</v>
      </c>
      <c r="U201" t="s">
        <v>18</v>
      </c>
      <c r="V201">
        <v>55.8</v>
      </c>
      <c r="W201" t="s">
        <v>19</v>
      </c>
      <c r="X201">
        <v>265000</v>
      </c>
    </row>
    <row r="202" spans="1:24" x14ac:dyDescent="0.3">
      <c r="A202">
        <v>201</v>
      </c>
      <c r="B202" t="s">
        <v>13</v>
      </c>
      <c r="C202">
        <v>69</v>
      </c>
      <c r="D202">
        <f t="shared" si="24"/>
        <v>4.9751243781094526E-3</v>
      </c>
      <c r="E202">
        <f t="shared" si="25"/>
        <v>0.34328358208955223</v>
      </c>
      <c r="F202">
        <f t="shared" si="26"/>
        <v>2.3031960574204891</v>
      </c>
      <c r="G202">
        <f t="shared" si="27"/>
        <v>158.92052796201375</v>
      </c>
      <c r="H202">
        <f t="shared" si="31"/>
        <v>13584.419999999996</v>
      </c>
      <c r="I202">
        <f t="shared" si="30"/>
        <v>13869</v>
      </c>
      <c r="J202">
        <f>A202-B220</f>
        <v>93.778512159101808</v>
      </c>
      <c r="K202">
        <f t="shared" si="28"/>
        <v>8794.4093427748048</v>
      </c>
      <c r="L202">
        <f t="shared" si="29"/>
        <v>606814.24465146149</v>
      </c>
      <c r="M202" t="s">
        <v>14</v>
      </c>
      <c r="N202">
        <v>60</v>
      </c>
      <c r="O202" t="s">
        <v>14</v>
      </c>
      <c r="P202" t="s">
        <v>15</v>
      </c>
      <c r="Q202">
        <v>65</v>
      </c>
      <c r="R202" t="s">
        <v>25</v>
      </c>
      <c r="S202" t="s">
        <v>17</v>
      </c>
      <c r="T202">
        <v>87.55</v>
      </c>
      <c r="U202" t="s">
        <v>23</v>
      </c>
      <c r="V202">
        <v>52.81</v>
      </c>
      <c r="W202" t="s">
        <v>19</v>
      </c>
      <c r="X202">
        <v>300000</v>
      </c>
    </row>
    <row r="203" spans="1:24" x14ac:dyDescent="0.3">
      <c r="A203">
        <v>202</v>
      </c>
      <c r="B203" t="s">
        <v>13</v>
      </c>
      <c r="C203">
        <v>54.2</v>
      </c>
      <c r="D203">
        <f t="shared" si="24"/>
        <v>4.9504950495049506E-3</v>
      </c>
      <c r="E203">
        <f t="shared" si="25"/>
        <v>0.26831683168316833</v>
      </c>
      <c r="F203">
        <f t="shared" si="26"/>
        <v>2.3053513694466239</v>
      </c>
      <c r="G203">
        <f t="shared" si="27"/>
        <v>124.95004422400702</v>
      </c>
      <c r="H203">
        <f t="shared" si="31"/>
        <v>13638.619999999997</v>
      </c>
      <c r="I203">
        <f t="shared" si="30"/>
        <v>10948.400000000001</v>
      </c>
      <c r="J203">
        <f>A203-B220</f>
        <v>94.778512159101808</v>
      </c>
      <c r="K203">
        <f t="shared" si="28"/>
        <v>8982.9663670930095</v>
      </c>
      <c r="L203">
        <f t="shared" si="29"/>
        <v>486876.77709644113</v>
      </c>
      <c r="M203" t="s">
        <v>20</v>
      </c>
      <c r="N203">
        <v>63</v>
      </c>
      <c r="O203" t="s">
        <v>14</v>
      </c>
      <c r="P203" t="s">
        <v>21</v>
      </c>
      <c r="Q203">
        <v>58</v>
      </c>
      <c r="R203" t="s">
        <v>25</v>
      </c>
      <c r="S203" t="s">
        <v>17</v>
      </c>
      <c r="T203">
        <v>79</v>
      </c>
      <c r="U203" t="s">
        <v>18</v>
      </c>
      <c r="V203">
        <v>58.44</v>
      </c>
      <c r="W203" t="s">
        <v>26</v>
      </c>
    </row>
    <row r="204" spans="1:24" x14ac:dyDescent="0.3">
      <c r="A204">
        <v>203</v>
      </c>
      <c r="B204" t="s">
        <v>13</v>
      </c>
      <c r="C204">
        <v>70</v>
      </c>
      <c r="D204">
        <f t="shared" si="24"/>
        <v>4.9261083743842365E-3</v>
      </c>
      <c r="E204">
        <f t="shared" si="25"/>
        <v>0.34482758620689657</v>
      </c>
      <c r="F204">
        <f t="shared" si="26"/>
        <v>2.307496037913213</v>
      </c>
      <c r="G204">
        <f t="shared" si="27"/>
        <v>161.5247226539249</v>
      </c>
      <c r="H204">
        <f t="shared" si="31"/>
        <v>13708.619999999997</v>
      </c>
      <c r="I204">
        <f t="shared" si="30"/>
        <v>14210</v>
      </c>
      <c r="J204">
        <f>A204-B220</f>
        <v>95.778512159101808</v>
      </c>
      <c r="K204">
        <f t="shared" si="28"/>
        <v>9173.5233914112123</v>
      </c>
      <c r="L204">
        <f t="shared" si="29"/>
        <v>642146.63739878486</v>
      </c>
      <c r="M204" t="s">
        <v>20</v>
      </c>
      <c r="N204">
        <v>63</v>
      </c>
      <c r="O204" t="s">
        <v>20</v>
      </c>
      <c r="P204" t="s">
        <v>21</v>
      </c>
      <c r="Q204">
        <v>66</v>
      </c>
      <c r="R204" t="s">
        <v>16</v>
      </c>
      <c r="S204" t="s">
        <v>17</v>
      </c>
      <c r="T204">
        <v>61.28</v>
      </c>
      <c r="U204" t="s">
        <v>18</v>
      </c>
      <c r="V204">
        <v>60.11</v>
      </c>
      <c r="W204" t="s">
        <v>19</v>
      </c>
      <c r="X204">
        <v>240000</v>
      </c>
    </row>
    <row r="205" spans="1:24" x14ac:dyDescent="0.3">
      <c r="A205">
        <v>204</v>
      </c>
      <c r="B205" t="s">
        <v>13</v>
      </c>
      <c r="C205">
        <v>55.68</v>
      </c>
      <c r="D205">
        <f t="shared" si="24"/>
        <v>4.9019607843137254E-3</v>
      </c>
      <c r="E205">
        <f t="shared" si="25"/>
        <v>0.27294117647058824</v>
      </c>
      <c r="F205">
        <f t="shared" si="26"/>
        <v>2.3096301674258988</v>
      </c>
      <c r="G205">
        <f t="shared" si="27"/>
        <v>128.60020772227404</v>
      </c>
      <c r="H205">
        <f t="shared" si="31"/>
        <v>13764.299999999997</v>
      </c>
      <c r="I205">
        <f t="shared" si="30"/>
        <v>11358.72</v>
      </c>
      <c r="J205">
        <f>A205-B220</f>
        <v>96.778512159101808</v>
      </c>
      <c r="K205">
        <f t="shared" si="28"/>
        <v>9366.0804157294169</v>
      </c>
      <c r="L205">
        <f t="shared" si="29"/>
        <v>521503.35754781391</v>
      </c>
      <c r="M205" t="s">
        <v>14</v>
      </c>
      <c r="N205">
        <v>61.33</v>
      </c>
      <c r="O205" t="s">
        <v>14</v>
      </c>
      <c r="P205" t="s">
        <v>15</v>
      </c>
      <c r="Q205">
        <v>56.87</v>
      </c>
      <c r="R205" t="s">
        <v>25</v>
      </c>
      <c r="S205" t="s">
        <v>17</v>
      </c>
      <c r="T205">
        <v>66</v>
      </c>
      <c r="U205" t="s">
        <v>18</v>
      </c>
      <c r="V205">
        <v>58.3</v>
      </c>
      <c r="W205" t="s">
        <v>19</v>
      </c>
      <c r="X205">
        <v>260000</v>
      </c>
    </row>
    <row r="206" spans="1:24" x14ac:dyDescent="0.3">
      <c r="A206">
        <v>205</v>
      </c>
      <c r="B206" t="s">
        <v>27</v>
      </c>
      <c r="C206">
        <v>74</v>
      </c>
      <c r="D206">
        <f t="shared" si="24"/>
        <v>4.8780487804878049E-3</v>
      </c>
      <c r="E206">
        <f t="shared" si="25"/>
        <v>0.36097560975609755</v>
      </c>
      <c r="F206">
        <f t="shared" si="26"/>
        <v>2.3117538610557542</v>
      </c>
      <c r="G206">
        <f t="shared" si="27"/>
        <v>171.06978571812581</v>
      </c>
      <c r="H206">
        <f t="shared" si="31"/>
        <v>13838.299999999997</v>
      </c>
      <c r="I206">
        <f t="shared" si="30"/>
        <v>15170</v>
      </c>
      <c r="J206">
        <f>A206-B220</f>
        <v>97.778512159101808</v>
      </c>
      <c r="K206">
        <f t="shared" si="28"/>
        <v>9560.6374400476197</v>
      </c>
      <c r="L206">
        <f t="shared" si="29"/>
        <v>707487.17056352389</v>
      </c>
      <c r="M206" t="s">
        <v>14</v>
      </c>
      <c r="N206">
        <v>73</v>
      </c>
      <c r="O206" t="s">
        <v>14</v>
      </c>
      <c r="P206" t="s">
        <v>15</v>
      </c>
      <c r="Q206">
        <v>73</v>
      </c>
      <c r="R206" t="s">
        <v>25</v>
      </c>
      <c r="S206" t="s">
        <v>22</v>
      </c>
      <c r="T206">
        <v>80</v>
      </c>
      <c r="U206" t="s">
        <v>23</v>
      </c>
      <c r="V206">
        <v>67.69</v>
      </c>
      <c r="W206" t="s">
        <v>19</v>
      </c>
      <c r="X206">
        <v>210000</v>
      </c>
    </row>
    <row r="207" spans="1:24" x14ac:dyDescent="0.3">
      <c r="A207">
        <v>206</v>
      </c>
      <c r="B207" t="s">
        <v>13</v>
      </c>
      <c r="C207">
        <v>61</v>
      </c>
      <c r="D207">
        <f t="shared" si="24"/>
        <v>4.8543689320388345E-3</v>
      </c>
      <c r="E207">
        <f t="shared" si="25"/>
        <v>0.29611650485436891</v>
      </c>
      <c r="F207">
        <f t="shared" si="26"/>
        <v>2.3138672203691533</v>
      </c>
      <c r="G207">
        <f t="shared" si="27"/>
        <v>141.14590044251835</v>
      </c>
      <c r="H207">
        <f t="shared" si="31"/>
        <v>13899.299999999997</v>
      </c>
      <c r="I207">
        <f t="shared" si="30"/>
        <v>12566</v>
      </c>
      <c r="J207">
        <f>A207-B220</f>
        <v>98.778512159101808</v>
      </c>
      <c r="K207">
        <f t="shared" si="28"/>
        <v>9757.1944643658244</v>
      </c>
      <c r="L207">
        <f t="shared" si="29"/>
        <v>595188.86232631525</v>
      </c>
      <c r="M207" t="s">
        <v>14</v>
      </c>
      <c r="N207">
        <v>62</v>
      </c>
      <c r="O207" t="s">
        <v>14</v>
      </c>
      <c r="P207" t="s">
        <v>15</v>
      </c>
      <c r="Q207">
        <v>65</v>
      </c>
      <c r="R207" t="s">
        <v>25</v>
      </c>
      <c r="S207" t="s">
        <v>17</v>
      </c>
      <c r="T207">
        <v>62</v>
      </c>
      <c r="U207" t="s">
        <v>23</v>
      </c>
      <c r="V207">
        <v>56.81</v>
      </c>
      <c r="W207" t="s">
        <v>19</v>
      </c>
      <c r="X207">
        <v>250000</v>
      </c>
    </row>
    <row r="208" spans="1:24" x14ac:dyDescent="0.3">
      <c r="A208">
        <v>207</v>
      </c>
      <c r="B208" t="s">
        <v>13</v>
      </c>
      <c r="C208">
        <v>41</v>
      </c>
      <c r="D208">
        <f t="shared" si="24"/>
        <v>4.830917874396135E-3</v>
      </c>
      <c r="E208">
        <f t="shared" si="25"/>
        <v>0.19806763285024154</v>
      </c>
      <c r="F208">
        <f t="shared" si="26"/>
        <v>2.3159703454569178</v>
      </c>
      <c r="G208">
        <f t="shared" si="27"/>
        <v>94.954784163733635</v>
      </c>
      <c r="H208">
        <f t="shared" si="31"/>
        <v>13940.299999999997</v>
      </c>
      <c r="I208">
        <f t="shared" si="30"/>
        <v>8487</v>
      </c>
      <c r="J208">
        <f>A208-B220</f>
        <v>99.778512159101808</v>
      </c>
      <c r="K208">
        <f t="shared" si="28"/>
        <v>9955.7514886840272</v>
      </c>
      <c r="L208">
        <f t="shared" si="29"/>
        <v>408185.81103604514</v>
      </c>
      <c r="M208" t="s">
        <v>20</v>
      </c>
      <c r="N208">
        <v>42</v>
      </c>
      <c r="O208" t="s">
        <v>20</v>
      </c>
      <c r="P208" t="s">
        <v>21</v>
      </c>
      <c r="Q208">
        <v>60</v>
      </c>
      <c r="R208" t="s">
        <v>25</v>
      </c>
      <c r="S208" t="s">
        <v>17</v>
      </c>
      <c r="T208">
        <v>97</v>
      </c>
      <c r="U208" t="s">
        <v>23</v>
      </c>
      <c r="V208">
        <v>53.39</v>
      </c>
      <c r="W208" t="s">
        <v>26</v>
      </c>
    </row>
    <row r="209" spans="1:24" x14ac:dyDescent="0.3">
      <c r="A209">
        <v>208</v>
      </c>
      <c r="B209" t="s">
        <v>13</v>
      </c>
      <c r="C209">
        <v>83.33</v>
      </c>
      <c r="D209">
        <f t="shared" si="24"/>
        <v>4.807692307692308E-3</v>
      </c>
      <c r="E209">
        <f t="shared" si="25"/>
        <v>0.40062500000000001</v>
      </c>
      <c r="F209">
        <f t="shared" si="26"/>
        <v>2.3180633349627615</v>
      </c>
      <c r="G209">
        <f t="shared" si="27"/>
        <v>193.1642177024469</v>
      </c>
      <c r="H209">
        <f t="shared" si="31"/>
        <v>14023.629999999997</v>
      </c>
      <c r="I209">
        <f t="shared" si="30"/>
        <v>17332.64</v>
      </c>
      <c r="J209">
        <f>A209-B220</f>
        <v>100.77851215910181</v>
      </c>
      <c r="K209">
        <f t="shared" si="28"/>
        <v>10156.308513002232</v>
      </c>
      <c r="L209">
        <f t="shared" si="29"/>
        <v>846325.18838847592</v>
      </c>
      <c r="M209" t="s">
        <v>20</v>
      </c>
      <c r="N209">
        <v>78</v>
      </c>
      <c r="O209" t="s">
        <v>14</v>
      </c>
      <c r="P209" t="s">
        <v>15</v>
      </c>
      <c r="Q209">
        <v>61</v>
      </c>
      <c r="R209" t="s">
        <v>25</v>
      </c>
      <c r="S209" t="s">
        <v>22</v>
      </c>
      <c r="T209">
        <v>88.56</v>
      </c>
      <c r="U209" t="s">
        <v>23</v>
      </c>
      <c r="V209">
        <v>71.55</v>
      </c>
      <c r="W209" t="s">
        <v>19</v>
      </c>
      <c r="X209">
        <v>300000</v>
      </c>
    </row>
    <row r="210" spans="1:24" x14ac:dyDescent="0.3">
      <c r="A210">
        <v>209</v>
      </c>
      <c r="B210" t="s">
        <v>27</v>
      </c>
      <c r="C210">
        <v>43</v>
      </c>
      <c r="D210">
        <f t="shared" si="24"/>
        <v>4.7846889952153108E-3</v>
      </c>
      <c r="E210">
        <f t="shared" si="25"/>
        <v>0.20574162679425836</v>
      </c>
      <c r="F210">
        <f t="shared" si="26"/>
        <v>2.3201462861110542</v>
      </c>
      <c r="G210">
        <f t="shared" si="27"/>
        <v>99.766290302775332</v>
      </c>
      <c r="H210">
        <f t="shared" si="31"/>
        <v>14066.629999999997</v>
      </c>
      <c r="I210">
        <f t="shared" si="30"/>
        <v>8987</v>
      </c>
      <c r="J210">
        <f>A210-B220</f>
        <v>101.77851215910181</v>
      </c>
      <c r="K210">
        <f t="shared" si="28"/>
        <v>10358.865537320435</v>
      </c>
      <c r="L210">
        <f t="shared" si="29"/>
        <v>445431.21810477867</v>
      </c>
      <c r="M210" t="s">
        <v>20</v>
      </c>
      <c r="N210">
        <v>60</v>
      </c>
      <c r="O210" t="s">
        <v>14</v>
      </c>
      <c r="P210" t="s">
        <v>21</v>
      </c>
      <c r="Q210">
        <v>65</v>
      </c>
      <c r="R210" t="s">
        <v>25</v>
      </c>
      <c r="S210" t="s">
        <v>17</v>
      </c>
      <c r="T210">
        <v>92.66</v>
      </c>
      <c r="U210" t="s">
        <v>18</v>
      </c>
      <c r="V210">
        <v>62.92</v>
      </c>
      <c r="W210" t="s">
        <v>26</v>
      </c>
    </row>
    <row r="211" spans="1:24" x14ac:dyDescent="0.3">
      <c r="A211">
        <v>210</v>
      </c>
      <c r="B211" t="s">
        <v>13</v>
      </c>
      <c r="C211">
        <v>62</v>
      </c>
      <c r="D211">
        <f t="shared" si="24"/>
        <v>4.7619047619047623E-3</v>
      </c>
      <c r="E211">
        <f t="shared" si="25"/>
        <v>0.29523809523809524</v>
      </c>
      <c r="F211">
        <f t="shared" si="26"/>
        <v>2.3222192947339191</v>
      </c>
      <c r="G211">
        <f t="shared" si="27"/>
        <v>143.977596273503</v>
      </c>
      <c r="H211">
        <f t="shared" si="31"/>
        <v>14128.629999999997</v>
      </c>
      <c r="I211">
        <f t="shared" si="30"/>
        <v>13020</v>
      </c>
      <c r="J211">
        <f>A211-B220</f>
        <v>102.77851215910181</v>
      </c>
      <c r="K211">
        <f t="shared" si="28"/>
        <v>10563.422561638637</v>
      </c>
      <c r="L211">
        <f t="shared" si="29"/>
        <v>654932.19882159552</v>
      </c>
      <c r="M211" t="s">
        <v>20</v>
      </c>
      <c r="N211">
        <v>72</v>
      </c>
      <c r="O211" t="s">
        <v>20</v>
      </c>
      <c r="P211" t="s">
        <v>15</v>
      </c>
      <c r="Q211">
        <v>65</v>
      </c>
      <c r="R211" t="s">
        <v>25</v>
      </c>
      <c r="S211" t="s">
        <v>17</v>
      </c>
      <c r="T211">
        <v>67</v>
      </c>
      <c r="U211" t="s">
        <v>23</v>
      </c>
      <c r="V211">
        <v>56.49</v>
      </c>
      <c r="W211" t="s">
        <v>19</v>
      </c>
      <c r="X211">
        <v>216000</v>
      </c>
    </row>
    <row r="212" spans="1:24" x14ac:dyDescent="0.3">
      <c r="A212">
        <v>211</v>
      </c>
      <c r="B212" t="s">
        <v>13</v>
      </c>
      <c r="C212">
        <v>80.599999999999994</v>
      </c>
      <c r="D212">
        <f t="shared" si="24"/>
        <v>4.7393364928909956E-3</v>
      </c>
      <c r="E212">
        <f t="shared" si="25"/>
        <v>0.38199052132701422</v>
      </c>
      <c r="F212">
        <f t="shared" si="26"/>
        <v>2.3242824552976926</v>
      </c>
      <c r="G212">
        <f t="shared" si="27"/>
        <v>187.33716589699401</v>
      </c>
      <c r="H212">
        <f t="shared" si="31"/>
        <v>14209.229999999998</v>
      </c>
      <c r="I212">
        <f t="shared" si="30"/>
        <v>17006.599999999999</v>
      </c>
      <c r="J212">
        <f>A212-B220</f>
        <v>103.77851215910181</v>
      </c>
      <c r="K212">
        <f t="shared" si="28"/>
        <v>10769.979585956842</v>
      </c>
      <c r="L212">
        <f t="shared" si="29"/>
        <v>868060.35462812136</v>
      </c>
      <c r="M212" t="s">
        <v>14</v>
      </c>
      <c r="N212">
        <v>82</v>
      </c>
      <c r="O212" t="s">
        <v>14</v>
      </c>
      <c r="P212" t="s">
        <v>15</v>
      </c>
      <c r="Q212">
        <v>77.599999999999994</v>
      </c>
      <c r="R212" t="s">
        <v>25</v>
      </c>
      <c r="S212" t="s">
        <v>17</v>
      </c>
      <c r="T212">
        <v>91</v>
      </c>
      <c r="U212" t="s">
        <v>23</v>
      </c>
      <c r="V212">
        <v>74.489999999999995</v>
      </c>
      <c r="W212" t="s">
        <v>19</v>
      </c>
      <c r="X212">
        <v>400000</v>
      </c>
    </row>
    <row r="213" spans="1:24" x14ac:dyDescent="0.3">
      <c r="A213">
        <v>212</v>
      </c>
      <c r="B213" t="s">
        <v>13</v>
      </c>
      <c r="C213">
        <v>58</v>
      </c>
      <c r="D213">
        <f t="shared" si="24"/>
        <v>4.7169811320754715E-3</v>
      </c>
      <c r="E213">
        <f t="shared" si="25"/>
        <v>0.27358490566037735</v>
      </c>
      <c r="F213">
        <f t="shared" si="26"/>
        <v>2.3263358609287512</v>
      </c>
      <c r="G213">
        <f t="shared" si="27"/>
        <v>134.92747993386757</v>
      </c>
      <c r="H213">
        <f t="shared" si="31"/>
        <v>14267.229999999998</v>
      </c>
      <c r="I213">
        <f t="shared" si="30"/>
        <v>12296</v>
      </c>
      <c r="J213">
        <f>A213-B220</f>
        <v>104.77851215910181</v>
      </c>
      <c r="K213">
        <f t="shared" si="28"/>
        <v>10978.536610275045</v>
      </c>
      <c r="L213">
        <f t="shared" si="29"/>
        <v>636755.12339595263</v>
      </c>
      <c r="M213" t="s">
        <v>14</v>
      </c>
      <c r="N213">
        <v>60</v>
      </c>
      <c r="O213" t="s">
        <v>14</v>
      </c>
      <c r="P213" t="s">
        <v>21</v>
      </c>
      <c r="Q213">
        <v>72</v>
      </c>
      <c r="R213" t="s">
        <v>16</v>
      </c>
      <c r="S213" t="s">
        <v>17</v>
      </c>
      <c r="T213">
        <v>74</v>
      </c>
      <c r="U213" t="s">
        <v>23</v>
      </c>
      <c r="V213">
        <v>53.62</v>
      </c>
      <c r="W213" t="s">
        <v>19</v>
      </c>
      <c r="X213">
        <v>275000</v>
      </c>
    </row>
    <row r="214" spans="1:24" x14ac:dyDescent="0.3">
      <c r="A214">
        <v>213</v>
      </c>
      <c r="B214" t="s">
        <v>13</v>
      </c>
      <c r="C214">
        <v>67</v>
      </c>
      <c r="D214">
        <f t="shared" si="24"/>
        <v>4.6948356807511738E-3</v>
      </c>
      <c r="E214">
        <f t="shared" si="25"/>
        <v>0.31455399061032863</v>
      </c>
      <c r="F214">
        <f t="shared" si="26"/>
        <v>2.3283796034387376</v>
      </c>
      <c r="G214">
        <f t="shared" si="27"/>
        <v>156.00143343039542</v>
      </c>
      <c r="H214">
        <f t="shared" si="31"/>
        <v>14334.229999999998</v>
      </c>
      <c r="I214">
        <f t="shared" si="30"/>
        <v>14271</v>
      </c>
      <c r="J214">
        <f>A214-B220</f>
        <v>105.77851215910181</v>
      </c>
      <c r="K214">
        <f t="shared" si="28"/>
        <v>11189.09363459325</v>
      </c>
      <c r="L214">
        <f t="shared" si="29"/>
        <v>749669.27351774776</v>
      </c>
      <c r="M214" t="s">
        <v>14</v>
      </c>
      <c r="N214">
        <v>67</v>
      </c>
      <c r="O214" t="s">
        <v>14</v>
      </c>
      <c r="P214" t="s">
        <v>15</v>
      </c>
      <c r="Q214">
        <v>73</v>
      </c>
      <c r="R214" t="s">
        <v>25</v>
      </c>
      <c r="S214" t="s">
        <v>22</v>
      </c>
      <c r="T214">
        <v>59</v>
      </c>
      <c r="U214" t="s">
        <v>23</v>
      </c>
      <c r="V214">
        <v>69.72</v>
      </c>
      <c r="W214" t="s">
        <v>19</v>
      </c>
      <c r="X214">
        <v>295000</v>
      </c>
    </row>
    <row r="215" spans="1:24" x14ac:dyDescent="0.3">
      <c r="A215">
        <v>214</v>
      </c>
      <c r="B215" t="s">
        <v>27</v>
      </c>
      <c r="C215">
        <v>74</v>
      </c>
      <c r="D215">
        <f t="shared" si="24"/>
        <v>4.6728971962616819E-3</v>
      </c>
      <c r="E215">
        <f t="shared" si="25"/>
        <v>0.34579439252336447</v>
      </c>
      <c r="F215">
        <f t="shared" si="26"/>
        <v>2.330413773349191</v>
      </c>
      <c r="G215">
        <f t="shared" si="27"/>
        <v>172.45061922784012</v>
      </c>
      <c r="H215">
        <f t="shared" si="31"/>
        <v>14408.229999999998</v>
      </c>
      <c r="I215">
        <f t="shared" si="30"/>
        <v>15836</v>
      </c>
      <c r="J215">
        <f>A215-B220</f>
        <v>106.77851215910181</v>
      </c>
      <c r="K215">
        <f t="shared" si="28"/>
        <v>11401.650658911452</v>
      </c>
      <c r="L215">
        <f t="shared" si="29"/>
        <v>843722.1487594475</v>
      </c>
      <c r="M215" t="s">
        <v>14</v>
      </c>
      <c r="N215">
        <v>66</v>
      </c>
      <c r="O215" t="s">
        <v>14</v>
      </c>
      <c r="P215" t="s">
        <v>15</v>
      </c>
      <c r="Q215">
        <v>58</v>
      </c>
      <c r="R215" t="s">
        <v>25</v>
      </c>
      <c r="S215" t="s">
        <v>17</v>
      </c>
      <c r="T215">
        <v>70</v>
      </c>
      <c r="U215" t="s">
        <v>18</v>
      </c>
      <c r="V215">
        <v>60.23</v>
      </c>
      <c r="W215" t="s">
        <v>19</v>
      </c>
      <c r="X215">
        <v>204000</v>
      </c>
    </row>
    <row r="216" spans="1:24" x14ac:dyDescent="0.3">
      <c r="A216">
        <v>215</v>
      </c>
      <c r="B216" t="s">
        <v>13</v>
      </c>
      <c r="C216">
        <v>62</v>
      </c>
      <c r="D216">
        <f t="shared" si="24"/>
        <v>4.6511627906976744E-3</v>
      </c>
      <c r="E216">
        <f t="shared" si="25"/>
        <v>0.28837209302325584</v>
      </c>
      <c r="F216">
        <f t="shared" si="26"/>
        <v>2.3324384599156054</v>
      </c>
      <c r="G216">
        <f t="shared" si="27"/>
        <v>144.61118451476753</v>
      </c>
      <c r="H216">
        <f t="shared" si="31"/>
        <v>14470.229999999998</v>
      </c>
      <c r="I216">
        <f t="shared" si="30"/>
        <v>13330</v>
      </c>
      <c r="J216">
        <f>A216-B220</f>
        <v>107.77851215910181</v>
      </c>
      <c r="K216">
        <f t="shared" si="28"/>
        <v>11616.207683229657</v>
      </c>
      <c r="L216">
        <f t="shared" si="29"/>
        <v>720204.87636023876</v>
      </c>
      <c r="M216" t="s">
        <v>20</v>
      </c>
      <c r="N216">
        <v>58</v>
      </c>
      <c r="O216" t="s">
        <v>14</v>
      </c>
      <c r="P216" t="s">
        <v>21</v>
      </c>
      <c r="Q216">
        <v>53</v>
      </c>
      <c r="R216" t="s">
        <v>25</v>
      </c>
      <c r="S216" t="s">
        <v>17</v>
      </c>
      <c r="T216">
        <v>89</v>
      </c>
      <c r="U216" t="s">
        <v>18</v>
      </c>
      <c r="V216">
        <v>60.22</v>
      </c>
      <c r="W216" t="s">
        <v>26</v>
      </c>
    </row>
    <row r="217" spans="1:24" x14ac:dyDescent="0.3">
      <c r="C217" s="1">
        <f>SUM(C2:C216)</f>
        <v>14470.229999999998</v>
      </c>
      <c r="D217" s="1"/>
      <c r="E217" s="1">
        <f>SUM(E2:E216)</f>
        <v>401.73833528307046</v>
      </c>
      <c r="G217" s="1">
        <f>SUM(G2:G216)</f>
        <v>27548.819121837714</v>
      </c>
      <c r="I217" s="1">
        <f>SUM(I2:I216)</f>
        <v>1551519.59</v>
      </c>
      <c r="L217" s="1">
        <f>SUM(L2:L216)</f>
        <v>54752733.815899678</v>
      </c>
    </row>
    <row r="219" spans="1:24" x14ac:dyDescent="0.3">
      <c r="A219" s="1" t="s">
        <v>31</v>
      </c>
      <c r="B219">
        <f>H216/2</f>
        <v>7235.1149999999989</v>
      </c>
      <c r="C219" s="1">
        <f>A107</f>
        <v>106</v>
      </c>
      <c r="D219" s="1"/>
      <c r="E219" s="1"/>
      <c r="F219" s="1"/>
      <c r="G219" s="1"/>
    </row>
    <row r="220" spans="1:24" x14ac:dyDescent="0.3">
      <c r="A220" s="1" t="s">
        <v>34</v>
      </c>
      <c r="B220" s="1">
        <f>I217/C217</f>
        <v>107.22148784089819</v>
      </c>
      <c r="C220" s="1"/>
    </row>
    <row r="221" spans="1:24" x14ac:dyDescent="0.3">
      <c r="A221" s="1" t="s">
        <v>37</v>
      </c>
      <c r="B221" s="1">
        <f>L217/C217</f>
        <v>3783.8191801996018</v>
      </c>
    </row>
    <row r="222" spans="1:24" x14ac:dyDescent="0.3">
      <c r="A222" s="1" t="s">
        <v>38</v>
      </c>
      <c r="B222" s="1">
        <f>SQRT(B221)</f>
        <v>61.512756239658145</v>
      </c>
    </row>
    <row r="223" spans="1:24" x14ac:dyDescent="0.3">
      <c r="A223" s="1" t="s">
        <v>39</v>
      </c>
      <c r="B223">
        <f>G217/C217</f>
        <v>1.9038273145511659</v>
      </c>
      <c r="C223" s="1">
        <f>10^B223</f>
        <v>80.135936116482796</v>
      </c>
      <c r="D223" s="1"/>
      <c r="E223" s="1"/>
    </row>
    <row r="224" spans="1:24" x14ac:dyDescent="0.3">
      <c r="A224" s="1" t="s">
        <v>40</v>
      </c>
      <c r="B224" s="1">
        <f>C217/E217</f>
        <v>36.019042070764968</v>
      </c>
    </row>
    <row r="225" spans="1:3" x14ac:dyDescent="0.3">
      <c r="A225" s="1" t="s">
        <v>41</v>
      </c>
      <c r="B225">
        <f>B222/B220</f>
        <v>0.57369802898962319</v>
      </c>
      <c r="C225" s="1">
        <f>B225*100</f>
        <v>57.36980289896232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Placement_Data_Full_Class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Prathiyusha Nandagopal</dc:creator>
  <cp:lastModifiedBy>prath</cp:lastModifiedBy>
  <dcterms:created xsi:type="dcterms:W3CDTF">2021-02-20T02:29:30Z</dcterms:created>
  <dcterms:modified xsi:type="dcterms:W3CDTF">2021-02-20T03:55:31Z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924d6c90-95d7-411f-b7bc-03610299a1c4</vt:lpwstr>
  </property>
</Properties>
</file>