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D:\Self Study\Excel By satish Sir\Projects\Iphone Sales Dashboard\"/>
    </mc:Choice>
  </mc:AlternateContent>
  <xr:revisionPtr revIDLastSave="0" documentId="13_ncr:1_{CA09902F-4C85-45C8-9B3E-0C0F9F934796}" xr6:coauthVersionLast="47" xr6:coauthVersionMax="47" xr10:uidLastSave="{00000000-0000-0000-0000-000000000000}"/>
  <bookViews>
    <workbookView xWindow="-108" yWindow="-108" windowWidth="23256" windowHeight="12456" activeTab="1" xr2:uid="{CEBF9ACD-C9A7-430E-AE67-97F6F83F6C2E}"/>
  </bookViews>
  <sheets>
    <sheet name="Pivote tables" sheetId="1" r:id="rId1"/>
    <sheet name="Dashboard" sheetId="2" r:id="rId2"/>
  </sheets>
  <definedNames>
    <definedName name="Slicer_City">#N/A</definedName>
    <definedName name="Slicer_Color">#N/A</definedName>
    <definedName name="Slicer_Country">#N/A</definedName>
    <definedName name="Slicer_FinancialYear">#N/A</definedName>
    <definedName name="Slicer_ProductModel">#N/A</definedName>
    <definedName name="Slicer_Region">#N/A</definedName>
    <definedName name="Slicer_Storage">#N/A</definedName>
  </definedNames>
  <calcPr calcId="191029"/>
  <pivotCaches>
    <pivotCache cacheId="1083" r:id="rId3"/>
    <pivotCache cacheId="1085" r:id="rId4"/>
    <pivotCache cacheId="1087" r:id="rId5"/>
    <pivotCache cacheId="1089" r:id="rId6"/>
    <pivotCache cacheId="1091" r:id="rId7"/>
    <pivotCache cacheId="1093" r:id="rId8"/>
    <pivotCache cacheId="1095" r:id="rId9"/>
    <pivotCache cacheId="1097" r:id="rId10"/>
    <pivotCache cacheId="1099" r:id="rId11"/>
    <pivotCache cacheId="1101" r:id="rId12"/>
    <pivotCache cacheId="1103" r:id="rId13"/>
    <pivotCache cacheId="1105" r:id="rId14"/>
    <pivotCache cacheId="1107" r:id="rId15"/>
    <pivotCache cacheId="1109" r:id="rId16"/>
    <pivotCache cacheId="1111" r:id="rId17"/>
    <pivotCache cacheId="1113" r:id="rId18"/>
    <pivotCache cacheId="1115" r:id="rId19"/>
    <pivotCache cacheId="1117" r:id="rId20"/>
    <pivotCache cacheId="1119" r:id="rId21"/>
    <pivotCache cacheId="1121" r:id="rId22"/>
    <pivotCache cacheId="1123" r:id="rId23"/>
    <pivotCache cacheId="1125" r:id="rId24"/>
    <pivotCache cacheId="1127" r:id="rId25"/>
  </pivotCaches>
  <extLst>
    <ext xmlns:x14="http://schemas.microsoft.com/office/spreadsheetml/2009/9/main" uri="{876F7934-8845-4945-9796-88D515C7AA90}">
      <x14:pivotCaches>
        <pivotCache cacheId="23" r:id="rId26"/>
      </x14:pivotCaches>
    </ext>
    <ext xmlns:x14="http://schemas.microsoft.com/office/spreadsheetml/2009/9/main" uri="{BBE1A952-AA13-448e-AADC-164F8A28A991}">
      <x14:slicerCaches>
        <x14:slicerCache r:id="rId27"/>
        <x14:slicerCache r:id="rId28"/>
        <x14:slicerCache r:id="rId29"/>
        <x14:slicerCache r:id="rId30"/>
        <x14:slicerCache r:id="rId31"/>
        <x14:slicerCache r:id="rId32"/>
        <x14:slicerCache r:id="rId3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new data_78812636-d33f-4f67-aa93-808b9139b645" name="new data" connection="Query - new 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5" i="1" l="1"/>
  <c r="F25" i="1" s="1"/>
  <c r="E20" i="1"/>
  <c r="F20" i="1" s="1"/>
  <c r="E15" i="1"/>
  <c r="F15" i="1" s="1"/>
  <c r="E9" i="1"/>
  <c r="F9" i="1" s="1"/>
  <c r="E3" i="1"/>
  <c r="F3"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49E0D1A-EB15-4884-A6AC-C1F8EF9D4FAB}" name="Query - new data" description="Connection to the 'new data' query in the workbook." type="100" refreshedVersion="8" minRefreshableVersion="5">
    <extLst>
      <ext xmlns:x15="http://schemas.microsoft.com/office/spreadsheetml/2010/11/main" uri="{DE250136-89BD-433C-8126-D09CA5730AF9}">
        <x15:connection id="91f50590-ad1c-4161-ba67-0c55d6c3dcf6"/>
      </ext>
    </extLst>
  </connection>
  <connection id="2" xr16:uid="{069595F2-F475-416F-A4BD-32B7A78F8D5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<sst xmlns="http://schemas.openxmlformats.org/spreadsheetml/2006/main" count="157" uniqueCount="81">
  <si>
    <t>Sum of UnitsSold</t>
  </si>
  <si>
    <t>Row Labels</t>
  </si>
  <si>
    <t>FY2024-2025</t>
  </si>
  <si>
    <t>FY2025-2026</t>
  </si>
  <si>
    <t>Total iphone Sold</t>
  </si>
  <si>
    <t>Sum of Revenue</t>
  </si>
  <si>
    <t>Total Revenue</t>
  </si>
  <si>
    <t>Sum of Profit</t>
  </si>
  <si>
    <t>Sum of ProfitMargin</t>
  </si>
  <si>
    <t>Profit margin</t>
  </si>
  <si>
    <t>Average of UnitPrice</t>
  </si>
  <si>
    <t>Avg Saling Price</t>
  </si>
  <si>
    <t>iPhone 14 Plus</t>
  </si>
  <si>
    <t>Top Selling Model</t>
  </si>
  <si>
    <t>Apr</t>
  </si>
  <si>
    <t>Aug</t>
  </si>
  <si>
    <t>Dec</t>
  </si>
  <si>
    <t>Feb</t>
  </si>
  <si>
    <t>Jan</t>
  </si>
  <si>
    <t>Jul</t>
  </si>
  <si>
    <t>Jun</t>
  </si>
  <si>
    <t>Mar</t>
  </si>
  <si>
    <t>May</t>
  </si>
  <si>
    <t>Nov</t>
  </si>
  <si>
    <t>Oct</t>
  </si>
  <si>
    <t>Sep</t>
  </si>
  <si>
    <t>Monthly Revenue Trend</t>
  </si>
  <si>
    <t>Sales by iphone model(Unit)</t>
  </si>
  <si>
    <t>Asia Pacific</t>
  </si>
  <si>
    <t>Europe</t>
  </si>
  <si>
    <t>Latin America</t>
  </si>
  <si>
    <t>Middle East &amp; Africa</t>
  </si>
  <si>
    <t>North America</t>
  </si>
  <si>
    <t>Revenue By Region</t>
  </si>
  <si>
    <t>Apple Store</t>
  </si>
  <si>
    <t>512GB</t>
  </si>
  <si>
    <t>Authorized Reseller</t>
  </si>
  <si>
    <t>Dubai</t>
  </si>
  <si>
    <t>Telecom Partner</t>
  </si>
  <si>
    <t>Online Store</t>
  </si>
  <si>
    <t>Toronto</t>
  </si>
  <si>
    <t>Paris</t>
  </si>
  <si>
    <t>Abu Dhabi</t>
  </si>
  <si>
    <t>London</t>
  </si>
  <si>
    <t>Mexico City</t>
  </si>
  <si>
    <t>Sao Paulo</t>
  </si>
  <si>
    <t>Rio de Janeiro</t>
  </si>
  <si>
    <t>Cape Town</t>
  </si>
  <si>
    <t>Vancouver</t>
  </si>
  <si>
    <t>Sales By Channel</t>
  </si>
  <si>
    <t>Sales By Varient (Units)</t>
  </si>
  <si>
    <t>128GB</t>
  </si>
  <si>
    <t>256GB</t>
  </si>
  <si>
    <t>Top 10 Citys By Revenue</t>
  </si>
  <si>
    <t>Model Wise Profit Analysis</t>
  </si>
  <si>
    <t>per of ProfitMargin</t>
  </si>
  <si>
    <t>Revenue By Storage Capacity</t>
  </si>
  <si>
    <t>Revenue Trend By Months</t>
  </si>
  <si>
    <t>Column Labels</t>
  </si>
  <si>
    <t>Manchester</t>
  </si>
  <si>
    <t>Beijing</t>
  </si>
  <si>
    <t>Berlin</t>
  </si>
  <si>
    <t>Chicago</t>
  </si>
  <si>
    <t>Bengaluru</t>
  </si>
  <si>
    <t>Mumbai</t>
  </si>
  <si>
    <t>Delhi</t>
  </si>
  <si>
    <t>Osaka</t>
  </si>
  <si>
    <t>Munich</t>
  </si>
  <si>
    <t>Shanghai</t>
  </si>
  <si>
    <t>New York</t>
  </si>
  <si>
    <t>Tokyo</t>
  </si>
  <si>
    <t>Los Angeles</t>
  </si>
  <si>
    <t>iPhone 15</t>
  </si>
  <si>
    <t>iPhone 15 Pro</t>
  </si>
  <si>
    <t>iPhone 14</t>
  </si>
  <si>
    <t>iPhone 15 Plus</t>
  </si>
  <si>
    <t>iPhone 15 Pro Max</t>
  </si>
  <si>
    <t>iPhone 13</t>
  </si>
  <si>
    <t>iPhone SE</t>
  </si>
  <si>
    <t>1TB</t>
  </si>
  <si>
    <t>64GB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</si>
</sst>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0.00"/>
    <numFmt numFmtId="165" formatCode="0.00,,,&quot;B&quot;"/>
  </numFmts>
  <fonts count="2" x14ac:knownFonts="1">
    <font>
      <sz val="11"/>
      <color theme="1"/>
      <name val="Aptos Narrow"/>
      <family val="2"/>
      <scheme val="minor"/>
    </font>
    <font>
      <b/>
      <sz val="11"/>
      <color theme="1"/>
      <name val="Aptos Narrow"/>
      <family val="2"/>
      <scheme val="minor"/>
    </font>
  </fonts>
  <fills count="4">
    <fill>
      <patternFill patternType="none"/>
    </fill>
    <fill>
      <patternFill patternType="gray125"/>
    </fill>
    <fill>
      <patternFill patternType="solid">
        <fgColor theme="1"/>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1">
    <xf numFmtId="0" fontId="0" fillId="0" borderId="0"/>
  </cellStyleXfs>
  <cellXfs count="56">
    <xf numFmtId="0" fontId="0" fillId="0" borderId="0" xfId="0"/>
    <xf numFmtId="0" fontId="0" fillId="2" borderId="0" xfId="0" applyFill="1"/>
    <xf numFmtId="0" fontId="0" fillId="3" borderId="0" xfId="0" applyFill="1"/>
    <xf numFmtId="0" fontId="0" fillId="0" borderId="1" xfId="0" applyBorder="1"/>
    <xf numFmtId="0" fontId="0" fillId="0" borderId="1" xfId="0" pivotButton="1"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4" xfId="0" applyBorder="1"/>
    <xf numFmtId="0" fontId="0" fillId="0" borderId="10" xfId="0" applyBorder="1" applyAlignment="1">
      <alignment horizontal="left"/>
    </xf>
    <xf numFmtId="0" fontId="0" fillId="0" borderId="11" xfId="0" applyBorder="1" applyAlignment="1">
      <alignment horizontal="left"/>
    </xf>
    <xf numFmtId="0" fontId="0" fillId="0" borderId="12" xfId="0" applyBorder="1" applyAlignment="1">
      <alignment horizontal="left"/>
    </xf>
    <xf numFmtId="0" fontId="0" fillId="0" borderId="2" xfId="0" pivotButton="1" applyBorder="1"/>
    <xf numFmtId="0" fontId="0" fillId="0" borderId="5" xfId="0" applyBorder="1" applyAlignment="1">
      <alignment horizontal="left"/>
    </xf>
    <xf numFmtId="0" fontId="0" fillId="0" borderId="7" xfId="0" applyBorder="1" applyAlignment="1">
      <alignment horizontal="left"/>
    </xf>
    <xf numFmtId="164" fontId="0" fillId="0" borderId="1" xfId="0" applyNumberFormat="1" applyBorder="1"/>
    <xf numFmtId="164" fontId="0" fillId="0" borderId="11" xfId="0" applyNumberFormat="1" applyBorder="1"/>
    <xf numFmtId="164" fontId="0" fillId="0" borderId="7" xfId="0" applyNumberFormat="1" applyBorder="1"/>
    <xf numFmtId="0" fontId="0" fillId="0" borderId="3" xfId="0" applyBorder="1"/>
    <xf numFmtId="2" fontId="0" fillId="0" borderId="10" xfId="0" applyNumberFormat="1" applyBorder="1"/>
    <xf numFmtId="2" fontId="0" fillId="0" borderId="11" xfId="0" applyNumberFormat="1" applyBorder="1"/>
    <xf numFmtId="164" fontId="0" fillId="0" borderId="2" xfId="0" applyNumberFormat="1" applyBorder="1"/>
    <xf numFmtId="164" fontId="0" fillId="0" borderId="10" xfId="0" applyNumberFormat="1" applyBorder="1"/>
    <xf numFmtId="164" fontId="0" fillId="0" borderId="12" xfId="0" applyNumberFormat="1" applyBorder="1"/>
    <xf numFmtId="165" fontId="0" fillId="0" borderId="1" xfId="0" applyNumberFormat="1" applyBorder="1"/>
    <xf numFmtId="164" fontId="0" fillId="0" borderId="6" xfId="0" applyNumberFormat="1" applyBorder="1"/>
    <xf numFmtId="0" fontId="0" fillId="0" borderId="3" xfId="0" pivotButton="1" applyBorder="1"/>
    <xf numFmtId="0" fontId="0" fillId="0" borderId="5" xfId="0" pivotButton="1" applyBorder="1"/>
    <xf numFmtId="164" fontId="0" fillId="0" borderId="4" xfId="0" applyNumberFormat="1" applyBorder="1"/>
    <xf numFmtId="164" fontId="0" fillId="0" borderId="5" xfId="0" applyNumberFormat="1" applyBorder="1"/>
    <xf numFmtId="164" fontId="0" fillId="0" borderId="9" xfId="0" applyNumberFormat="1" applyBorder="1"/>
    <xf numFmtId="0" fontId="0" fillId="0" borderId="2" xfId="0" applyBorder="1"/>
    <xf numFmtId="10" fontId="0" fillId="0" borderId="6" xfId="0" applyNumberFormat="1" applyBorder="1"/>
    <xf numFmtId="10" fontId="0" fillId="0" borderId="9" xfId="0" applyNumberFormat="1" applyBorder="1"/>
    <xf numFmtId="10" fontId="0" fillId="0" borderId="4" xfId="0" applyNumberFormat="1" applyBorder="1"/>
    <xf numFmtId="0" fontId="0" fillId="0" borderId="13" xfId="0" applyBorder="1" applyAlignment="1">
      <alignment horizontal="center"/>
    </xf>
    <xf numFmtId="0" fontId="0" fillId="0" borderId="15"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8" xfId="0"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1" fillId="0" borderId="4" xfId="0" applyFont="1" applyBorder="1" applyAlignment="1">
      <alignment horizontal="center"/>
    </xf>
    <xf numFmtId="0" fontId="0" fillId="0" borderId="14" xfId="0" applyBorder="1" applyAlignment="1">
      <alignment horizontal="center"/>
    </xf>
    <xf numFmtId="0" fontId="0" fillId="0" borderId="7" xfId="0" applyBorder="1" applyAlignment="1">
      <alignment horizontal="center"/>
    </xf>
    <xf numFmtId="0" fontId="0" fillId="0" borderId="0" xfId="0" applyBorder="1"/>
    <xf numFmtId="0" fontId="0" fillId="0" borderId="11" xfId="0" applyNumberFormat="1" applyBorder="1"/>
    <xf numFmtId="0" fontId="0" fillId="0" borderId="1" xfId="0" applyNumberFormat="1" applyBorder="1"/>
    <xf numFmtId="0" fontId="0" fillId="0" borderId="10" xfId="0" applyNumberFormat="1" applyBorder="1"/>
    <xf numFmtId="0" fontId="0" fillId="0" borderId="12" xfId="0" applyNumberFormat="1" applyBorder="1"/>
    <xf numFmtId="0" fontId="0" fillId="0" borderId="2" xfId="0" applyNumberFormat="1" applyBorder="1"/>
    <xf numFmtId="0" fontId="0" fillId="0" borderId="5" xfId="0" applyNumberFormat="1" applyBorder="1"/>
    <xf numFmtId="0" fontId="0" fillId="0" borderId="7" xfId="0" applyNumberFormat="1" applyBorder="1"/>
  </cellXfs>
  <cellStyles count="1">
    <cellStyle name="Normal" xfId="0" builtinId="0"/>
  </cellStyles>
  <dxfs count="625">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0.00,,,&quot;B&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0.00,,,&quot;B&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0.00,,,&quot;B&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0.00,,,&quot;B&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0.00,,,&quot;B&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0.00,,,&quot;B&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quot;$&quot;#,##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b/>
        <i val="0"/>
        <color theme="9"/>
      </font>
    </dxf>
    <dxf>
      <font>
        <b/>
        <i val="0"/>
        <color rgb="FFFF0000"/>
      </font>
    </dxf>
    <dxf>
      <font>
        <b/>
        <i val="0"/>
        <color theme="9"/>
      </font>
    </dxf>
    <dxf>
      <font>
        <b/>
        <i val="0"/>
        <color rgb="FFFF0000"/>
      </font>
    </dxf>
    <dxf>
      <font>
        <b/>
        <i val="0"/>
        <color theme="9"/>
      </font>
    </dxf>
    <dxf>
      <font>
        <b/>
        <i val="0"/>
        <color rgb="FFFF0000"/>
      </font>
    </dxf>
    <dxf>
      <font>
        <b/>
        <i val="0"/>
        <color theme="9"/>
      </font>
    </dxf>
    <dxf>
      <font>
        <b/>
        <i val="0"/>
        <color rgb="FFFF0000"/>
      </font>
    </dxf>
    <dxf>
      <font>
        <b/>
        <i val="0"/>
        <color theme="9"/>
      </font>
    </dxf>
    <dxf>
      <font>
        <b/>
        <i val="0"/>
        <color rgb="FFFF0000"/>
      </font>
    </dxf>
    <dxf>
      <font>
        <b/>
        <i val="0"/>
      </font>
      <border>
        <left style="thin">
          <color auto="1"/>
        </left>
        <right style="thin">
          <color auto="1"/>
        </right>
        <top style="thin">
          <color auto="1"/>
        </top>
        <bottom style="thin">
          <color auto="1"/>
        </bottom>
      </border>
    </dxf>
    <dxf>
      <font>
        <color theme="0"/>
      </font>
      <fill>
        <patternFill>
          <bgColor theme="1"/>
        </patternFill>
      </fill>
    </dxf>
    <dxf>
      <font>
        <sz val="10"/>
        <color theme="3" tint="0.749961851863155"/>
      </font>
      <fill>
        <patternFill>
          <bgColor theme="7" tint="0.59996337778862885"/>
        </patternFill>
      </fill>
      <border>
        <left style="thin">
          <color auto="1"/>
        </left>
        <right style="thin">
          <color auto="1"/>
        </right>
        <top style="thin">
          <color auto="1"/>
        </top>
        <bottom style="thin">
          <color auto="1"/>
        </bottom>
      </border>
    </dxf>
  </dxfs>
  <tableStyles count="2" defaultTableStyle="TableStyleMedium2" defaultPivotStyle="PivotStyleLight16">
    <tableStyle name="Slicer Style 1" pivot="0" table="0" count="1" xr9:uid="{491F77BD-C6BB-4EB3-A418-C0BC92E106EB}">
      <tableStyleElement type="wholeTable" dxfId="624"/>
    </tableStyle>
    <tableStyle name="Slicer Style 2" pivot="0" table="0" count="3" xr9:uid="{48B5556F-5345-48A5-AF62-D060347143ED}">
      <tableStyleElement type="wholeTable" dxfId="623"/>
      <tableStyleElement type="headerRow" dxfId="622"/>
    </tableStyle>
  </tableStyles>
  <extLst>
    <ext xmlns:x14="http://schemas.microsoft.com/office/spreadsheetml/2009/9/main" uri="{46F421CA-312F-682f-3DD2-61675219B42D}">
      <x14:dxfs count="1">
        <dxf>
          <font>
            <color theme="1"/>
          </font>
          <fill>
            <patternFill>
              <bgColor theme="0"/>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1.xml"/><Relationship Id="rId18" Type="http://schemas.openxmlformats.org/officeDocument/2006/relationships/pivotCacheDefinition" Target="pivotCache/pivotCacheDefinition16.xml"/><Relationship Id="rId26" Type="http://schemas.openxmlformats.org/officeDocument/2006/relationships/pivotCacheDefinition" Target="pivotCache/pivotCacheDefinition24.xml"/><Relationship Id="rId39" Type="http://schemas.openxmlformats.org/officeDocument/2006/relationships/calcChain" Target="calcChain.xml"/><Relationship Id="rId21" Type="http://schemas.openxmlformats.org/officeDocument/2006/relationships/pivotCacheDefinition" Target="pivotCache/pivotCacheDefinition19.xml"/><Relationship Id="rId34" Type="http://schemas.openxmlformats.org/officeDocument/2006/relationships/theme" Target="theme/theme1.xml"/><Relationship Id="rId42" Type="http://schemas.openxmlformats.org/officeDocument/2006/relationships/customXml" Target="../customXml/item3.xml"/><Relationship Id="rId47" Type="http://schemas.openxmlformats.org/officeDocument/2006/relationships/customXml" Target="../customXml/item8.xml"/><Relationship Id="rId50" Type="http://schemas.openxmlformats.org/officeDocument/2006/relationships/customXml" Target="../customXml/item11.xml"/><Relationship Id="rId55" Type="http://schemas.openxmlformats.org/officeDocument/2006/relationships/customXml" Target="../customXml/item16.xml"/><Relationship Id="rId7" Type="http://schemas.openxmlformats.org/officeDocument/2006/relationships/pivotCacheDefinition" Target="pivotCache/pivotCacheDefinition5.xml"/><Relationship Id="rId2" Type="http://schemas.openxmlformats.org/officeDocument/2006/relationships/worksheet" Target="worksheets/sheet2.xml"/><Relationship Id="rId16" Type="http://schemas.openxmlformats.org/officeDocument/2006/relationships/pivotCacheDefinition" Target="pivotCache/pivotCacheDefinition14.xml"/><Relationship Id="rId29" Type="http://schemas.microsoft.com/office/2007/relationships/slicerCache" Target="slicerCaches/slicerCache3.xml"/><Relationship Id="rId11" Type="http://schemas.openxmlformats.org/officeDocument/2006/relationships/pivotCacheDefinition" Target="pivotCache/pivotCacheDefinition9.xml"/><Relationship Id="rId24" Type="http://schemas.openxmlformats.org/officeDocument/2006/relationships/pivotCacheDefinition" Target="pivotCache/pivotCacheDefinition22.xml"/><Relationship Id="rId32" Type="http://schemas.microsoft.com/office/2007/relationships/slicerCache" Target="slicerCaches/slicerCache6.xml"/><Relationship Id="rId37" Type="http://schemas.openxmlformats.org/officeDocument/2006/relationships/sharedStrings" Target="sharedStrings.xml"/><Relationship Id="rId40" Type="http://schemas.openxmlformats.org/officeDocument/2006/relationships/customXml" Target="../customXml/item1.xml"/><Relationship Id="rId45" Type="http://schemas.openxmlformats.org/officeDocument/2006/relationships/customXml" Target="../customXml/item6.xml"/><Relationship Id="rId53" Type="http://schemas.openxmlformats.org/officeDocument/2006/relationships/customXml" Target="../customXml/item14.xml"/><Relationship Id="rId5" Type="http://schemas.openxmlformats.org/officeDocument/2006/relationships/pivotCacheDefinition" Target="pivotCache/pivotCacheDefinition3.xml"/><Relationship Id="rId19" Type="http://schemas.openxmlformats.org/officeDocument/2006/relationships/pivotCacheDefinition" Target="pivotCache/pivotCacheDefinition17.xml"/><Relationship Id="rId4" Type="http://schemas.openxmlformats.org/officeDocument/2006/relationships/pivotCacheDefinition" Target="pivotCache/pivotCacheDefinition2.xml"/><Relationship Id="rId9" Type="http://schemas.openxmlformats.org/officeDocument/2006/relationships/pivotCacheDefinition" Target="pivotCache/pivotCacheDefinition7.xml"/><Relationship Id="rId14" Type="http://schemas.openxmlformats.org/officeDocument/2006/relationships/pivotCacheDefinition" Target="pivotCache/pivotCacheDefinition12.xml"/><Relationship Id="rId22" Type="http://schemas.openxmlformats.org/officeDocument/2006/relationships/pivotCacheDefinition" Target="pivotCache/pivotCacheDefinition20.xml"/><Relationship Id="rId27" Type="http://schemas.microsoft.com/office/2007/relationships/slicerCache" Target="slicerCaches/slicerCache1.xml"/><Relationship Id="rId30" Type="http://schemas.microsoft.com/office/2007/relationships/slicerCache" Target="slicerCaches/slicerCache4.xml"/><Relationship Id="rId35" Type="http://schemas.openxmlformats.org/officeDocument/2006/relationships/connections" Target="connections.xml"/><Relationship Id="rId43" Type="http://schemas.openxmlformats.org/officeDocument/2006/relationships/customXml" Target="../customXml/item4.xml"/><Relationship Id="rId48" Type="http://schemas.openxmlformats.org/officeDocument/2006/relationships/customXml" Target="../customXml/item9.xml"/><Relationship Id="rId56" Type="http://schemas.openxmlformats.org/officeDocument/2006/relationships/customXml" Target="../customXml/item17.xml"/><Relationship Id="rId8" Type="http://schemas.openxmlformats.org/officeDocument/2006/relationships/pivotCacheDefinition" Target="pivotCache/pivotCacheDefinition6.xml"/><Relationship Id="rId51" Type="http://schemas.openxmlformats.org/officeDocument/2006/relationships/customXml" Target="../customXml/item12.xml"/><Relationship Id="rId3" Type="http://schemas.openxmlformats.org/officeDocument/2006/relationships/pivotCacheDefinition" Target="pivotCache/pivotCacheDefinition1.xml"/><Relationship Id="rId12" Type="http://schemas.openxmlformats.org/officeDocument/2006/relationships/pivotCacheDefinition" Target="pivotCache/pivotCacheDefinition10.xml"/><Relationship Id="rId17" Type="http://schemas.openxmlformats.org/officeDocument/2006/relationships/pivotCacheDefinition" Target="pivotCache/pivotCacheDefinition15.xml"/><Relationship Id="rId25" Type="http://schemas.openxmlformats.org/officeDocument/2006/relationships/pivotCacheDefinition" Target="pivotCache/pivotCacheDefinition23.xml"/><Relationship Id="rId33" Type="http://schemas.microsoft.com/office/2007/relationships/slicerCache" Target="slicerCaches/slicerCache7.xml"/><Relationship Id="rId38" Type="http://schemas.openxmlformats.org/officeDocument/2006/relationships/powerPivotData" Target="model/item.data"/><Relationship Id="rId46" Type="http://schemas.openxmlformats.org/officeDocument/2006/relationships/customXml" Target="../customXml/item7.xml"/><Relationship Id="rId20" Type="http://schemas.openxmlformats.org/officeDocument/2006/relationships/pivotCacheDefinition" Target="pivotCache/pivotCacheDefinition18.xml"/><Relationship Id="rId41" Type="http://schemas.openxmlformats.org/officeDocument/2006/relationships/customXml" Target="../customXml/item2.xml"/><Relationship Id="rId54"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pivotCacheDefinition" Target="pivotCache/pivotCacheDefinition4.xml"/><Relationship Id="rId15" Type="http://schemas.openxmlformats.org/officeDocument/2006/relationships/pivotCacheDefinition" Target="pivotCache/pivotCacheDefinition13.xml"/><Relationship Id="rId23" Type="http://schemas.openxmlformats.org/officeDocument/2006/relationships/pivotCacheDefinition" Target="pivotCache/pivotCacheDefinition21.xml"/><Relationship Id="rId28" Type="http://schemas.microsoft.com/office/2007/relationships/slicerCache" Target="slicerCaches/slicerCache2.xml"/><Relationship Id="rId36" Type="http://schemas.openxmlformats.org/officeDocument/2006/relationships/styles" Target="styles.xml"/><Relationship Id="rId49" Type="http://schemas.openxmlformats.org/officeDocument/2006/relationships/customXml" Target="../customXml/item10.xml"/><Relationship Id="rId57" Type="http://schemas.microsoft.com/office/2006/relationships/vbaProject" Target="vbaProject.bin"/><Relationship Id="rId10" Type="http://schemas.openxmlformats.org/officeDocument/2006/relationships/pivotCacheDefinition" Target="pivotCache/pivotCacheDefinition8.xml"/><Relationship Id="rId31" Type="http://schemas.microsoft.com/office/2007/relationships/slicerCache" Target="slicerCaches/slicerCache5.xml"/><Relationship Id="rId44" Type="http://schemas.openxmlformats.org/officeDocument/2006/relationships/customXml" Target="../customXml/item5.xml"/><Relationship Id="rId52" Type="http://schemas.openxmlformats.org/officeDocument/2006/relationships/customXml" Target="../customXml/item1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[Dashboard.xlsm]Pivote tables!PivotTable13</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a:t>
            </a:r>
            <a:r>
              <a:rPr lang="en-US" baseline="0"/>
              <a:t> Revenue Trend</a:t>
            </a:r>
            <a:endParaRPr lang="en-US"/>
          </a:p>
        </c:rich>
      </c:tx>
      <c:layout>
        <c:manualLayout>
          <c:xMode val="edge"/>
          <c:yMode val="edge"/>
          <c:x val="2.3840113735783042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'Pivote tables'!$M$44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'Pivote tables'!$L$45:$L$56</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'Pivote tables'!$M$45:$M$56</c:f>
              <c:numCache>
                <c:formatCode>"$"#,##0.00</c:formatCode>
                <c:ptCount val="12"/>
                <c:pt idx="0">
                  <c:v>13287178.750000019</c:v>
                </c:pt>
                <c:pt idx="1">
                  <c:v>14011026.900000021</c:v>
                </c:pt>
                <c:pt idx="2">
                  <c:v>14083847.350000026</c:v>
                </c:pt>
                <c:pt idx="3">
                  <c:v>12270855.899999999</c:v>
                </c:pt>
                <c:pt idx="4">
                  <c:v>14376056.250000032</c:v>
                </c:pt>
                <c:pt idx="5">
                  <c:v>13556280.800000018</c:v>
                </c:pt>
                <c:pt idx="6">
                  <c:v>13361343.900000017</c:v>
                </c:pt>
                <c:pt idx="7">
                  <c:v>13606406.600000028</c:v>
                </c:pt>
                <c:pt idx="8">
                  <c:v>13923127.300000032</c:v>
                </c:pt>
                <c:pt idx="9">
                  <c:v>13429065.450000018</c:v>
                </c:pt>
                <c:pt idx="10">
                  <c:v>13915980.850000016</c:v>
                </c:pt>
                <c:pt idx="11">
                  <c:v>13811934.800000014</c:v>
                </c:pt>
              </c:numCache>
            </c:numRef>
          </c:val>
          <c:smooth val="0"/>
          <c:extLst>
            <c:ext xmlns:c16="http://schemas.microsoft.com/office/drawing/2014/chart" uri="{C3380CC4-5D6E-409C-BE32-E72D297353CC}">
              <c16:uniqueId val="{00000000-D443-4A3F-BC06-26A787C18265}"/>
            </c:ext>
          </c:extLst>
        </c:ser>
        <c:dLbls>
          <c:showLegendKey val="0"/>
          <c:showVal val="0"/>
          <c:showCatName val="0"/>
          <c:showSerName val="0"/>
          <c:showPercent val="0"/>
          <c:showBubbleSize val="0"/>
        </c:dLbls>
        <c:marker val="1"/>
        <c:smooth val="0"/>
        <c:axId val="864922416"/>
        <c:axId val="1746277008"/>
      </c:lineChart>
      <c:catAx>
        <c:axId val="864922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6277008"/>
        <c:crosses val="autoZero"/>
        <c:auto val="1"/>
        <c:lblAlgn val="ctr"/>
        <c:lblOffset val="100"/>
        <c:noMultiLvlLbl val="0"/>
      </c:catAx>
      <c:valAx>
        <c:axId val="1746277008"/>
        <c:scaling>
          <c:orientation val="minMax"/>
        </c:scaling>
        <c:delete val="0"/>
        <c:axPos val="l"/>
        <c:numFmt formatCode="0.00,,&quot;M&quot;" sourceLinked="0"/>
        <c:majorTickMark val="none"/>
        <c:minorTickMark val="none"/>
        <c:tickLblPos val="nextTo"/>
        <c:spPr>
          <a:noFill/>
          <a:ln w="6350">
            <a:solidFill>
              <a:schemeClr val="tx1">
                <a:alpha val="39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49224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8100000" algn="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[Dashboard.xlsm]Pivote tables!PivotTable14</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iphone model(Unit)</a:t>
            </a:r>
          </a:p>
        </c:rich>
      </c:tx>
      <c:layout>
        <c:manualLayout>
          <c:xMode val="edge"/>
          <c:yMode val="edge"/>
          <c:x val="2.1270778652668437E-2"/>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'Pivote tables'!$F$35</c:f>
              <c:strCache>
                <c:ptCount val="1"/>
                <c:pt idx="0">
                  <c:v>Total</c:v>
                </c:pt>
              </c:strCache>
            </c:strRef>
          </c:tx>
          <c:spPr>
            <a:solidFill>
              <a:srgbClr val="7030A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'Pivote tables'!$E$36:$E$43</c:f>
              <c:strCache>
                <c:ptCount val="8"/>
                <c:pt idx="0">
                  <c:v>iPhone 15</c:v>
                </c:pt>
                <c:pt idx="1">
                  <c:v>iPhone 15 Pro</c:v>
                </c:pt>
                <c:pt idx="2">
                  <c:v>iPhone 14</c:v>
                </c:pt>
                <c:pt idx="3">
                  <c:v>iPhone 15 Plus</c:v>
                </c:pt>
                <c:pt idx="4">
                  <c:v>iPhone 15 Pro Max</c:v>
                </c:pt>
                <c:pt idx="5">
                  <c:v>iPhone 14 Plus</c:v>
                </c:pt>
                <c:pt idx="6">
                  <c:v>iPhone 13</c:v>
                </c:pt>
                <c:pt idx="7">
                  <c:v>iPhone SE</c:v>
                </c:pt>
              </c:strCache>
            </c:strRef>
          </c:cat>
          <c:val>
            <c:numRef>
              <c:f>'Pivote tables'!$F$36:$F$43</c:f>
              <c:numCache>
                <c:formatCode>General</c:formatCode>
                <c:ptCount val="8"/>
                <c:pt idx="0">
                  <c:v>43833</c:v>
                </c:pt>
                <c:pt idx="1">
                  <c:v>31412</c:v>
                </c:pt>
                <c:pt idx="2">
                  <c:v>25931</c:v>
                </c:pt>
                <c:pt idx="3">
                  <c:v>20639</c:v>
                </c:pt>
                <c:pt idx="4">
                  <c:v>17796</c:v>
                </c:pt>
                <c:pt idx="5">
                  <c:v>14277</c:v>
                </c:pt>
                <c:pt idx="6">
                  <c:v>14084</c:v>
                </c:pt>
                <c:pt idx="7">
                  <c:v>7008</c:v>
                </c:pt>
              </c:numCache>
            </c:numRef>
          </c:val>
          <c:extLst>
            <c:ext xmlns:c16="http://schemas.microsoft.com/office/drawing/2014/chart" uri="{C3380CC4-5D6E-409C-BE32-E72D297353CC}">
              <c16:uniqueId val="{00000000-CEE0-4B19-95BE-A9947DB9E39E}"/>
            </c:ext>
          </c:extLst>
        </c:ser>
        <c:dLbls>
          <c:dLblPos val="outEnd"/>
          <c:showLegendKey val="0"/>
          <c:showVal val="1"/>
          <c:showCatName val="0"/>
          <c:showSerName val="0"/>
          <c:showPercent val="0"/>
          <c:showBubbleSize val="0"/>
        </c:dLbls>
        <c:gapWidth val="219"/>
        <c:overlap val="-27"/>
        <c:axId val="1868481712"/>
        <c:axId val="870329296"/>
      </c:barChart>
      <c:catAx>
        <c:axId val="1868481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0329296"/>
        <c:crosses val="autoZero"/>
        <c:auto val="1"/>
        <c:lblAlgn val="ctr"/>
        <c:lblOffset val="100"/>
        <c:noMultiLvlLbl val="0"/>
      </c:catAx>
      <c:valAx>
        <c:axId val="870329296"/>
        <c:scaling>
          <c:orientation val="minMax"/>
        </c:scaling>
        <c:delete val="0"/>
        <c:axPos val="l"/>
        <c:numFmt formatCode="0,&quot;K&quot;" sourceLinked="0"/>
        <c:majorTickMark val="none"/>
        <c:minorTickMark val="none"/>
        <c:tickLblPos val="nextTo"/>
        <c:spPr>
          <a:noFill/>
          <a:ln>
            <a:solidFill>
              <a:schemeClr val="tx1">
                <a:alpha val="23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84817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8100000" algn="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[Dashboard.xlsm]Pivote tables!PivotTable15</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By Region</a:t>
            </a:r>
          </a:p>
        </c:rich>
      </c:tx>
      <c:layout>
        <c:manualLayout>
          <c:xMode val="edge"/>
          <c:yMode val="edge"/>
          <c:x val="5.5410657050562487E-2"/>
          <c:y val="2.4467051743383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doughnutChart>
        <c:varyColors val="1"/>
        <c:ser>
          <c:idx val="0"/>
          <c:order val="0"/>
          <c:tx>
            <c:strRef>
              <c:f>'Pivote tables'!$B$51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D63-4883-9376-7EA91107A8F9}"/>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D63-4883-9376-7EA91107A8F9}"/>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5-3D63-4883-9376-7EA91107A8F9}"/>
              </c:ext>
            </c:extLst>
          </c:dPt>
          <c:dPt>
            <c:idx val="3"/>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7-3D63-4883-9376-7EA91107A8F9}"/>
              </c:ext>
            </c:extLst>
          </c:dPt>
          <c:dPt>
            <c:idx val="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9-3D63-4883-9376-7EA91107A8F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'Pivote tables'!$A$52:$A$56</c:f>
              <c:strCache>
                <c:ptCount val="5"/>
                <c:pt idx="0">
                  <c:v>Asia Pacific</c:v>
                </c:pt>
                <c:pt idx="1">
                  <c:v>Europe</c:v>
                </c:pt>
                <c:pt idx="2">
                  <c:v>Latin America</c:v>
                </c:pt>
                <c:pt idx="3">
                  <c:v>Middle East &amp; Africa</c:v>
                </c:pt>
                <c:pt idx="4">
                  <c:v>North America</c:v>
                </c:pt>
              </c:strCache>
            </c:strRef>
          </c:cat>
          <c:val>
            <c:numRef>
              <c:f>'Pivote tables'!$B$52:$B$56</c:f>
              <c:numCache>
                <c:formatCode>General</c:formatCode>
                <c:ptCount val="5"/>
                <c:pt idx="0">
                  <c:v>32446076.100000206</c:v>
                </c:pt>
                <c:pt idx="1">
                  <c:v>32509311.250000086</c:v>
                </c:pt>
                <c:pt idx="2">
                  <c:v>32181105.850000072</c:v>
                </c:pt>
                <c:pt idx="3">
                  <c:v>33375156.800000254</c:v>
                </c:pt>
                <c:pt idx="4">
                  <c:v>33121454.850000177</c:v>
                </c:pt>
              </c:numCache>
            </c:numRef>
          </c:val>
          <c:extLst>
            <c:ext xmlns:c16="http://schemas.microsoft.com/office/drawing/2014/chart" uri="{C3380CC4-5D6E-409C-BE32-E72D297353CC}">
              <c16:uniqueId val="{0000000A-A97A-4105-9370-524C55EB178B}"/>
            </c:ext>
          </c:extLst>
        </c:ser>
        <c:dLbls>
          <c:showLegendKey val="0"/>
          <c:showVal val="1"/>
          <c:showCatName val="0"/>
          <c:showSerName val="0"/>
          <c:showPercent val="0"/>
          <c:showBubbleSize val="0"/>
          <c:showLeaderLines val="1"/>
        </c:dLbls>
        <c:firstSliceAng val="310"/>
        <c:holeSize val="51"/>
      </c:doughnutChart>
      <c:spPr>
        <a:noFill/>
        <a:ln>
          <a:noFill/>
        </a:ln>
        <a:effectLst/>
      </c:spPr>
    </c:plotArea>
    <c:legend>
      <c:legendPos val="r"/>
      <c:layout>
        <c:manualLayout>
          <c:xMode val="edge"/>
          <c:yMode val="edge"/>
          <c:x val="0.63205362469966142"/>
          <c:y val="0.30264587082860844"/>
          <c:w val="0.30672379148489431"/>
          <c:h val="0.697354137376784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8100000" algn="tr" rotWithShape="0">
        <a:prstClr val="black">
          <a:alpha val="40000"/>
        </a:prstClr>
      </a:outerShdw>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[Dashboard.xlsm]Pivote tables!PivotTable17</c:name>
    <c:fmtId val="2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Channel (Revenue)</a:t>
            </a:r>
          </a:p>
        </c:rich>
      </c:tx>
      <c:layout>
        <c:manualLayout>
          <c:xMode val="edge"/>
          <c:yMode val="edge"/>
          <c:x val="4.6833333333333373E-2"/>
          <c:y val="3.7037037037037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doughnutChart>
        <c:varyColors val="1"/>
        <c:ser>
          <c:idx val="0"/>
          <c:order val="0"/>
          <c:tx>
            <c:strRef>
              <c:f>'Pivote tables'!$B$60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FD-4DF3-9DC3-E450D6AAB27C}"/>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CFD-4DF3-9DC3-E450D6AAB27C}"/>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5-9CFD-4DF3-9DC3-E450D6AAB27C}"/>
              </c:ext>
            </c:extLst>
          </c:dPt>
          <c:dPt>
            <c:idx val="3"/>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7-9CFD-4DF3-9DC3-E450D6AAB27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'Pivote tables'!$A$61:$A$64</c:f>
              <c:strCache>
                <c:ptCount val="4"/>
                <c:pt idx="0">
                  <c:v>Apple Store</c:v>
                </c:pt>
                <c:pt idx="1">
                  <c:v>Authorized Reseller</c:v>
                </c:pt>
                <c:pt idx="2">
                  <c:v>Online Store</c:v>
                </c:pt>
                <c:pt idx="3">
                  <c:v>Telecom Partner</c:v>
                </c:pt>
              </c:strCache>
            </c:strRef>
          </c:cat>
          <c:val>
            <c:numRef>
              <c:f>'Pivote tables'!$B$61:$B$64</c:f>
              <c:numCache>
                <c:formatCode>General</c:formatCode>
                <c:ptCount val="4"/>
                <c:pt idx="0">
                  <c:v>41144853.950000033</c:v>
                </c:pt>
                <c:pt idx="1">
                  <c:v>40612413.349999771</c:v>
                </c:pt>
                <c:pt idx="2">
                  <c:v>40752895.249999993</c:v>
                </c:pt>
                <c:pt idx="3">
                  <c:v>41122942.300000153</c:v>
                </c:pt>
              </c:numCache>
            </c:numRef>
          </c:val>
          <c:extLst>
            <c:ext xmlns:c16="http://schemas.microsoft.com/office/drawing/2014/chart" uri="{C3380CC4-5D6E-409C-BE32-E72D297353CC}">
              <c16:uniqueId val="{00000008-61C9-4A72-933D-1473303F7E67}"/>
            </c:ext>
          </c:extLst>
        </c:ser>
        <c:dLbls>
          <c:showLegendKey val="0"/>
          <c:showVal val="0"/>
          <c:showCatName val="0"/>
          <c:showSerName val="0"/>
          <c:showPercent val="0"/>
          <c:showBubbleSize val="0"/>
          <c:showLeaderLines val="1"/>
        </c:dLbls>
        <c:firstSliceAng val="251"/>
        <c:holeSize val="51"/>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8100000" algn="tr" rotWithShape="0">
        <a:prstClr val="black">
          <a:alpha val="40000"/>
        </a:prstClr>
      </a:outerShdw>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[Dashboard.xlsm]Pivote tables!PivotTable19</c:name>
    <c:fmtId val="2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Varient (Units)</a:t>
            </a:r>
          </a:p>
        </c:rich>
      </c:tx>
      <c:layout>
        <c:manualLayout>
          <c:xMode val="edge"/>
          <c:yMode val="edge"/>
          <c:x val="3.5025993726160123E-2"/>
          <c:y val="3.079268120199756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doughnutChart>
        <c:varyColors val="1"/>
        <c:ser>
          <c:idx val="0"/>
          <c:order val="0"/>
          <c:tx>
            <c:strRef>
              <c:f>'Pivote tables'!$F$51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A2F-45D2-86B9-B69E8CF1654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6A2F-45D2-86B9-B69E8CF16541}"/>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5-6A2F-45D2-86B9-B69E8CF16541}"/>
              </c:ext>
            </c:extLst>
          </c:dPt>
          <c:dPt>
            <c:idx val="3"/>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7-6A2F-45D2-86B9-B69E8CF16541}"/>
              </c:ext>
            </c:extLst>
          </c:dPt>
          <c:dPt>
            <c:idx val="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9-6A2F-45D2-86B9-B69E8CF1654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'Pivote tables'!$E$52:$E$56</c:f>
              <c:strCache>
                <c:ptCount val="5"/>
                <c:pt idx="0">
                  <c:v>128GB</c:v>
                </c:pt>
                <c:pt idx="1">
                  <c:v>1TB</c:v>
                </c:pt>
                <c:pt idx="2">
                  <c:v>256GB</c:v>
                </c:pt>
                <c:pt idx="3">
                  <c:v>512GB</c:v>
                </c:pt>
                <c:pt idx="4">
                  <c:v>64GB</c:v>
                </c:pt>
              </c:strCache>
            </c:strRef>
          </c:cat>
          <c:val>
            <c:numRef>
              <c:f>'Pivote tables'!$F$52:$F$56</c:f>
              <c:numCache>
                <c:formatCode>General</c:formatCode>
                <c:ptCount val="5"/>
                <c:pt idx="0">
                  <c:v>50908</c:v>
                </c:pt>
                <c:pt idx="1">
                  <c:v>13570</c:v>
                </c:pt>
                <c:pt idx="2">
                  <c:v>52997</c:v>
                </c:pt>
                <c:pt idx="3">
                  <c:v>54028</c:v>
                </c:pt>
                <c:pt idx="4">
                  <c:v>3477</c:v>
                </c:pt>
              </c:numCache>
            </c:numRef>
          </c:val>
          <c:extLst>
            <c:ext xmlns:c16="http://schemas.microsoft.com/office/drawing/2014/chart" uri="{C3380CC4-5D6E-409C-BE32-E72D297353CC}">
              <c16:uniqueId val="{0000000A-6DB5-4B3C-B098-61B5D85F81CA}"/>
            </c:ext>
          </c:extLst>
        </c:ser>
        <c:dLbls>
          <c:showLegendKey val="0"/>
          <c:showVal val="0"/>
          <c:showCatName val="0"/>
          <c:showSerName val="0"/>
          <c:showPercent val="0"/>
          <c:showBubbleSize val="0"/>
          <c:showLeaderLines val="1"/>
        </c:dLbls>
        <c:firstSliceAng val="292"/>
        <c:holeSize val="51"/>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8100000" algn="tr" rotWithShape="0">
        <a:prstClr val="black">
          <a:alpha val="40000"/>
        </a:prstClr>
      </a:outerShdw>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[Dashboard.xlsm]Pivote tables!PivotTable21</c:name>
    <c:fmtId val="2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10 Citys By Revenue</a:t>
            </a:r>
          </a:p>
        </c:rich>
      </c:tx>
      <c:layout>
        <c:manualLayout>
          <c:xMode val="edge"/>
          <c:yMode val="edge"/>
          <c:x val="6.1617891513560806E-2"/>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'Pivote tables'!$F$60</c:f>
              <c:strCache>
                <c:ptCount val="1"/>
                <c:pt idx="0">
                  <c:v>Total</c:v>
                </c:pt>
              </c:strCache>
            </c:strRef>
          </c:tx>
          <c:spPr>
            <a:solidFill>
              <a:schemeClr val="accent6"/>
            </a:solidFill>
            <a:ln>
              <a:noFill/>
            </a:ln>
            <a:effectLst/>
          </c:spPr>
          <c:invertIfNegative val="0"/>
          <c:dLbls>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'Pivote tables'!$E$61:$E$83</c:f>
              <c:strCache>
                <c:ptCount val="23"/>
                <c:pt idx="0">
                  <c:v>Bengaluru</c:v>
                </c:pt>
                <c:pt idx="1">
                  <c:v>Mumbai</c:v>
                </c:pt>
                <c:pt idx="2">
                  <c:v>Delhi</c:v>
                </c:pt>
                <c:pt idx="3">
                  <c:v>Osaka</c:v>
                </c:pt>
                <c:pt idx="4">
                  <c:v>Munich</c:v>
                </c:pt>
                <c:pt idx="5">
                  <c:v>Manchester</c:v>
                </c:pt>
                <c:pt idx="6">
                  <c:v>Shanghai</c:v>
                </c:pt>
                <c:pt idx="7">
                  <c:v>Beijing</c:v>
                </c:pt>
                <c:pt idx="8">
                  <c:v>New York</c:v>
                </c:pt>
                <c:pt idx="9">
                  <c:v>Berlin</c:v>
                </c:pt>
                <c:pt idx="10">
                  <c:v>Tokyo</c:v>
                </c:pt>
                <c:pt idx="11">
                  <c:v>Los Angeles</c:v>
                </c:pt>
                <c:pt idx="12">
                  <c:v>Chicago</c:v>
                </c:pt>
                <c:pt idx="13">
                  <c:v>London</c:v>
                </c:pt>
                <c:pt idx="14">
                  <c:v>Sao Paulo</c:v>
                </c:pt>
                <c:pt idx="15">
                  <c:v>Abu Dhabi</c:v>
                </c:pt>
                <c:pt idx="16">
                  <c:v>Vancouver</c:v>
                </c:pt>
                <c:pt idx="17">
                  <c:v>Toronto</c:v>
                </c:pt>
                <c:pt idx="18">
                  <c:v>Rio de Janeiro</c:v>
                </c:pt>
                <c:pt idx="19">
                  <c:v>Dubai</c:v>
                </c:pt>
                <c:pt idx="20">
                  <c:v>Paris</c:v>
                </c:pt>
                <c:pt idx="21">
                  <c:v>Mexico City</c:v>
                </c:pt>
                <c:pt idx="22">
                  <c:v>Cape Town</c:v>
                </c:pt>
              </c:strCache>
            </c:strRef>
          </c:cat>
          <c:val>
            <c:numRef>
              <c:f>'Pivote tables'!$F$61:$F$83</c:f>
              <c:numCache>
                <c:formatCode>General</c:formatCode>
                <c:ptCount val="23"/>
                <c:pt idx="0">
                  <c:v>3491496.8499999987</c:v>
                </c:pt>
                <c:pt idx="1">
                  <c:v>3633079.4500000007</c:v>
                </c:pt>
                <c:pt idx="2">
                  <c:v>3702949.9999999986</c:v>
                </c:pt>
                <c:pt idx="3">
                  <c:v>5274208.5999999931</c:v>
                </c:pt>
                <c:pt idx="4">
                  <c:v>5299727.2499999879</c:v>
                </c:pt>
                <c:pt idx="5">
                  <c:v>5333659.2499999944</c:v>
                </c:pt>
                <c:pt idx="6">
                  <c:v>5403175.5000000019</c:v>
                </c:pt>
                <c:pt idx="7">
                  <c:v>5441761.4499999965</c:v>
                </c:pt>
                <c:pt idx="8">
                  <c:v>5463363.599999994</c:v>
                </c:pt>
                <c:pt idx="9">
                  <c:v>5496282.5000000028</c:v>
                </c:pt>
                <c:pt idx="10">
                  <c:v>5499404.2499999981</c:v>
                </c:pt>
                <c:pt idx="11">
                  <c:v>5557659.2499999925</c:v>
                </c:pt>
                <c:pt idx="12">
                  <c:v>5616079.6999999983</c:v>
                </c:pt>
                <c:pt idx="13">
                  <c:v>5652785.6499999957</c:v>
                </c:pt>
                <c:pt idx="14">
                  <c:v>7839038.9499999974</c:v>
                </c:pt>
                <c:pt idx="15">
                  <c:v>8162531.1499999901</c:v>
                </c:pt>
                <c:pt idx="16">
                  <c:v>8239012.9999999916</c:v>
                </c:pt>
                <c:pt idx="17">
                  <c:v>8245339.299999998</c:v>
                </c:pt>
                <c:pt idx="18">
                  <c:v>8266718.3999999948</c:v>
                </c:pt>
                <c:pt idx="19">
                  <c:v>8425064.5999999885</c:v>
                </c:pt>
                <c:pt idx="20">
                  <c:v>10726856.599999998</c:v>
                </c:pt>
                <c:pt idx="21">
                  <c:v>16075348.500000065</c:v>
                </c:pt>
                <c:pt idx="22">
                  <c:v>16787561.050000064</c:v>
                </c:pt>
              </c:numCache>
            </c:numRef>
          </c:val>
          <c:extLst>
            <c:ext xmlns:c16="http://schemas.microsoft.com/office/drawing/2014/chart" uri="{C3380CC4-5D6E-409C-BE32-E72D297353CC}">
              <c16:uniqueId val="{00000000-6021-40FE-A861-E7AC005106D0}"/>
            </c:ext>
          </c:extLst>
        </c:ser>
        <c:dLbls>
          <c:dLblPos val="outEnd"/>
          <c:showLegendKey val="0"/>
          <c:showVal val="1"/>
          <c:showCatName val="0"/>
          <c:showSerName val="0"/>
          <c:showPercent val="0"/>
          <c:showBubbleSize val="0"/>
        </c:dLbls>
        <c:gapWidth val="182"/>
        <c:axId val="1868498416"/>
        <c:axId val="1746271728"/>
      </c:barChart>
      <c:catAx>
        <c:axId val="18684984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6271728"/>
        <c:crosses val="autoZero"/>
        <c:auto val="1"/>
        <c:lblAlgn val="ctr"/>
        <c:lblOffset val="100"/>
        <c:noMultiLvlLbl val="0"/>
      </c:catAx>
      <c:valAx>
        <c:axId val="1746271728"/>
        <c:scaling>
          <c:orientation val="minMax"/>
        </c:scaling>
        <c:delete val="0"/>
        <c:axPos val="b"/>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84984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8100000" algn="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[Dashboard.xlsm]Pivote tables!PivotTable22</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Model Wise Profit Analysis</a:t>
            </a:r>
          </a:p>
        </c:rich>
      </c:tx>
      <c:layout>
        <c:manualLayout>
          <c:xMode val="edge"/>
          <c:yMode val="edge"/>
          <c:x val="2.5602641963561039E-2"/>
          <c:y val="2.65509963104568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'Pivote tables'!$M$2</c:f>
              <c:strCache>
                <c:ptCount val="1"/>
                <c:pt idx="0">
                  <c:v>Sum of Profit</c:v>
                </c:pt>
              </c:strCache>
            </c:strRef>
          </c:tx>
          <c:spPr>
            <a:solidFill>
              <a:schemeClr val="accent6"/>
            </a:solidFill>
            <a:ln>
              <a:noFill/>
            </a:ln>
            <a:effectLst/>
          </c:spPr>
          <c:invertIfNegative val="0"/>
          <c:dLbls>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'Pivote tables'!$L$3:$L$10</c:f>
              <c:strCache>
                <c:ptCount val="8"/>
                <c:pt idx="0">
                  <c:v>iPhone 15</c:v>
                </c:pt>
                <c:pt idx="1">
                  <c:v>iPhone 15 Pro</c:v>
                </c:pt>
                <c:pt idx="2">
                  <c:v>iPhone 15 Pro Max</c:v>
                </c:pt>
                <c:pt idx="3">
                  <c:v>iPhone 14</c:v>
                </c:pt>
                <c:pt idx="4">
                  <c:v>iPhone 15 Plus</c:v>
                </c:pt>
                <c:pt idx="5">
                  <c:v>iPhone 14 Plus</c:v>
                </c:pt>
                <c:pt idx="6">
                  <c:v>iPhone 13</c:v>
                </c:pt>
                <c:pt idx="7">
                  <c:v>iPhone SE</c:v>
                </c:pt>
              </c:strCache>
            </c:strRef>
          </c:cat>
          <c:val>
            <c:numRef>
              <c:f>'Pivote tables'!$M$3:$M$10</c:f>
              <c:numCache>
                <c:formatCode>General</c:formatCode>
                <c:ptCount val="8"/>
                <c:pt idx="0">
                  <c:v>9613749.2799999993</c:v>
                </c:pt>
                <c:pt idx="1">
                  <c:v>9067095.0199999996</c:v>
                </c:pt>
                <c:pt idx="2">
                  <c:v>5813739.7699999996</c:v>
                </c:pt>
                <c:pt idx="3">
                  <c:v>5070853.8499999996</c:v>
                </c:pt>
                <c:pt idx="4">
                  <c:v>5007389.9400000004</c:v>
                </c:pt>
                <c:pt idx="5">
                  <c:v>3148437.44</c:v>
                </c:pt>
                <c:pt idx="6">
                  <c:v>2433509.9300000002</c:v>
                </c:pt>
                <c:pt idx="7">
                  <c:v>745629.48</c:v>
                </c:pt>
              </c:numCache>
            </c:numRef>
          </c:val>
          <c:extLst>
            <c:ext xmlns:c16="http://schemas.microsoft.com/office/drawing/2014/chart" uri="{C3380CC4-5D6E-409C-BE32-E72D297353CC}">
              <c16:uniqueId val="{00000000-D8BE-4CC3-8D8D-D92069EE9EBA}"/>
            </c:ext>
          </c:extLst>
        </c:ser>
        <c:ser>
          <c:idx val="1"/>
          <c:order val="1"/>
          <c:tx>
            <c:strRef>
              <c:f>'Pivote tables'!$N$2</c:f>
              <c:strCache>
                <c:ptCount val="1"/>
                <c:pt idx="0">
                  <c:v>per of ProfitMargin</c:v>
                </c:pt>
              </c:strCache>
            </c:strRef>
          </c:tx>
          <c:spPr>
            <a:solidFill>
              <a:schemeClr val="accent2"/>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'Pivote tables'!$L$3:$L$10</c:f>
              <c:strCache>
                <c:ptCount val="8"/>
                <c:pt idx="0">
                  <c:v>iPhone 15</c:v>
                </c:pt>
                <c:pt idx="1">
                  <c:v>iPhone 15 Pro</c:v>
                </c:pt>
                <c:pt idx="2">
                  <c:v>iPhone 15 Pro Max</c:v>
                </c:pt>
                <c:pt idx="3">
                  <c:v>iPhone 14</c:v>
                </c:pt>
                <c:pt idx="4">
                  <c:v>iPhone 15 Plus</c:v>
                </c:pt>
                <c:pt idx="5">
                  <c:v>iPhone 14 Plus</c:v>
                </c:pt>
                <c:pt idx="6">
                  <c:v>iPhone 13</c:v>
                </c:pt>
                <c:pt idx="7">
                  <c:v>iPhone SE</c:v>
                </c:pt>
              </c:strCache>
            </c:strRef>
          </c:cat>
          <c:val>
            <c:numRef>
              <c:f>'Pivote tables'!$N$3:$N$10</c:f>
              <c:numCache>
                <c:formatCode>0.00%</c:formatCode>
                <c:ptCount val="8"/>
                <c:pt idx="0">
                  <c:v>0.24955688500131851</c:v>
                </c:pt>
                <c:pt idx="1">
                  <c:v>0.18101045795200477</c:v>
                </c:pt>
                <c:pt idx="2">
                  <c:v>0.10139671244174331</c:v>
                </c:pt>
                <c:pt idx="3">
                  <c:v>0.14908063262352197</c:v>
                </c:pt>
                <c:pt idx="4">
                  <c:v>0.11836139610207437</c:v>
                </c:pt>
                <c:pt idx="5">
                  <c:v>8.1222386468350699E-2</c:v>
                </c:pt>
                <c:pt idx="6">
                  <c:v>7.8948451393589733E-2</c:v>
                </c:pt>
                <c:pt idx="7">
                  <c:v>4.04230780173968E-2</c:v>
                </c:pt>
              </c:numCache>
            </c:numRef>
          </c:val>
          <c:extLst>
            <c:ext xmlns:c16="http://schemas.microsoft.com/office/drawing/2014/chart" uri="{C3380CC4-5D6E-409C-BE32-E72D297353CC}">
              <c16:uniqueId val="{00000001-D8BE-4CC3-8D8D-D92069EE9EBA}"/>
            </c:ext>
          </c:extLst>
        </c:ser>
        <c:dLbls>
          <c:dLblPos val="inEnd"/>
          <c:showLegendKey val="0"/>
          <c:showVal val="1"/>
          <c:showCatName val="0"/>
          <c:showSerName val="0"/>
          <c:showPercent val="0"/>
          <c:showBubbleSize val="0"/>
        </c:dLbls>
        <c:gapWidth val="219"/>
        <c:axId val="1000429712"/>
        <c:axId val="870331216"/>
      </c:barChart>
      <c:catAx>
        <c:axId val="1000429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0331216"/>
        <c:crosses val="autoZero"/>
        <c:auto val="1"/>
        <c:lblAlgn val="ctr"/>
        <c:lblOffset val="100"/>
        <c:noMultiLvlLbl val="0"/>
      </c:catAx>
      <c:valAx>
        <c:axId val="870331216"/>
        <c:scaling>
          <c:orientation val="minMax"/>
        </c:scaling>
        <c:delete val="0"/>
        <c:axPos val="l"/>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429712"/>
        <c:crosses val="autoZero"/>
        <c:crossBetween val="between"/>
      </c:valAx>
      <c:spPr>
        <a:noFill/>
        <a:ln>
          <a:noFill/>
        </a:ln>
        <a:effectLst/>
      </c:spPr>
    </c:plotArea>
    <c:legend>
      <c:legendPos val="t"/>
      <c:layout>
        <c:manualLayout>
          <c:xMode val="edge"/>
          <c:yMode val="edge"/>
          <c:x val="0.36676499398281603"/>
          <c:y val="0.14385329801005509"/>
          <c:w val="0.48305422316042118"/>
          <c:h val="8.792618129497821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8100000" algn="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[Dashboard.xlsm]Pivote tables!PivotTable23</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By Storage Capacity</a:t>
            </a:r>
          </a:p>
        </c:rich>
      </c:tx>
      <c:layout>
        <c:manualLayout>
          <c:xMode val="edge"/>
          <c:yMode val="edge"/>
          <c:x val="2.9826334208223986E-2"/>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7030A0"/>
          </a:soli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'Pivote tables'!$M$14</c:f>
              <c:strCache>
                <c:ptCount val="1"/>
                <c:pt idx="0">
                  <c:v>Total</c:v>
                </c:pt>
              </c:strCache>
            </c:strRef>
          </c:tx>
          <c:spPr>
            <a:solidFill>
              <a:srgbClr val="7030A0"/>
            </a:solidFill>
            <a:ln>
              <a:noFill/>
            </a:ln>
            <a:effectLst/>
          </c:spPr>
          <c:invertIfNegative val="0"/>
          <c:dLbls>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'Pivote tables'!$L$15:$L$19</c:f>
              <c:strCache>
                <c:ptCount val="5"/>
                <c:pt idx="0">
                  <c:v>512GB</c:v>
                </c:pt>
                <c:pt idx="1">
                  <c:v>256GB</c:v>
                </c:pt>
                <c:pt idx="2">
                  <c:v>128GB</c:v>
                </c:pt>
                <c:pt idx="3">
                  <c:v>1TB</c:v>
                </c:pt>
                <c:pt idx="4">
                  <c:v>64GB</c:v>
                </c:pt>
              </c:strCache>
            </c:strRef>
          </c:cat>
          <c:val>
            <c:numRef>
              <c:f>'Pivote tables'!$M$15:$M$19</c:f>
              <c:numCache>
                <c:formatCode>General</c:formatCode>
                <c:ptCount val="5"/>
                <c:pt idx="0">
                  <c:v>57960568.250000149</c:v>
                </c:pt>
                <c:pt idx="1">
                  <c:v>46946982.950000055</c:v>
                </c:pt>
                <c:pt idx="2">
                  <c:v>37626501.649999954</c:v>
                </c:pt>
                <c:pt idx="3">
                  <c:v>19695149.499999989</c:v>
                </c:pt>
                <c:pt idx="4">
                  <c:v>1403902.5</c:v>
                </c:pt>
              </c:numCache>
            </c:numRef>
          </c:val>
          <c:extLst>
            <c:ext xmlns:c16="http://schemas.microsoft.com/office/drawing/2014/chart" uri="{C3380CC4-5D6E-409C-BE32-E72D297353CC}">
              <c16:uniqueId val="{00000000-8F67-4CDE-B8A1-71D36300776C}"/>
            </c:ext>
          </c:extLst>
        </c:ser>
        <c:dLbls>
          <c:dLblPos val="outEnd"/>
          <c:showLegendKey val="0"/>
          <c:showVal val="1"/>
          <c:showCatName val="0"/>
          <c:showSerName val="0"/>
          <c:showPercent val="0"/>
          <c:showBubbleSize val="0"/>
        </c:dLbls>
        <c:gapWidth val="219"/>
        <c:overlap val="-27"/>
        <c:axId val="1000442240"/>
        <c:axId val="870328336"/>
      </c:barChart>
      <c:catAx>
        <c:axId val="1000442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0328336"/>
        <c:crosses val="autoZero"/>
        <c:auto val="1"/>
        <c:lblAlgn val="ctr"/>
        <c:lblOffset val="100"/>
        <c:noMultiLvlLbl val="0"/>
      </c:catAx>
      <c:valAx>
        <c:axId val="870328336"/>
        <c:scaling>
          <c:orientation val="minMax"/>
        </c:scaling>
        <c:delete val="0"/>
        <c:axPos val="l"/>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4422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8100000" algn="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[Dashboard.xlsm]Pivote tables!PivotTable24</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Revenue Trend By Months</a:t>
            </a:r>
          </a:p>
        </c:rich>
      </c:tx>
      <c:layout>
        <c:manualLayout>
          <c:xMode val="edge"/>
          <c:yMode val="edge"/>
          <c:x val="2.5431543901524349E-2"/>
          <c:y val="3.075447756133944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158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15875" cap="rnd">
            <a:solidFill>
              <a:schemeClr val="accent6"/>
            </a:solidFill>
            <a:round/>
          </a:ln>
          <a:effectLst/>
        </c:spPr>
        <c:marker>
          <c:symbol val="circle"/>
          <c:size val="5"/>
          <c:spPr>
            <a:solidFill>
              <a:schemeClr val="accent6"/>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'Pivote tables'!$M$24:$M$25</c:f>
              <c:strCache>
                <c:ptCount val="1"/>
                <c:pt idx="0">
                  <c:v>FY2024-2025</c:v>
                </c:pt>
              </c:strCache>
            </c:strRef>
          </c:tx>
          <c:spPr>
            <a:ln w="15875" cap="rnd">
              <a:solidFill>
                <a:srgbClr val="7030A0"/>
              </a:solidFill>
              <a:round/>
            </a:ln>
            <a:effectLst/>
          </c:spPr>
          <c:marker>
            <c:symbol val="circle"/>
            <c:size val="5"/>
            <c:spPr>
              <a:solidFill>
                <a:srgbClr val="7030A0"/>
              </a:solidFill>
              <a:ln w="9525">
                <a:noFill/>
              </a:ln>
              <a:effectLst/>
            </c:spPr>
          </c:marker>
          <c:cat>
            <c:strRef>
              <c:f>'Pivote tables'!$L$26:$L$37</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'Pivote tables'!$M$26:$M$37</c:f>
              <c:numCache>
                <c:formatCode>"$"#,##0.00</c:formatCode>
                <c:ptCount val="12"/>
                <c:pt idx="0">
                  <c:v>6621300.6999999909</c:v>
                </c:pt>
                <c:pt idx="1">
                  <c:v>7006253.5999999857</c:v>
                </c:pt>
                <c:pt idx="2">
                  <c:v>7315311.4999999851</c:v>
                </c:pt>
                <c:pt idx="3">
                  <c:v>6162741.6500000013</c:v>
                </c:pt>
                <c:pt idx="4">
                  <c:v>7317320.449999976</c:v>
                </c:pt>
                <c:pt idx="5">
                  <c:v>6671567.2499999953</c:v>
                </c:pt>
                <c:pt idx="6">
                  <c:v>6685372.9499999974</c:v>
                </c:pt>
                <c:pt idx="7">
                  <c:v>7021558.8499999978</c:v>
                </c:pt>
                <c:pt idx="8">
                  <c:v>7111331.8499999819</c:v>
                </c:pt>
                <c:pt idx="9">
                  <c:v>6455177.2499999972</c:v>
                </c:pt>
                <c:pt idx="10">
                  <c:v>7003499.6999999844</c:v>
                </c:pt>
                <c:pt idx="11">
                  <c:v>6914150.9000000022</c:v>
                </c:pt>
              </c:numCache>
            </c:numRef>
          </c:val>
          <c:smooth val="0"/>
          <c:extLst>
            <c:ext xmlns:c16="http://schemas.microsoft.com/office/drawing/2014/chart" uri="{C3380CC4-5D6E-409C-BE32-E72D297353CC}">
              <c16:uniqueId val="{00000001-0AC1-458B-8112-547D33A02CBE}"/>
            </c:ext>
          </c:extLst>
        </c:ser>
        <c:ser>
          <c:idx val="1"/>
          <c:order val="1"/>
          <c:tx>
            <c:strRef>
              <c:f>'Pivote tables'!$N$24:$N$25</c:f>
              <c:strCache>
                <c:ptCount val="1"/>
                <c:pt idx="0">
                  <c:v>FY2025-2026</c:v>
                </c:pt>
              </c:strCache>
            </c:strRef>
          </c:tx>
          <c:spPr>
            <a:ln w="15875" cap="rnd">
              <a:solidFill>
                <a:schemeClr val="accent6"/>
              </a:solidFill>
              <a:round/>
            </a:ln>
            <a:effectLst/>
          </c:spPr>
          <c:marker>
            <c:symbol val="circle"/>
            <c:size val="5"/>
            <c:spPr>
              <a:solidFill>
                <a:schemeClr val="accent6"/>
              </a:solidFill>
              <a:ln w="9525">
                <a:noFill/>
              </a:ln>
              <a:effectLst/>
            </c:spPr>
          </c:marker>
          <c:cat>
            <c:strRef>
              <c:f>'Pivote tables'!$L$26:$L$37</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'Pivote tables'!$N$26:$N$37</c:f>
              <c:numCache>
                <c:formatCode>"$"#,##0.00</c:formatCode>
                <c:ptCount val="12"/>
                <c:pt idx="0">
                  <c:v>6665878.0500000035</c:v>
                </c:pt>
                <c:pt idx="1">
                  <c:v>7004773.2999999896</c:v>
                </c:pt>
                <c:pt idx="2">
                  <c:v>6768535.8500000006</c:v>
                </c:pt>
                <c:pt idx="3">
                  <c:v>6108114.2499999963</c:v>
                </c:pt>
                <c:pt idx="4">
                  <c:v>7058735.799999998</c:v>
                </c:pt>
                <c:pt idx="5">
                  <c:v>6884713.549999998</c:v>
                </c:pt>
                <c:pt idx="6">
                  <c:v>6675970.9499999946</c:v>
                </c:pt>
                <c:pt idx="7">
                  <c:v>6584847.7499999963</c:v>
                </c:pt>
                <c:pt idx="8">
                  <c:v>6811795.449999989</c:v>
                </c:pt>
                <c:pt idx="9">
                  <c:v>6973888.1999999844</c:v>
                </c:pt>
                <c:pt idx="10">
                  <c:v>6912481.1499999948</c:v>
                </c:pt>
                <c:pt idx="11">
                  <c:v>6897783.9000000022</c:v>
                </c:pt>
              </c:numCache>
            </c:numRef>
          </c:val>
          <c:smooth val="0"/>
          <c:extLst>
            <c:ext xmlns:c16="http://schemas.microsoft.com/office/drawing/2014/chart" uri="{C3380CC4-5D6E-409C-BE32-E72D297353CC}">
              <c16:uniqueId val="{00000002-0AC1-458B-8112-547D33A02CBE}"/>
            </c:ext>
          </c:extLst>
        </c:ser>
        <c:dLbls>
          <c:showLegendKey val="0"/>
          <c:showVal val="0"/>
          <c:showCatName val="0"/>
          <c:showSerName val="0"/>
          <c:showPercent val="0"/>
          <c:showBubbleSize val="0"/>
        </c:dLbls>
        <c:marker val="1"/>
        <c:smooth val="0"/>
        <c:axId val="1731412992"/>
        <c:axId val="1746270288"/>
      </c:lineChart>
      <c:catAx>
        <c:axId val="1731412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6270288"/>
        <c:crosses val="autoZero"/>
        <c:auto val="1"/>
        <c:lblAlgn val="ctr"/>
        <c:lblOffset val="100"/>
        <c:noMultiLvlLbl val="0"/>
      </c:catAx>
      <c:valAx>
        <c:axId val="1746270288"/>
        <c:scaling>
          <c:orientation val="minMax"/>
        </c:scaling>
        <c:delete val="0"/>
        <c:axPos val="l"/>
        <c:numFmt formatCode="0.00,,&quot;M&quot;" sourceLinked="0"/>
        <c:majorTickMark val="none"/>
        <c:minorTickMark val="none"/>
        <c:tickLblPos val="nextTo"/>
        <c:spPr>
          <a:noFill/>
          <a:ln>
            <a:solidFill>
              <a:schemeClr val="tx1">
                <a:alpha val="23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1412992"/>
        <c:crosses val="autoZero"/>
        <c:crossBetween val="between"/>
      </c:valAx>
      <c:spPr>
        <a:noFill/>
        <a:ln>
          <a:noFill/>
        </a:ln>
        <a:effectLst/>
      </c:spPr>
    </c:plotArea>
    <c:legend>
      <c:legendPos val="t"/>
      <c:layout>
        <c:manualLayout>
          <c:xMode val="edge"/>
          <c:yMode val="edge"/>
          <c:x val="0.33662481980966341"/>
          <c:y val="0.15889813406692044"/>
          <c:w val="0.63181158671231841"/>
          <c:h val="8.886782407061856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8100000" algn="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chart" Target="../charts/chart1.xml"/><Relationship Id="rId18" Type="http://schemas.openxmlformats.org/officeDocument/2006/relationships/chart" Target="../charts/chart6.xml"/><Relationship Id="rId3" Type="http://schemas.openxmlformats.org/officeDocument/2006/relationships/image" Target="../media/image3.jpeg"/><Relationship Id="rId21" Type="http://schemas.openxmlformats.org/officeDocument/2006/relationships/chart" Target="../charts/chart9.xml"/><Relationship Id="rId7" Type="http://schemas.openxmlformats.org/officeDocument/2006/relationships/image" Target="../media/image7.emf"/><Relationship Id="rId12" Type="http://schemas.openxmlformats.org/officeDocument/2006/relationships/image" Target="../media/image12.png"/><Relationship Id="rId17" Type="http://schemas.openxmlformats.org/officeDocument/2006/relationships/chart" Target="../charts/chart5.xml"/><Relationship Id="rId2" Type="http://schemas.openxmlformats.org/officeDocument/2006/relationships/image" Target="../media/image2.emf"/><Relationship Id="rId16" Type="http://schemas.openxmlformats.org/officeDocument/2006/relationships/chart" Target="../charts/chart4.xml"/><Relationship Id="rId20" Type="http://schemas.openxmlformats.org/officeDocument/2006/relationships/chart" Target="../charts/chart8.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emf"/><Relationship Id="rId24" Type="http://schemas.openxmlformats.org/officeDocument/2006/relationships/image" Target="../media/image15.jpeg"/><Relationship Id="rId5" Type="http://schemas.openxmlformats.org/officeDocument/2006/relationships/image" Target="../media/image5.emf"/><Relationship Id="rId15" Type="http://schemas.openxmlformats.org/officeDocument/2006/relationships/chart" Target="../charts/chart3.xml"/><Relationship Id="rId23" Type="http://schemas.openxmlformats.org/officeDocument/2006/relationships/image" Target="../media/image14.png"/><Relationship Id="rId10" Type="http://schemas.openxmlformats.org/officeDocument/2006/relationships/image" Target="../media/image10.png"/><Relationship Id="rId19" Type="http://schemas.openxmlformats.org/officeDocument/2006/relationships/chart" Target="../charts/chart7.xml"/><Relationship Id="rId4" Type="http://schemas.openxmlformats.org/officeDocument/2006/relationships/image" Target="../media/image4.jpeg"/><Relationship Id="rId9" Type="http://schemas.openxmlformats.org/officeDocument/2006/relationships/image" Target="../media/image9.png"/><Relationship Id="rId14" Type="http://schemas.openxmlformats.org/officeDocument/2006/relationships/chart" Target="../charts/chart2.xml"/><Relationship Id="rId22"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 Id="rId5" Type="http://schemas.openxmlformats.org/officeDocument/2006/relationships/image" Target="../media/image20.emf"/><Relationship Id="rId4"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editAs="oneCell">
    <xdr:from>
      <xdr:col>0</xdr:col>
      <xdr:colOff>99776</xdr:colOff>
      <xdr:row>0</xdr:row>
      <xdr:rowOff>179500</xdr:rowOff>
    </xdr:from>
    <xdr:to>
      <xdr:col>1</xdr:col>
      <xdr:colOff>205032</xdr:colOff>
      <xdr:row>3</xdr:row>
      <xdr:rowOff>11519</xdr:rowOff>
    </xdr:to>
    <xdr:pic>
      <xdr:nvPicPr>
        <xdr:cNvPr id="2" name="Picture 1">
          <a:extLst>
            <a:ext uri="{FF2B5EF4-FFF2-40B4-BE49-F238E27FC236}">
              <a16:creationId xmlns:a16="http://schemas.microsoft.com/office/drawing/2014/main" id="{CC4F781E-670F-9621-1B53-3735AE559223}"/>
            </a:ext>
          </a:extLst>
        </xdr:cNvPr>
        <xdr:cNvPicPr>
          <a:picLocks noChangeAspect="1"/>
        </xdr:cNvPicPr>
      </xdr:nvPicPr>
      <xdr:blipFill>
        <a:blip xmlns:r="http://schemas.openxmlformats.org/officeDocument/2006/relationships" r:embed="rId1">
          <a:lum bright="70000" contrast="-70000"/>
        </a:blip>
        <a:stretch>
          <a:fillRect/>
        </a:stretch>
      </xdr:blipFill>
      <xdr:spPr>
        <a:xfrm>
          <a:off x="99776" y="179500"/>
          <a:ext cx="713719" cy="508720"/>
        </a:xfrm>
        <a:prstGeom prst="rect">
          <a:avLst/>
        </a:prstGeom>
        <a:ln>
          <a:noFill/>
        </a:ln>
      </xdr:spPr>
    </xdr:pic>
    <xdr:clientData/>
  </xdr:twoCellAnchor>
  <xdr:twoCellAnchor>
    <xdr:from>
      <xdr:col>1</xdr:col>
      <xdr:colOff>175259</xdr:colOff>
      <xdr:row>0</xdr:row>
      <xdr:rowOff>121919</xdr:rowOff>
    </xdr:from>
    <xdr:to>
      <xdr:col>7</xdr:col>
      <xdr:colOff>304799</xdr:colOff>
      <xdr:row>2</xdr:row>
      <xdr:rowOff>206828</xdr:rowOff>
    </xdr:to>
    <xdr:sp macro="" textlink="">
      <xdr:nvSpPr>
        <xdr:cNvPr id="3" name="TextBox 2">
          <a:extLst>
            <a:ext uri="{FF2B5EF4-FFF2-40B4-BE49-F238E27FC236}">
              <a16:creationId xmlns:a16="http://schemas.microsoft.com/office/drawing/2014/main" id="{A27419D4-9436-4E26-B717-B3E74E661BEE}"/>
            </a:ext>
          </a:extLst>
        </xdr:cNvPr>
        <xdr:cNvSpPr txBox="1"/>
      </xdr:nvSpPr>
      <xdr:spPr>
        <a:xfrm>
          <a:off x="784859" y="121919"/>
          <a:ext cx="3983083" cy="4550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a:solidFill>
                <a:schemeClr val="bg1"/>
              </a:solidFill>
              <a:latin typeface="Arial Rounded MT Bold" panose="020F0704030504030204" pitchFamily="34" charset="0"/>
            </a:rPr>
            <a:t>iPhone</a:t>
          </a:r>
          <a:r>
            <a:rPr lang="en-IN" sz="1800" baseline="0">
              <a:solidFill>
                <a:schemeClr val="bg1"/>
              </a:solidFill>
              <a:latin typeface="Arial Rounded MT Bold" panose="020F0704030504030204" pitchFamily="34" charset="0"/>
            </a:rPr>
            <a:t> Sales Analysis Dashboard</a:t>
          </a:r>
          <a:endParaRPr lang="en-IN" sz="1800">
            <a:solidFill>
              <a:schemeClr val="bg1"/>
            </a:solidFill>
            <a:latin typeface="Arial Rounded MT Bold" panose="020F0704030504030204" pitchFamily="34" charset="0"/>
          </a:endParaRPr>
        </a:p>
      </xdr:txBody>
    </xdr:sp>
    <xdr:clientData/>
  </xdr:twoCellAnchor>
  <xdr:oneCellAnchor>
    <xdr:from>
      <xdr:col>1</xdr:col>
      <xdr:colOff>523278</xdr:colOff>
      <xdr:row>2</xdr:row>
      <xdr:rowOff>83820</xdr:rowOff>
    </xdr:from>
    <xdr:ext cx="2840409" cy="264560"/>
    <xdr:sp macro="" textlink="">
      <xdr:nvSpPr>
        <xdr:cNvPr id="4" name="TextBox 3">
          <a:extLst>
            <a:ext uri="{FF2B5EF4-FFF2-40B4-BE49-F238E27FC236}">
              <a16:creationId xmlns:a16="http://schemas.microsoft.com/office/drawing/2014/main" id="{CE194AF8-16FE-FB76-CB0A-D8DFE63515F0}"/>
            </a:ext>
          </a:extLst>
        </xdr:cNvPr>
        <xdr:cNvSpPr txBox="1"/>
      </xdr:nvSpPr>
      <xdr:spPr>
        <a:xfrm flipH="1">
          <a:off x="1132878" y="453934"/>
          <a:ext cx="284040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100">
              <a:solidFill>
                <a:schemeClr val="bg1"/>
              </a:solidFill>
            </a:rPr>
            <a:t>Global</a:t>
          </a:r>
          <a:r>
            <a:rPr lang="en-IN" sz="1100" baseline="0">
              <a:solidFill>
                <a:schemeClr val="bg1"/>
              </a:solidFill>
            </a:rPr>
            <a:t> Overview | FY 2025-2026</a:t>
          </a:r>
          <a:endParaRPr lang="en-IN" sz="1100">
            <a:solidFill>
              <a:schemeClr val="bg1"/>
            </a:solidFill>
          </a:endParaRPr>
        </a:p>
      </xdr:txBody>
    </xdr:sp>
    <xdr:clientData/>
  </xdr:oneCellAnchor>
  <xdr:twoCellAnchor>
    <xdr:from>
      <xdr:col>2</xdr:col>
      <xdr:colOff>182880</xdr:colOff>
      <xdr:row>4</xdr:row>
      <xdr:rowOff>83820</xdr:rowOff>
    </xdr:from>
    <xdr:to>
      <xdr:col>5</xdr:col>
      <xdr:colOff>205740</xdr:colOff>
      <xdr:row>11</xdr:row>
      <xdr:rowOff>7620</xdr:rowOff>
    </xdr:to>
    <xdr:sp macro="" textlink="">
      <xdr:nvSpPr>
        <xdr:cNvPr id="6" name="Rectangle: Rounded Corners 5">
          <a:extLst>
            <a:ext uri="{FF2B5EF4-FFF2-40B4-BE49-F238E27FC236}">
              <a16:creationId xmlns:a16="http://schemas.microsoft.com/office/drawing/2014/main" id="{E2DECE12-DDCB-BFA0-10DB-BA23E01D561E}"/>
            </a:ext>
          </a:extLst>
        </xdr:cNvPr>
        <xdr:cNvSpPr/>
      </xdr:nvSpPr>
      <xdr:spPr>
        <a:xfrm>
          <a:off x="1405429" y="820699"/>
          <a:ext cx="1856685" cy="1213339"/>
        </a:xfrm>
        <a:prstGeom prst="roundRect">
          <a:avLst/>
        </a:prstGeom>
        <a:solidFill>
          <a:schemeClr val="bg1"/>
        </a:soli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281940</xdr:colOff>
      <xdr:row>4</xdr:row>
      <xdr:rowOff>99060</xdr:rowOff>
    </xdr:from>
    <xdr:to>
      <xdr:col>8</xdr:col>
      <xdr:colOff>304800</xdr:colOff>
      <xdr:row>11</xdr:row>
      <xdr:rowOff>22860</xdr:rowOff>
    </xdr:to>
    <xdr:sp macro="" textlink="">
      <xdr:nvSpPr>
        <xdr:cNvPr id="5" name="Rectangle: Rounded Corners 4">
          <a:extLst>
            <a:ext uri="{FF2B5EF4-FFF2-40B4-BE49-F238E27FC236}">
              <a16:creationId xmlns:a16="http://schemas.microsoft.com/office/drawing/2014/main" id="{BD029104-6F2C-F81B-0AA3-102339856F9B}"/>
            </a:ext>
          </a:extLst>
        </xdr:cNvPr>
        <xdr:cNvSpPr/>
      </xdr:nvSpPr>
      <xdr:spPr>
        <a:xfrm>
          <a:off x="3329940" y="830580"/>
          <a:ext cx="1851660" cy="1203960"/>
        </a:xfrm>
        <a:prstGeom prst="roundRect">
          <a:avLst/>
        </a:prstGeom>
        <a:solidFill>
          <a:schemeClr val="bg1"/>
        </a:soli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8</xdr:col>
      <xdr:colOff>426720</xdr:colOff>
      <xdr:row>4</xdr:row>
      <xdr:rowOff>99060</xdr:rowOff>
    </xdr:from>
    <xdr:to>
      <xdr:col>11</xdr:col>
      <xdr:colOff>449580</xdr:colOff>
      <xdr:row>11</xdr:row>
      <xdr:rowOff>22860</xdr:rowOff>
    </xdr:to>
    <xdr:sp macro="" textlink="">
      <xdr:nvSpPr>
        <xdr:cNvPr id="7" name="Rectangle: Rounded Corners 6">
          <a:extLst>
            <a:ext uri="{FF2B5EF4-FFF2-40B4-BE49-F238E27FC236}">
              <a16:creationId xmlns:a16="http://schemas.microsoft.com/office/drawing/2014/main" id="{DF7601FD-BAAF-EC1C-569E-687FC58A613F}"/>
            </a:ext>
          </a:extLst>
        </xdr:cNvPr>
        <xdr:cNvSpPr/>
      </xdr:nvSpPr>
      <xdr:spPr>
        <a:xfrm>
          <a:off x="5303520" y="830580"/>
          <a:ext cx="1851660" cy="1203960"/>
        </a:xfrm>
        <a:prstGeom prst="roundRect">
          <a:avLst/>
        </a:prstGeom>
        <a:solidFill>
          <a:schemeClr val="bg1"/>
        </a:soli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11</xdr:col>
      <xdr:colOff>548640</xdr:colOff>
      <xdr:row>4</xdr:row>
      <xdr:rowOff>99060</xdr:rowOff>
    </xdr:from>
    <xdr:to>
      <xdr:col>14</xdr:col>
      <xdr:colOff>571500</xdr:colOff>
      <xdr:row>11</xdr:row>
      <xdr:rowOff>22860</xdr:rowOff>
    </xdr:to>
    <xdr:sp macro="" textlink="">
      <xdr:nvSpPr>
        <xdr:cNvPr id="8" name="Rectangle: Rounded Corners 7">
          <a:extLst>
            <a:ext uri="{FF2B5EF4-FFF2-40B4-BE49-F238E27FC236}">
              <a16:creationId xmlns:a16="http://schemas.microsoft.com/office/drawing/2014/main" id="{88EC2338-3EBB-6496-7B3A-299014CB36B0}"/>
            </a:ext>
          </a:extLst>
        </xdr:cNvPr>
        <xdr:cNvSpPr/>
      </xdr:nvSpPr>
      <xdr:spPr>
        <a:xfrm>
          <a:off x="7254240" y="830580"/>
          <a:ext cx="1851660" cy="1203960"/>
        </a:xfrm>
        <a:prstGeom prst="roundRect">
          <a:avLst/>
        </a:prstGeom>
        <a:solidFill>
          <a:schemeClr val="bg1"/>
        </a:soli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15</xdr:col>
      <xdr:colOff>198120</xdr:colOff>
      <xdr:row>4</xdr:row>
      <xdr:rowOff>99060</xdr:rowOff>
    </xdr:from>
    <xdr:to>
      <xdr:col>18</xdr:col>
      <xdr:colOff>220980</xdr:colOff>
      <xdr:row>11</xdr:row>
      <xdr:rowOff>22860</xdr:rowOff>
    </xdr:to>
    <xdr:sp macro="" textlink="">
      <xdr:nvSpPr>
        <xdr:cNvPr id="9" name="Rectangle: Rounded Corners 8">
          <a:extLst>
            <a:ext uri="{FF2B5EF4-FFF2-40B4-BE49-F238E27FC236}">
              <a16:creationId xmlns:a16="http://schemas.microsoft.com/office/drawing/2014/main" id="{CD831349-A4C8-37A9-D5D1-59E4FC2FD00C}"/>
            </a:ext>
          </a:extLst>
        </xdr:cNvPr>
        <xdr:cNvSpPr/>
      </xdr:nvSpPr>
      <xdr:spPr>
        <a:xfrm>
          <a:off x="9342120" y="830580"/>
          <a:ext cx="1851660" cy="1203960"/>
        </a:xfrm>
        <a:prstGeom prst="roundRect">
          <a:avLst/>
        </a:prstGeom>
        <a:solidFill>
          <a:schemeClr val="bg1"/>
        </a:soli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18</xdr:col>
      <xdr:colOff>350520</xdr:colOff>
      <xdr:row>4</xdr:row>
      <xdr:rowOff>99060</xdr:rowOff>
    </xdr:from>
    <xdr:to>
      <xdr:col>21</xdr:col>
      <xdr:colOff>373380</xdr:colOff>
      <xdr:row>11</xdr:row>
      <xdr:rowOff>22860</xdr:rowOff>
    </xdr:to>
    <xdr:sp macro="" textlink="">
      <xdr:nvSpPr>
        <xdr:cNvPr id="10" name="Rectangle: Rounded Corners 9">
          <a:extLst>
            <a:ext uri="{FF2B5EF4-FFF2-40B4-BE49-F238E27FC236}">
              <a16:creationId xmlns:a16="http://schemas.microsoft.com/office/drawing/2014/main" id="{399F6CCD-E2EB-FE2E-484C-7910FE69AC3A}"/>
            </a:ext>
          </a:extLst>
        </xdr:cNvPr>
        <xdr:cNvSpPr/>
      </xdr:nvSpPr>
      <xdr:spPr>
        <a:xfrm>
          <a:off x="11323320" y="830580"/>
          <a:ext cx="1851660" cy="1203960"/>
        </a:xfrm>
        <a:prstGeom prst="roundRect">
          <a:avLst/>
        </a:prstGeom>
        <a:solidFill>
          <a:schemeClr val="bg1"/>
        </a:soli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2</xdr:col>
      <xdr:colOff>579120</xdr:colOff>
      <xdr:row>5</xdr:row>
      <xdr:rowOff>60960</xdr:rowOff>
    </xdr:from>
    <xdr:to>
      <xdr:col>5</xdr:col>
      <xdr:colOff>266700</xdr:colOff>
      <xdr:row>6</xdr:row>
      <xdr:rowOff>144780</xdr:rowOff>
    </xdr:to>
    <xdr:sp macro="" textlink="">
      <xdr:nvSpPr>
        <xdr:cNvPr id="12" name="TextBox 11">
          <a:extLst>
            <a:ext uri="{FF2B5EF4-FFF2-40B4-BE49-F238E27FC236}">
              <a16:creationId xmlns:a16="http://schemas.microsoft.com/office/drawing/2014/main" id="{7C06EAB4-3F20-B7F0-4563-A14FE7D422CC}"/>
            </a:ext>
          </a:extLst>
        </xdr:cNvPr>
        <xdr:cNvSpPr txBox="1"/>
      </xdr:nvSpPr>
      <xdr:spPr>
        <a:xfrm>
          <a:off x="1798320" y="975360"/>
          <a:ext cx="151638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t>Total iphones</a:t>
          </a:r>
          <a:r>
            <a:rPr lang="en-IN" sz="1200" baseline="0"/>
            <a:t> Sold</a:t>
          </a:r>
          <a:endParaRPr lang="en-IN" sz="1200"/>
        </a:p>
      </xdr:txBody>
    </xdr:sp>
    <xdr:clientData/>
  </xdr:twoCellAnchor>
  <xdr:twoCellAnchor>
    <xdr:from>
      <xdr:col>3</xdr:col>
      <xdr:colOff>215265</xdr:colOff>
      <xdr:row>6</xdr:row>
      <xdr:rowOff>127635</xdr:rowOff>
    </xdr:from>
    <xdr:to>
      <xdr:col>4</xdr:col>
      <xdr:colOff>428625</xdr:colOff>
      <xdr:row>7</xdr:row>
      <xdr:rowOff>179070</xdr:rowOff>
    </xdr:to>
    <xdr:sp macro="" textlink="'Pivote tables'!A3">
      <xdr:nvSpPr>
        <xdr:cNvPr id="13" name="TextBox 12">
          <a:extLst>
            <a:ext uri="{FF2B5EF4-FFF2-40B4-BE49-F238E27FC236}">
              <a16:creationId xmlns:a16="http://schemas.microsoft.com/office/drawing/2014/main" id="{0A1F2EAA-E521-F38D-59AA-D00A7E41960F}"/>
            </a:ext>
          </a:extLst>
        </xdr:cNvPr>
        <xdr:cNvSpPr txBox="1"/>
      </xdr:nvSpPr>
      <xdr:spPr>
        <a:xfrm>
          <a:off x="2044065" y="1213485"/>
          <a:ext cx="822960" cy="232410"/>
        </a:xfrm>
        <a:prstGeom prst="rect">
          <a:avLst/>
        </a:prstGeom>
        <a:solidFill>
          <a:sysClr val="window" lastClr="FFFFFF"/>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DE4631F-63B9-4CEE-B7CD-E00795F8253F}" type="TxLink">
            <a:rPr lang="en-US" sz="1100" b="1" i="0" u="none" strike="noStrike">
              <a:solidFill>
                <a:srgbClr val="000000"/>
              </a:solidFill>
              <a:latin typeface="Aptos Narrow"/>
            </a:rPr>
            <a:pPr/>
            <a:t>174980</a:t>
          </a:fld>
          <a:endParaRPr lang="en-IN" sz="1100" b="1"/>
        </a:p>
      </xdr:txBody>
    </xdr:sp>
    <xdr:clientData/>
  </xdr:twoCellAnchor>
  <mc:AlternateContent xmlns:mc="http://schemas.openxmlformats.org/markup-compatibility/2006">
    <mc:Choice xmlns:a14="http://schemas.microsoft.com/office/drawing/2010/main" Requires="a14">
      <xdr:twoCellAnchor editAs="oneCell">
        <xdr:from>
          <xdr:col>3</xdr:col>
          <xdr:colOff>246596</xdr:colOff>
          <xdr:row>8</xdr:row>
          <xdr:rowOff>72179</xdr:rowOff>
        </xdr:from>
        <xdr:to>
          <xdr:col>4</xdr:col>
          <xdr:colOff>379169</xdr:colOff>
          <xdr:row>9</xdr:row>
          <xdr:rowOff>30189</xdr:rowOff>
        </xdr:to>
        <xdr:pic>
          <xdr:nvPicPr>
            <xdr:cNvPr id="41" name="Picture 40">
              <a:extLst>
                <a:ext uri="{FF2B5EF4-FFF2-40B4-BE49-F238E27FC236}">
                  <a16:creationId xmlns:a16="http://schemas.microsoft.com/office/drawing/2014/main" id="{54A0FFDC-B21D-B996-7D0C-ED158BFA5789}"/>
                </a:ext>
              </a:extLst>
            </xdr:cNvPr>
            <xdr:cNvPicPr>
              <a:picLocks noChangeAspect="1" noChangeArrowheads="1"/>
              <a:extLst>
                <a:ext uri="{84589F7E-364E-4C9E-8A38-B11213B215E9}">
                  <a14:cameraTool cellRange="'Pivote tables'!$F$3" spid="_x0000_s1270"/>
                </a:ext>
              </a:extLst>
            </xdr:cNvPicPr>
          </xdr:nvPicPr>
          <xdr:blipFill rotWithShape="1">
            <a:blip xmlns:r="http://schemas.openxmlformats.org/officeDocument/2006/relationships" r:embed="rId2"/>
            <a:srcRect l="2090" t="8637" r="7001" b="8132"/>
            <a:stretch>
              <a:fillRect/>
            </a:stretch>
          </xdr:blipFill>
          <xdr:spPr bwMode="auto">
            <a:xfrm>
              <a:off x="2459327" y="1742717"/>
              <a:ext cx="748034" cy="133857"/>
            </a:xfrm>
            <a:prstGeom prst="rect">
              <a:avLst/>
            </a:prstGeom>
            <a:ln>
              <a:noFill/>
            </a:ln>
          </xdr:spPr>
        </xdr:pic>
        <xdr:clientData/>
      </xdr:twoCellAnchor>
    </mc:Choice>
    <mc:Fallback/>
  </mc:AlternateContent>
  <xdr:twoCellAnchor>
    <xdr:from>
      <xdr:col>2</xdr:col>
      <xdr:colOff>568325</xdr:colOff>
      <xdr:row>9</xdr:row>
      <xdr:rowOff>15523</xdr:rowOff>
    </xdr:from>
    <xdr:to>
      <xdr:col>5</xdr:col>
      <xdr:colOff>35278</xdr:colOff>
      <xdr:row>10</xdr:row>
      <xdr:rowOff>63148</xdr:rowOff>
    </xdr:to>
    <xdr:sp macro="" textlink="">
      <xdr:nvSpPr>
        <xdr:cNvPr id="42" name="TextBox 41">
          <a:extLst>
            <a:ext uri="{FF2B5EF4-FFF2-40B4-BE49-F238E27FC236}">
              <a16:creationId xmlns:a16="http://schemas.microsoft.com/office/drawing/2014/main" id="{BB1090EF-55FD-F393-1B63-9DEE435D70CC}"/>
            </a:ext>
          </a:extLst>
        </xdr:cNvPr>
        <xdr:cNvSpPr txBox="1"/>
      </xdr:nvSpPr>
      <xdr:spPr>
        <a:xfrm>
          <a:off x="1788936" y="1666523"/>
          <a:ext cx="1297870" cy="231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tx1"/>
              </a:solidFill>
            </a:rPr>
            <a:t>vs Previous Year</a:t>
          </a:r>
        </a:p>
      </xdr:txBody>
    </xdr:sp>
    <xdr:clientData/>
  </xdr:twoCellAnchor>
  <xdr:twoCellAnchor>
    <xdr:from>
      <xdr:col>6</xdr:col>
      <xdr:colOff>139769</xdr:colOff>
      <xdr:row>5</xdr:row>
      <xdr:rowOff>47231</xdr:rowOff>
    </xdr:from>
    <xdr:to>
      <xdr:col>8</xdr:col>
      <xdr:colOff>254001</xdr:colOff>
      <xdr:row>6</xdr:row>
      <xdr:rowOff>131051</xdr:rowOff>
    </xdr:to>
    <xdr:sp macro="" textlink="">
      <xdr:nvSpPr>
        <xdr:cNvPr id="14" name="TextBox 13">
          <a:extLst>
            <a:ext uri="{FF2B5EF4-FFF2-40B4-BE49-F238E27FC236}">
              <a16:creationId xmlns:a16="http://schemas.microsoft.com/office/drawing/2014/main" id="{C2710668-2308-6EFF-3B57-15A1A25CC80D}"/>
            </a:ext>
          </a:extLst>
        </xdr:cNvPr>
        <xdr:cNvSpPr txBox="1"/>
      </xdr:nvSpPr>
      <xdr:spPr>
        <a:xfrm>
          <a:off x="3805607" y="973988"/>
          <a:ext cx="1336178" cy="269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t>Total Revenue</a:t>
          </a:r>
        </a:p>
      </xdr:txBody>
    </xdr:sp>
    <xdr:clientData/>
  </xdr:twoCellAnchor>
  <xdr:twoCellAnchor>
    <xdr:from>
      <xdr:col>6</xdr:col>
      <xdr:colOff>113626</xdr:colOff>
      <xdr:row>6</xdr:row>
      <xdr:rowOff>124298</xdr:rowOff>
    </xdr:from>
    <xdr:to>
      <xdr:col>8</xdr:col>
      <xdr:colOff>197556</xdr:colOff>
      <xdr:row>7</xdr:row>
      <xdr:rowOff>175733</xdr:rowOff>
    </xdr:to>
    <xdr:sp macro="" textlink="'Pivote tables'!A9">
      <xdr:nvSpPr>
        <xdr:cNvPr id="15" name="TextBox 14">
          <a:extLst>
            <a:ext uri="{FF2B5EF4-FFF2-40B4-BE49-F238E27FC236}">
              <a16:creationId xmlns:a16="http://schemas.microsoft.com/office/drawing/2014/main" id="{FD39DEC1-053F-0F60-6B8D-E55DB249D96A}"/>
            </a:ext>
          </a:extLst>
        </xdr:cNvPr>
        <xdr:cNvSpPr txBox="1"/>
      </xdr:nvSpPr>
      <xdr:spPr>
        <a:xfrm>
          <a:off x="3754293" y="1224965"/>
          <a:ext cx="1297485" cy="234879"/>
        </a:xfrm>
        <a:prstGeom prst="rect">
          <a:avLst/>
        </a:prstGeom>
        <a:solidFill>
          <a:sysClr val="window" lastClr="FFFFFF"/>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C2FB80D-1D17-4076-BE62-9511DD7CD74A}" type="TxLink">
            <a:rPr lang="en-US" sz="1100" b="1" i="0" u="none" strike="noStrike">
              <a:solidFill>
                <a:srgbClr val="000000"/>
              </a:solidFill>
              <a:latin typeface="Aptos Narrow"/>
            </a:rPr>
            <a:pPr/>
            <a:t>$163,633,104.85</a:t>
          </a:fld>
          <a:endParaRPr lang="en-IN" sz="1100" b="1"/>
        </a:p>
      </xdr:txBody>
    </xdr:sp>
    <xdr:clientData/>
  </xdr:twoCellAnchor>
  <xdr:twoCellAnchor>
    <xdr:from>
      <xdr:col>6</xdr:col>
      <xdr:colOff>16290</xdr:colOff>
      <xdr:row>9</xdr:row>
      <xdr:rowOff>22070</xdr:rowOff>
    </xdr:from>
    <xdr:to>
      <xdr:col>8</xdr:col>
      <xdr:colOff>39582</xdr:colOff>
      <xdr:row>10</xdr:row>
      <xdr:rowOff>69695</xdr:rowOff>
    </xdr:to>
    <xdr:sp macro="" textlink="">
      <xdr:nvSpPr>
        <xdr:cNvPr id="16" name="TextBox 15">
          <a:extLst>
            <a:ext uri="{FF2B5EF4-FFF2-40B4-BE49-F238E27FC236}">
              <a16:creationId xmlns:a16="http://schemas.microsoft.com/office/drawing/2014/main" id="{B59EB466-DAE1-0A66-6A25-16B8422EF22E}"/>
            </a:ext>
          </a:extLst>
        </xdr:cNvPr>
        <xdr:cNvSpPr txBox="1"/>
      </xdr:nvSpPr>
      <xdr:spPr>
        <a:xfrm>
          <a:off x="4043006" y="1923575"/>
          <a:ext cx="1239695" cy="229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tx1"/>
              </a:solidFill>
            </a:rPr>
            <a:t>vs Previous Year</a:t>
          </a:r>
        </a:p>
      </xdr:txBody>
    </xdr:sp>
    <xdr:clientData/>
  </xdr:twoCellAnchor>
  <xdr:twoCellAnchor editAs="oneCell">
    <xdr:from>
      <xdr:col>2</xdr:col>
      <xdr:colOff>281461</xdr:colOff>
      <xdr:row>5</xdr:row>
      <xdr:rowOff>42333</xdr:rowOff>
    </xdr:from>
    <xdr:to>
      <xdr:col>3</xdr:col>
      <xdr:colOff>6865</xdr:colOff>
      <xdr:row>7</xdr:row>
      <xdr:rowOff>3402</xdr:rowOff>
    </xdr:to>
    <xdr:pic>
      <xdr:nvPicPr>
        <xdr:cNvPr id="17" name="Picture 16" descr="Download Free Phone Icons in PNG &amp; SVG | Magnific (formerly Freepik)">
          <a:extLst>
            <a:ext uri="{FF2B5EF4-FFF2-40B4-BE49-F238E27FC236}">
              <a16:creationId xmlns:a16="http://schemas.microsoft.com/office/drawing/2014/main" id="{0F36F827-8367-38C0-2AC7-9D97C61643DD}"/>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495017" y="959555"/>
          <a:ext cx="332181" cy="3203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370704</xdr:colOff>
      <xdr:row>4</xdr:row>
      <xdr:rowOff>157893</xdr:rowOff>
    </xdr:from>
    <xdr:to>
      <xdr:col>6</xdr:col>
      <xdr:colOff>219676</xdr:colOff>
      <xdr:row>7</xdr:row>
      <xdr:rowOff>68649</xdr:rowOff>
    </xdr:to>
    <xdr:pic>
      <xdr:nvPicPr>
        <xdr:cNvPr id="18" name="Picture 17" descr="Dollar sign flat icon vector illustration | Premium Vector">
          <a:extLst>
            <a:ext uri="{FF2B5EF4-FFF2-40B4-BE49-F238E27FC236}">
              <a16:creationId xmlns:a16="http://schemas.microsoft.com/office/drawing/2014/main" id="{FB7BBADB-6D34-DEA7-0AEF-70679F3A52C6}"/>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3425569" y="899298"/>
          <a:ext cx="459945" cy="4668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6</xdr:col>
          <xdr:colOff>318844</xdr:colOff>
          <xdr:row>8</xdr:row>
          <xdr:rowOff>29921</xdr:rowOff>
        </xdr:from>
        <xdr:to>
          <xdr:col>7</xdr:col>
          <xdr:colOff>512810</xdr:colOff>
          <xdr:row>9</xdr:row>
          <xdr:rowOff>19913</xdr:rowOff>
        </xdr:to>
        <xdr:pic>
          <xdr:nvPicPr>
            <xdr:cNvPr id="19" name="Picture 18">
              <a:extLst>
                <a:ext uri="{FF2B5EF4-FFF2-40B4-BE49-F238E27FC236}">
                  <a16:creationId xmlns:a16="http://schemas.microsoft.com/office/drawing/2014/main" id="{57C83863-4ABC-DAF2-2C90-6969F5DA7BD5}"/>
                </a:ext>
              </a:extLst>
            </xdr:cNvPr>
            <xdr:cNvPicPr>
              <a:picLocks noChangeAspect="1" noChangeArrowheads="1"/>
              <a:extLst>
                <a:ext uri="{84589F7E-364E-4C9E-8A38-B11213B215E9}">
                  <a14:cameraTool cellRange="'Pivote tables'!$F$9" spid="_x0000_s1271"/>
                </a:ext>
              </a:extLst>
            </xdr:cNvPicPr>
          </xdr:nvPicPr>
          <xdr:blipFill rotWithShape="1">
            <a:blip xmlns:r="http://schemas.openxmlformats.org/officeDocument/2006/relationships" r:embed="rId5">
              <a:lum contrast="-2000"/>
            </a:blip>
            <a:srcRect l="1663" t="11431" r="7550" b="6583"/>
            <a:stretch>
              <a:fillRect/>
            </a:stretch>
          </xdr:blipFill>
          <xdr:spPr bwMode="auto">
            <a:xfrm>
              <a:off x="4377959" y="1700459"/>
              <a:ext cx="809428" cy="165839"/>
            </a:xfrm>
            <a:prstGeom prst="rect">
              <a:avLst/>
            </a:prstGeom>
            <a:noFill/>
            <a:ln w="9525">
              <a:noFill/>
              <a:miter lim="800000"/>
              <a:headEnd/>
              <a:tailEnd/>
            </a:ln>
          </xdr:spPr>
        </xdr:pic>
        <xdr:clientData/>
      </xdr:twoCellAnchor>
    </mc:Choice>
    <mc:Fallback/>
  </mc:AlternateContent>
  <xdr:twoCellAnchor>
    <xdr:from>
      <xdr:col>9</xdr:col>
      <xdr:colOff>344381</xdr:colOff>
      <xdr:row>5</xdr:row>
      <xdr:rowOff>40175</xdr:rowOff>
    </xdr:from>
    <xdr:to>
      <xdr:col>11</xdr:col>
      <xdr:colOff>458612</xdr:colOff>
      <xdr:row>6</xdr:row>
      <xdr:rowOff>123995</xdr:rowOff>
    </xdr:to>
    <xdr:sp macro="" textlink="">
      <xdr:nvSpPr>
        <xdr:cNvPr id="20" name="TextBox 19">
          <a:extLst>
            <a:ext uri="{FF2B5EF4-FFF2-40B4-BE49-F238E27FC236}">
              <a16:creationId xmlns:a16="http://schemas.microsoft.com/office/drawing/2014/main" id="{AA007626-7C01-ECB6-A1F5-991346649160}"/>
            </a:ext>
          </a:extLst>
        </xdr:cNvPr>
        <xdr:cNvSpPr txBox="1"/>
      </xdr:nvSpPr>
      <xdr:spPr>
        <a:xfrm>
          <a:off x="5805381" y="957397"/>
          <a:ext cx="1327787" cy="267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t>Total Profit</a:t>
          </a:r>
        </a:p>
      </xdr:txBody>
    </xdr:sp>
    <xdr:clientData/>
  </xdr:twoCellAnchor>
  <xdr:twoCellAnchor>
    <xdr:from>
      <xdr:col>9</xdr:col>
      <xdr:colOff>261793</xdr:colOff>
      <xdr:row>6</xdr:row>
      <xdr:rowOff>103131</xdr:rowOff>
    </xdr:from>
    <xdr:to>
      <xdr:col>11</xdr:col>
      <xdr:colOff>253999</xdr:colOff>
      <xdr:row>7</xdr:row>
      <xdr:rowOff>154566</xdr:rowOff>
    </xdr:to>
    <xdr:sp macro="" textlink="'Pivote tables'!A15">
      <xdr:nvSpPr>
        <xdr:cNvPr id="21" name="TextBox 20">
          <a:extLst>
            <a:ext uri="{FF2B5EF4-FFF2-40B4-BE49-F238E27FC236}">
              <a16:creationId xmlns:a16="http://schemas.microsoft.com/office/drawing/2014/main" id="{14B166A7-6D18-B741-60CD-311EF9EA9E9D}"/>
            </a:ext>
          </a:extLst>
        </xdr:cNvPr>
        <xdr:cNvSpPr txBox="1"/>
      </xdr:nvSpPr>
      <xdr:spPr>
        <a:xfrm>
          <a:off x="5722793" y="1203798"/>
          <a:ext cx="1205762" cy="234879"/>
        </a:xfrm>
        <a:prstGeom prst="rect">
          <a:avLst/>
        </a:prstGeom>
        <a:solidFill>
          <a:sysClr val="window" lastClr="FFFFFF"/>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4BAF1E8-98DA-4F37-BEF5-088F4C0B9F73}" type="TxLink">
            <a:rPr lang="en-US" sz="1100" b="1" i="0" u="none" strike="noStrike">
              <a:solidFill>
                <a:srgbClr val="000000"/>
              </a:solidFill>
              <a:latin typeface="Aptos Narrow"/>
            </a:rPr>
            <a:pPr/>
            <a:t>$40,900,404.71</a:t>
          </a:fld>
          <a:endParaRPr lang="en-IN" sz="1100" b="1"/>
        </a:p>
      </xdr:txBody>
    </xdr:sp>
    <xdr:clientData/>
  </xdr:twoCellAnchor>
  <xdr:twoCellAnchor>
    <xdr:from>
      <xdr:col>12</xdr:col>
      <xdr:colOff>340069</xdr:colOff>
      <xdr:row>9</xdr:row>
      <xdr:rowOff>7895</xdr:rowOff>
    </xdr:from>
    <xdr:to>
      <xdr:col>14</xdr:col>
      <xdr:colOff>363360</xdr:colOff>
      <xdr:row>10</xdr:row>
      <xdr:rowOff>55520</xdr:rowOff>
    </xdr:to>
    <xdr:sp macro="" textlink="">
      <xdr:nvSpPr>
        <xdr:cNvPr id="22" name="TextBox 21">
          <a:extLst>
            <a:ext uri="{FF2B5EF4-FFF2-40B4-BE49-F238E27FC236}">
              <a16:creationId xmlns:a16="http://schemas.microsoft.com/office/drawing/2014/main" id="{628B6259-0910-6994-32EB-216C724E1031}"/>
            </a:ext>
          </a:extLst>
        </xdr:cNvPr>
        <xdr:cNvSpPr txBox="1"/>
      </xdr:nvSpPr>
      <xdr:spPr>
        <a:xfrm>
          <a:off x="7621402" y="1658895"/>
          <a:ext cx="1236847" cy="231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tx1"/>
              </a:solidFill>
            </a:rPr>
            <a:t>vs Previous Year</a:t>
          </a:r>
        </a:p>
      </xdr:txBody>
    </xdr:sp>
    <xdr:clientData/>
  </xdr:twoCellAnchor>
  <xdr:twoCellAnchor editAs="oneCell">
    <xdr:from>
      <xdr:col>8</xdr:col>
      <xdr:colOff>557281</xdr:colOff>
      <xdr:row>5</xdr:row>
      <xdr:rowOff>14112</xdr:rowOff>
    </xdr:from>
    <xdr:to>
      <xdr:col>9</xdr:col>
      <xdr:colOff>268109</xdr:colOff>
      <xdr:row>6</xdr:row>
      <xdr:rowOff>150513</xdr:rowOff>
    </xdr:to>
    <xdr:pic>
      <xdr:nvPicPr>
        <xdr:cNvPr id="24" name="Picture 23" descr="Growth - Free business and finance icons">
          <a:extLst>
            <a:ext uri="{FF2B5EF4-FFF2-40B4-BE49-F238E27FC236}">
              <a16:creationId xmlns:a16="http://schemas.microsoft.com/office/drawing/2014/main" id="{97FAF4B4-1F75-BEFC-C3A2-BDE34E76BDEA}"/>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5411503" y="931334"/>
          <a:ext cx="317607" cy="3198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486353</xdr:colOff>
          <xdr:row>8</xdr:row>
          <xdr:rowOff>27883</xdr:rowOff>
        </xdr:from>
        <xdr:to>
          <xdr:col>11</xdr:col>
          <xdr:colOff>187198</xdr:colOff>
          <xdr:row>9</xdr:row>
          <xdr:rowOff>2261</xdr:rowOff>
        </xdr:to>
        <xdr:pic>
          <xdr:nvPicPr>
            <xdr:cNvPr id="25" name="Picture 24">
              <a:extLst>
                <a:ext uri="{FF2B5EF4-FFF2-40B4-BE49-F238E27FC236}">
                  <a16:creationId xmlns:a16="http://schemas.microsoft.com/office/drawing/2014/main" id="{40F7FCD3-95A3-4CE4-9424-2EEDBB243ADC}"/>
                </a:ext>
              </a:extLst>
            </xdr:cNvPr>
            <xdr:cNvPicPr>
              <a:picLocks noChangeAspect="1" noChangeArrowheads="1"/>
              <a:extLst>
                <a:ext uri="{84589F7E-364E-4C9E-8A38-B11213B215E9}">
                  <a14:cameraTool cellRange="'Pivote tables'!$F$15" spid="_x0000_s1272"/>
                </a:ext>
              </a:extLst>
            </xdr:cNvPicPr>
          </xdr:nvPicPr>
          <xdr:blipFill rotWithShape="1">
            <a:blip xmlns:r="http://schemas.openxmlformats.org/officeDocument/2006/relationships" r:embed="rId7"/>
            <a:srcRect l="1507" t="11458" r="7071" b="7421"/>
            <a:stretch>
              <a:fillRect/>
            </a:stretch>
          </xdr:blipFill>
          <xdr:spPr bwMode="auto">
            <a:xfrm>
              <a:off x="6391853" y="1698421"/>
              <a:ext cx="931768" cy="150225"/>
            </a:xfrm>
            <a:prstGeom prst="rect">
              <a:avLst/>
            </a:prstGeom>
            <a:noFill/>
            <a:ln w="9525">
              <a:no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552369</xdr:colOff>
          <xdr:row>8</xdr:row>
          <xdr:rowOff>35522</xdr:rowOff>
        </xdr:from>
        <xdr:to>
          <xdr:col>14</xdr:col>
          <xdr:colOff>253213</xdr:colOff>
          <xdr:row>9</xdr:row>
          <xdr:rowOff>6073</xdr:rowOff>
        </xdr:to>
        <xdr:pic>
          <xdr:nvPicPr>
            <xdr:cNvPr id="26" name="Picture 25">
              <a:extLst>
                <a:ext uri="{FF2B5EF4-FFF2-40B4-BE49-F238E27FC236}">
                  <a16:creationId xmlns:a16="http://schemas.microsoft.com/office/drawing/2014/main" id="{7ABC1141-61F3-FA06-84B3-54C09D46DE56}"/>
                </a:ext>
              </a:extLst>
            </xdr:cNvPr>
            <xdr:cNvPicPr>
              <a:picLocks noChangeAspect="1" noChangeArrowheads="1"/>
              <a:extLst>
                <a:ext uri="{84589F7E-364E-4C9E-8A38-B11213B215E9}">
                  <a14:cameraTool cellRange="'Pivote tables'!$F$20" spid="_x0000_s1273"/>
                </a:ext>
              </a:extLst>
            </xdr:cNvPicPr>
          </xdr:nvPicPr>
          <xdr:blipFill rotWithShape="1">
            <a:blip xmlns:r="http://schemas.openxmlformats.org/officeDocument/2006/relationships" r:embed="rId8"/>
            <a:srcRect l="1472" t="10720" r="7104" b="7916"/>
            <a:stretch>
              <a:fillRect/>
            </a:stretch>
          </xdr:blipFill>
          <xdr:spPr bwMode="auto">
            <a:xfrm>
              <a:off x="8304254" y="1706060"/>
              <a:ext cx="931767" cy="146398"/>
            </a:xfrm>
            <a:prstGeom prst="rect">
              <a:avLst/>
            </a:prstGeom>
            <a:noFill/>
            <a:ln w="9525">
              <a:noFill/>
              <a:miter lim="800000"/>
              <a:headEnd/>
              <a:tailEnd/>
            </a:ln>
          </xdr:spPr>
        </xdr:pic>
        <xdr:clientData/>
      </xdr:twoCellAnchor>
    </mc:Choice>
    <mc:Fallback/>
  </mc:AlternateContent>
  <xdr:twoCellAnchor>
    <xdr:from>
      <xdr:col>12</xdr:col>
      <xdr:colOff>436104</xdr:colOff>
      <xdr:row>5</xdr:row>
      <xdr:rowOff>26063</xdr:rowOff>
    </xdr:from>
    <xdr:to>
      <xdr:col>14</xdr:col>
      <xdr:colOff>550335</xdr:colOff>
      <xdr:row>6</xdr:row>
      <xdr:rowOff>109883</xdr:rowOff>
    </xdr:to>
    <xdr:sp macro="" textlink="">
      <xdr:nvSpPr>
        <xdr:cNvPr id="27" name="TextBox 26">
          <a:extLst>
            <a:ext uri="{FF2B5EF4-FFF2-40B4-BE49-F238E27FC236}">
              <a16:creationId xmlns:a16="http://schemas.microsoft.com/office/drawing/2014/main" id="{55B9BAEE-8114-62ED-42C9-F11AB201476C}"/>
            </a:ext>
          </a:extLst>
        </xdr:cNvPr>
        <xdr:cNvSpPr txBox="1"/>
      </xdr:nvSpPr>
      <xdr:spPr>
        <a:xfrm>
          <a:off x="7717437" y="943285"/>
          <a:ext cx="1327787" cy="267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t>Profit Margin</a:t>
          </a:r>
        </a:p>
      </xdr:txBody>
    </xdr:sp>
    <xdr:clientData/>
  </xdr:twoCellAnchor>
  <xdr:twoCellAnchor>
    <xdr:from>
      <xdr:col>12</xdr:col>
      <xdr:colOff>452291</xdr:colOff>
      <xdr:row>6</xdr:row>
      <xdr:rowOff>67854</xdr:rowOff>
    </xdr:from>
    <xdr:to>
      <xdr:col>14</xdr:col>
      <xdr:colOff>522110</xdr:colOff>
      <xdr:row>7</xdr:row>
      <xdr:rowOff>119289</xdr:rowOff>
    </xdr:to>
    <xdr:sp macro="" textlink="'Pivote tables'!A20">
      <xdr:nvSpPr>
        <xdr:cNvPr id="28" name="TextBox 27">
          <a:extLst>
            <a:ext uri="{FF2B5EF4-FFF2-40B4-BE49-F238E27FC236}">
              <a16:creationId xmlns:a16="http://schemas.microsoft.com/office/drawing/2014/main" id="{71022EAB-6812-07E7-80EC-4B0FC71C0368}"/>
            </a:ext>
          </a:extLst>
        </xdr:cNvPr>
        <xdr:cNvSpPr txBox="1"/>
      </xdr:nvSpPr>
      <xdr:spPr>
        <a:xfrm>
          <a:off x="7733624" y="1168521"/>
          <a:ext cx="1283375" cy="234879"/>
        </a:xfrm>
        <a:prstGeom prst="rect">
          <a:avLst/>
        </a:prstGeom>
        <a:solidFill>
          <a:sysClr val="window" lastClr="FFFFFF"/>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EDFA5BC-E48B-41A1-8168-0A6ADAC070AE}" type="TxLink">
            <a:rPr lang="en-US" sz="1100" b="1" i="0" u="none" strike="noStrike">
              <a:solidFill>
                <a:srgbClr val="000000"/>
              </a:solidFill>
              <a:latin typeface="Aptos Narrow"/>
            </a:rPr>
            <a:pPr/>
            <a:t>$12,487.56</a:t>
          </a:fld>
          <a:endParaRPr lang="en-IN" sz="1100" b="1"/>
        </a:p>
      </xdr:txBody>
    </xdr:sp>
    <xdr:clientData/>
  </xdr:twoCellAnchor>
  <xdr:twoCellAnchor editAs="oneCell">
    <xdr:from>
      <xdr:col>12</xdr:col>
      <xdr:colOff>81052</xdr:colOff>
      <xdr:row>5</xdr:row>
      <xdr:rowOff>28222</xdr:rowOff>
    </xdr:from>
    <xdr:to>
      <xdr:col>12</xdr:col>
      <xdr:colOff>391497</xdr:colOff>
      <xdr:row>6</xdr:row>
      <xdr:rowOff>155222</xdr:rowOff>
    </xdr:to>
    <xdr:pic>
      <xdr:nvPicPr>
        <xdr:cNvPr id="29" name="Picture 28">
          <a:extLst>
            <a:ext uri="{FF2B5EF4-FFF2-40B4-BE49-F238E27FC236}">
              <a16:creationId xmlns:a16="http://schemas.microsoft.com/office/drawing/2014/main" id="{6C30A34E-B1F1-4513-A428-23DCF996A5BE}"/>
            </a:ext>
          </a:extLst>
        </xdr:cNvPr>
        <xdr:cNvPicPr>
          <a:picLocks noChangeAspect="1"/>
        </xdr:cNvPicPr>
      </xdr:nvPicPr>
      <xdr:blipFill>
        <a:blip xmlns:r="http://schemas.openxmlformats.org/officeDocument/2006/relationships" r:embed="rId9"/>
        <a:stretch>
          <a:fillRect/>
        </a:stretch>
      </xdr:blipFill>
      <xdr:spPr>
        <a:xfrm>
          <a:off x="7362385" y="945444"/>
          <a:ext cx="310445" cy="310445"/>
        </a:xfrm>
        <a:prstGeom prst="rect">
          <a:avLst/>
        </a:prstGeom>
      </xdr:spPr>
    </xdr:pic>
    <xdr:clientData/>
  </xdr:twoCellAnchor>
  <xdr:twoCellAnchor>
    <xdr:from>
      <xdr:col>9</xdr:col>
      <xdr:colOff>206013</xdr:colOff>
      <xdr:row>9</xdr:row>
      <xdr:rowOff>43173</xdr:rowOff>
    </xdr:from>
    <xdr:to>
      <xdr:col>11</xdr:col>
      <xdr:colOff>229304</xdr:colOff>
      <xdr:row>10</xdr:row>
      <xdr:rowOff>90798</xdr:rowOff>
    </xdr:to>
    <xdr:sp macro="" textlink="">
      <xdr:nvSpPr>
        <xdr:cNvPr id="30" name="TextBox 29">
          <a:extLst>
            <a:ext uri="{FF2B5EF4-FFF2-40B4-BE49-F238E27FC236}">
              <a16:creationId xmlns:a16="http://schemas.microsoft.com/office/drawing/2014/main" id="{1816133B-0377-FBCF-E2CD-C0AD736F3402}"/>
            </a:ext>
          </a:extLst>
        </xdr:cNvPr>
        <xdr:cNvSpPr txBox="1"/>
      </xdr:nvSpPr>
      <xdr:spPr>
        <a:xfrm>
          <a:off x="5667013" y="1694173"/>
          <a:ext cx="1236847" cy="231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tx1"/>
              </a:solidFill>
            </a:rPr>
            <a:t>vs Previous Year</a:t>
          </a:r>
        </a:p>
      </xdr:txBody>
    </xdr:sp>
    <xdr:clientData/>
  </xdr:twoCellAnchor>
  <xdr:twoCellAnchor>
    <xdr:from>
      <xdr:col>15</xdr:col>
      <xdr:colOff>570159</xdr:colOff>
      <xdr:row>5</xdr:row>
      <xdr:rowOff>26062</xdr:rowOff>
    </xdr:from>
    <xdr:to>
      <xdr:col>18</xdr:col>
      <xdr:colOff>246945</xdr:colOff>
      <xdr:row>6</xdr:row>
      <xdr:rowOff>109882</xdr:rowOff>
    </xdr:to>
    <xdr:sp macro="" textlink="">
      <xdr:nvSpPr>
        <xdr:cNvPr id="31" name="TextBox 30">
          <a:extLst>
            <a:ext uri="{FF2B5EF4-FFF2-40B4-BE49-F238E27FC236}">
              <a16:creationId xmlns:a16="http://schemas.microsoft.com/office/drawing/2014/main" id="{368EB4F5-8C88-6567-9AF1-8ED9979AA60C}"/>
            </a:ext>
          </a:extLst>
        </xdr:cNvPr>
        <xdr:cNvSpPr txBox="1"/>
      </xdr:nvSpPr>
      <xdr:spPr>
        <a:xfrm>
          <a:off x="9671826" y="943284"/>
          <a:ext cx="1497119" cy="267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t>Avg</a:t>
          </a:r>
          <a:r>
            <a:rPr lang="en-IN" sz="1200" baseline="0"/>
            <a:t> Saling Price (ASV)</a:t>
          </a:r>
          <a:endParaRPr lang="en-IN" sz="1200"/>
        </a:p>
      </xdr:txBody>
    </xdr:sp>
    <xdr:clientData/>
  </xdr:twoCellAnchor>
  <xdr:twoCellAnchor>
    <xdr:from>
      <xdr:col>16</xdr:col>
      <xdr:colOff>219459</xdr:colOff>
      <xdr:row>6</xdr:row>
      <xdr:rowOff>74910</xdr:rowOff>
    </xdr:from>
    <xdr:to>
      <xdr:col>18</xdr:col>
      <xdr:colOff>190501</xdr:colOff>
      <xdr:row>7</xdr:row>
      <xdr:rowOff>126345</xdr:rowOff>
    </xdr:to>
    <xdr:sp macro="" textlink="'Pivote tables'!A25">
      <xdr:nvSpPr>
        <xdr:cNvPr id="32" name="TextBox 31">
          <a:extLst>
            <a:ext uri="{FF2B5EF4-FFF2-40B4-BE49-F238E27FC236}">
              <a16:creationId xmlns:a16="http://schemas.microsoft.com/office/drawing/2014/main" id="{0729291B-7680-FA01-26F9-218E8C2CB86B}"/>
            </a:ext>
          </a:extLst>
        </xdr:cNvPr>
        <xdr:cNvSpPr txBox="1"/>
      </xdr:nvSpPr>
      <xdr:spPr>
        <a:xfrm>
          <a:off x="9927903" y="1175577"/>
          <a:ext cx="1184598" cy="234879"/>
        </a:xfrm>
        <a:prstGeom prst="rect">
          <a:avLst/>
        </a:prstGeom>
        <a:solidFill>
          <a:sysClr val="window" lastClr="FFFFFF"/>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0684DCA-4F4D-4E51-BD35-8004226FD9A6}" type="TxLink">
            <a:rPr lang="en-US" sz="1100" b="1" i="0" u="none" strike="noStrike">
              <a:solidFill>
                <a:srgbClr val="000000"/>
              </a:solidFill>
              <a:latin typeface="Aptos Narrow"/>
            </a:rPr>
            <a:pPr/>
            <a:t>$994.67</a:t>
          </a:fld>
          <a:endParaRPr lang="en-IN" sz="1100" b="1"/>
        </a:p>
      </xdr:txBody>
    </xdr:sp>
    <xdr:clientData/>
  </xdr:twoCellAnchor>
  <xdr:twoCellAnchor>
    <xdr:from>
      <xdr:col>16</xdr:col>
      <xdr:colOff>15514</xdr:colOff>
      <xdr:row>9</xdr:row>
      <xdr:rowOff>839</xdr:rowOff>
    </xdr:from>
    <xdr:to>
      <xdr:col>18</xdr:col>
      <xdr:colOff>38805</xdr:colOff>
      <xdr:row>10</xdr:row>
      <xdr:rowOff>48464</xdr:rowOff>
    </xdr:to>
    <xdr:sp macro="" textlink="">
      <xdr:nvSpPr>
        <xdr:cNvPr id="33" name="TextBox 32">
          <a:extLst>
            <a:ext uri="{FF2B5EF4-FFF2-40B4-BE49-F238E27FC236}">
              <a16:creationId xmlns:a16="http://schemas.microsoft.com/office/drawing/2014/main" id="{D5191E75-8BA2-472C-C92B-F5DF9CCBA249}"/>
            </a:ext>
          </a:extLst>
        </xdr:cNvPr>
        <xdr:cNvSpPr txBox="1"/>
      </xdr:nvSpPr>
      <xdr:spPr>
        <a:xfrm>
          <a:off x="9723958" y="1651839"/>
          <a:ext cx="1236847" cy="231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tx1"/>
              </a:solidFill>
            </a:rPr>
            <a:t>vs Previous Year</a:t>
          </a:r>
        </a:p>
      </xdr:txBody>
    </xdr:sp>
    <xdr:clientData/>
  </xdr:twoCellAnchor>
  <xdr:twoCellAnchor editAs="oneCell">
    <xdr:from>
      <xdr:col>15</xdr:col>
      <xdr:colOff>303389</xdr:colOff>
      <xdr:row>4</xdr:row>
      <xdr:rowOff>162278</xdr:rowOff>
    </xdr:from>
    <xdr:to>
      <xdr:col>16</xdr:col>
      <xdr:colOff>34329</xdr:colOff>
      <xdr:row>6</xdr:row>
      <xdr:rowOff>134055</xdr:rowOff>
    </xdr:to>
    <xdr:pic>
      <xdr:nvPicPr>
        <xdr:cNvPr id="35" name="Picture 34">
          <a:extLst>
            <a:ext uri="{FF2B5EF4-FFF2-40B4-BE49-F238E27FC236}">
              <a16:creationId xmlns:a16="http://schemas.microsoft.com/office/drawing/2014/main" id="{705B585B-F368-F142-B045-347C87CAD9FE}"/>
            </a:ext>
          </a:extLst>
        </xdr:cNvPr>
        <xdr:cNvPicPr>
          <a:picLocks noChangeAspect="1"/>
        </xdr:cNvPicPr>
      </xdr:nvPicPr>
      <xdr:blipFill>
        <a:blip xmlns:r="http://schemas.openxmlformats.org/officeDocument/2006/relationships" r:embed="rId10"/>
        <a:stretch>
          <a:fillRect/>
        </a:stretch>
      </xdr:blipFill>
      <xdr:spPr>
        <a:xfrm>
          <a:off x="9405056" y="896056"/>
          <a:ext cx="337717" cy="33866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267942</xdr:colOff>
          <xdr:row>7</xdr:row>
          <xdr:rowOff>165517</xdr:rowOff>
        </xdr:from>
        <xdr:to>
          <xdr:col>18</xdr:col>
          <xdr:colOff>19372</xdr:colOff>
          <xdr:row>8</xdr:row>
          <xdr:rowOff>146413</xdr:rowOff>
        </xdr:to>
        <xdr:pic>
          <xdr:nvPicPr>
            <xdr:cNvPr id="36" name="Picture 35">
              <a:extLst>
                <a:ext uri="{FF2B5EF4-FFF2-40B4-BE49-F238E27FC236}">
                  <a16:creationId xmlns:a16="http://schemas.microsoft.com/office/drawing/2014/main" id="{E883ED2B-039E-224A-1BA7-B6A265326AC5}"/>
                </a:ext>
              </a:extLst>
            </xdr:cNvPr>
            <xdr:cNvPicPr>
              <a:picLocks noChangeAspect="1" noChangeArrowheads="1"/>
              <a:extLst>
                <a:ext uri="{84589F7E-364E-4C9E-8A38-B11213B215E9}">
                  <a14:cameraTool cellRange="'Pivote tables'!$F$25" spid="_x0000_s1274"/>
                </a:ext>
              </a:extLst>
            </xdr:cNvPicPr>
          </xdr:nvPicPr>
          <xdr:blipFill rotWithShape="1">
            <a:blip xmlns:r="http://schemas.openxmlformats.org/officeDocument/2006/relationships" r:embed="rId11"/>
            <a:srcRect l="1141" t="4902" r="2382" b="9084"/>
            <a:stretch>
              <a:fillRect/>
            </a:stretch>
          </xdr:blipFill>
          <xdr:spPr bwMode="auto">
            <a:xfrm>
              <a:off x="10318459" y="1715793"/>
              <a:ext cx="960120" cy="164827"/>
            </a:xfrm>
            <a:prstGeom prst="rect">
              <a:avLst/>
            </a:prstGeom>
            <a:noFill/>
            <a:ln w="9525">
              <a:noFill/>
              <a:miter lim="800000"/>
              <a:headEnd/>
              <a:tailEnd/>
            </a:ln>
          </xdr:spPr>
        </xdr:pic>
        <xdr:clientData/>
      </xdr:twoCellAnchor>
    </mc:Choice>
    <mc:Fallback/>
  </mc:AlternateContent>
  <xdr:twoCellAnchor>
    <xdr:from>
      <xdr:col>19</xdr:col>
      <xdr:colOff>146827</xdr:colOff>
      <xdr:row>5</xdr:row>
      <xdr:rowOff>26062</xdr:rowOff>
    </xdr:from>
    <xdr:to>
      <xdr:col>21</xdr:col>
      <xdr:colOff>430391</xdr:colOff>
      <xdr:row>6</xdr:row>
      <xdr:rowOff>109882</xdr:rowOff>
    </xdr:to>
    <xdr:sp macro="" textlink="">
      <xdr:nvSpPr>
        <xdr:cNvPr id="37" name="TextBox 36">
          <a:extLst>
            <a:ext uri="{FF2B5EF4-FFF2-40B4-BE49-F238E27FC236}">
              <a16:creationId xmlns:a16="http://schemas.microsoft.com/office/drawing/2014/main" id="{361BC7F3-AA34-ED40-37B6-4FA06A5F9063}"/>
            </a:ext>
          </a:extLst>
        </xdr:cNvPr>
        <xdr:cNvSpPr txBox="1"/>
      </xdr:nvSpPr>
      <xdr:spPr>
        <a:xfrm>
          <a:off x="11675605" y="943284"/>
          <a:ext cx="1497119" cy="267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t>Top</a:t>
          </a:r>
          <a:r>
            <a:rPr lang="en-IN" sz="1200" baseline="0"/>
            <a:t> selling Model</a:t>
          </a:r>
          <a:endParaRPr lang="en-IN" sz="1200"/>
        </a:p>
      </xdr:txBody>
    </xdr:sp>
    <xdr:clientData/>
  </xdr:twoCellAnchor>
  <xdr:twoCellAnchor editAs="oneCell">
    <xdr:from>
      <xdr:col>18</xdr:col>
      <xdr:colOff>417005</xdr:colOff>
      <xdr:row>4</xdr:row>
      <xdr:rowOff>155222</xdr:rowOff>
    </xdr:from>
    <xdr:to>
      <xdr:col>19</xdr:col>
      <xdr:colOff>139434</xdr:colOff>
      <xdr:row>6</xdr:row>
      <xdr:rowOff>132734</xdr:rowOff>
    </xdr:to>
    <xdr:pic>
      <xdr:nvPicPr>
        <xdr:cNvPr id="40" name="Picture 39">
          <a:extLst>
            <a:ext uri="{FF2B5EF4-FFF2-40B4-BE49-F238E27FC236}">
              <a16:creationId xmlns:a16="http://schemas.microsoft.com/office/drawing/2014/main" id="{7E87711D-7F4E-849C-931B-843F1F1529AB}"/>
            </a:ext>
          </a:extLst>
        </xdr:cNvPr>
        <xdr:cNvPicPr>
          <a:picLocks noChangeAspect="1"/>
        </xdr:cNvPicPr>
      </xdr:nvPicPr>
      <xdr:blipFill>
        <a:blip xmlns:r="http://schemas.openxmlformats.org/officeDocument/2006/relationships" r:embed="rId12"/>
        <a:stretch>
          <a:fillRect/>
        </a:stretch>
      </xdr:blipFill>
      <xdr:spPr>
        <a:xfrm>
          <a:off x="11339005" y="889000"/>
          <a:ext cx="329207" cy="344401"/>
        </a:xfrm>
        <a:prstGeom prst="rect">
          <a:avLst/>
        </a:prstGeom>
      </xdr:spPr>
    </xdr:pic>
    <xdr:clientData/>
  </xdr:twoCellAnchor>
  <xdr:twoCellAnchor>
    <xdr:from>
      <xdr:col>19</xdr:col>
      <xdr:colOff>304791</xdr:colOff>
      <xdr:row>7</xdr:row>
      <xdr:rowOff>163116</xdr:rowOff>
    </xdr:from>
    <xdr:to>
      <xdr:col>21</xdr:col>
      <xdr:colOff>328083</xdr:colOff>
      <xdr:row>9</xdr:row>
      <xdr:rowOff>27296</xdr:rowOff>
    </xdr:to>
    <xdr:sp macro="" textlink="">
      <xdr:nvSpPr>
        <xdr:cNvPr id="43" name="TextBox 42">
          <a:extLst>
            <a:ext uri="{FF2B5EF4-FFF2-40B4-BE49-F238E27FC236}">
              <a16:creationId xmlns:a16="http://schemas.microsoft.com/office/drawing/2014/main" id="{948AAFEC-92CC-9F72-E978-93E9431581A8}"/>
            </a:ext>
          </a:extLst>
        </xdr:cNvPr>
        <xdr:cNvSpPr txBox="1"/>
      </xdr:nvSpPr>
      <xdr:spPr>
        <a:xfrm>
          <a:off x="11833569" y="1447227"/>
          <a:ext cx="1236847" cy="231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a:solidFill>
                <a:schemeClr val="tx1"/>
              </a:solidFill>
            </a:rPr>
            <a:t>Unit's</a:t>
          </a:r>
          <a:r>
            <a:rPr lang="en-IN" sz="1000" baseline="0">
              <a:solidFill>
                <a:schemeClr val="tx1"/>
              </a:solidFill>
            </a:rPr>
            <a:t> Sold</a:t>
          </a:r>
          <a:endParaRPr lang="en-IN" sz="1000">
            <a:solidFill>
              <a:schemeClr val="tx1"/>
            </a:solidFill>
          </a:endParaRPr>
        </a:p>
      </xdr:txBody>
    </xdr:sp>
    <xdr:clientData/>
  </xdr:twoCellAnchor>
  <xdr:twoCellAnchor>
    <xdr:from>
      <xdr:col>19</xdr:col>
      <xdr:colOff>282748</xdr:colOff>
      <xdr:row>6</xdr:row>
      <xdr:rowOff>95129</xdr:rowOff>
    </xdr:from>
    <xdr:to>
      <xdr:col>21</xdr:col>
      <xdr:colOff>253791</xdr:colOff>
      <xdr:row>7</xdr:row>
      <xdr:rowOff>146565</xdr:rowOff>
    </xdr:to>
    <xdr:sp macro="" textlink="'Pivote tables'!B38">
      <xdr:nvSpPr>
        <xdr:cNvPr id="44" name="TextBox 43">
          <a:extLst>
            <a:ext uri="{FF2B5EF4-FFF2-40B4-BE49-F238E27FC236}">
              <a16:creationId xmlns:a16="http://schemas.microsoft.com/office/drawing/2014/main" id="{2D5E3AC9-49E3-0C85-706A-455664B177DC}"/>
            </a:ext>
          </a:extLst>
        </xdr:cNvPr>
        <xdr:cNvSpPr txBox="1"/>
      </xdr:nvSpPr>
      <xdr:spPr>
        <a:xfrm>
          <a:off x="12218852" y="1448532"/>
          <a:ext cx="1187969" cy="233406"/>
        </a:xfrm>
        <a:prstGeom prst="rect">
          <a:avLst/>
        </a:prstGeom>
        <a:solidFill>
          <a:sysClr val="window" lastClr="FFFFFF"/>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0B1361E-4E63-4425-AE79-84A5BC83315E}" type="TxLink">
            <a:rPr lang="en-US" sz="1100" b="1" i="0" u="none" strike="noStrike">
              <a:solidFill>
                <a:srgbClr val="000000"/>
              </a:solidFill>
              <a:latin typeface="Aptos Narrow"/>
            </a:rPr>
            <a:pPr/>
            <a:t>iPhone 13</a:t>
          </a:fld>
          <a:endParaRPr lang="en-IN" sz="1100" b="1"/>
        </a:p>
      </xdr:txBody>
    </xdr:sp>
    <xdr:clientData/>
  </xdr:twoCellAnchor>
  <xdr:twoCellAnchor>
    <xdr:from>
      <xdr:col>2</xdr:col>
      <xdr:colOff>165981</xdr:colOff>
      <xdr:row>11</xdr:row>
      <xdr:rowOff>67902</xdr:rowOff>
    </xdr:from>
    <xdr:to>
      <xdr:col>10</xdr:col>
      <xdr:colOff>37723</xdr:colOff>
      <xdr:row>25</xdr:row>
      <xdr:rowOff>155417</xdr:rowOff>
    </xdr:to>
    <xdr:graphicFrame macro="">
      <xdr:nvGraphicFramePr>
        <xdr:cNvPr id="45" name="Chart 44">
          <a:extLst>
            <a:ext uri="{FF2B5EF4-FFF2-40B4-BE49-F238E27FC236}">
              <a16:creationId xmlns:a16="http://schemas.microsoft.com/office/drawing/2014/main" id="{889431D6-4174-4B75-B904-95CBE7FE18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xdr:col>
      <xdr:colOff>203703</xdr:colOff>
      <xdr:row>11</xdr:row>
      <xdr:rowOff>98080</xdr:rowOff>
    </xdr:from>
    <xdr:to>
      <xdr:col>16</xdr:col>
      <xdr:colOff>528118</xdr:colOff>
      <xdr:row>25</xdr:row>
      <xdr:rowOff>165980</xdr:rowOff>
    </xdr:to>
    <xdr:graphicFrame macro="">
      <xdr:nvGraphicFramePr>
        <xdr:cNvPr id="46" name="Chart 45">
          <a:extLst>
            <a:ext uri="{FF2B5EF4-FFF2-40B4-BE49-F238E27FC236}">
              <a16:creationId xmlns:a16="http://schemas.microsoft.com/office/drawing/2014/main" id="{14ED876E-38F6-4CE2-A1B0-C260593D86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17</xdr:col>
      <xdr:colOff>60358</xdr:colOff>
      <xdr:row>11</xdr:row>
      <xdr:rowOff>113169</xdr:rowOff>
    </xdr:from>
    <xdr:to>
      <xdr:col>21</xdr:col>
      <xdr:colOff>399863</xdr:colOff>
      <xdr:row>25</xdr:row>
      <xdr:rowOff>173525</xdr:rowOff>
    </xdr:to>
    <xdr:graphicFrame macro="">
      <xdr:nvGraphicFramePr>
        <xdr:cNvPr id="47" name="Chart 46">
          <a:extLst>
            <a:ext uri="{FF2B5EF4-FFF2-40B4-BE49-F238E27FC236}">
              <a16:creationId xmlns:a16="http://schemas.microsoft.com/office/drawing/2014/main" id="{54C79A40-4F2C-490F-A852-3887525581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166416</xdr:colOff>
      <xdr:row>26</xdr:row>
      <xdr:rowOff>90099</xdr:rowOff>
    </xdr:from>
    <xdr:to>
      <xdr:col>7</xdr:col>
      <xdr:colOff>302218</xdr:colOff>
      <xdr:row>40</xdr:row>
      <xdr:rowOff>12333</xdr:rowOff>
    </xdr:to>
    <xdr:graphicFrame macro="">
      <xdr:nvGraphicFramePr>
        <xdr:cNvPr id="48" name="Chart 47">
          <a:extLst>
            <a:ext uri="{FF2B5EF4-FFF2-40B4-BE49-F238E27FC236}">
              <a16:creationId xmlns:a16="http://schemas.microsoft.com/office/drawing/2014/main" id="{D184787E-AB46-4B61-AF3B-893772182A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xdr:col>
      <xdr:colOff>203703</xdr:colOff>
      <xdr:row>33</xdr:row>
      <xdr:rowOff>45267</xdr:rowOff>
    </xdr:from>
    <xdr:to>
      <xdr:col>4</xdr:col>
      <xdr:colOff>422495</xdr:colOff>
      <xdr:row>35</xdr:row>
      <xdr:rowOff>158435</xdr:rowOff>
    </xdr:to>
    <xdr:sp macro="" textlink="'Pivote tables'!C62">
      <xdr:nvSpPr>
        <xdr:cNvPr id="49" name="TextBox 48">
          <a:extLst>
            <a:ext uri="{FF2B5EF4-FFF2-40B4-BE49-F238E27FC236}">
              <a16:creationId xmlns:a16="http://schemas.microsoft.com/office/drawing/2014/main" id="{9C0FCF6A-7B04-1673-805B-322E1248A441}"/>
            </a:ext>
          </a:extLst>
        </xdr:cNvPr>
        <xdr:cNvSpPr txBox="1"/>
      </xdr:nvSpPr>
      <xdr:spPr>
        <a:xfrm>
          <a:off x="2037030" y="6020554"/>
          <a:ext cx="829901" cy="4753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i="0" u="none" strike="noStrike">
              <a:solidFill>
                <a:srgbClr val="000000"/>
              </a:solidFill>
              <a:latin typeface="Aptos Narrow"/>
            </a:rPr>
            <a:t>       $ </a:t>
          </a:r>
          <a:fld id="{64FD4D2F-E04B-43CA-B687-09AAF6DA3661}" type="TxLink">
            <a:rPr lang="en-US" sz="800" b="1" i="0" u="none" strike="noStrike">
              <a:solidFill>
                <a:srgbClr val="000000"/>
              </a:solidFill>
              <a:latin typeface="Aptos Narrow"/>
            </a:rPr>
            <a:pPr/>
            <a:t>0.16B</a:t>
          </a:fld>
          <a:r>
            <a:rPr lang="en-US" sz="800" b="1" i="0" u="none" strike="noStrike">
              <a:solidFill>
                <a:srgbClr val="000000"/>
              </a:solidFill>
              <a:latin typeface="Aptos Narrow"/>
            </a:rPr>
            <a:t> </a:t>
          </a:r>
        </a:p>
        <a:p>
          <a:r>
            <a:rPr lang="en-US" sz="800" b="0" i="0" u="none" strike="noStrike">
              <a:solidFill>
                <a:srgbClr val="000000"/>
              </a:solidFill>
              <a:latin typeface="Aptos Narrow"/>
            </a:rPr>
            <a:t>Total Revenue</a:t>
          </a:r>
          <a:endParaRPr lang="en-IN" sz="800" b="0"/>
        </a:p>
      </xdr:txBody>
    </xdr:sp>
    <xdr:clientData/>
  </xdr:twoCellAnchor>
  <xdr:twoCellAnchor>
    <xdr:from>
      <xdr:col>7</xdr:col>
      <xdr:colOff>445129</xdr:colOff>
      <xdr:row>26</xdr:row>
      <xdr:rowOff>98079</xdr:rowOff>
    </xdr:from>
    <xdr:to>
      <xdr:col>13</xdr:col>
      <xdr:colOff>173525</xdr:colOff>
      <xdr:row>40</xdr:row>
      <xdr:rowOff>15089</xdr:rowOff>
    </xdr:to>
    <xdr:graphicFrame macro="">
      <xdr:nvGraphicFramePr>
        <xdr:cNvPr id="50" name="Chart 49">
          <a:extLst>
            <a:ext uri="{FF2B5EF4-FFF2-40B4-BE49-F238E27FC236}">
              <a16:creationId xmlns:a16="http://schemas.microsoft.com/office/drawing/2014/main" id="{09D7B613-8743-43AB-A354-E4FA7351F3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309326</xdr:colOff>
      <xdr:row>26</xdr:row>
      <xdr:rowOff>113168</xdr:rowOff>
    </xdr:from>
    <xdr:to>
      <xdr:col>21</xdr:col>
      <xdr:colOff>392316</xdr:colOff>
      <xdr:row>40</xdr:row>
      <xdr:rowOff>37723</xdr:rowOff>
    </xdr:to>
    <xdr:graphicFrame macro="">
      <xdr:nvGraphicFramePr>
        <xdr:cNvPr id="51" name="Chart 50">
          <a:extLst>
            <a:ext uri="{FF2B5EF4-FFF2-40B4-BE49-F238E27FC236}">
              <a16:creationId xmlns:a16="http://schemas.microsoft.com/office/drawing/2014/main" id="{498BCC5E-942B-4871-8F27-345DC382C7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158436</xdr:colOff>
      <xdr:row>40</xdr:row>
      <xdr:rowOff>120712</xdr:rowOff>
    </xdr:from>
    <xdr:to>
      <xdr:col>9</xdr:col>
      <xdr:colOff>0</xdr:colOff>
      <xdr:row>53</xdr:row>
      <xdr:rowOff>272143</xdr:rowOff>
    </xdr:to>
    <xdr:graphicFrame macro="">
      <xdr:nvGraphicFramePr>
        <xdr:cNvPr id="52" name="Chart 51">
          <a:extLst>
            <a:ext uri="{FF2B5EF4-FFF2-40B4-BE49-F238E27FC236}">
              <a16:creationId xmlns:a16="http://schemas.microsoft.com/office/drawing/2014/main" id="{B8BE945B-2CDC-4B80-A763-8A4A59A635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160467</xdr:colOff>
      <xdr:row>40</xdr:row>
      <xdr:rowOff>150893</xdr:rowOff>
    </xdr:from>
    <xdr:to>
      <xdr:col>15</xdr:col>
      <xdr:colOff>498231</xdr:colOff>
      <xdr:row>53</xdr:row>
      <xdr:rowOff>272144</xdr:rowOff>
    </xdr:to>
    <xdr:graphicFrame macro="">
      <xdr:nvGraphicFramePr>
        <xdr:cNvPr id="53" name="Chart 52">
          <a:extLst>
            <a:ext uri="{FF2B5EF4-FFF2-40B4-BE49-F238E27FC236}">
              <a16:creationId xmlns:a16="http://schemas.microsoft.com/office/drawing/2014/main" id="{546210D6-F707-4009-86EE-B1F4F80E7F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16</xdr:col>
      <xdr:colOff>14654</xdr:colOff>
      <xdr:row>40</xdr:row>
      <xdr:rowOff>146539</xdr:rowOff>
    </xdr:from>
    <xdr:to>
      <xdr:col>21</xdr:col>
      <xdr:colOff>410308</xdr:colOff>
      <xdr:row>53</xdr:row>
      <xdr:rowOff>272143</xdr:rowOff>
    </xdr:to>
    <xdr:graphicFrame macro="">
      <xdr:nvGraphicFramePr>
        <xdr:cNvPr id="54" name="Chart 53">
          <a:extLst>
            <a:ext uri="{FF2B5EF4-FFF2-40B4-BE49-F238E27FC236}">
              <a16:creationId xmlns:a16="http://schemas.microsoft.com/office/drawing/2014/main" id="{7E95EE54-394F-474C-9F0A-4C6CB8A412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absolute">
    <xdr:from>
      <xdr:col>0</xdr:col>
      <xdr:colOff>0</xdr:colOff>
      <xdr:row>34</xdr:row>
      <xdr:rowOff>138598</xdr:rowOff>
    </xdr:from>
    <xdr:to>
      <xdr:col>1</xdr:col>
      <xdr:colOff>937846</xdr:colOff>
      <xdr:row>53</xdr:row>
      <xdr:rowOff>57777</xdr:rowOff>
    </xdr:to>
    <mc:AlternateContent xmlns:mc="http://schemas.openxmlformats.org/markup-compatibility/2006" xmlns:a14="http://schemas.microsoft.com/office/drawing/2010/main">
      <mc:Choice Requires="a14">
        <xdr:graphicFrame macro="">
          <xdr:nvGraphicFramePr>
            <xdr:cNvPr id="11" name="City">
              <a:extLst>
                <a:ext uri="{FF2B5EF4-FFF2-40B4-BE49-F238E27FC236}">
                  <a16:creationId xmlns:a16="http://schemas.microsoft.com/office/drawing/2014/main" id="{DC5609CC-2291-4DA4-97E9-E95A487043D6}"/>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0" y="6381136"/>
              <a:ext cx="1553308" cy="326025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22</xdr:col>
      <xdr:colOff>8965</xdr:colOff>
      <xdr:row>4</xdr:row>
      <xdr:rowOff>51987</xdr:rowOff>
    </xdr:from>
    <xdr:to>
      <xdr:col>23</xdr:col>
      <xdr:colOff>941294</xdr:colOff>
      <xdr:row>19</xdr:row>
      <xdr:rowOff>43543</xdr:rowOff>
    </xdr:to>
    <mc:AlternateContent xmlns:mc="http://schemas.openxmlformats.org/markup-compatibility/2006" xmlns:a14="http://schemas.microsoft.com/office/drawing/2010/main">
      <mc:Choice Requires="a14">
        <xdr:graphicFrame macro="">
          <xdr:nvGraphicFramePr>
            <xdr:cNvPr id="34" name="ProductModel">
              <a:extLst>
                <a:ext uri="{FF2B5EF4-FFF2-40B4-BE49-F238E27FC236}">
                  <a16:creationId xmlns:a16="http://schemas.microsoft.com/office/drawing/2014/main" id="{3D596C64-BD60-48A3-9A71-4C1EAACC1B2A}"/>
                </a:ext>
              </a:extLst>
            </xdr:cNvPr>
            <xdr:cNvGraphicFramePr/>
          </xdr:nvGraphicFramePr>
          <xdr:xfrm>
            <a:off x="0" y="0"/>
            <a:ext cx="0" cy="0"/>
          </xdr:xfrm>
          <a:graphic>
            <a:graphicData uri="http://schemas.microsoft.com/office/drawing/2010/slicer">
              <sle:slicer xmlns:sle="http://schemas.microsoft.com/office/drawing/2010/slicer" name="ProductModel"/>
            </a:graphicData>
          </a:graphic>
        </xdr:graphicFrame>
      </mc:Choice>
      <mc:Fallback xmlns="">
        <xdr:sp macro="" textlink="">
          <xdr:nvSpPr>
            <xdr:cNvPr id="0" name=""/>
            <xdr:cNvSpPr>
              <a:spLocks noTextEdit="1"/>
            </xdr:cNvSpPr>
          </xdr:nvSpPr>
          <xdr:spPr>
            <a:xfrm>
              <a:off x="13859436" y="1038105"/>
              <a:ext cx="1544917" cy="26809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13</xdr:col>
      <xdr:colOff>202510</xdr:colOff>
      <xdr:row>1</xdr:row>
      <xdr:rowOff>93799</xdr:rowOff>
    </xdr:from>
    <xdr:to>
      <xdr:col>17</xdr:col>
      <xdr:colOff>354318</xdr:colOff>
      <xdr:row>3</xdr:row>
      <xdr:rowOff>224340</xdr:rowOff>
    </xdr:to>
    <mc:AlternateContent xmlns:mc="http://schemas.openxmlformats.org/markup-compatibility/2006" xmlns:a14="http://schemas.microsoft.com/office/drawing/2010/main">
      <mc:Choice Requires="a14">
        <xdr:graphicFrame macro="">
          <xdr:nvGraphicFramePr>
            <xdr:cNvPr id="56" name="FinancialYear">
              <a:extLst>
                <a:ext uri="{FF2B5EF4-FFF2-40B4-BE49-F238E27FC236}">
                  <a16:creationId xmlns:a16="http://schemas.microsoft.com/office/drawing/2014/main" id="{253F027F-5382-4AF5-AE21-18918320EA30}"/>
                </a:ext>
              </a:extLst>
            </xdr:cNvPr>
            <xdr:cNvGraphicFramePr/>
          </xdr:nvGraphicFramePr>
          <xdr:xfrm>
            <a:off x="0" y="0"/>
            <a:ext cx="0" cy="0"/>
          </xdr:xfrm>
          <a:graphic>
            <a:graphicData uri="http://schemas.microsoft.com/office/drawing/2010/slicer">
              <sle:slicer xmlns:sle="http://schemas.microsoft.com/office/drawing/2010/slicer" name="FinancialYear"/>
            </a:graphicData>
          </a:graphic>
        </xdr:graphicFrame>
      </mc:Choice>
      <mc:Fallback xmlns="">
        <xdr:sp macro="" textlink="">
          <xdr:nvSpPr>
            <xdr:cNvPr id="0" name=""/>
            <xdr:cNvSpPr>
              <a:spLocks noTextEdit="1"/>
            </xdr:cNvSpPr>
          </xdr:nvSpPr>
          <xdr:spPr>
            <a:xfrm>
              <a:off x="8524352" y="274273"/>
              <a:ext cx="2598229" cy="62183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0</xdr:colOff>
      <xdr:row>14</xdr:row>
      <xdr:rowOff>22928</xdr:rowOff>
    </xdr:from>
    <xdr:to>
      <xdr:col>1</xdr:col>
      <xdr:colOff>949224</xdr:colOff>
      <xdr:row>34</xdr:row>
      <xdr:rowOff>1972</xdr:rowOff>
    </xdr:to>
    <mc:AlternateContent xmlns:mc="http://schemas.openxmlformats.org/markup-compatibility/2006" xmlns:a14="http://schemas.microsoft.com/office/drawing/2010/main">
      <mc:Choice Requires="a14">
        <xdr:graphicFrame macro="">
          <xdr:nvGraphicFramePr>
            <xdr:cNvPr id="57" name="Country">
              <a:extLst>
                <a:ext uri="{FF2B5EF4-FFF2-40B4-BE49-F238E27FC236}">
                  <a16:creationId xmlns:a16="http://schemas.microsoft.com/office/drawing/2014/main" id="{9ED0C825-D950-4E23-903B-38DF03B925AB}"/>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0" y="2748543"/>
              <a:ext cx="1564686" cy="34959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17</xdr:col>
      <xdr:colOff>439451</xdr:colOff>
      <xdr:row>1</xdr:row>
      <xdr:rowOff>87505</xdr:rowOff>
    </xdr:from>
    <xdr:to>
      <xdr:col>17</xdr:col>
      <xdr:colOff>439451</xdr:colOff>
      <xdr:row>3</xdr:row>
      <xdr:rowOff>203289</xdr:rowOff>
    </xdr:to>
    <xdr:cxnSp macro="">
      <xdr:nvCxnSpPr>
        <xdr:cNvPr id="59" name="Straight Connector 58">
          <a:extLst>
            <a:ext uri="{FF2B5EF4-FFF2-40B4-BE49-F238E27FC236}">
              <a16:creationId xmlns:a16="http://schemas.microsoft.com/office/drawing/2014/main" id="{39437AC5-414F-58D8-09DF-FBA973D47E33}"/>
            </a:ext>
          </a:extLst>
        </xdr:cNvPr>
        <xdr:cNvCxnSpPr/>
      </xdr:nvCxnSpPr>
      <xdr:spPr>
        <a:xfrm>
          <a:off x="11268643" y="263351"/>
          <a:ext cx="0" cy="599361"/>
        </a:xfrm>
        <a:prstGeom prst="line">
          <a:avLst/>
        </a:prstGeom>
        <a:ln>
          <a:solidFill>
            <a:schemeClr val="bg1">
              <a:lumMod val="50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157040</xdr:colOff>
      <xdr:row>34</xdr:row>
      <xdr:rowOff>42866</xdr:rowOff>
    </xdr:from>
    <xdr:to>
      <xdr:col>1</xdr:col>
      <xdr:colOff>641949</xdr:colOff>
      <xdr:row>34</xdr:row>
      <xdr:rowOff>42866</xdr:rowOff>
    </xdr:to>
    <xdr:cxnSp macro="">
      <xdr:nvCxnSpPr>
        <xdr:cNvPr id="61" name="Straight Connector 60">
          <a:extLst>
            <a:ext uri="{FF2B5EF4-FFF2-40B4-BE49-F238E27FC236}">
              <a16:creationId xmlns:a16="http://schemas.microsoft.com/office/drawing/2014/main" id="{5C145B0A-92CF-4F07-8E56-F9A6ACBFB911}"/>
            </a:ext>
          </a:extLst>
        </xdr:cNvPr>
        <xdr:cNvCxnSpPr/>
      </xdr:nvCxnSpPr>
      <xdr:spPr>
        <a:xfrm>
          <a:off x="157040" y="6285404"/>
          <a:ext cx="1100371" cy="0"/>
        </a:xfrm>
        <a:prstGeom prst="line">
          <a:avLst/>
        </a:prstGeom>
        <a:ln>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178199</xdr:colOff>
      <xdr:row>13</xdr:row>
      <xdr:rowOff>85201</xdr:rowOff>
    </xdr:from>
    <xdr:to>
      <xdr:col>1</xdr:col>
      <xdr:colOff>663108</xdr:colOff>
      <xdr:row>13</xdr:row>
      <xdr:rowOff>85201</xdr:rowOff>
    </xdr:to>
    <xdr:cxnSp macro="">
      <xdr:nvCxnSpPr>
        <xdr:cNvPr id="63" name="Straight Connector 62">
          <a:extLst>
            <a:ext uri="{FF2B5EF4-FFF2-40B4-BE49-F238E27FC236}">
              <a16:creationId xmlns:a16="http://schemas.microsoft.com/office/drawing/2014/main" id="{1E62FB6D-5E51-4350-815C-49DE594325BB}"/>
            </a:ext>
          </a:extLst>
        </xdr:cNvPr>
        <xdr:cNvCxnSpPr/>
      </xdr:nvCxnSpPr>
      <xdr:spPr>
        <a:xfrm>
          <a:off x="178199" y="2634970"/>
          <a:ext cx="1100371" cy="0"/>
        </a:xfrm>
        <a:prstGeom prst="line">
          <a:avLst/>
        </a:prstGeom>
        <a:ln>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22</xdr:col>
      <xdr:colOff>55709</xdr:colOff>
      <xdr:row>20</xdr:row>
      <xdr:rowOff>55070</xdr:rowOff>
    </xdr:from>
    <xdr:to>
      <xdr:col>23</xdr:col>
      <xdr:colOff>943214</xdr:colOff>
      <xdr:row>30</xdr:row>
      <xdr:rowOff>119529</xdr:rowOff>
    </xdr:to>
    <mc:AlternateContent xmlns:mc="http://schemas.openxmlformats.org/markup-compatibility/2006" xmlns:a14="http://schemas.microsoft.com/office/drawing/2010/main">
      <mc:Choice Requires="a14">
        <xdr:graphicFrame macro="">
          <xdr:nvGraphicFramePr>
            <xdr:cNvPr id="1088" name="Storage 1">
              <a:extLst>
                <a:ext uri="{FF2B5EF4-FFF2-40B4-BE49-F238E27FC236}">
                  <a16:creationId xmlns:a16="http://schemas.microsoft.com/office/drawing/2014/main" id="{7D236DE0-6A3B-4B47-92C9-A19212C521FE}"/>
                </a:ext>
              </a:extLst>
            </xdr:cNvPr>
            <xdr:cNvGraphicFramePr/>
          </xdr:nvGraphicFramePr>
          <xdr:xfrm>
            <a:off x="0" y="0"/>
            <a:ext cx="0" cy="0"/>
          </xdr:xfrm>
          <a:graphic>
            <a:graphicData uri="http://schemas.microsoft.com/office/drawing/2010/slicer">
              <sle:slicer xmlns:sle="http://schemas.microsoft.com/office/drawing/2010/slicer" name="Storage 1"/>
            </a:graphicData>
          </a:graphic>
        </xdr:graphicFrame>
      </mc:Choice>
      <mc:Fallback xmlns="">
        <xdr:sp macro="" textlink="">
          <xdr:nvSpPr>
            <xdr:cNvPr id="0" name=""/>
            <xdr:cNvSpPr>
              <a:spLocks noTextEdit="1"/>
            </xdr:cNvSpPr>
          </xdr:nvSpPr>
          <xdr:spPr>
            <a:xfrm>
              <a:off x="13906180" y="3909894"/>
              <a:ext cx="1500093" cy="1857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0</xdr:colOff>
      <xdr:row>4</xdr:row>
      <xdr:rowOff>62139</xdr:rowOff>
    </xdr:from>
    <xdr:to>
      <xdr:col>1</xdr:col>
      <xdr:colOff>952500</xdr:colOff>
      <xdr:row>13</xdr:row>
      <xdr:rowOff>9607</xdr:rowOff>
    </xdr:to>
    <mc:AlternateContent xmlns:mc="http://schemas.openxmlformats.org/markup-compatibility/2006" xmlns:a14="http://schemas.microsoft.com/office/drawing/2010/main">
      <mc:Choice Requires="a14">
        <xdr:graphicFrame macro="">
          <xdr:nvGraphicFramePr>
            <xdr:cNvPr id="1089" name="Region">
              <a:extLst>
                <a:ext uri="{FF2B5EF4-FFF2-40B4-BE49-F238E27FC236}">
                  <a16:creationId xmlns:a16="http://schemas.microsoft.com/office/drawing/2014/main" id="{615D3A1F-6B1F-4458-AC9D-3654E1DD43F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1029293"/>
              <a:ext cx="1567962" cy="153008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22</xdr:col>
      <xdr:colOff>254212</xdr:colOff>
      <xdr:row>19</xdr:row>
      <xdr:rowOff>126786</xdr:rowOff>
    </xdr:from>
    <xdr:to>
      <xdr:col>23</xdr:col>
      <xdr:colOff>739121</xdr:colOff>
      <xdr:row>19</xdr:row>
      <xdr:rowOff>126786</xdr:rowOff>
    </xdr:to>
    <xdr:cxnSp macro="">
      <xdr:nvCxnSpPr>
        <xdr:cNvPr id="1090" name="Straight Connector 1089">
          <a:extLst>
            <a:ext uri="{FF2B5EF4-FFF2-40B4-BE49-F238E27FC236}">
              <a16:creationId xmlns:a16="http://schemas.microsoft.com/office/drawing/2014/main" id="{671521FA-E034-4CC8-8C6C-5D4536B44D1E}"/>
            </a:ext>
          </a:extLst>
        </xdr:cNvPr>
        <xdr:cNvCxnSpPr/>
      </xdr:nvCxnSpPr>
      <xdr:spPr>
        <a:xfrm>
          <a:off x="13861355" y="3904129"/>
          <a:ext cx="1094509" cy="0"/>
        </a:xfrm>
        <a:prstGeom prst="line">
          <a:avLst/>
        </a:prstGeom>
        <a:ln>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22</xdr:col>
      <xdr:colOff>1</xdr:colOff>
      <xdr:row>31</xdr:row>
      <xdr:rowOff>25827</xdr:rowOff>
    </xdr:from>
    <xdr:to>
      <xdr:col>23</xdr:col>
      <xdr:colOff>941294</xdr:colOff>
      <xdr:row>47</xdr:row>
      <xdr:rowOff>44823</xdr:rowOff>
    </xdr:to>
    <mc:AlternateContent xmlns:mc="http://schemas.openxmlformats.org/markup-compatibility/2006" xmlns:a14="http://schemas.microsoft.com/office/drawing/2010/main">
      <mc:Choice Requires="a14">
        <xdr:graphicFrame macro="">
          <xdr:nvGraphicFramePr>
            <xdr:cNvPr id="1091" name="Color">
              <a:extLst>
                <a:ext uri="{FF2B5EF4-FFF2-40B4-BE49-F238E27FC236}">
                  <a16:creationId xmlns:a16="http://schemas.microsoft.com/office/drawing/2014/main" id="{CF254C97-8218-4F3D-94AD-262F1388730F}"/>
                </a:ext>
              </a:extLst>
            </xdr:cNvP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13850472" y="5852886"/>
              <a:ext cx="1553881" cy="288770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22</xdr:col>
      <xdr:colOff>235430</xdr:colOff>
      <xdr:row>30</xdr:row>
      <xdr:rowOff>66594</xdr:rowOff>
    </xdr:from>
    <xdr:to>
      <xdr:col>23</xdr:col>
      <xdr:colOff>720339</xdr:colOff>
      <xdr:row>30</xdr:row>
      <xdr:rowOff>66594</xdr:rowOff>
    </xdr:to>
    <xdr:cxnSp macro="">
      <xdr:nvCxnSpPr>
        <xdr:cNvPr id="1092" name="Straight Connector 1091">
          <a:extLst>
            <a:ext uri="{FF2B5EF4-FFF2-40B4-BE49-F238E27FC236}">
              <a16:creationId xmlns:a16="http://schemas.microsoft.com/office/drawing/2014/main" id="{F7970503-F417-4F09-9830-FA3ADDC8D564}"/>
            </a:ext>
          </a:extLst>
        </xdr:cNvPr>
        <xdr:cNvCxnSpPr/>
      </xdr:nvCxnSpPr>
      <xdr:spPr>
        <a:xfrm>
          <a:off x="14085901" y="5714359"/>
          <a:ext cx="1097497" cy="0"/>
        </a:xfrm>
        <a:prstGeom prst="line">
          <a:avLst/>
        </a:prstGeom>
        <a:ln>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18</xdr:col>
      <xdr:colOff>464558</xdr:colOff>
      <xdr:row>0</xdr:row>
      <xdr:rowOff>0</xdr:rowOff>
    </xdr:from>
    <xdr:to>
      <xdr:col>22</xdr:col>
      <xdr:colOff>143798</xdr:colOff>
      <xdr:row>3</xdr:row>
      <xdr:rowOff>270870</xdr:rowOff>
    </xdr:to>
    <xdr:pic>
      <xdr:nvPicPr>
        <xdr:cNvPr id="1093" name="Picture 1092">
          <a:extLst>
            <a:ext uri="{FF2B5EF4-FFF2-40B4-BE49-F238E27FC236}">
              <a16:creationId xmlns:a16="http://schemas.microsoft.com/office/drawing/2014/main" id="{20F0E64D-B237-F46D-6E79-743B2E35EC38}"/>
            </a:ext>
          </a:extLst>
        </xdr:cNvPr>
        <xdr:cNvPicPr>
          <a:picLocks noChangeAspect="1"/>
        </xdr:cNvPicPr>
      </xdr:nvPicPr>
      <xdr:blipFill>
        <a:blip xmlns:r="http://schemas.openxmlformats.org/officeDocument/2006/relationships" r:embed="rId22"/>
        <a:stretch>
          <a:fillRect/>
        </a:stretch>
      </xdr:blipFill>
      <xdr:spPr>
        <a:xfrm>
          <a:off x="11909212" y="0"/>
          <a:ext cx="2141086" cy="930293"/>
        </a:xfrm>
        <a:prstGeom prst="rect">
          <a:avLst/>
        </a:prstGeom>
      </xdr:spPr>
    </xdr:pic>
    <xdr:clientData/>
  </xdr:twoCellAnchor>
  <xdr:twoCellAnchor>
    <xdr:from>
      <xdr:col>19</xdr:col>
      <xdr:colOff>277061</xdr:colOff>
      <xdr:row>9</xdr:row>
      <xdr:rowOff>21205</xdr:rowOff>
    </xdr:from>
    <xdr:to>
      <xdr:col>21</xdr:col>
      <xdr:colOff>248104</xdr:colOff>
      <xdr:row>10</xdr:row>
      <xdr:rowOff>72640</xdr:rowOff>
    </xdr:to>
    <xdr:sp macro="" textlink="'Pivote tables'!C38">
      <xdr:nvSpPr>
        <xdr:cNvPr id="39" name="TextBox 38">
          <a:extLst>
            <a:ext uri="{FF2B5EF4-FFF2-40B4-BE49-F238E27FC236}">
              <a16:creationId xmlns:a16="http://schemas.microsoft.com/office/drawing/2014/main" id="{21046321-19A0-A314-27DA-60125BCF4EA2}"/>
            </a:ext>
          </a:extLst>
        </xdr:cNvPr>
        <xdr:cNvSpPr txBox="1"/>
      </xdr:nvSpPr>
      <xdr:spPr>
        <a:xfrm>
          <a:off x="12213165" y="1920518"/>
          <a:ext cx="1187969" cy="233406"/>
        </a:xfrm>
        <a:prstGeom prst="rect">
          <a:avLst/>
        </a:prstGeom>
        <a:solidFill>
          <a:sysClr val="window" lastClr="FFFFFF"/>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DEC54D4-BF9A-4421-B581-312D758DD29B}" type="TxLink">
            <a:rPr lang="en-US" sz="1100" b="1" i="0" u="none" strike="noStrike">
              <a:solidFill>
                <a:srgbClr val="000000"/>
              </a:solidFill>
              <a:latin typeface="Aptos Narrow"/>
            </a:rPr>
            <a:pPr/>
            <a:t>$14,084.00</a:t>
          </a:fld>
          <a:endParaRPr lang="en-IN" sz="1100" b="1"/>
        </a:p>
      </xdr:txBody>
    </xdr:sp>
    <xdr:clientData/>
  </xdr:twoCellAnchor>
  <xdr:twoCellAnchor>
    <xdr:from>
      <xdr:col>13</xdr:col>
      <xdr:colOff>146537</xdr:colOff>
      <xdr:row>1</xdr:row>
      <xdr:rowOff>73270</xdr:rowOff>
    </xdr:from>
    <xdr:to>
      <xdr:col>13</xdr:col>
      <xdr:colOff>146537</xdr:colOff>
      <xdr:row>3</xdr:row>
      <xdr:rowOff>189054</xdr:rowOff>
    </xdr:to>
    <xdr:cxnSp macro="">
      <xdr:nvCxnSpPr>
        <xdr:cNvPr id="60" name="Straight Connector 59">
          <a:extLst>
            <a:ext uri="{FF2B5EF4-FFF2-40B4-BE49-F238E27FC236}">
              <a16:creationId xmlns:a16="http://schemas.microsoft.com/office/drawing/2014/main" id="{2DAC9399-ABEA-4375-ACB7-384184C0C015}"/>
            </a:ext>
          </a:extLst>
        </xdr:cNvPr>
        <xdr:cNvCxnSpPr/>
      </xdr:nvCxnSpPr>
      <xdr:spPr>
        <a:xfrm>
          <a:off x="8513883" y="249116"/>
          <a:ext cx="0" cy="599361"/>
        </a:xfrm>
        <a:prstGeom prst="line">
          <a:avLst/>
        </a:prstGeom>
        <a:ln>
          <a:solidFill>
            <a:schemeClr val="bg1">
              <a:lumMod val="50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26</xdr:col>
      <xdr:colOff>0</xdr:colOff>
      <xdr:row>21</xdr:row>
      <xdr:rowOff>0</xdr:rowOff>
    </xdr:from>
    <xdr:to>
      <xdr:col>26</xdr:col>
      <xdr:colOff>304800</xdr:colOff>
      <xdr:row>22</xdr:row>
      <xdr:rowOff>121920</xdr:rowOff>
    </xdr:to>
    <xdr:sp macro="" textlink="">
      <xdr:nvSpPr>
        <xdr:cNvPr id="1228" name="AutoShape 204" descr="Refresh Arrow Black Isolated Icon Logo Vector Download | Logowik">
          <a:extLst>
            <a:ext uri="{FF2B5EF4-FFF2-40B4-BE49-F238E27FC236}">
              <a16:creationId xmlns:a16="http://schemas.microsoft.com/office/drawing/2014/main" id="{44EB80AD-4C9C-C84C-D594-A7837E4945E2}"/>
            </a:ext>
          </a:extLst>
        </xdr:cNvPr>
        <xdr:cNvSpPr>
          <a:spLocks noChangeAspect="1" noChangeArrowheads="1"/>
        </xdr:cNvSpPr>
      </xdr:nvSpPr>
      <xdr:spPr bwMode="auto">
        <a:xfrm>
          <a:off x="16565880" y="4099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22</xdr:col>
      <xdr:colOff>527536</xdr:colOff>
      <xdr:row>0</xdr:row>
      <xdr:rowOff>118122</xdr:rowOff>
    </xdr:from>
    <xdr:to>
      <xdr:col>23</xdr:col>
      <xdr:colOff>454268</xdr:colOff>
      <xdr:row>2</xdr:row>
      <xdr:rowOff>293077</xdr:rowOff>
    </xdr:to>
    <xdr:pic macro="[0]!Clear_All_Slicers">
      <xdr:nvPicPr>
        <xdr:cNvPr id="62" name="Picture 61">
          <a:extLst>
            <a:ext uri="{FF2B5EF4-FFF2-40B4-BE49-F238E27FC236}">
              <a16:creationId xmlns:a16="http://schemas.microsoft.com/office/drawing/2014/main" id="{365CC721-5D23-8349-3301-2D2EC87848D8}"/>
            </a:ext>
          </a:extLst>
        </xdr:cNvPr>
        <xdr:cNvPicPr>
          <a:picLocks noChangeAspect="1"/>
        </xdr:cNvPicPr>
      </xdr:nvPicPr>
      <xdr:blipFill rotWithShape="1">
        <a:blip xmlns:r="http://schemas.openxmlformats.org/officeDocument/2006/relationships" r:embed="rId23"/>
        <a:srcRect l="7354" t="6667" r="7152" b="23856"/>
        <a:stretch>
          <a:fillRect/>
        </a:stretch>
      </xdr:blipFill>
      <xdr:spPr>
        <a:xfrm flipV="1">
          <a:off x="14434036" y="118122"/>
          <a:ext cx="542194" cy="526647"/>
        </a:xfrm>
        <a:prstGeom prst="rect">
          <a:avLst/>
        </a:prstGeom>
        <a:effectLst>
          <a:outerShdw blurRad="50800" dist="38100" dir="2700000" algn="tl" rotWithShape="0">
            <a:prstClr val="black">
              <a:alpha val="40000"/>
            </a:prstClr>
          </a:outerShdw>
        </a:effectLst>
      </xdr:spPr>
    </xdr:pic>
    <xdr:clientData/>
  </xdr:twoCellAnchor>
  <xdr:twoCellAnchor>
    <xdr:from>
      <xdr:col>22</xdr:col>
      <xdr:colOff>395654</xdr:colOff>
      <xdr:row>2</xdr:row>
      <xdr:rowOff>249116</xdr:rowOff>
    </xdr:from>
    <xdr:to>
      <xdr:col>23</xdr:col>
      <xdr:colOff>805961</xdr:colOff>
      <xdr:row>3</xdr:row>
      <xdr:rowOff>234462</xdr:rowOff>
    </xdr:to>
    <xdr:sp macro="" textlink="">
      <xdr:nvSpPr>
        <xdr:cNvPr id="1094" name="TextBox 1093">
          <a:extLst>
            <a:ext uri="{FF2B5EF4-FFF2-40B4-BE49-F238E27FC236}">
              <a16:creationId xmlns:a16="http://schemas.microsoft.com/office/drawing/2014/main" id="{E31A275E-C560-77FD-0C61-2B09A33F2218}"/>
            </a:ext>
          </a:extLst>
        </xdr:cNvPr>
        <xdr:cNvSpPr txBox="1"/>
      </xdr:nvSpPr>
      <xdr:spPr>
        <a:xfrm>
          <a:off x="14302154" y="600808"/>
          <a:ext cx="1025769"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ln>
                <a:noFill/>
              </a:ln>
              <a:solidFill>
                <a:schemeClr val="bg1"/>
              </a:solidFill>
            </a:rPr>
            <a:t>Refresh</a:t>
          </a:r>
        </a:p>
      </xdr:txBody>
    </xdr:sp>
    <xdr:clientData/>
  </xdr:twoCellAnchor>
  <xdr:twoCellAnchor editAs="oneCell">
    <xdr:from>
      <xdr:col>22</xdr:col>
      <xdr:colOff>148166</xdr:colOff>
      <xdr:row>45</xdr:row>
      <xdr:rowOff>14816</xdr:rowOff>
    </xdr:from>
    <xdr:to>
      <xdr:col>23</xdr:col>
      <xdr:colOff>804333</xdr:colOff>
      <xdr:row>53</xdr:row>
      <xdr:rowOff>218606</xdr:rowOff>
    </xdr:to>
    <xdr:pic>
      <xdr:nvPicPr>
        <xdr:cNvPr id="1096" name="Picture 1095" descr="Thank You Choosing Us Stock Illustrations – 10 Thank You Choosing Us Stock  Illustrations, Vectors &amp; Clipart - Dreamstime">
          <a:extLst>
            <a:ext uri="{FF2B5EF4-FFF2-40B4-BE49-F238E27FC236}">
              <a16:creationId xmlns:a16="http://schemas.microsoft.com/office/drawing/2014/main" id="{7CED3F1F-A8A3-503C-2931-59A44CB8E3D7}"/>
            </a:ext>
          </a:extLst>
        </xdr:cNvPr>
        <xdr:cNvPicPr>
          <a:picLocks noChangeAspect="1" noChangeArrowheads="1"/>
        </xdr:cNvPicPr>
      </xdr:nvPicPr>
      <xdr:blipFill rotWithShape="1">
        <a:blip xmlns:r="http://schemas.openxmlformats.org/officeDocument/2006/relationships" r:embed="rId24" cstate="print">
          <a:extLst>
            <a:ext uri="{28A0092B-C50C-407E-A947-70E740481C1C}">
              <a14:useLocalDpi xmlns:a14="http://schemas.microsoft.com/office/drawing/2010/main" val="0"/>
            </a:ext>
          </a:extLst>
        </a:blip>
        <a:srcRect l="18768" t="8511" r="17890" b="8511"/>
        <a:stretch>
          <a:fillRect/>
        </a:stretch>
      </xdr:blipFill>
      <xdr:spPr bwMode="auto">
        <a:xfrm>
          <a:off x="13940366" y="8815916"/>
          <a:ext cx="1265767" cy="17277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c:userShapes xmlns:c="http://schemas.openxmlformats.org/drawingml/2006/chart">
  <cdr:relSizeAnchor xmlns:cdr="http://schemas.openxmlformats.org/drawingml/2006/chartDrawing">
    <cdr:from>
      <cdr:x>0.22764</cdr:x>
      <cdr:y>0.52326</cdr:y>
    </cdr:from>
    <cdr:to>
      <cdr:x>0.65041</cdr:x>
      <cdr:y>0.68895</cdr:y>
    </cdr:to>
    <cdr:sp macro="" textlink="'Pivote tables'!$C$55">
      <cdr:nvSpPr>
        <cdr:cNvPr id="3" name="Rectangle 2">
          <a:extLst xmlns:a="http://schemas.openxmlformats.org/drawingml/2006/main">
            <a:ext uri="{FF2B5EF4-FFF2-40B4-BE49-F238E27FC236}">
              <a16:creationId xmlns:a16="http://schemas.microsoft.com/office/drawing/2014/main" id="{D3FF169C-FDAF-8C3C-FB21-C0918DB0589E}"/>
            </a:ext>
          </a:extLst>
        </cdr:cNvPr>
        <cdr:cNvSpPr/>
      </cdr:nvSpPr>
      <cdr:spPr>
        <a:xfrm xmlns:a="http://schemas.openxmlformats.org/drawingml/2006/main">
          <a:off x="633742" y="1358019"/>
          <a:ext cx="1176952" cy="430039"/>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56306DEF-7968-4664-9F36-6BF5B4F9DD41}" type="TxLink">
            <a:rPr lang="en-US" sz="1100" b="0" i="0" u="none" strike="noStrike" kern="1200">
              <a:solidFill>
                <a:srgbClr val="000000"/>
              </a:solidFill>
              <a:latin typeface="Aptos Narrow"/>
            </a:rPr>
            <a:pPr/>
            <a:t> </a:t>
          </a:fld>
          <a:endParaRPr lang="en-IN" kern="1200"/>
        </a:p>
      </cdr:txBody>
    </cdr:sp>
  </cdr:relSizeAnchor>
  <cdr:relSizeAnchor xmlns:cdr="http://schemas.openxmlformats.org/drawingml/2006/chartDrawing">
    <cdr:from>
      <cdr:x>0.33577</cdr:x>
      <cdr:y>0.32384</cdr:y>
    </cdr:from>
    <cdr:to>
      <cdr:x>0.66423</cdr:x>
      <cdr:y>0.67616</cdr:y>
    </cdr:to>
    <cdr:sp macro="" textlink="">
      <cdr:nvSpPr>
        <cdr:cNvPr id="4" name="TextBox 3">
          <a:extLst xmlns:a="http://schemas.openxmlformats.org/drawingml/2006/main">
            <a:ext uri="{FF2B5EF4-FFF2-40B4-BE49-F238E27FC236}">
              <a16:creationId xmlns:a16="http://schemas.microsoft.com/office/drawing/2014/main" id="{C9F1D6B5-9ED4-AAF3-A28C-560ECAB05FE1}"/>
            </a:ext>
          </a:extLst>
        </cdr:cNvPr>
        <cdr:cNvSpPr txBox="1"/>
      </cdr:nvSpPr>
      <cdr:spPr>
        <a:xfrm xmlns:a="http://schemas.openxmlformats.org/drawingml/2006/main">
          <a:off x="934770" y="840463"/>
          <a:ext cx="914400" cy="9144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0.46341</cdr:x>
      <cdr:y>0.42733</cdr:y>
    </cdr:from>
    <cdr:to>
      <cdr:x>0.79187</cdr:x>
      <cdr:y>0.77965</cdr:y>
    </cdr:to>
    <cdr:sp macro="" textlink="">
      <cdr:nvSpPr>
        <cdr:cNvPr id="5" name="TextBox 4">
          <a:extLst xmlns:a="http://schemas.openxmlformats.org/drawingml/2006/main">
            <a:ext uri="{FF2B5EF4-FFF2-40B4-BE49-F238E27FC236}">
              <a16:creationId xmlns:a16="http://schemas.microsoft.com/office/drawing/2014/main" id="{C8C540D3-06FE-FC5D-B530-763FC300FC6F}"/>
            </a:ext>
          </a:extLst>
        </cdr:cNvPr>
        <cdr:cNvSpPr txBox="1"/>
      </cdr:nvSpPr>
      <cdr:spPr>
        <a:xfrm xmlns:a="http://schemas.openxmlformats.org/drawingml/2006/main">
          <a:off x="1290120" y="1109049"/>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0.17886</cdr:x>
      <cdr:y>0.47384</cdr:y>
    </cdr:from>
    <cdr:to>
      <cdr:x>0.55826</cdr:x>
      <cdr:y>0.6657</cdr:y>
    </cdr:to>
    <cdr:sp macro="" textlink="'Pivote tables'!$C$53">
      <cdr:nvSpPr>
        <cdr:cNvPr id="7" name="TextBox 6">
          <a:extLst xmlns:a="http://schemas.openxmlformats.org/drawingml/2006/main">
            <a:ext uri="{FF2B5EF4-FFF2-40B4-BE49-F238E27FC236}">
              <a16:creationId xmlns:a16="http://schemas.microsoft.com/office/drawing/2014/main" id="{A2AF6A7A-6C24-83DF-ACED-50886D986835}"/>
            </a:ext>
          </a:extLst>
        </cdr:cNvPr>
        <cdr:cNvSpPr txBox="1"/>
      </cdr:nvSpPr>
      <cdr:spPr>
        <a:xfrm xmlns:a="http://schemas.openxmlformats.org/drawingml/2006/main">
          <a:off x="497941" y="1229763"/>
          <a:ext cx="1056235" cy="49794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800" b="1" i="0" u="none" strike="noStrike" kern="1200">
              <a:solidFill>
                <a:srgbClr val="000000"/>
              </a:solidFill>
              <a:latin typeface="Aptos Narrow"/>
            </a:rPr>
            <a:t>          $ </a:t>
          </a:r>
          <a:fld id="{D7EE3928-642A-4209-9F8E-BA020D6D9471}" type="TxLink">
            <a:rPr lang="en-US" sz="800" b="1" i="0" u="none" strike="noStrike" kern="1200">
              <a:solidFill>
                <a:srgbClr val="000000"/>
              </a:solidFill>
              <a:latin typeface="Aptos Narrow"/>
            </a:rPr>
            <a:pPr/>
            <a:t>0.16B</a:t>
          </a:fld>
          <a:endParaRPr lang="en-US" sz="800" b="1" i="0" u="none" strike="noStrike" kern="1200">
            <a:solidFill>
              <a:srgbClr val="000000"/>
            </a:solidFill>
            <a:latin typeface="Aptos Narrow"/>
          </a:endParaRPr>
        </a:p>
        <a:p xmlns:a="http://schemas.openxmlformats.org/drawingml/2006/main">
          <a:r>
            <a:rPr lang="en-US" sz="800" b="0" i="0" u="none" strike="noStrike" kern="1200">
              <a:solidFill>
                <a:srgbClr val="000000"/>
              </a:solidFill>
              <a:latin typeface="Aptos Narrow"/>
            </a:rPr>
            <a:t>   Total Revenue</a:t>
          </a:r>
          <a:endParaRPr lang="en-IN" sz="800" kern="1200"/>
        </a:p>
      </cdr:txBody>
    </cdr:sp>
  </cdr:relSizeAnchor>
</c:userShapes>
</file>

<file path=xl/drawings/drawing3.xml><?xml version="1.0" encoding="utf-8"?>
<c:userShapes xmlns:c="http://schemas.openxmlformats.org/drawingml/2006/chart">
  <cdr:relSizeAnchor xmlns:cdr="http://schemas.openxmlformats.org/drawingml/2006/chartDrawing">
    <cdr:from>
      <cdr:x>0.24823</cdr:x>
      <cdr:y>0.47692</cdr:y>
    </cdr:from>
    <cdr:to>
      <cdr:x>0.26255</cdr:x>
      <cdr:y>0.49557</cdr:y>
    </cdr:to>
    <cdr:sp macro="" textlink="">
      <cdr:nvSpPr>
        <cdr:cNvPr id="2" name="TextBox 1">
          <a:extLst xmlns:a="http://schemas.openxmlformats.org/drawingml/2006/main">
            <a:ext uri="{FF2B5EF4-FFF2-40B4-BE49-F238E27FC236}">
              <a16:creationId xmlns:a16="http://schemas.microsoft.com/office/drawing/2014/main" id="{020B78D4-55B0-1523-2CFF-24035DB66B0A}"/>
            </a:ext>
          </a:extLst>
        </cdr:cNvPr>
        <cdr:cNvSpPr txBox="1"/>
      </cdr:nvSpPr>
      <cdr:spPr>
        <a:xfrm xmlns:a="http://schemas.openxmlformats.org/drawingml/2006/main">
          <a:off x="792177" y="1169406"/>
          <a:ext cx="45719" cy="457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userShapes>
</file>

<file path=xl/drawings/drawing4.xml><?xml version="1.0" encoding="utf-8"?>
<c:userShapes xmlns:c="http://schemas.openxmlformats.org/drawingml/2006/chart">
  <cdr:relSizeAnchor xmlns:cdr="http://schemas.openxmlformats.org/drawingml/2006/chartDrawing">
    <cdr:from>
      <cdr:x>0.31778</cdr:x>
      <cdr:y>0.50154</cdr:y>
    </cdr:from>
    <cdr:to>
      <cdr:x>0.54667</cdr:x>
      <cdr:y>0.65231</cdr:y>
    </cdr:to>
    <cdr:sp macro="" textlink="'Pivote tables'!$G$53">
      <cdr:nvSpPr>
        <cdr:cNvPr id="2" name="TextBox 1">
          <a:extLst xmlns:a="http://schemas.openxmlformats.org/drawingml/2006/main">
            <a:ext uri="{FF2B5EF4-FFF2-40B4-BE49-F238E27FC236}">
              <a16:creationId xmlns:a16="http://schemas.microsoft.com/office/drawing/2014/main" id="{BA0D0042-A079-0C7E-377B-C3A22A2E8D2E}"/>
            </a:ext>
          </a:extLst>
        </cdr:cNvPr>
        <cdr:cNvSpPr txBox="1"/>
      </cdr:nvSpPr>
      <cdr:spPr>
        <a:xfrm xmlns:a="http://schemas.openxmlformats.org/drawingml/2006/main">
          <a:off x="1078872" y="1229763"/>
          <a:ext cx="777089" cy="36968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800" b="1" i="0" u="none" strike="noStrike" kern="1200">
              <a:solidFill>
                <a:srgbClr val="000000"/>
              </a:solidFill>
              <a:latin typeface="Aptos Narrow"/>
            </a:rPr>
            <a:t>    </a:t>
          </a:r>
          <a:fld id="{E722D4E0-09F7-4C7D-8222-49B989CCC7A1}" type="TxLink">
            <a:rPr lang="en-US" sz="800" b="1" i="0" u="none" strike="noStrike" kern="1200">
              <a:solidFill>
                <a:srgbClr val="000000"/>
              </a:solidFill>
              <a:latin typeface="Aptos Narrow"/>
            </a:rPr>
            <a:pPr/>
            <a:t>174980</a:t>
          </a:fld>
          <a:endParaRPr lang="en-US" sz="800" b="1" i="0" u="none" strike="noStrike" kern="1200">
            <a:solidFill>
              <a:srgbClr val="000000"/>
            </a:solidFill>
            <a:latin typeface="Aptos Narrow"/>
          </a:endParaRPr>
        </a:p>
        <a:p xmlns:a="http://schemas.openxmlformats.org/drawingml/2006/main">
          <a:r>
            <a:rPr lang="en-IN" sz="800" b="0" kern="1200"/>
            <a:t>Total</a:t>
          </a:r>
          <a:r>
            <a:rPr lang="en-IN" sz="800" b="0" kern="1200" baseline="0"/>
            <a:t> Units</a:t>
          </a:r>
          <a:endParaRPr lang="en-IN" sz="800" b="0" kern="1200"/>
        </a:p>
      </cdr:txBody>
    </cdr:sp>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06.892600925923" backgroundQuery="1" createdVersion="8" refreshedVersion="8" minRefreshableVersion="3" recordCount="0" supportSubquery="1" supportAdvancedDrill="1" xr:uid="{55AC8A99-6AA3-4860-A3FD-AC0F5076BE1A}">
  <cacheSource type="external" connectionId="2"/>
  <cacheFields count="4">
    <cacheField name="[Measures].[Sum of Revenue]" caption="Sum of Revenue" numFmtId="0" hierarchy="32" level="32767"/>
    <cacheField name="[new data].[Month].[Month]" caption="Month" numFmtId="0" hierarchy="5" level="1">
      <sharedItems count="12">
        <s v="Apr"/>
        <s v="Aug"/>
        <s v="Dec"/>
        <s v="Feb"/>
        <s v="Jan"/>
        <s v="Jul"/>
        <s v="Jun"/>
        <s v="Mar"/>
        <s v="May"/>
        <s v="Nov"/>
        <s v="Oct"/>
        <s v="Sep"/>
      </sharedItems>
    </cacheField>
    <cacheField name="[new data].[FinancialYear].[FinancialYear]" caption="FinancialYear" numFmtId="0" hierarchy="2" level="1">
      <sharedItems count="2">
        <s v="FY2024-2025"/>
        <s v="FY2025-2026"/>
      </sharedItems>
    </cacheField>
    <cacheField name="[new data].[Color].[Color]" caption="Color" numFmtId="0" hierarchy="16" level="1">
      <sharedItems containsSemiMixedTypes="0" containsNonDate="0" containsString="0"/>
    </cacheField>
  </cacheFields>
  <cacheHierarchies count="39">
    <cacheHierarchy uniqueName="[new data].[OrderID]" caption="OrderID" attribute="1" defaultMemberUniqueName="[new data].[OrderID].[All]" allUniqueName="[new data].[OrderID].[All]" dimensionUniqueName="[new data]" displayFolder="" count="0" memberValueDatatype="130" unbalanced="0"/>
    <cacheHierarchy uniqueName="[new data].[OrderDate]" caption="OrderDate" attribute="1" time="1" defaultMemberUniqueName="[new data].[OrderDate].[All]" allUniqueName="[new data].[OrderDate].[All]" dimensionUniqueName="[new data]" displayFolder="" count="0" memberValueDatatype="7" unbalanced="0"/>
    <cacheHierarchy uniqueName="[new data].[FinancialYear]" caption="FinancialYear" attribute="1" defaultMemberUniqueName="[new data].[FinancialYear].[All]" allUniqueName="[new data].[FinancialYear].[All]" dimensionUniqueName="[new data]" displayFolder="" count="2" memberValueDatatype="130" unbalanced="0">
      <fieldsUsage count="2">
        <fieldUsage x="-1"/>
        <fieldUsage x="2"/>
      </fieldsUsage>
    </cacheHierarchy>
    <cacheHierarchy uniqueName="[new data].[Year]" caption="Year" attribute="1" defaultMemberUniqueName="[new data].[Year].[All]" allUniqueName="[new data].[Year].[All]" dimensionUniqueName="[new data]" displayFolder="" count="0" memberValueDatatype="20" unbalanced="0"/>
    <cacheHierarchy uniqueName="[new data].[Quarter]" caption="Quarter" attribute="1" defaultMemberUniqueName="[new data].[Quarter].[All]" allUniqueName="[new data].[Quarter].[All]" dimensionUniqueName="[new data]" displayFolder="" count="0" memberValueDatatype="130" unbalanced="0"/>
    <cacheHierarchy uniqueName="[new data].[Month]" caption="Month" attribute="1" defaultMemberUniqueName="[new data].[Month].[All]" allUniqueName="[new data].[Month].[All]" dimensionUniqueName="[new data]" displayFolder="" count="2" memberValueDatatype="130" unbalanced="0">
      <fieldsUsage count="2">
        <fieldUsage x="-1"/>
        <fieldUsage x="1"/>
      </fieldsUsage>
    </cacheHierarchy>
    <cacheHierarchy uniqueName="[new data].[Week]" caption="Week" attribute="1" defaultMemberUniqueName="[new data].[Week].[All]" allUniqueName="[new data].[Week].[All]" dimensionUniqueName="[new data]" displayFolder="" count="0" memberValueDatatype="20" unbalanced="0"/>
    <cacheHierarchy uniqueName="[new data].[Region]" caption="Region" attribute="1" defaultMemberUniqueName="[new data].[Region].[All]" allUniqueName="[new data].[Region].[All]" dimensionUniqueName="[new data]" displayFolder="" count="2" memberValueDatatype="130" unbalanced="0"/>
    <cacheHierarchy uniqueName="[new data].[Country]" caption="Country" attribute="1" defaultMemberUniqueName="[new data].[Country].[All]" allUniqueName="[new data].[Country].[All]" dimensionUniqueName="[new data]" displayFolder="" count="2" memberValueDatatype="130" unbalanced="0"/>
    <cacheHierarchy uniqueName="[new data].[City]" caption="City" attribute="1" defaultMemberUniqueName="[new data].[City].[All]" allUniqueName="[new data].[City].[All]" dimensionUniqueName="[new data]" displayFolder="" count="2" memberValueDatatype="130" unbalanced="0"/>
    <cacheHierarchy uniqueName="[new data].[StoreName]" caption="StoreName" attribute="1" defaultMemberUniqueName="[new data].[StoreName].[All]" allUniqueName="[new data].[StoreName].[All]" dimensionUniqueName="[new data]" displayFolder="" count="0" memberValueDatatype="130" unbalanced="0"/>
    <cacheHierarchy uniqueName="[new data].[StoreType]" caption="StoreType" attribute="1" defaultMemberUniqueName="[new data].[StoreType].[All]" allUniqueName="[new data].[StoreType].[All]" dimensionUniqueName="[new data]" displayFolder="" count="0" memberValueDatatype="130" unbalanced="0"/>
    <cacheHierarchy uniqueName="[new data].[SalesChannel]" caption="SalesChannel" attribute="1" defaultMemberUniqueName="[new data].[SalesChannel].[All]" allUniqueName="[new data].[SalesChannel].[All]" dimensionUniqueName="[new data]" displayFolder="" count="0" memberValueDatatype="130" unbalanced="0"/>
    <cacheHierarchy uniqueName="[new data].[CustomerType]" caption="CustomerType" attribute="1" defaultMemberUniqueName="[new data].[CustomerType].[All]" allUniqueName="[new data].[CustomerType].[All]" dimensionUniqueName="[new data]" displayFolder="" count="0" memberValueDatatype="130" unbalanced="0"/>
    <cacheHierarchy uniqueName="[new data].[ProductModel]" caption="ProductModel" attribute="1" defaultMemberUniqueName="[new data].[ProductModel].[All]" allUniqueName="[new data].[ProductModel].[All]" dimensionUniqueName="[new data]" displayFolder="" count="2" memberValueDatatype="130" unbalanced="0"/>
    <cacheHierarchy uniqueName="[new data].[Storage]" caption="Storage" attribute="1" defaultMemberUniqueName="[new data].[Storage].[All]" allUniqueName="[new data].[Storage].[All]" dimensionUniqueName="[new data]" displayFolder="" count="2" memberValueDatatype="130" unbalanced="0"/>
    <cacheHierarchy uniqueName="[new data].[Color]" caption="Color" attribute="1" defaultMemberUniqueName="[new data].[Color].[All]" allUniqueName="[new data].[Color].[All]" dimensionUniqueName="[new data]" displayFolder="" count="2" memberValueDatatype="130" unbalanced="0">
      <fieldsUsage count="2">
        <fieldUsage x="-1"/>
        <fieldUsage x="3"/>
      </fieldsUsage>
    </cacheHierarchy>
    <cacheHierarchy uniqueName="[new data].[UnitsSold]" caption="UnitsSold" attribute="1" defaultMemberUniqueName="[new data].[UnitsSold].[All]" allUniqueName="[new data].[UnitsSold].[All]" dimensionUniqueName="[new data]" displayFolder="" count="0" memberValueDatatype="20" unbalanced="0"/>
    <cacheHierarchy uniqueName="[new data].[UnitPrice]" caption="UnitPrice" attribute="1" defaultMemberUniqueName="[new data].[UnitPrice].[All]" allUniqueName="[new data].[UnitPrice].[All]" dimensionUniqueName="[new data]" displayFolder="" count="0" memberValueDatatype="20" unbalanced="0"/>
    <cacheHierarchy uniqueName="[new data].[DiscountPercent]" caption="DiscountPercent" attribute="1" defaultMemberUniqueName="[new data].[DiscountPercent].[All]" allUniqueName="[new data].[DiscountPercent].[All]" dimensionUniqueName="[new data]" displayFolder="" count="0" memberValueDatatype="20" unbalanced="0"/>
    <cacheHierarchy uniqueName="[new data].[Revenue]" caption="Revenue" attribute="1" defaultMemberUniqueName="[new data].[Revenue].[All]" allUniqueName="[new data].[Revenue].[All]" dimensionUniqueName="[new data]" displayFolder="" count="0" memberValueDatatype="5" unbalanced="0"/>
    <cacheHierarchy uniqueName="[new data].[Cost]" caption="Cost" attribute="1" defaultMemberUniqueName="[new data].[Cost].[All]" allUniqueName="[new data].[Cost].[All]" dimensionUniqueName="[new data]" displayFolder="" count="0" memberValueDatatype="5" unbalanced="0"/>
    <cacheHierarchy uniqueName="[new data].[Profit]" caption="Profit" attribute="1" defaultMemberUniqueName="[new data].[Profit].[All]" allUniqueName="[new data].[Profit].[All]" dimensionUniqueName="[new data]" displayFolder="" count="0" memberValueDatatype="5" unbalanced="0"/>
    <cacheHierarchy uniqueName="[new data].[ProfitMargin]" caption="ProfitMargin" attribute="1" defaultMemberUniqueName="[new data].[ProfitMargin].[All]" allUniqueName="[new data].[ProfitMargin].[All]" dimensionUniqueName="[new data]" displayFolder="" count="0" memberValueDatatype="5" unbalanced="0"/>
    <cacheHierarchy uniqueName="[new data].[PaymentMethod]" caption="PaymentMethod" attribute="1" defaultMemberUniqueName="[new data].[PaymentMethod].[All]" allUniqueName="[new data].[PaymentMethod].[All]" dimensionUniqueName="[new data]" displayFolder="" count="0" memberValueDatatype="130" unbalanced="0"/>
    <cacheHierarchy uniqueName="[new data].[OrderStatus]" caption="OrderStatus" attribute="1" defaultMemberUniqueName="[new data].[OrderStatus].[All]" allUniqueName="[new data].[OrderStatus].[All]" dimensionUniqueName="[new data]" displayFolder="" count="0" memberValueDatatype="130" unbalanced="0"/>
    <cacheHierarchy uniqueName="[new data].[Salesperson]" caption="Salesperson" attribute="1" defaultMemberUniqueName="[new data].[Salesperson].[All]" allUniqueName="[new data].[Salesperson].[All]" dimensionUniqueName="[new data]" displayFolder="" count="0" memberValueDatatype="130" unbalanced="0"/>
    <cacheHierarchy uniqueName="[new data].[CustomerID]" caption="CustomerID" attribute="1" defaultMemberUniqueName="[new data].[CustomerID].[All]" allUniqueName="[new data].[CustomerID].[All]" dimensionUniqueName="[new data]" displayFolder="" count="0" memberValueDatatype="130" unbalanced="0"/>
    <cacheHierarchy uniqueName="[Measures].[__XL_Count new data]" caption="__XL_Count new data" measure="1" displayFolder="" measureGroup="new data" count="0" hidden="1"/>
    <cacheHierarchy uniqueName="[Measures].[__No measures defined]" caption="__No measures defined" measure="1" displayFolder="" count="0" hidden="1"/>
    <cacheHierarchy uniqueName="[Measures].[Count of OrderID]" caption="Count of OrderID" measure="1" displayFolder="" measureGroup="new data" count="0" hidden="1">
      <extLst>
        <ext xmlns:x15="http://schemas.microsoft.com/office/spreadsheetml/2010/11/main" uri="{B97F6D7D-B522-45F9-BDA1-12C45D357490}">
          <x15:cacheHierarchy aggregatedColumn="0"/>
        </ext>
      </extLst>
    </cacheHierarchy>
    <cacheHierarchy uniqueName="[Measures].[Sum of UnitsSold]" caption="Sum of UnitsSold" measure="1" displayFolder="" measureGroup="new data" count="0" hidden="1">
      <extLst>
        <ext xmlns:x15="http://schemas.microsoft.com/office/spreadsheetml/2010/11/main" uri="{B97F6D7D-B522-45F9-BDA1-12C45D357490}">
          <x15:cacheHierarchy aggregatedColumn="17"/>
        </ext>
      </extLst>
    </cacheHierarchy>
    <cacheHierarchy uniqueName="[Measures].[Sum of Revenue]" caption="Sum of Revenue" measure="1" displayFolder="" measureGroup="new data" count="0" oneField="1" hidden="1">
      <fieldsUsage count="1">
        <fieldUsage x="0"/>
      </fieldsUsage>
      <extLst>
        <ext xmlns:x15="http://schemas.microsoft.com/office/spreadsheetml/2010/11/main" uri="{B97F6D7D-B522-45F9-BDA1-12C45D357490}">
          <x15:cacheHierarchy aggregatedColumn="20"/>
        </ext>
      </extLst>
    </cacheHierarchy>
    <cacheHierarchy uniqueName="[Measures].[Sum of Profit 2]" caption="Sum of Profit 2" measure="1" displayFolder="" measureGroup="new data" count="0" hidden="1">
      <extLst>
        <ext xmlns:x15="http://schemas.microsoft.com/office/spreadsheetml/2010/11/main" uri="{B97F6D7D-B522-45F9-BDA1-12C45D357490}">
          <x15:cacheHierarchy aggregatedColumn="22"/>
        </ext>
      </extLst>
    </cacheHierarchy>
    <cacheHierarchy uniqueName="[Measures].[Sum of ProfitMargin]" caption="Sum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Sum of UnitPrice]" caption="Sum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UnitPrice]" caption="Average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ProfitMargin]" caption="Average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Count of ProductModel]" caption="Count of ProductModel" measure="1" displayFolder="" measureGroup="new data"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new data" uniqueName="[new data]" caption="new data"/>
  </dimensions>
  <measureGroups count="1">
    <measureGroup name="new data" caption="ne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06.89260162037" backgroundQuery="1" createdVersion="8" refreshedVersion="8" minRefreshableVersion="3" recordCount="0" supportSubquery="1" supportAdvancedDrill="1" xr:uid="{864BF550-095B-4E46-A1B6-F1261525D48A}">
  <cacheSource type="external" connectionId="2"/>
  <cacheFields count="2">
    <cacheField name="[Measures].[Sum of UnitsSold]" caption="Sum of UnitsSold" numFmtId="0" hierarchy="31" level="32767"/>
    <cacheField name="[new data].[Color].[Color]" caption="Color" numFmtId="0" hierarchy="16" level="1">
      <sharedItems containsSemiMixedTypes="0" containsNonDate="0" containsString="0"/>
    </cacheField>
  </cacheFields>
  <cacheHierarchies count="39">
    <cacheHierarchy uniqueName="[new data].[OrderID]" caption="OrderID" attribute="1" defaultMemberUniqueName="[new data].[OrderID].[All]" allUniqueName="[new data].[OrderID].[All]" dimensionUniqueName="[new data]" displayFolder="" count="0" memberValueDatatype="130" unbalanced="0"/>
    <cacheHierarchy uniqueName="[new data].[OrderDate]" caption="OrderDate" attribute="1" time="1" defaultMemberUniqueName="[new data].[OrderDate].[All]" allUniqueName="[new data].[OrderDate].[All]" dimensionUniqueName="[new data]" displayFolder="" count="0" memberValueDatatype="7" unbalanced="0"/>
    <cacheHierarchy uniqueName="[new data].[FinancialYear]" caption="FinancialYear" attribute="1" defaultMemberUniqueName="[new data].[FinancialYear].[All]" allUniqueName="[new data].[FinancialYear].[All]" dimensionUniqueName="[new data]" displayFolder="" count="2" memberValueDatatype="130" unbalanced="0"/>
    <cacheHierarchy uniqueName="[new data].[Year]" caption="Year" attribute="1" defaultMemberUniqueName="[new data].[Year].[All]" allUniqueName="[new data].[Year].[All]" dimensionUniqueName="[new data]" displayFolder="" count="0" memberValueDatatype="20" unbalanced="0"/>
    <cacheHierarchy uniqueName="[new data].[Quarter]" caption="Quarter" attribute="1" defaultMemberUniqueName="[new data].[Quarter].[All]" allUniqueName="[new data].[Quarter].[All]" dimensionUniqueName="[new data]" displayFolder="" count="0" memberValueDatatype="130" unbalanced="0"/>
    <cacheHierarchy uniqueName="[new data].[Month]" caption="Month" attribute="1" defaultMemberUniqueName="[new data].[Month].[All]" allUniqueName="[new data].[Month].[All]" dimensionUniqueName="[new data]" displayFolder="" count="0" memberValueDatatype="130" unbalanced="0"/>
    <cacheHierarchy uniqueName="[new data].[Week]" caption="Week" attribute="1" defaultMemberUniqueName="[new data].[Week].[All]" allUniqueName="[new data].[Week].[All]" dimensionUniqueName="[new data]" displayFolder="" count="0" memberValueDatatype="20" unbalanced="0"/>
    <cacheHierarchy uniqueName="[new data].[Region]" caption="Region" attribute="1" defaultMemberUniqueName="[new data].[Region].[All]" allUniqueName="[new data].[Region].[All]" dimensionUniqueName="[new data]" displayFolder="" count="2" memberValueDatatype="130" unbalanced="0"/>
    <cacheHierarchy uniqueName="[new data].[Country]" caption="Country" attribute="1" defaultMemberUniqueName="[new data].[Country].[All]" allUniqueName="[new data].[Country].[All]" dimensionUniqueName="[new data]" displayFolder="" count="2" memberValueDatatype="130" unbalanced="0"/>
    <cacheHierarchy uniqueName="[new data].[City]" caption="City" attribute="1" defaultMemberUniqueName="[new data].[City].[All]" allUniqueName="[new data].[City].[All]" dimensionUniqueName="[new data]" displayFolder="" count="2" memberValueDatatype="130" unbalanced="0"/>
    <cacheHierarchy uniqueName="[new data].[StoreName]" caption="StoreName" attribute="1" defaultMemberUniqueName="[new data].[StoreName].[All]" allUniqueName="[new data].[StoreName].[All]" dimensionUniqueName="[new data]" displayFolder="" count="0" memberValueDatatype="130" unbalanced="0"/>
    <cacheHierarchy uniqueName="[new data].[StoreType]" caption="StoreType" attribute="1" defaultMemberUniqueName="[new data].[StoreType].[All]" allUniqueName="[new data].[StoreType].[All]" dimensionUniqueName="[new data]" displayFolder="" count="0" memberValueDatatype="130" unbalanced="0"/>
    <cacheHierarchy uniqueName="[new data].[SalesChannel]" caption="SalesChannel" attribute="1" defaultMemberUniqueName="[new data].[SalesChannel].[All]" allUniqueName="[new data].[SalesChannel].[All]" dimensionUniqueName="[new data]" displayFolder="" count="0" memberValueDatatype="130" unbalanced="0"/>
    <cacheHierarchy uniqueName="[new data].[CustomerType]" caption="CustomerType" attribute="1" defaultMemberUniqueName="[new data].[CustomerType].[All]" allUniqueName="[new data].[CustomerType].[All]" dimensionUniqueName="[new data]" displayFolder="" count="0" memberValueDatatype="130" unbalanced="0"/>
    <cacheHierarchy uniqueName="[new data].[ProductModel]" caption="ProductModel" attribute="1" defaultMemberUniqueName="[new data].[ProductModel].[All]" allUniqueName="[new data].[ProductModel].[All]" dimensionUniqueName="[new data]" displayFolder="" count="2" memberValueDatatype="130" unbalanced="0"/>
    <cacheHierarchy uniqueName="[new data].[Storage]" caption="Storage" attribute="1" defaultMemberUniqueName="[new data].[Storage].[All]" allUniqueName="[new data].[Storage].[All]" dimensionUniqueName="[new data]" displayFolder="" count="2" memberValueDatatype="130" unbalanced="0"/>
    <cacheHierarchy uniqueName="[new data].[Color]" caption="Color" attribute="1" defaultMemberUniqueName="[new data].[Color].[All]" allUniqueName="[new data].[Color].[All]" dimensionUniqueName="[new data]" displayFolder="" count="2" memberValueDatatype="130" unbalanced="0">
      <fieldsUsage count="2">
        <fieldUsage x="-1"/>
        <fieldUsage x="1"/>
      </fieldsUsage>
    </cacheHierarchy>
    <cacheHierarchy uniqueName="[new data].[UnitsSold]" caption="UnitsSold" attribute="1" defaultMemberUniqueName="[new data].[UnitsSold].[All]" allUniqueName="[new data].[UnitsSold].[All]" dimensionUniqueName="[new data]" displayFolder="" count="0" memberValueDatatype="20" unbalanced="0"/>
    <cacheHierarchy uniqueName="[new data].[UnitPrice]" caption="UnitPrice" attribute="1" defaultMemberUniqueName="[new data].[UnitPrice].[All]" allUniqueName="[new data].[UnitPrice].[All]" dimensionUniqueName="[new data]" displayFolder="" count="0" memberValueDatatype="20" unbalanced="0"/>
    <cacheHierarchy uniqueName="[new data].[DiscountPercent]" caption="DiscountPercent" attribute="1" defaultMemberUniqueName="[new data].[DiscountPercent].[All]" allUniqueName="[new data].[DiscountPercent].[All]" dimensionUniqueName="[new data]" displayFolder="" count="0" memberValueDatatype="20" unbalanced="0"/>
    <cacheHierarchy uniqueName="[new data].[Revenue]" caption="Revenue" attribute="1" defaultMemberUniqueName="[new data].[Revenue].[All]" allUniqueName="[new data].[Revenue].[All]" dimensionUniqueName="[new data]" displayFolder="" count="0" memberValueDatatype="5" unbalanced="0"/>
    <cacheHierarchy uniqueName="[new data].[Cost]" caption="Cost" attribute="1" defaultMemberUniqueName="[new data].[Cost].[All]" allUniqueName="[new data].[Cost].[All]" dimensionUniqueName="[new data]" displayFolder="" count="0" memberValueDatatype="5" unbalanced="0"/>
    <cacheHierarchy uniqueName="[new data].[Profit]" caption="Profit" attribute="1" defaultMemberUniqueName="[new data].[Profit].[All]" allUniqueName="[new data].[Profit].[All]" dimensionUniqueName="[new data]" displayFolder="" count="0" memberValueDatatype="5" unbalanced="0"/>
    <cacheHierarchy uniqueName="[new data].[ProfitMargin]" caption="ProfitMargin" attribute="1" defaultMemberUniqueName="[new data].[ProfitMargin].[All]" allUniqueName="[new data].[ProfitMargin].[All]" dimensionUniqueName="[new data]" displayFolder="" count="0" memberValueDatatype="5" unbalanced="0"/>
    <cacheHierarchy uniqueName="[new data].[PaymentMethod]" caption="PaymentMethod" attribute="1" defaultMemberUniqueName="[new data].[PaymentMethod].[All]" allUniqueName="[new data].[PaymentMethod].[All]" dimensionUniqueName="[new data]" displayFolder="" count="0" memberValueDatatype="130" unbalanced="0"/>
    <cacheHierarchy uniqueName="[new data].[OrderStatus]" caption="OrderStatus" attribute="1" defaultMemberUniqueName="[new data].[OrderStatus].[All]" allUniqueName="[new data].[OrderStatus].[All]" dimensionUniqueName="[new data]" displayFolder="" count="0" memberValueDatatype="130" unbalanced="0"/>
    <cacheHierarchy uniqueName="[new data].[Salesperson]" caption="Salesperson" attribute="1" defaultMemberUniqueName="[new data].[Salesperson].[All]" allUniqueName="[new data].[Salesperson].[All]" dimensionUniqueName="[new data]" displayFolder="" count="0" memberValueDatatype="130" unbalanced="0"/>
    <cacheHierarchy uniqueName="[new data].[CustomerID]" caption="CustomerID" attribute="1" defaultMemberUniqueName="[new data].[CustomerID].[All]" allUniqueName="[new data].[CustomerID].[All]" dimensionUniqueName="[new data]" displayFolder="" count="0" memberValueDatatype="130" unbalanced="0"/>
    <cacheHierarchy uniqueName="[Measures].[__XL_Count new data]" caption="__XL_Count new data" measure="1" displayFolder="" measureGroup="new data" count="0" hidden="1"/>
    <cacheHierarchy uniqueName="[Measures].[__No measures defined]" caption="__No measures defined" measure="1" displayFolder="" count="0" hidden="1"/>
    <cacheHierarchy uniqueName="[Measures].[Count of OrderID]" caption="Count of OrderID" measure="1" displayFolder="" measureGroup="new data" count="0" hidden="1">
      <extLst>
        <ext xmlns:x15="http://schemas.microsoft.com/office/spreadsheetml/2010/11/main" uri="{B97F6D7D-B522-45F9-BDA1-12C45D357490}">
          <x15:cacheHierarchy aggregatedColumn="0"/>
        </ext>
      </extLst>
    </cacheHierarchy>
    <cacheHierarchy uniqueName="[Measures].[Sum of UnitsSold]" caption="Sum of UnitsSold" measure="1" displayFolder="" measureGroup="new data" count="0" oneField="1" hidden="1">
      <fieldsUsage count="1">
        <fieldUsage x="0"/>
      </fieldsUsage>
      <extLst>
        <ext xmlns:x15="http://schemas.microsoft.com/office/spreadsheetml/2010/11/main" uri="{B97F6D7D-B522-45F9-BDA1-12C45D357490}">
          <x15:cacheHierarchy aggregatedColumn="17"/>
        </ext>
      </extLst>
    </cacheHierarchy>
    <cacheHierarchy uniqueName="[Measures].[Sum of Revenue]" caption="Sum of Revenue" measure="1" displayFolder="" measureGroup="new data" count="0" hidden="1">
      <extLst>
        <ext xmlns:x15="http://schemas.microsoft.com/office/spreadsheetml/2010/11/main" uri="{B97F6D7D-B522-45F9-BDA1-12C45D357490}">
          <x15:cacheHierarchy aggregatedColumn="20"/>
        </ext>
      </extLst>
    </cacheHierarchy>
    <cacheHierarchy uniqueName="[Measures].[Sum of Profit 2]" caption="Sum of Profit 2" measure="1" displayFolder="" measureGroup="new data" count="0" hidden="1">
      <extLst>
        <ext xmlns:x15="http://schemas.microsoft.com/office/spreadsheetml/2010/11/main" uri="{B97F6D7D-B522-45F9-BDA1-12C45D357490}">
          <x15:cacheHierarchy aggregatedColumn="22"/>
        </ext>
      </extLst>
    </cacheHierarchy>
    <cacheHierarchy uniqueName="[Measures].[Sum of ProfitMargin]" caption="Sum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Sum of UnitPrice]" caption="Sum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UnitPrice]" caption="Average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ProfitMargin]" caption="Average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Count of ProductModel]" caption="Count of ProductModel" measure="1" displayFolder="" measureGroup="new data"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new data" uniqueName="[new data]" caption="new data"/>
  </dimensions>
  <measureGroups count="1">
    <measureGroup name="new data" caption="ne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06.892604166664" backgroundQuery="1" createdVersion="8" refreshedVersion="8" minRefreshableVersion="3" recordCount="0" supportSubquery="1" supportAdvancedDrill="1" xr:uid="{534F281B-5561-4C00-B8F5-F4FB0D0E745F}">
  <cacheSource type="external" connectionId="2"/>
  <cacheFields count="3">
    <cacheField name="[new data].[FinancialYear].[FinancialYear]" caption="FinancialYear" numFmtId="0" hierarchy="2" level="1">
      <sharedItems count="2">
        <s v="FY2024-2025"/>
        <s v="FY2025-2026"/>
      </sharedItems>
    </cacheField>
    <cacheField name="[Measures].[Average of UnitPrice]" caption="Average of UnitPrice" numFmtId="0" hierarchy="36" level="32767"/>
    <cacheField name="[new data].[Color].[Color]" caption="Color" numFmtId="0" hierarchy="16" level="1">
      <sharedItems containsSemiMixedTypes="0" containsNonDate="0" containsString="0"/>
    </cacheField>
  </cacheFields>
  <cacheHierarchies count="39">
    <cacheHierarchy uniqueName="[new data].[OrderID]" caption="OrderID" attribute="1" defaultMemberUniqueName="[new data].[OrderID].[All]" allUniqueName="[new data].[OrderID].[All]" dimensionUniqueName="[new data]" displayFolder="" count="0" memberValueDatatype="130" unbalanced="0"/>
    <cacheHierarchy uniqueName="[new data].[OrderDate]" caption="OrderDate" attribute="1" time="1" defaultMemberUniqueName="[new data].[OrderDate].[All]" allUniqueName="[new data].[OrderDate].[All]" dimensionUniqueName="[new data]" displayFolder="" count="0" memberValueDatatype="7" unbalanced="0"/>
    <cacheHierarchy uniqueName="[new data].[FinancialYear]" caption="FinancialYear" attribute="1" defaultMemberUniqueName="[new data].[FinancialYear].[All]" allUniqueName="[new data].[FinancialYear].[All]" dimensionUniqueName="[new data]" displayFolder="" count="2" memberValueDatatype="130" unbalanced="0">
      <fieldsUsage count="2">
        <fieldUsage x="-1"/>
        <fieldUsage x="0"/>
      </fieldsUsage>
    </cacheHierarchy>
    <cacheHierarchy uniqueName="[new data].[Year]" caption="Year" attribute="1" defaultMemberUniqueName="[new data].[Year].[All]" allUniqueName="[new data].[Year].[All]" dimensionUniqueName="[new data]" displayFolder="" count="0" memberValueDatatype="20" unbalanced="0"/>
    <cacheHierarchy uniqueName="[new data].[Quarter]" caption="Quarter" attribute="1" defaultMemberUniqueName="[new data].[Quarter].[All]" allUniqueName="[new data].[Quarter].[All]" dimensionUniqueName="[new data]" displayFolder="" count="0" memberValueDatatype="130" unbalanced="0"/>
    <cacheHierarchy uniqueName="[new data].[Month]" caption="Month" attribute="1" defaultMemberUniqueName="[new data].[Month].[All]" allUniqueName="[new data].[Month].[All]" dimensionUniqueName="[new data]" displayFolder="" count="0" memberValueDatatype="130" unbalanced="0"/>
    <cacheHierarchy uniqueName="[new data].[Week]" caption="Week" attribute="1" defaultMemberUniqueName="[new data].[Week].[All]" allUniqueName="[new data].[Week].[All]" dimensionUniqueName="[new data]" displayFolder="" count="0" memberValueDatatype="20" unbalanced="0"/>
    <cacheHierarchy uniqueName="[new data].[Region]" caption="Region" attribute="1" defaultMemberUniqueName="[new data].[Region].[All]" allUniqueName="[new data].[Region].[All]" dimensionUniqueName="[new data]" displayFolder="" count="2" memberValueDatatype="130" unbalanced="0"/>
    <cacheHierarchy uniqueName="[new data].[Country]" caption="Country" attribute="1" defaultMemberUniqueName="[new data].[Country].[All]" allUniqueName="[new data].[Country].[All]" dimensionUniqueName="[new data]" displayFolder="" count="2" memberValueDatatype="130" unbalanced="0"/>
    <cacheHierarchy uniqueName="[new data].[City]" caption="City" attribute="1" defaultMemberUniqueName="[new data].[City].[All]" allUniqueName="[new data].[City].[All]" dimensionUniqueName="[new data]" displayFolder="" count="2" memberValueDatatype="130" unbalanced="0"/>
    <cacheHierarchy uniqueName="[new data].[StoreName]" caption="StoreName" attribute="1" defaultMemberUniqueName="[new data].[StoreName].[All]" allUniqueName="[new data].[StoreName].[All]" dimensionUniqueName="[new data]" displayFolder="" count="0" memberValueDatatype="130" unbalanced="0"/>
    <cacheHierarchy uniqueName="[new data].[StoreType]" caption="StoreType" attribute="1" defaultMemberUniqueName="[new data].[StoreType].[All]" allUniqueName="[new data].[StoreType].[All]" dimensionUniqueName="[new data]" displayFolder="" count="0" memberValueDatatype="130" unbalanced="0"/>
    <cacheHierarchy uniqueName="[new data].[SalesChannel]" caption="SalesChannel" attribute="1" defaultMemberUniqueName="[new data].[SalesChannel].[All]" allUniqueName="[new data].[SalesChannel].[All]" dimensionUniqueName="[new data]" displayFolder="" count="0" memberValueDatatype="130" unbalanced="0"/>
    <cacheHierarchy uniqueName="[new data].[CustomerType]" caption="CustomerType" attribute="1" defaultMemberUniqueName="[new data].[CustomerType].[All]" allUniqueName="[new data].[CustomerType].[All]" dimensionUniqueName="[new data]" displayFolder="" count="0" memberValueDatatype="130" unbalanced="0"/>
    <cacheHierarchy uniqueName="[new data].[ProductModel]" caption="ProductModel" attribute="1" defaultMemberUniqueName="[new data].[ProductModel].[All]" allUniqueName="[new data].[ProductModel].[All]" dimensionUniqueName="[new data]" displayFolder="" count="2" memberValueDatatype="130" unbalanced="0"/>
    <cacheHierarchy uniqueName="[new data].[Storage]" caption="Storage" attribute="1" defaultMemberUniqueName="[new data].[Storage].[All]" allUniqueName="[new data].[Storage].[All]" dimensionUniqueName="[new data]" displayFolder="" count="2" memberValueDatatype="130" unbalanced="0"/>
    <cacheHierarchy uniqueName="[new data].[Color]" caption="Color" attribute="1" defaultMemberUniqueName="[new data].[Color].[All]" allUniqueName="[new data].[Color].[All]" dimensionUniqueName="[new data]" displayFolder="" count="2" memberValueDatatype="130" unbalanced="0">
      <fieldsUsage count="2">
        <fieldUsage x="-1"/>
        <fieldUsage x="2"/>
      </fieldsUsage>
    </cacheHierarchy>
    <cacheHierarchy uniqueName="[new data].[UnitsSold]" caption="UnitsSold" attribute="1" defaultMemberUniqueName="[new data].[UnitsSold].[All]" allUniqueName="[new data].[UnitsSold].[All]" dimensionUniqueName="[new data]" displayFolder="" count="0" memberValueDatatype="20" unbalanced="0"/>
    <cacheHierarchy uniqueName="[new data].[UnitPrice]" caption="UnitPrice" attribute="1" defaultMemberUniqueName="[new data].[UnitPrice].[All]" allUniqueName="[new data].[UnitPrice].[All]" dimensionUniqueName="[new data]" displayFolder="" count="0" memberValueDatatype="20" unbalanced="0"/>
    <cacheHierarchy uniqueName="[new data].[DiscountPercent]" caption="DiscountPercent" attribute="1" defaultMemberUniqueName="[new data].[DiscountPercent].[All]" allUniqueName="[new data].[DiscountPercent].[All]" dimensionUniqueName="[new data]" displayFolder="" count="0" memberValueDatatype="20" unbalanced="0"/>
    <cacheHierarchy uniqueName="[new data].[Revenue]" caption="Revenue" attribute="1" defaultMemberUniqueName="[new data].[Revenue].[All]" allUniqueName="[new data].[Revenue].[All]" dimensionUniqueName="[new data]" displayFolder="" count="0" memberValueDatatype="5" unbalanced="0"/>
    <cacheHierarchy uniqueName="[new data].[Cost]" caption="Cost" attribute="1" defaultMemberUniqueName="[new data].[Cost].[All]" allUniqueName="[new data].[Cost].[All]" dimensionUniqueName="[new data]" displayFolder="" count="0" memberValueDatatype="5" unbalanced="0"/>
    <cacheHierarchy uniqueName="[new data].[Profit]" caption="Profit" attribute="1" defaultMemberUniqueName="[new data].[Profit].[All]" allUniqueName="[new data].[Profit].[All]" dimensionUniqueName="[new data]" displayFolder="" count="0" memberValueDatatype="5" unbalanced="0"/>
    <cacheHierarchy uniqueName="[new data].[ProfitMargin]" caption="ProfitMargin" attribute="1" defaultMemberUniqueName="[new data].[ProfitMargin].[All]" allUniqueName="[new data].[ProfitMargin].[All]" dimensionUniqueName="[new data]" displayFolder="" count="0" memberValueDatatype="5" unbalanced="0"/>
    <cacheHierarchy uniqueName="[new data].[PaymentMethod]" caption="PaymentMethod" attribute="1" defaultMemberUniqueName="[new data].[PaymentMethod].[All]" allUniqueName="[new data].[PaymentMethod].[All]" dimensionUniqueName="[new data]" displayFolder="" count="0" memberValueDatatype="130" unbalanced="0"/>
    <cacheHierarchy uniqueName="[new data].[OrderStatus]" caption="OrderStatus" attribute="1" defaultMemberUniqueName="[new data].[OrderStatus].[All]" allUniqueName="[new data].[OrderStatus].[All]" dimensionUniqueName="[new data]" displayFolder="" count="0" memberValueDatatype="130" unbalanced="0"/>
    <cacheHierarchy uniqueName="[new data].[Salesperson]" caption="Salesperson" attribute="1" defaultMemberUniqueName="[new data].[Salesperson].[All]" allUniqueName="[new data].[Salesperson].[All]" dimensionUniqueName="[new data]" displayFolder="" count="0" memberValueDatatype="130" unbalanced="0"/>
    <cacheHierarchy uniqueName="[new data].[CustomerID]" caption="CustomerID" attribute="1" defaultMemberUniqueName="[new data].[CustomerID].[All]" allUniqueName="[new data].[CustomerID].[All]" dimensionUniqueName="[new data]" displayFolder="" count="0" memberValueDatatype="130" unbalanced="0"/>
    <cacheHierarchy uniqueName="[Measures].[__XL_Count new data]" caption="__XL_Count new data" measure="1" displayFolder="" measureGroup="new data" count="0" hidden="1"/>
    <cacheHierarchy uniqueName="[Measures].[__No measures defined]" caption="__No measures defined" measure="1" displayFolder="" count="0" hidden="1"/>
    <cacheHierarchy uniqueName="[Measures].[Count of OrderID]" caption="Count of OrderID" measure="1" displayFolder="" measureGroup="new data" count="0" hidden="1">
      <extLst>
        <ext xmlns:x15="http://schemas.microsoft.com/office/spreadsheetml/2010/11/main" uri="{B97F6D7D-B522-45F9-BDA1-12C45D357490}">
          <x15:cacheHierarchy aggregatedColumn="0"/>
        </ext>
      </extLst>
    </cacheHierarchy>
    <cacheHierarchy uniqueName="[Measures].[Sum of UnitsSold]" caption="Sum of UnitsSold" measure="1" displayFolder="" measureGroup="new data" count="0" hidden="1">
      <extLst>
        <ext xmlns:x15="http://schemas.microsoft.com/office/spreadsheetml/2010/11/main" uri="{B97F6D7D-B522-45F9-BDA1-12C45D357490}">
          <x15:cacheHierarchy aggregatedColumn="17"/>
        </ext>
      </extLst>
    </cacheHierarchy>
    <cacheHierarchy uniqueName="[Measures].[Sum of Revenue]" caption="Sum of Revenue" measure="1" displayFolder="" measureGroup="new data" count="0" hidden="1">
      <extLst>
        <ext xmlns:x15="http://schemas.microsoft.com/office/spreadsheetml/2010/11/main" uri="{B97F6D7D-B522-45F9-BDA1-12C45D357490}">
          <x15:cacheHierarchy aggregatedColumn="20"/>
        </ext>
      </extLst>
    </cacheHierarchy>
    <cacheHierarchy uniqueName="[Measures].[Sum of Profit 2]" caption="Sum of Profit 2" measure="1" displayFolder="" measureGroup="new data" count="0" hidden="1">
      <extLst>
        <ext xmlns:x15="http://schemas.microsoft.com/office/spreadsheetml/2010/11/main" uri="{B97F6D7D-B522-45F9-BDA1-12C45D357490}">
          <x15:cacheHierarchy aggregatedColumn="22"/>
        </ext>
      </extLst>
    </cacheHierarchy>
    <cacheHierarchy uniqueName="[Measures].[Sum of ProfitMargin]" caption="Sum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Sum of UnitPrice]" caption="Sum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UnitPrice]" caption="Average of UnitPrice" measure="1" displayFolder="" measureGroup="new data" count="0" oneField="1" hidden="1">
      <fieldsUsage count="1">
        <fieldUsage x="1"/>
      </fieldsUsage>
      <extLst>
        <ext xmlns:x15="http://schemas.microsoft.com/office/spreadsheetml/2010/11/main" uri="{B97F6D7D-B522-45F9-BDA1-12C45D357490}">
          <x15:cacheHierarchy aggregatedColumn="18"/>
        </ext>
      </extLst>
    </cacheHierarchy>
    <cacheHierarchy uniqueName="[Measures].[Average of ProfitMargin]" caption="Average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Count of ProductModel]" caption="Count of ProductModel" measure="1" displayFolder="" measureGroup="new data"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new data" uniqueName="[new data]" caption="new data"/>
  </dimensions>
  <measureGroups count="1">
    <measureGroup name="new data" caption="ne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06.892605555557" backgroundQuery="1" createdVersion="8" refreshedVersion="8" minRefreshableVersion="3" recordCount="0" supportSubquery="1" supportAdvancedDrill="1" xr:uid="{8F3E56A3-7A0E-48A4-A415-837BA15C3179}">
  <cacheSource type="external" connectionId="2"/>
  <cacheFields count="3">
    <cacheField name="[new data].[Month].[Month]" caption="Month" numFmtId="0" hierarchy="5" level="1">
      <sharedItems count="12">
        <s v="Apr"/>
        <s v="Aug"/>
        <s v="Dec"/>
        <s v="Feb"/>
        <s v="Jan"/>
        <s v="Jul"/>
        <s v="Jun"/>
        <s v="Mar"/>
        <s v="May"/>
        <s v="Nov"/>
        <s v="Oct"/>
        <s v="Sep"/>
      </sharedItems>
    </cacheField>
    <cacheField name="[Measures].[Sum of Revenue]" caption="Sum of Revenue" numFmtId="0" hierarchy="32" level="32767"/>
    <cacheField name="[new data].[Color].[Color]" caption="Color" numFmtId="0" hierarchy="16" level="1">
      <sharedItems containsSemiMixedTypes="0" containsNonDate="0" containsString="0"/>
    </cacheField>
  </cacheFields>
  <cacheHierarchies count="39">
    <cacheHierarchy uniqueName="[new data].[OrderID]" caption="OrderID" attribute="1" defaultMemberUniqueName="[new data].[OrderID].[All]" allUniqueName="[new data].[OrderID].[All]" dimensionUniqueName="[new data]" displayFolder="" count="0" memberValueDatatype="130" unbalanced="0"/>
    <cacheHierarchy uniqueName="[new data].[OrderDate]" caption="OrderDate" attribute="1" time="1" defaultMemberUniqueName="[new data].[OrderDate].[All]" allUniqueName="[new data].[OrderDate].[All]" dimensionUniqueName="[new data]" displayFolder="" count="0" memberValueDatatype="7" unbalanced="0"/>
    <cacheHierarchy uniqueName="[new data].[FinancialYear]" caption="FinancialYear" attribute="1" defaultMemberUniqueName="[new data].[FinancialYear].[All]" allUniqueName="[new data].[FinancialYear].[All]" dimensionUniqueName="[new data]" displayFolder="" count="2" memberValueDatatype="130" unbalanced="0"/>
    <cacheHierarchy uniqueName="[new data].[Year]" caption="Year" attribute="1" defaultMemberUniqueName="[new data].[Year].[All]" allUniqueName="[new data].[Year].[All]" dimensionUniqueName="[new data]" displayFolder="" count="0" memberValueDatatype="20" unbalanced="0"/>
    <cacheHierarchy uniqueName="[new data].[Quarter]" caption="Quarter" attribute="1" defaultMemberUniqueName="[new data].[Quarter].[All]" allUniqueName="[new data].[Quarter].[All]" dimensionUniqueName="[new data]" displayFolder="" count="0" memberValueDatatype="130" unbalanced="0"/>
    <cacheHierarchy uniqueName="[new data].[Month]" caption="Month" attribute="1" defaultMemberUniqueName="[new data].[Month].[All]" allUniqueName="[new data].[Month].[All]" dimensionUniqueName="[new data]" displayFolder="" count="2" memberValueDatatype="130" unbalanced="0">
      <fieldsUsage count="2">
        <fieldUsage x="-1"/>
        <fieldUsage x="0"/>
      </fieldsUsage>
    </cacheHierarchy>
    <cacheHierarchy uniqueName="[new data].[Week]" caption="Week" attribute="1" defaultMemberUniqueName="[new data].[Week].[All]" allUniqueName="[new data].[Week].[All]" dimensionUniqueName="[new data]" displayFolder="" count="0" memberValueDatatype="20" unbalanced="0"/>
    <cacheHierarchy uniqueName="[new data].[Region]" caption="Region" attribute="1" defaultMemberUniqueName="[new data].[Region].[All]" allUniqueName="[new data].[Region].[All]" dimensionUniqueName="[new data]" displayFolder="" count="2" memberValueDatatype="130" unbalanced="0"/>
    <cacheHierarchy uniqueName="[new data].[Country]" caption="Country" attribute="1" defaultMemberUniqueName="[new data].[Country].[All]" allUniqueName="[new data].[Country].[All]" dimensionUniqueName="[new data]" displayFolder="" count="2" memberValueDatatype="130" unbalanced="0"/>
    <cacheHierarchy uniqueName="[new data].[City]" caption="City" attribute="1" defaultMemberUniqueName="[new data].[City].[All]" allUniqueName="[new data].[City].[All]" dimensionUniqueName="[new data]" displayFolder="" count="2" memberValueDatatype="130" unbalanced="0"/>
    <cacheHierarchy uniqueName="[new data].[StoreName]" caption="StoreName" attribute="1" defaultMemberUniqueName="[new data].[StoreName].[All]" allUniqueName="[new data].[StoreName].[All]" dimensionUniqueName="[new data]" displayFolder="" count="0" memberValueDatatype="130" unbalanced="0"/>
    <cacheHierarchy uniqueName="[new data].[StoreType]" caption="StoreType" attribute="1" defaultMemberUniqueName="[new data].[StoreType].[All]" allUniqueName="[new data].[StoreType].[All]" dimensionUniqueName="[new data]" displayFolder="" count="0" memberValueDatatype="130" unbalanced="0"/>
    <cacheHierarchy uniqueName="[new data].[SalesChannel]" caption="SalesChannel" attribute="1" defaultMemberUniqueName="[new data].[SalesChannel].[All]" allUniqueName="[new data].[SalesChannel].[All]" dimensionUniqueName="[new data]" displayFolder="" count="0" memberValueDatatype="130" unbalanced="0"/>
    <cacheHierarchy uniqueName="[new data].[CustomerType]" caption="CustomerType" attribute="1" defaultMemberUniqueName="[new data].[CustomerType].[All]" allUniqueName="[new data].[CustomerType].[All]" dimensionUniqueName="[new data]" displayFolder="" count="0" memberValueDatatype="130" unbalanced="0"/>
    <cacheHierarchy uniqueName="[new data].[ProductModel]" caption="ProductModel" attribute="1" defaultMemberUniqueName="[new data].[ProductModel].[All]" allUniqueName="[new data].[ProductModel].[All]" dimensionUniqueName="[new data]" displayFolder="" count="2" memberValueDatatype="130" unbalanced="0"/>
    <cacheHierarchy uniqueName="[new data].[Storage]" caption="Storage" attribute="1" defaultMemberUniqueName="[new data].[Storage].[All]" allUniqueName="[new data].[Storage].[All]" dimensionUniqueName="[new data]" displayFolder="" count="2" memberValueDatatype="130" unbalanced="0"/>
    <cacheHierarchy uniqueName="[new data].[Color]" caption="Color" attribute="1" defaultMemberUniqueName="[new data].[Color].[All]" allUniqueName="[new data].[Color].[All]" dimensionUniqueName="[new data]" displayFolder="" count="2" memberValueDatatype="130" unbalanced="0">
      <fieldsUsage count="2">
        <fieldUsage x="-1"/>
        <fieldUsage x="2"/>
      </fieldsUsage>
    </cacheHierarchy>
    <cacheHierarchy uniqueName="[new data].[UnitsSold]" caption="UnitsSold" attribute="1" defaultMemberUniqueName="[new data].[UnitsSold].[All]" allUniqueName="[new data].[UnitsSold].[All]" dimensionUniqueName="[new data]" displayFolder="" count="0" memberValueDatatype="20" unbalanced="0"/>
    <cacheHierarchy uniqueName="[new data].[UnitPrice]" caption="UnitPrice" attribute="1" defaultMemberUniqueName="[new data].[UnitPrice].[All]" allUniqueName="[new data].[UnitPrice].[All]" dimensionUniqueName="[new data]" displayFolder="" count="0" memberValueDatatype="20" unbalanced="0"/>
    <cacheHierarchy uniqueName="[new data].[DiscountPercent]" caption="DiscountPercent" attribute="1" defaultMemberUniqueName="[new data].[DiscountPercent].[All]" allUniqueName="[new data].[DiscountPercent].[All]" dimensionUniqueName="[new data]" displayFolder="" count="0" memberValueDatatype="20" unbalanced="0"/>
    <cacheHierarchy uniqueName="[new data].[Revenue]" caption="Revenue" attribute="1" defaultMemberUniqueName="[new data].[Revenue].[All]" allUniqueName="[new data].[Revenue].[All]" dimensionUniqueName="[new data]" displayFolder="" count="0" memberValueDatatype="5" unbalanced="0"/>
    <cacheHierarchy uniqueName="[new data].[Cost]" caption="Cost" attribute="1" defaultMemberUniqueName="[new data].[Cost].[All]" allUniqueName="[new data].[Cost].[All]" dimensionUniqueName="[new data]" displayFolder="" count="0" memberValueDatatype="5" unbalanced="0"/>
    <cacheHierarchy uniqueName="[new data].[Profit]" caption="Profit" attribute="1" defaultMemberUniqueName="[new data].[Profit].[All]" allUniqueName="[new data].[Profit].[All]" dimensionUniqueName="[new data]" displayFolder="" count="0" memberValueDatatype="5" unbalanced="0"/>
    <cacheHierarchy uniqueName="[new data].[ProfitMargin]" caption="ProfitMargin" attribute="1" defaultMemberUniqueName="[new data].[ProfitMargin].[All]" allUniqueName="[new data].[ProfitMargin].[All]" dimensionUniqueName="[new data]" displayFolder="" count="0" memberValueDatatype="5" unbalanced="0"/>
    <cacheHierarchy uniqueName="[new data].[PaymentMethod]" caption="PaymentMethod" attribute="1" defaultMemberUniqueName="[new data].[PaymentMethod].[All]" allUniqueName="[new data].[PaymentMethod].[All]" dimensionUniqueName="[new data]" displayFolder="" count="0" memberValueDatatype="130" unbalanced="0"/>
    <cacheHierarchy uniqueName="[new data].[OrderStatus]" caption="OrderStatus" attribute="1" defaultMemberUniqueName="[new data].[OrderStatus].[All]" allUniqueName="[new data].[OrderStatus].[All]" dimensionUniqueName="[new data]" displayFolder="" count="0" memberValueDatatype="130" unbalanced="0"/>
    <cacheHierarchy uniqueName="[new data].[Salesperson]" caption="Salesperson" attribute="1" defaultMemberUniqueName="[new data].[Salesperson].[All]" allUniqueName="[new data].[Salesperson].[All]" dimensionUniqueName="[new data]" displayFolder="" count="0" memberValueDatatype="130" unbalanced="0"/>
    <cacheHierarchy uniqueName="[new data].[CustomerID]" caption="CustomerID" attribute="1" defaultMemberUniqueName="[new data].[CustomerID].[All]" allUniqueName="[new data].[CustomerID].[All]" dimensionUniqueName="[new data]" displayFolder="" count="0" memberValueDatatype="130" unbalanced="0"/>
    <cacheHierarchy uniqueName="[Measures].[__XL_Count new data]" caption="__XL_Count new data" measure="1" displayFolder="" measureGroup="new data" count="0" hidden="1"/>
    <cacheHierarchy uniqueName="[Measures].[__No measures defined]" caption="__No measures defined" measure="1" displayFolder="" count="0" hidden="1"/>
    <cacheHierarchy uniqueName="[Measures].[Count of OrderID]" caption="Count of OrderID" measure="1" displayFolder="" measureGroup="new data" count="0" hidden="1">
      <extLst>
        <ext xmlns:x15="http://schemas.microsoft.com/office/spreadsheetml/2010/11/main" uri="{B97F6D7D-B522-45F9-BDA1-12C45D357490}">
          <x15:cacheHierarchy aggregatedColumn="0"/>
        </ext>
      </extLst>
    </cacheHierarchy>
    <cacheHierarchy uniqueName="[Measures].[Sum of UnitsSold]" caption="Sum of UnitsSold" measure="1" displayFolder="" measureGroup="new data" count="0" hidden="1">
      <extLst>
        <ext xmlns:x15="http://schemas.microsoft.com/office/spreadsheetml/2010/11/main" uri="{B97F6D7D-B522-45F9-BDA1-12C45D357490}">
          <x15:cacheHierarchy aggregatedColumn="17"/>
        </ext>
      </extLst>
    </cacheHierarchy>
    <cacheHierarchy uniqueName="[Measures].[Sum of Revenue]" caption="Sum of Revenue" measure="1" displayFolder="" measureGroup="new data" count="0" oneField="1" hidden="1">
      <fieldsUsage count="1">
        <fieldUsage x="1"/>
      </fieldsUsage>
      <extLst>
        <ext xmlns:x15="http://schemas.microsoft.com/office/spreadsheetml/2010/11/main" uri="{B97F6D7D-B522-45F9-BDA1-12C45D357490}">
          <x15:cacheHierarchy aggregatedColumn="20"/>
        </ext>
      </extLst>
    </cacheHierarchy>
    <cacheHierarchy uniqueName="[Measures].[Sum of Profit 2]" caption="Sum of Profit 2" measure="1" displayFolder="" measureGroup="new data" count="0" hidden="1">
      <extLst>
        <ext xmlns:x15="http://schemas.microsoft.com/office/spreadsheetml/2010/11/main" uri="{B97F6D7D-B522-45F9-BDA1-12C45D357490}">
          <x15:cacheHierarchy aggregatedColumn="22"/>
        </ext>
      </extLst>
    </cacheHierarchy>
    <cacheHierarchy uniqueName="[Measures].[Sum of ProfitMargin]" caption="Sum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Sum of UnitPrice]" caption="Sum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UnitPrice]" caption="Average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ProfitMargin]" caption="Average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Count of ProductModel]" caption="Count of ProductModel" measure="1" displayFolder="" measureGroup="new data"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new data" uniqueName="[new data]" caption="new data"/>
  </dimensions>
  <measureGroups count="1">
    <measureGroup name="new data" caption="ne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06.892606712965" backgroundQuery="1" createdVersion="8" refreshedVersion="8" minRefreshableVersion="3" recordCount="0" supportSubquery="1" supportAdvancedDrill="1" xr:uid="{DF58F0CB-72B5-4B19-B79D-81AD462A1ECF}">
  <cacheSource type="external" connectionId="2"/>
  <cacheFields count="3">
    <cacheField name="[new data].[ProductModel].[ProductModel]" caption="ProductModel" numFmtId="0" hierarchy="14" level="1">
      <sharedItems count="8">
        <s v="iPhone 13"/>
        <s v="iPhone 14"/>
        <s v="iPhone 14 Plus"/>
        <s v="iPhone 15"/>
        <s v="iPhone 15 Plus"/>
        <s v="iPhone 15 Pro"/>
        <s v="iPhone 15 Pro Max"/>
        <s v="iPhone SE"/>
      </sharedItems>
    </cacheField>
    <cacheField name="[Measures].[Sum of UnitsSold]" caption="Sum of UnitsSold" numFmtId="0" hierarchy="31" level="32767"/>
    <cacheField name="[new data].[Color].[Color]" caption="Color" numFmtId="0" hierarchy="16" level="1">
      <sharedItems containsSemiMixedTypes="0" containsNonDate="0" containsString="0"/>
    </cacheField>
  </cacheFields>
  <cacheHierarchies count="39">
    <cacheHierarchy uniqueName="[new data].[OrderID]" caption="OrderID" attribute="1" defaultMemberUniqueName="[new data].[OrderID].[All]" allUniqueName="[new data].[OrderID].[All]" dimensionUniqueName="[new data]" displayFolder="" count="0" memberValueDatatype="130" unbalanced="0"/>
    <cacheHierarchy uniqueName="[new data].[OrderDate]" caption="OrderDate" attribute="1" time="1" defaultMemberUniqueName="[new data].[OrderDate].[All]" allUniqueName="[new data].[OrderDate].[All]" dimensionUniqueName="[new data]" displayFolder="" count="0" memberValueDatatype="7" unbalanced="0"/>
    <cacheHierarchy uniqueName="[new data].[FinancialYear]" caption="FinancialYear" attribute="1" defaultMemberUniqueName="[new data].[FinancialYear].[All]" allUniqueName="[new data].[FinancialYear].[All]" dimensionUniqueName="[new data]" displayFolder="" count="2" memberValueDatatype="130" unbalanced="0"/>
    <cacheHierarchy uniqueName="[new data].[Year]" caption="Year" attribute="1" defaultMemberUniqueName="[new data].[Year].[All]" allUniqueName="[new data].[Year].[All]" dimensionUniqueName="[new data]" displayFolder="" count="0" memberValueDatatype="20" unbalanced="0"/>
    <cacheHierarchy uniqueName="[new data].[Quarter]" caption="Quarter" attribute="1" defaultMemberUniqueName="[new data].[Quarter].[All]" allUniqueName="[new data].[Quarter].[All]" dimensionUniqueName="[new data]" displayFolder="" count="0" memberValueDatatype="130" unbalanced="0"/>
    <cacheHierarchy uniqueName="[new data].[Month]" caption="Month" attribute="1" defaultMemberUniqueName="[new data].[Month].[All]" allUniqueName="[new data].[Month].[All]" dimensionUniqueName="[new data]" displayFolder="" count="0" memberValueDatatype="130" unbalanced="0"/>
    <cacheHierarchy uniqueName="[new data].[Week]" caption="Week" attribute="1" defaultMemberUniqueName="[new data].[Week].[All]" allUniqueName="[new data].[Week].[All]" dimensionUniqueName="[new data]" displayFolder="" count="0" memberValueDatatype="20" unbalanced="0"/>
    <cacheHierarchy uniqueName="[new data].[Region]" caption="Region" attribute="1" defaultMemberUniqueName="[new data].[Region].[All]" allUniqueName="[new data].[Region].[All]" dimensionUniqueName="[new data]" displayFolder="" count="2" memberValueDatatype="130" unbalanced="0"/>
    <cacheHierarchy uniqueName="[new data].[Country]" caption="Country" attribute="1" defaultMemberUniqueName="[new data].[Country].[All]" allUniqueName="[new data].[Country].[All]" dimensionUniqueName="[new data]" displayFolder="" count="2" memberValueDatatype="130" unbalanced="0"/>
    <cacheHierarchy uniqueName="[new data].[City]" caption="City" attribute="1" defaultMemberUniqueName="[new data].[City].[All]" allUniqueName="[new data].[City].[All]" dimensionUniqueName="[new data]" displayFolder="" count="2" memberValueDatatype="130" unbalanced="0"/>
    <cacheHierarchy uniqueName="[new data].[StoreName]" caption="StoreName" attribute="1" defaultMemberUniqueName="[new data].[StoreName].[All]" allUniqueName="[new data].[StoreName].[All]" dimensionUniqueName="[new data]" displayFolder="" count="0" memberValueDatatype="130" unbalanced="0"/>
    <cacheHierarchy uniqueName="[new data].[StoreType]" caption="StoreType" attribute="1" defaultMemberUniqueName="[new data].[StoreType].[All]" allUniqueName="[new data].[StoreType].[All]" dimensionUniqueName="[new data]" displayFolder="" count="0" memberValueDatatype="130" unbalanced="0"/>
    <cacheHierarchy uniqueName="[new data].[SalesChannel]" caption="SalesChannel" attribute="1" defaultMemberUniqueName="[new data].[SalesChannel].[All]" allUniqueName="[new data].[SalesChannel].[All]" dimensionUniqueName="[new data]" displayFolder="" count="0" memberValueDatatype="130" unbalanced="0"/>
    <cacheHierarchy uniqueName="[new data].[CustomerType]" caption="CustomerType" attribute="1" defaultMemberUniqueName="[new data].[CustomerType].[All]" allUniqueName="[new data].[CustomerType].[All]" dimensionUniqueName="[new data]" displayFolder="" count="0" memberValueDatatype="130" unbalanced="0"/>
    <cacheHierarchy uniqueName="[new data].[ProductModel]" caption="ProductModel" attribute="1" defaultMemberUniqueName="[new data].[ProductModel].[All]" allUniqueName="[new data].[ProductModel].[All]" dimensionUniqueName="[new data]" displayFolder="" count="2" memberValueDatatype="130" unbalanced="0">
      <fieldsUsage count="2">
        <fieldUsage x="-1"/>
        <fieldUsage x="0"/>
      </fieldsUsage>
    </cacheHierarchy>
    <cacheHierarchy uniqueName="[new data].[Storage]" caption="Storage" attribute="1" defaultMemberUniqueName="[new data].[Storage].[All]" allUniqueName="[new data].[Storage].[All]" dimensionUniqueName="[new data]" displayFolder="" count="2" memberValueDatatype="130" unbalanced="0"/>
    <cacheHierarchy uniqueName="[new data].[Color]" caption="Color" attribute="1" defaultMemberUniqueName="[new data].[Color].[All]" allUniqueName="[new data].[Color].[All]" dimensionUniqueName="[new data]" displayFolder="" count="2" memberValueDatatype="130" unbalanced="0">
      <fieldsUsage count="2">
        <fieldUsage x="-1"/>
        <fieldUsage x="2"/>
      </fieldsUsage>
    </cacheHierarchy>
    <cacheHierarchy uniqueName="[new data].[UnitsSold]" caption="UnitsSold" attribute="1" defaultMemberUniqueName="[new data].[UnitsSold].[All]" allUniqueName="[new data].[UnitsSold].[All]" dimensionUniqueName="[new data]" displayFolder="" count="0" memberValueDatatype="20" unbalanced="0"/>
    <cacheHierarchy uniqueName="[new data].[UnitPrice]" caption="UnitPrice" attribute="1" defaultMemberUniqueName="[new data].[UnitPrice].[All]" allUniqueName="[new data].[UnitPrice].[All]" dimensionUniqueName="[new data]" displayFolder="" count="0" memberValueDatatype="20" unbalanced="0"/>
    <cacheHierarchy uniqueName="[new data].[DiscountPercent]" caption="DiscountPercent" attribute="1" defaultMemberUniqueName="[new data].[DiscountPercent].[All]" allUniqueName="[new data].[DiscountPercent].[All]" dimensionUniqueName="[new data]" displayFolder="" count="0" memberValueDatatype="20" unbalanced="0"/>
    <cacheHierarchy uniqueName="[new data].[Revenue]" caption="Revenue" attribute="1" defaultMemberUniqueName="[new data].[Revenue].[All]" allUniqueName="[new data].[Revenue].[All]" dimensionUniqueName="[new data]" displayFolder="" count="0" memberValueDatatype="5" unbalanced="0"/>
    <cacheHierarchy uniqueName="[new data].[Cost]" caption="Cost" attribute="1" defaultMemberUniqueName="[new data].[Cost].[All]" allUniqueName="[new data].[Cost].[All]" dimensionUniqueName="[new data]" displayFolder="" count="0" memberValueDatatype="5" unbalanced="0"/>
    <cacheHierarchy uniqueName="[new data].[Profit]" caption="Profit" attribute="1" defaultMemberUniqueName="[new data].[Profit].[All]" allUniqueName="[new data].[Profit].[All]" dimensionUniqueName="[new data]" displayFolder="" count="0" memberValueDatatype="5" unbalanced="0"/>
    <cacheHierarchy uniqueName="[new data].[ProfitMargin]" caption="ProfitMargin" attribute="1" defaultMemberUniqueName="[new data].[ProfitMargin].[All]" allUniqueName="[new data].[ProfitMargin].[All]" dimensionUniqueName="[new data]" displayFolder="" count="0" memberValueDatatype="5" unbalanced="0"/>
    <cacheHierarchy uniqueName="[new data].[PaymentMethod]" caption="PaymentMethod" attribute="1" defaultMemberUniqueName="[new data].[PaymentMethod].[All]" allUniqueName="[new data].[PaymentMethod].[All]" dimensionUniqueName="[new data]" displayFolder="" count="0" memberValueDatatype="130" unbalanced="0"/>
    <cacheHierarchy uniqueName="[new data].[OrderStatus]" caption="OrderStatus" attribute="1" defaultMemberUniqueName="[new data].[OrderStatus].[All]" allUniqueName="[new data].[OrderStatus].[All]" dimensionUniqueName="[new data]" displayFolder="" count="0" memberValueDatatype="130" unbalanced="0"/>
    <cacheHierarchy uniqueName="[new data].[Salesperson]" caption="Salesperson" attribute="1" defaultMemberUniqueName="[new data].[Salesperson].[All]" allUniqueName="[new data].[Salesperson].[All]" dimensionUniqueName="[new data]" displayFolder="" count="0" memberValueDatatype="130" unbalanced="0"/>
    <cacheHierarchy uniqueName="[new data].[CustomerID]" caption="CustomerID" attribute="1" defaultMemberUniqueName="[new data].[CustomerID].[All]" allUniqueName="[new data].[CustomerID].[All]" dimensionUniqueName="[new data]" displayFolder="" count="0" memberValueDatatype="130" unbalanced="0"/>
    <cacheHierarchy uniqueName="[Measures].[__XL_Count new data]" caption="__XL_Count new data" measure="1" displayFolder="" measureGroup="new data" count="0" hidden="1"/>
    <cacheHierarchy uniqueName="[Measures].[__No measures defined]" caption="__No measures defined" measure="1" displayFolder="" count="0" hidden="1"/>
    <cacheHierarchy uniqueName="[Measures].[Count of OrderID]" caption="Count of OrderID" measure="1" displayFolder="" measureGroup="new data" count="0" hidden="1">
      <extLst>
        <ext xmlns:x15="http://schemas.microsoft.com/office/spreadsheetml/2010/11/main" uri="{B97F6D7D-B522-45F9-BDA1-12C45D357490}">
          <x15:cacheHierarchy aggregatedColumn="0"/>
        </ext>
      </extLst>
    </cacheHierarchy>
    <cacheHierarchy uniqueName="[Measures].[Sum of UnitsSold]" caption="Sum of UnitsSold" measure="1" displayFolder="" measureGroup="new data" count="0" oneField="1" hidden="1">
      <fieldsUsage count="1">
        <fieldUsage x="1"/>
      </fieldsUsage>
      <extLst>
        <ext xmlns:x15="http://schemas.microsoft.com/office/spreadsheetml/2010/11/main" uri="{B97F6D7D-B522-45F9-BDA1-12C45D357490}">
          <x15:cacheHierarchy aggregatedColumn="17"/>
        </ext>
      </extLst>
    </cacheHierarchy>
    <cacheHierarchy uniqueName="[Measures].[Sum of Revenue]" caption="Sum of Revenue" measure="1" displayFolder="" measureGroup="new data" count="0" hidden="1">
      <extLst>
        <ext xmlns:x15="http://schemas.microsoft.com/office/spreadsheetml/2010/11/main" uri="{B97F6D7D-B522-45F9-BDA1-12C45D357490}">
          <x15:cacheHierarchy aggregatedColumn="20"/>
        </ext>
      </extLst>
    </cacheHierarchy>
    <cacheHierarchy uniqueName="[Measures].[Sum of Profit 2]" caption="Sum of Profit 2" measure="1" displayFolder="" measureGroup="new data" count="0" hidden="1">
      <extLst>
        <ext xmlns:x15="http://schemas.microsoft.com/office/spreadsheetml/2010/11/main" uri="{B97F6D7D-B522-45F9-BDA1-12C45D357490}">
          <x15:cacheHierarchy aggregatedColumn="22"/>
        </ext>
      </extLst>
    </cacheHierarchy>
    <cacheHierarchy uniqueName="[Measures].[Sum of ProfitMargin]" caption="Sum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Sum of UnitPrice]" caption="Sum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UnitPrice]" caption="Average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ProfitMargin]" caption="Average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Count of ProductModel]" caption="Count of ProductModel" measure="1" displayFolder="" measureGroup="new data"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new data" uniqueName="[new data]" caption="new data"/>
  </dimensions>
  <measureGroups count="1">
    <measureGroup name="new data" caption="ne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06.892607754628" backgroundQuery="1" createdVersion="8" refreshedVersion="8" minRefreshableVersion="3" recordCount="0" supportSubquery="1" supportAdvancedDrill="1" xr:uid="{A24C0F13-D408-481A-A498-B4F1A4945368}">
  <cacheSource type="external" connectionId="2"/>
  <cacheFields count="3">
    <cacheField name="[new data].[Region].[Region]" caption="Region" numFmtId="0" hierarchy="7" level="1">
      <sharedItems count="5">
        <s v="Asia Pacific"/>
        <s v="Europe"/>
        <s v="Latin America"/>
        <s v="Middle East &amp; Africa"/>
        <s v="North America"/>
      </sharedItems>
    </cacheField>
    <cacheField name="[Measures].[Sum of Revenue]" caption="Sum of Revenue" numFmtId="0" hierarchy="32" level="32767"/>
    <cacheField name="[new data].[Color].[Color]" caption="Color" numFmtId="0" hierarchy="16" level="1">
      <sharedItems containsSemiMixedTypes="0" containsNonDate="0" containsString="0"/>
    </cacheField>
  </cacheFields>
  <cacheHierarchies count="39">
    <cacheHierarchy uniqueName="[new data].[OrderID]" caption="OrderID" attribute="1" defaultMemberUniqueName="[new data].[OrderID].[All]" allUniqueName="[new data].[OrderID].[All]" dimensionUniqueName="[new data]" displayFolder="" count="0" memberValueDatatype="130" unbalanced="0"/>
    <cacheHierarchy uniqueName="[new data].[OrderDate]" caption="OrderDate" attribute="1" time="1" defaultMemberUniqueName="[new data].[OrderDate].[All]" allUniqueName="[new data].[OrderDate].[All]" dimensionUniqueName="[new data]" displayFolder="" count="0" memberValueDatatype="7" unbalanced="0"/>
    <cacheHierarchy uniqueName="[new data].[FinancialYear]" caption="FinancialYear" attribute="1" defaultMemberUniqueName="[new data].[FinancialYear].[All]" allUniqueName="[new data].[FinancialYear].[All]" dimensionUniqueName="[new data]" displayFolder="" count="2" memberValueDatatype="130" unbalanced="0"/>
    <cacheHierarchy uniqueName="[new data].[Year]" caption="Year" attribute="1" defaultMemberUniqueName="[new data].[Year].[All]" allUniqueName="[new data].[Year].[All]" dimensionUniqueName="[new data]" displayFolder="" count="0" memberValueDatatype="20" unbalanced="0"/>
    <cacheHierarchy uniqueName="[new data].[Quarter]" caption="Quarter" attribute="1" defaultMemberUniqueName="[new data].[Quarter].[All]" allUniqueName="[new data].[Quarter].[All]" dimensionUniqueName="[new data]" displayFolder="" count="0" memberValueDatatype="130" unbalanced="0"/>
    <cacheHierarchy uniqueName="[new data].[Month]" caption="Month" attribute="1" defaultMemberUniqueName="[new data].[Month].[All]" allUniqueName="[new data].[Month].[All]" dimensionUniqueName="[new data]" displayFolder="" count="0" memberValueDatatype="130" unbalanced="0"/>
    <cacheHierarchy uniqueName="[new data].[Week]" caption="Week" attribute="1" defaultMemberUniqueName="[new data].[Week].[All]" allUniqueName="[new data].[Week].[All]" dimensionUniqueName="[new data]" displayFolder="" count="0" memberValueDatatype="20" unbalanced="0"/>
    <cacheHierarchy uniqueName="[new data].[Region]" caption="Region" attribute="1" defaultMemberUniqueName="[new data].[Region].[All]" allUniqueName="[new data].[Region].[All]" dimensionUniqueName="[new data]" displayFolder="" count="2" memberValueDatatype="130" unbalanced="0">
      <fieldsUsage count="2">
        <fieldUsage x="-1"/>
        <fieldUsage x="0"/>
      </fieldsUsage>
    </cacheHierarchy>
    <cacheHierarchy uniqueName="[new data].[Country]" caption="Country" attribute="1" defaultMemberUniqueName="[new data].[Country].[All]" allUniqueName="[new data].[Country].[All]" dimensionUniqueName="[new data]" displayFolder="" count="2" memberValueDatatype="130" unbalanced="0"/>
    <cacheHierarchy uniqueName="[new data].[City]" caption="City" attribute="1" defaultMemberUniqueName="[new data].[City].[All]" allUniqueName="[new data].[City].[All]" dimensionUniqueName="[new data]" displayFolder="" count="2" memberValueDatatype="130" unbalanced="0"/>
    <cacheHierarchy uniqueName="[new data].[StoreName]" caption="StoreName" attribute="1" defaultMemberUniqueName="[new data].[StoreName].[All]" allUniqueName="[new data].[StoreName].[All]" dimensionUniqueName="[new data]" displayFolder="" count="0" memberValueDatatype="130" unbalanced="0"/>
    <cacheHierarchy uniqueName="[new data].[StoreType]" caption="StoreType" attribute="1" defaultMemberUniqueName="[new data].[StoreType].[All]" allUniqueName="[new data].[StoreType].[All]" dimensionUniqueName="[new data]" displayFolder="" count="0" memberValueDatatype="130" unbalanced="0"/>
    <cacheHierarchy uniqueName="[new data].[SalesChannel]" caption="SalesChannel" attribute="1" defaultMemberUniqueName="[new data].[SalesChannel].[All]" allUniqueName="[new data].[SalesChannel].[All]" dimensionUniqueName="[new data]" displayFolder="" count="0" memberValueDatatype="130" unbalanced="0"/>
    <cacheHierarchy uniqueName="[new data].[CustomerType]" caption="CustomerType" attribute="1" defaultMemberUniqueName="[new data].[CustomerType].[All]" allUniqueName="[new data].[CustomerType].[All]" dimensionUniqueName="[new data]" displayFolder="" count="0" memberValueDatatype="130" unbalanced="0"/>
    <cacheHierarchy uniqueName="[new data].[ProductModel]" caption="ProductModel" attribute="1" defaultMemberUniqueName="[new data].[ProductModel].[All]" allUniqueName="[new data].[ProductModel].[All]" dimensionUniqueName="[new data]" displayFolder="" count="2" memberValueDatatype="130" unbalanced="0"/>
    <cacheHierarchy uniqueName="[new data].[Storage]" caption="Storage" attribute="1" defaultMemberUniqueName="[new data].[Storage].[All]" allUniqueName="[new data].[Storage].[All]" dimensionUniqueName="[new data]" displayFolder="" count="2" memberValueDatatype="130" unbalanced="0"/>
    <cacheHierarchy uniqueName="[new data].[Color]" caption="Color" attribute="1" defaultMemberUniqueName="[new data].[Color].[All]" allUniqueName="[new data].[Color].[All]" dimensionUniqueName="[new data]" displayFolder="" count="2" memberValueDatatype="130" unbalanced="0">
      <fieldsUsage count="2">
        <fieldUsage x="-1"/>
        <fieldUsage x="2"/>
      </fieldsUsage>
    </cacheHierarchy>
    <cacheHierarchy uniqueName="[new data].[UnitsSold]" caption="UnitsSold" attribute="1" defaultMemberUniqueName="[new data].[UnitsSold].[All]" allUniqueName="[new data].[UnitsSold].[All]" dimensionUniqueName="[new data]" displayFolder="" count="0" memberValueDatatype="20" unbalanced="0"/>
    <cacheHierarchy uniqueName="[new data].[UnitPrice]" caption="UnitPrice" attribute="1" defaultMemberUniqueName="[new data].[UnitPrice].[All]" allUniqueName="[new data].[UnitPrice].[All]" dimensionUniqueName="[new data]" displayFolder="" count="0" memberValueDatatype="20" unbalanced="0"/>
    <cacheHierarchy uniqueName="[new data].[DiscountPercent]" caption="DiscountPercent" attribute="1" defaultMemberUniqueName="[new data].[DiscountPercent].[All]" allUniqueName="[new data].[DiscountPercent].[All]" dimensionUniqueName="[new data]" displayFolder="" count="0" memberValueDatatype="20" unbalanced="0"/>
    <cacheHierarchy uniqueName="[new data].[Revenue]" caption="Revenue" attribute="1" defaultMemberUniqueName="[new data].[Revenue].[All]" allUniqueName="[new data].[Revenue].[All]" dimensionUniqueName="[new data]" displayFolder="" count="0" memberValueDatatype="5" unbalanced="0"/>
    <cacheHierarchy uniqueName="[new data].[Cost]" caption="Cost" attribute="1" defaultMemberUniqueName="[new data].[Cost].[All]" allUniqueName="[new data].[Cost].[All]" dimensionUniqueName="[new data]" displayFolder="" count="0" memberValueDatatype="5" unbalanced="0"/>
    <cacheHierarchy uniqueName="[new data].[Profit]" caption="Profit" attribute="1" defaultMemberUniqueName="[new data].[Profit].[All]" allUniqueName="[new data].[Profit].[All]" dimensionUniqueName="[new data]" displayFolder="" count="0" memberValueDatatype="5" unbalanced="0"/>
    <cacheHierarchy uniqueName="[new data].[ProfitMargin]" caption="ProfitMargin" attribute="1" defaultMemberUniqueName="[new data].[ProfitMargin].[All]" allUniqueName="[new data].[ProfitMargin].[All]" dimensionUniqueName="[new data]" displayFolder="" count="0" memberValueDatatype="5" unbalanced="0"/>
    <cacheHierarchy uniqueName="[new data].[PaymentMethod]" caption="PaymentMethod" attribute="1" defaultMemberUniqueName="[new data].[PaymentMethod].[All]" allUniqueName="[new data].[PaymentMethod].[All]" dimensionUniqueName="[new data]" displayFolder="" count="0" memberValueDatatype="130" unbalanced="0"/>
    <cacheHierarchy uniqueName="[new data].[OrderStatus]" caption="OrderStatus" attribute="1" defaultMemberUniqueName="[new data].[OrderStatus].[All]" allUniqueName="[new data].[OrderStatus].[All]" dimensionUniqueName="[new data]" displayFolder="" count="0" memberValueDatatype="130" unbalanced="0"/>
    <cacheHierarchy uniqueName="[new data].[Salesperson]" caption="Salesperson" attribute="1" defaultMemberUniqueName="[new data].[Salesperson].[All]" allUniqueName="[new data].[Salesperson].[All]" dimensionUniqueName="[new data]" displayFolder="" count="0" memberValueDatatype="130" unbalanced="0"/>
    <cacheHierarchy uniqueName="[new data].[CustomerID]" caption="CustomerID" attribute="1" defaultMemberUniqueName="[new data].[CustomerID].[All]" allUniqueName="[new data].[CustomerID].[All]" dimensionUniqueName="[new data]" displayFolder="" count="0" memberValueDatatype="130" unbalanced="0"/>
    <cacheHierarchy uniqueName="[Measures].[__XL_Count new data]" caption="__XL_Count new data" measure="1" displayFolder="" measureGroup="new data" count="0" hidden="1"/>
    <cacheHierarchy uniqueName="[Measures].[__No measures defined]" caption="__No measures defined" measure="1" displayFolder="" count="0" hidden="1"/>
    <cacheHierarchy uniqueName="[Measures].[Count of OrderID]" caption="Count of OrderID" measure="1" displayFolder="" measureGroup="new data" count="0" hidden="1">
      <extLst>
        <ext xmlns:x15="http://schemas.microsoft.com/office/spreadsheetml/2010/11/main" uri="{B97F6D7D-B522-45F9-BDA1-12C45D357490}">
          <x15:cacheHierarchy aggregatedColumn="0"/>
        </ext>
      </extLst>
    </cacheHierarchy>
    <cacheHierarchy uniqueName="[Measures].[Sum of UnitsSold]" caption="Sum of UnitsSold" measure="1" displayFolder="" measureGroup="new data" count="0" hidden="1">
      <extLst>
        <ext xmlns:x15="http://schemas.microsoft.com/office/spreadsheetml/2010/11/main" uri="{B97F6D7D-B522-45F9-BDA1-12C45D357490}">
          <x15:cacheHierarchy aggregatedColumn="17"/>
        </ext>
      </extLst>
    </cacheHierarchy>
    <cacheHierarchy uniqueName="[Measures].[Sum of Revenue]" caption="Sum of Revenue" measure="1" displayFolder="" measureGroup="new data" count="0" oneField="1" hidden="1">
      <fieldsUsage count="1">
        <fieldUsage x="1"/>
      </fieldsUsage>
      <extLst>
        <ext xmlns:x15="http://schemas.microsoft.com/office/spreadsheetml/2010/11/main" uri="{B97F6D7D-B522-45F9-BDA1-12C45D357490}">
          <x15:cacheHierarchy aggregatedColumn="20"/>
        </ext>
      </extLst>
    </cacheHierarchy>
    <cacheHierarchy uniqueName="[Measures].[Sum of Profit 2]" caption="Sum of Profit 2" measure="1" displayFolder="" measureGroup="new data" count="0" hidden="1">
      <extLst>
        <ext xmlns:x15="http://schemas.microsoft.com/office/spreadsheetml/2010/11/main" uri="{B97F6D7D-B522-45F9-BDA1-12C45D357490}">
          <x15:cacheHierarchy aggregatedColumn="22"/>
        </ext>
      </extLst>
    </cacheHierarchy>
    <cacheHierarchy uniqueName="[Measures].[Sum of ProfitMargin]" caption="Sum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Sum of UnitPrice]" caption="Sum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UnitPrice]" caption="Average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ProfitMargin]" caption="Average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Count of ProductModel]" caption="Count of ProductModel" measure="1" displayFolder="" measureGroup="new data"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new data" uniqueName="[new data]" caption="new data"/>
  </dimensions>
  <measureGroups count="1">
    <measureGroup name="new data" caption="ne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06.892608564813" backgroundQuery="1" createdVersion="8" refreshedVersion="8" minRefreshableVersion="3" recordCount="0" supportSubquery="1" supportAdvancedDrill="1" xr:uid="{C2371835-D433-4EE7-A5F1-1FD1A224EF62}">
  <cacheSource type="external" connectionId="2"/>
  <cacheFields count="2">
    <cacheField name="[Measures].[Sum of Revenue]" caption="Sum of Revenue" numFmtId="0" hierarchy="32" level="32767"/>
    <cacheField name="[new data].[Color].[Color]" caption="Color" numFmtId="0" hierarchy="16" level="1">
      <sharedItems containsSemiMixedTypes="0" containsNonDate="0" containsString="0"/>
    </cacheField>
  </cacheFields>
  <cacheHierarchies count="39">
    <cacheHierarchy uniqueName="[new data].[OrderID]" caption="OrderID" attribute="1" defaultMemberUniqueName="[new data].[OrderID].[All]" allUniqueName="[new data].[OrderID].[All]" dimensionUniqueName="[new data]" displayFolder="" count="0" memberValueDatatype="130" unbalanced="0"/>
    <cacheHierarchy uniqueName="[new data].[OrderDate]" caption="OrderDate" attribute="1" time="1" defaultMemberUniqueName="[new data].[OrderDate].[All]" allUniqueName="[new data].[OrderDate].[All]" dimensionUniqueName="[new data]" displayFolder="" count="0" memberValueDatatype="7" unbalanced="0"/>
    <cacheHierarchy uniqueName="[new data].[FinancialYear]" caption="FinancialYear" attribute="1" defaultMemberUniqueName="[new data].[FinancialYear].[All]" allUniqueName="[new data].[FinancialYear].[All]" dimensionUniqueName="[new data]" displayFolder="" count="2" memberValueDatatype="130" unbalanced="0"/>
    <cacheHierarchy uniqueName="[new data].[Year]" caption="Year" attribute="1" defaultMemberUniqueName="[new data].[Year].[All]" allUniqueName="[new data].[Year].[All]" dimensionUniqueName="[new data]" displayFolder="" count="0" memberValueDatatype="20" unbalanced="0"/>
    <cacheHierarchy uniqueName="[new data].[Quarter]" caption="Quarter" attribute="1" defaultMemberUniqueName="[new data].[Quarter].[All]" allUniqueName="[new data].[Quarter].[All]" dimensionUniqueName="[new data]" displayFolder="" count="0" memberValueDatatype="130" unbalanced="0"/>
    <cacheHierarchy uniqueName="[new data].[Month]" caption="Month" attribute="1" defaultMemberUniqueName="[new data].[Month].[All]" allUniqueName="[new data].[Month].[All]" dimensionUniqueName="[new data]" displayFolder="" count="0" memberValueDatatype="130" unbalanced="0"/>
    <cacheHierarchy uniqueName="[new data].[Week]" caption="Week" attribute="1" defaultMemberUniqueName="[new data].[Week].[All]" allUniqueName="[new data].[Week].[All]" dimensionUniqueName="[new data]" displayFolder="" count="0" memberValueDatatype="20" unbalanced="0"/>
    <cacheHierarchy uniqueName="[new data].[Region]" caption="Region" attribute="1" defaultMemberUniqueName="[new data].[Region].[All]" allUniqueName="[new data].[Region].[All]" dimensionUniqueName="[new data]" displayFolder="" count="2" memberValueDatatype="130" unbalanced="0"/>
    <cacheHierarchy uniqueName="[new data].[Country]" caption="Country" attribute="1" defaultMemberUniqueName="[new data].[Country].[All]" allUniqueName="[new data].[Country].[All]" dimensionUniqueName="[new data]" displayFolder="" count="2" memberValueDatatype="130" unbalanced="0"/>
    <cacheHierarchy uniqueName="[new data].[City]" caption="City" attribute="1" defaultMemberUniqueName="[new data].[City].[All]" allUniqueName="[new data].[City].[All]" dimensionUniqueName="[new data]" displayFolder="" count="2" memberValueDatatype="130" unbalanced="0"/>
    <cacheHierarchy uniqueName="[new data].[StoreName]" caption="StoreName" attribute="1" defaultMemberUniqueName="[new data].[StoreName].[All]" allUniqueName="[new data].[StoreName].[All]" dimensionUniqueName="[new data]" displayFolder="" count="0" memberValueDatatype="130" unbalanced="0"/>
    <cacheHierarchy uniqueName="[new data].[StoreType]" caption="StoreType" attribute="1" defaultMemberUniqueName="[new data].[StoreType].[All]" allUniqueName="[new data].[StoreType].[All]" dimensionUniqueName="[new data]" displayFolder="" count="0" memberValueDatatype="130" unbalanced="0"/>
    <cacheHierarchy uniqueName="[new data].[SalesChannel]" caption="SalesChannel" attribute="1" defaultMemberUniqueName="[new data].[SalesChannel].[All]" allUniqueName="[new data].[SalesChannel].[All]" dimensionUniqueName="[new data]" displayFolder="" count="0" memberValueDatatype="130" unbalanced="0"/>
    <cacheHierarchy uniqueName="[new data].[CustomerType]" caption="CustomerType" attribute="1" defaultMemberUniqueName="[new data].[CustomerType].[All]" allUniqueName="[new data].[CustomerType].[All]" dimensionUniqueName="[new data]" displayFolder="" count="0" memberValueDatatype="130" unbalanced="0"/>
    <cacheHierarchy uniqueName="[new data].[ProductModel]" caption="ProductModel" attribute="1" defaultMemberUniqueName="[new data].[ProductModel].[All]" allUniqueName="[new data].[ProductModel].[All]" dimensionUniqueName="[new data]" displayFolder="" count="2" memberValueDatatype="130" unbalanced="0"/>
    <cacheHierarchy uniqueName="[new data].[Storage]" caption="Storage" attribute="1" defaultMemberUniqueName="[new data].[Storage].[All]" allUniqueName="[new data].[Storage].[All]" dimensionUniqueName="[new data]" displayFolder="" count="2" memberValueDatatype="130" unbalanced="0"/>
    <cacheHierarchy uniqueName="[new data].[Color]" caption="Color" attribute="1" defaultMemberUniqueName="[new data].[Color].[All]" allUniqueName="[new data].[Color].[All]" dimensionUniqueName="[new data]" displayFolder="" count="2" memberValueDatatype="130" unbalanced="0">
      <fieldsUsage count="2">
        <fieldUsage x="-1"/>
        <fieldUsage x="1"/>
      </fieldsUsage>
    </cacheHierarchy>
    <cacheHierarchy uniqueName="[new data].[UnitsSold]" caption="UnitsSold" attribute="1" defaultMemberUniqueName="[new data].[UnitsSold].[All]" allUniqueName="[new data].[UnitsSold].[All]" dimensionUniqueName="[new data]" displayFolder="" count="0" memberValueDatatype="20" unbalanced="0"/>
    <cacheHierarchy uniqueName="[new data].[UnitPrice]" caption="UnitPrice" attribute="1" defaultMemberUniqueName="[new data].[UnitPrice].[All]" allUniqueName="[new data].[UnitPrice].[All]" dimensionUniqueName="[new data]" displayFolder="" count="0" memberValueDatatype="20" unbalanced="0"/>
    <cacheHierarchy uniqueName="[new data].[DiscountPercent]" caption="DiscountPercent" attribute="1" defaultMemberUniqueName="[new data].[DiscountPercent].[All]" allUniqueName="[new data].[DiscountPercent].[All]" dimensionUniqueName="[new data]" displayFolder="" count="0" memberValueDatatype="20" unbalanced="0"/>
    <cacheHierarchy uniqueName="[new data].[Revenue]" caption="Revenue" attribute="1" defaultMemberUniqueName="[new data].[Revenue].[All]" allUniqueName="[new data].[Revenue].[All]" dimensionUniqueName="[new data]" displayFolder="" count="0" memberValueDatatype="5" unbalanced="0"/>
    <cacheHierarchy uniqueName="[new data].[Cost]" caption="Cost" attribute="1" defaultMemberUniqueName="[new data].[Cost].[All]" allUniqueName="[new data].[Cost].[All]" dimensionUniqueName="[new data]" displayFolder="" count="0" memberValueDatatype="5" unbalanced="0"/>
    <cacheHierarchy uniqueName="[new data].[Profit]" caption="Profit" attribute="1" defaultMemberUniqueName="[new data].[Profit].[All]" allUniqueName="[new data].[Profit].[All]" dimensionUniqueName="[new data]" displayFolder="" count="0" memberValueDatatype="5" unbalanced="0"/>
    <cacheHierarchy uniqueName="[new data].[ProfitMargin]" caption="ProfitMargin" attribute="1" defaultMemberUniqueName="[new data].[ProfitMargin].[All]" allUniqueName="[new data].[ProfitMargin].[All]" dimensionUniqueName="[new data]" displayFolder="" count="0" memberValueDatatype="5" unbalanced="0"/>
    <cacheHierarchy uniqueName="[new data].[PaymentMethod]" caption="PaymentMethod" attribute="1" defaultMemberUniqueName="[new data].[PaymentMethod].[All]" allUniqueName="[new data].[PaymentMethod].[All]" dimensionUniqueName="[new data]" displayFolder="" count="0" memberValueDatatype="130" unbalanced="0"/>
    <cacheHierarchy uniqueName="[new data].[OrderStatus]" caption="OrderStatus" attribute="1" defaultMemberUniqueName="[new data].[OrderStatus].[All]" allUniqueName="[new data].[OrderStatus].[All]" dimensionUniqueName="[new data]" displayFolder="" count="0" memberValueDatatype="130" unbalanced="0"/>
    <cacheHierarchy uniqueName="[new data].[Salesperson]" caption="Salesperson" attribute="1" defaultMemberUniqueName="[new data].[Salesperson].[All]" allUniqueName="[new data].[Salesperson].[All]" dimensionUniqueName="[new data]" displayFolder="" count="0" memberValueDatatype="130" unbalanced="0"/>
    <cacheHierarchy uniqueName="[new data].[CustomerID]" caption="CustomerID" attribute="1" defaultMemberUniqueName="[new data].[CustomerID].[All]" allUniqueName="[new data].[CustomerID].[All]" dimensionUniqueName="[new data]" displayFolder="" count="0" memberValueDatatype="130" unbalanced="0"/>
    <cacheHierarchy uniqueName="[Measures].[__XL_Count new data]" caption="__XL_Count new data" measure="1" displayFolder="" measureGroup="new data" count="0" hidden="1"/>
    <cacheHierarchy uniqueName="[Measures].[__No measures defined]" caption="__No measures defined" measure="1" displayFolder="" count="0" hidden="1"/>
    <cacheHierarchy uniqueName="[Measures].[Count of OrderID]" caption="Count of OrderID" measure="1" displayFolder="" measureGroup="new data" count="0" hidden="1">
      <extLst>
        <ext xmlns:x15="http://schemas.microsoft.com/office/spreadsheetml/2010/11/main" uri="{B97F6D7D-B522-45F9-BDA1-12C45D357490}">
          <x15:cacheHierarchy aggregatedColumn="0"/>
        </ext>
      </extLst>
    </cacheHierarchy>
    <cacheHierarchy uniqueName="[Measures].[Sum of UnitsSold]" caption="Sum of UnitsSold" measure="1" displayFolder="" measureGroup="new data" count="0" hidden="1">
      <extLst>
        <ext xmlns:x15="http://schemas.microsoft.com/office/spreadsheetml/2010/11/main" uri="{B97F6D7D-B522-45F9-BDA1-12C45D357490}">
          <x15:cacheHierarchy aggregatedColumn="17"/>
        </ext>
      </extLst>
    </cacheHierarchy>
    <cacheHierarchy uniqueName="[Measures].[Sum of Revenue]" caption="Sum of Revenue" measure="1" displayFolder="" measureGroup="new data" count="0" oneField="1" hidden="1">
      <fieldsUsage count="1">
        <fieldUsage x="0"/>
      </fieldsUsage>
      <extLst>
        <ext xmlns:x15="http://schemas.microsoft.com/office/spreadsheetml/2010/11/main" uri="{B97F6D7D-B522-45F9-BDA1-12C45D357490}">
          <x15:cacheHierarchy aggregatedColumn="20"/>
        </ext>
      </extLst>
    </cacheHierarchy>
    <cacheHierarchy uniqueName="[Measures].[Sum of Profit 2]" caption="Sum of Profit 2" measure="1" displayFolder="" measureGroup="new data" count="0" hidden="1">
      <extLst>
        <ext xmlns:x15="http://schemas.microsoft.com/office/spreadsheetml/2010/11/main" uri="{B97F6D7D-B522-45F9-BDA1-12C45D357490}">
          <x15:cacheHierarchy aggregatedColumn="22"/>
        </ext>
      </extLst>
    </cacheHierarchy>
    <cacheHierarchy uniqueName="[Measures].[Sum of ProfitMargin]" caption="Sum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Sum of UnitPrice]" caption="Sum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UnitPrice]" caption="Average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ProfitMargin]" caption="Average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Count of ProductModel]" caption="Count of ProductModel" measure="1" displayFolder="" measureGroup="new data"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new data" uniqueName="[new data]" caption="new data"/>
  </dimensions>
  <measureGroups count="1">
    <measureGroup name="new data" caption="ne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06.892609490744" backgroundQuery="1" createdVersion="8" refreshedVersion="8" minRefreshableVersion="3" recordCount="0" supportSubquery="1" supportAdvancedDrill="1" xr:uid="{0A54153C-C71E-4F8E-B790-E9DD12AB211D}">
  <cacheSource type="external" connectionId="2"/>
  <cacheFields count="3">
    <cacheField name="[new data].[SalesChannel].[SalesChannel]" caption="SalesChannel" numFmtId="0" hierarchy="12" level="1">
      <sharedItems count="4">
        <s v="Apple Store"/>
        <s v="Authorized Reseller"/>
        <s v="Online Store"/>
        <s v="Telecom Partner"/>
      </sharedItems>
    </cacheField>
    <cacheField name="[Measures].[Sum of Revenue]" caption="Sum of Revenue" numFmtId="0" hierarchy="32" level="32767"/>
    <cacheField name="[new data].[Color].[Color]" caption="Color" numFmtId="0" hierarchy="16" level="1">
      <sharedItems containsSemiMixedTypes="0" containsNonDate="0" containsString="0"/>
    </cacheField>
  </cacheFields>
  <cacheHierarchies count="39">
    <cacheHierarchy uniqueName="[new data].[OrderID]" caption="OrderID" attribute="1" defaultMemberUniqueName="[new data].[OrderID].[All]" allUniqueName="[new data].[OrderID].[All]" dimensionUniqueName="[new data]" displayFolder="" count="0" memberValueDatatype="130" unbalanced="0"/>
    <cacheHierarchy uniqueName="[new data].[OrderDate]" caption="OrderDate" attribute="1" time="1" defaultMemberUniqueName="[new data].[OrderDate].[All]" allUniqueName="[new data].[OrderDate].[All]" dimensionUniqueName="[new data]" displayFolder="" count="0" memberValueDatatype="7" unbalanced="0"/>
    <cacheHierarchy uniqueName="[new data].[FinancialYear]" caption="FinancialYear" attribute="1" defaultMemberUniqueName="[new data].[FinancialYear].[All]" allUniqueName="[new data].[FinancialYear].[All]" dimensionUniqueName="[new data]" displayFolder="" count="2" memberValueDatatype="130" unbalanced="0"/>
    <cacheHierarchy uniqueName="[new data].[Year]" caption="Year" attribute="1" defaultMemberUniqueName="[new data].[Year].[All]" allUniqueName="[new data].[Year].[All]" dimensionUniqueName="[new data]" displayFolder="" count="0" memberValueDatatype="20" unbalanced="0"/>
    <cacheHierarchy uniqueName="[new data].[Quarter]" caption="Quarter" attribute="1" defaultMemberUniqueName="[new data].[Quarter].[All]" allUniqueName="[new data].[Quarter].[All]" dimensionUniqueName="[new data]" displayFolder="" count="0" memberValueDatatype="130" unbalanced="0"/>
    <cacheHierarchy uniqueName="[new data].[Month]" caption="Month" attribute="1" defaultMemberUniqueName="[new data].[Month].[All]" allUniqueName="[new data].[Month].[All]" dimensionUniqueName="[new data]" displayFolder="" count="0" memberValueDatatype="130" unbalanced="0"/>
    <cacheHierarchy uniqueName="[new data].[Week]" caption="Week" attribute="1" defaultMemberUniqueName="[new data].[Week].[All]" allUniqueName="[new data].[Week].[All]" dimensionUniqueName="[new data]" displayFolder="" count="0" memberValueDatatype="20" unbalanced="0"/>
    <cacheHierarchy uniqueName="[new data].[Region]" caption="Region" attribute="1" defaultMemberUniqueName="[new data].[Region].[All]" allUniqueName="[new data].[Region].[All]" dimensionUniqueName="[new data]" displayFolder="" count="2" memberValueDatatype="130" unbalanced="0"/>
    <cacheHierarchy uniqueName="[new data].[Country]" caption="Country" attribute="1" defaultMemberUniqueName="[new data].[Country].[All]" allUniqueName="[new data].[Country].[All]" dimensionUniqueName="[new data]" displayFolder="" count="2" memberValueDatatype="130" unbalanced="0"/>
    <cacheHierarchy uniqueName="[new data].[City]" caption="City" attribute="1" defaultMemberUniqueName="[new data].[City].[All]" allUniqueName="[new data].[City].[All]" dimensionUniqueName="[new data]" displayFolder="" count="2" memberValueDatatype="130" unbalanced="0"/>
    <cacheHierarchy uniqueName="[new data].[StoreName]" caption="StoreName" attribute="1" defaultMemberUniqueName="[new data].[StoreName].[All]" allUniqueName="[new data].[StoreName].[All]" dimensionUniqueName="[new data]" displayFolder="" count="0" memberValueDatatype="130" unbalanced="0"/>
    <cacheHierarchy uniqueName="[new data].[StoreType]" caption="StoreType" attribute="1" defaultMemberUniqueName="[new data].[StoreType].[All]" allUniqueName="[new data].[StoreType].[All]" dimensionUniqueName="[new data]" displayFolder="" count="0" memberValueDatatype="130" unbalanced="0"/>
    <cacheHierarchy uniqueName="[new data].[SalesChannel]" caption="SalesChannel" attribute="1" defaultMemberUniqueName="[new data].[SalesChannel].[All]" allUniqueName="[new data].[SalesChannel].[All]" dimensionUniqueName="[new data]" displayFolder="" count="2" memberValueDatatype="130" unbalanced="0">
      <fieldsUsage count="2">
        <fieldUsage x="-1"/>
        <fieldUsage x="0"/>
      </fieldsUsage>
    </cacheHierarchy>
    <cacheHierarchy uniqueName="[new data].[CustomerType]" caption="CustomerType" attribute="1" defaultMemberUniqueName="[new data].[CustomerType].[All]" allUniqueName="[new data].[CustomerType].[All]" dimensionUniqueName="[new data]" displayFolder="" count="0" memberValueDatatype="130" unbalanced="0"/>
    <cacheHierarchy uniqueName="[new data].[ProductModel]" caption="ProductModel" attribute="1" defaultMemberUniqueName="[new data].[ProductModel].[All]" allUniqueName="[new data].[ProductModel].[All]" dimensionUniqueName="[new data]" displayFolder="" count="2" memberValueDatatype="130" unbalanced="0"/>
    <cacheHierarchy uniqueName="[new data].[Storage]" caption="Storage" attribute="1" defaultMemberUniqueName="[new data].[Storage].[All]" allUniqueName="[new data].[Storage].[All]" dimensionUniqueName="[new data]" displayFolder="" count="2" memberValueDatatype="130" unbalanced="0"/>
    <cacheHierarchy uniqueName="[new data].[Color]" caption="Color" attribute="1" defaultMemberUniqueName="[new data].[Color].[All]" allUniqueName="[new data].[Color].[All]" dimensionUniqueName="[new data]" displayFolder="" count="2" memberValueDatatype="130" unbalanced="0">
      <fieldsUsage count="2">
        <fieldUsage x="-1"/>
        <fieldUsage x="2"/>
      </fieldsUsage>
    </cacheHierarchy>
    <cacheHierarchy uniqueName="[new data].[UnitsSold]" caption="UnitsSold" attribute="1" defaultMemberUniqueName="[new data].[UnitsSold].[All]" allUniqueName="[new data].[UnitsSold].[All]" dimensionUniqueName="[new data]" displayFolder="" count="0" memberValueDatatype="20" unbalanced="0"/>
    <cacheHierarchy uniqueName="[new data].[UnitPrice]" caption="UnitPrice" attribute="1" defaultMemberUniqueName="[new data].[UnitPrice].[All]" allUniqueName="[new data].[UnitPrice].[All]" dimensionUniqueName="[new data]" displayFolder="" count="0" memberValueDatatype="20" unbalanced="0"/>
    <cacheHierarchy uniqueName="[new data].[DiscountPercent]" caption="DiscountPercent" attribute="1" defaultMemberUniqueName="[new data].[DiscountPercent].[All]" allUniqueName="[new data].[DiscountPercent].[All]" dimensionUniqueName="[new data]" displayFolder="" count="0" memberValueDatatype="20" unbalanced="0"/>
    <cacheHierarchy uniqueName="[new data].[Revenue]" caption="Revenue" attribute="1" defaultMemberUniqueName="[new data].[Revenue].[All]" allUniqueName="[new data].[Revenue].[All]" dimensionUniqueName="[new data]" displayFolder="" count="0" memberValueDatatype="5" unbalanced="0"/>
    <cacheHierarchy uniqueName="[new data].[Cost]" caption="Cost" attribute="1" defaultMemberUniqueName="[new data].[Cost].[All]" allUniqueName="[new data].[Cost].[All]" dimensionUniqueName="[new data]" displayFolder="" count="0" memberValueDatatype="5" unbalanced="0"/>
    <cacheHierarchy uniqueName="[new data].[Profit]" caption="Profit" attribute="1" defaultMemberUniqueName="[new data].[Profit].[All]" allUniqueName="[new data].[Profit].[All]" dimensionUniqueName="[new data]" displayFolder="" count="0" memberValueDatatype="5" unbalanced="0"/>
    <cacheHierarchy uniqueName="[new data].[ProfitMargin]" caption="ProfitMargin" attribute="1" defaultMemberUniqueName="[new data].[ProfitMargin].[All]" allUniqueName="[new data].[ProfitMargin].[All]" dimensionUniqueName="[new data]" displayFolder="" count="0" memberValueDatatype="5" unbalanced="0"/>
    <cacheHierarchy uniqueName="[new data].[PaymentMethod]" caption="PaymentMethod" attribute="1" defaultMemberUniqueName="[new data].[PaymentMethod].[All]" allUniqueName="[new data].[PaymentMethod].[All]" dimensionUniqueName="[new data]" displayFolder="" count="0" memberValueDatatype="130" unbalanced="0"/>
    <cacheHierarchy uniqueName="[new data].[OrderStatus]" caption="OrderStatus" attribute="1" defaultMemberUniqueName="[new data].[OrderStatus].[All]" allUniqueName="[new data].[OrderStatus].[All]" dimensionUniqueName="[new data]" displayFolder="" count="0" memberValueDatatype="130" unbalanced="0"/>
    <cacheHierarchy uniqueName="[new data].[Salesperson]" caption="Salesperson" attribute="1" defaultMemberUniqueName="[new data].[Salesperson].[All]" allUniqueName="[new data].[Salesperson].[All]" dimensionUniqueName="[new data]" displayFolder="" count="0" memberValueDatatype="130" unbalanced="0"/>
    <cacheHierarchy uniqueName="[new data].[CustomerID]" caption="CustomerID" attribute="1" defaultMemberUniqueName="[new data].[CustomerID].[All]" allUniqueName="[new data].[CustomerID].[All]" dimensionUniqueName="[new data]" displayFolder="" count="0" memberValueDatatype="130" unbalanced="0"/>
    <cacheHierarchy uniqueName="[Measures].[__XL_Count new data]" caption="__XL_Count new data" measure="1" displayFolder="" measureGroup="new data" count="0" hidden="1"/>
    <cacheHierarchy uniqueName="[Measures].[__No measures defined]" caption="__No measures defined" measure="1" displayFolder="" count="0" hidden="1"/>
    <cacheHierarchy uniqueName="[Measures].[Count of OrderID]" caption="Count of OrderID" measure="1" displayFolder="" measureGroup="new data" count="0" hidden="1">
      <extLst>
        <ext xmlns:x15="http://schemas.microsoft.com/office/spreadsheetml/2010/11/main" uri="{B97F6D7D-B522-45F9-BDA1-12C45D357490}">
          <x15:cacheHierarchy aggregatedColumn="0"/>
        </ext>
      </extLst>
    </cacheHierarchy>
    <cacheHierarchy uniqueName="[Measures].[Sum of UnitsSold]" caption="Sum of UnitsSold" measure="1" displayFolder="" measureGroup="new data" count="0" hidden="1">
      <extLst>
        <ext xmlns:x15="http://schemas.microsoft.com/office/spreadsheetml/2010/11/main" uri="{B97F6D7D-B522-45F9-BDA1-12C45D357490}">
          <x15:cacheHierarchy aggregatedColumn="17"/>
        </ext>
      </extLst>
    </cacheHierarchy>
    <cacheHierarchy uniqueName="[Measures].[Sum of Revenue]" caption="Sum of Revenue" measure="1" displayFolder="" measureGroup="new data" count="0" oneField="1" hidden="1">
      <fieldsUsage count="1">
        <fieldUsage x="1"/>
      </fieldsUsage>
      <extLst>
        <ext xmlns:x15="http://schemas.microsoft.com/office/spreadsheetml/2010/11/main" uri="{B97F6D7D-B522-45F9-BDA1-12C45D357490}">
          <x15:cacheHierarchy aggregatedColumn="20"/>
        </ext>
      </extLst>
    </cacheHierarchy>
    <cacheHierarchy uniqueName="[Measures].[Sum of Profit 2]" caption="Sum of Profit 2" measure="1" displayFolder="" measureGroup="new data" count="0" hidden="1">
      <extLst>
        <ext xmlns:x15="http://schemas.microsoft.com/office/spreadsheetml/2010/11/main" uri="{B97F6D7D-B522-45F9-BDA1-12C45D357490}">
          <x15:cacheHierarchy aggregatedColumn="22"/>
        </ext>
      </extLst>
    </cacheHierarchy>
    <cacheHierarchy uniqueName="[Measures].[Sum of ProfitMargin]" caption="Sum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Sum of UnitPrice]" caption="Sum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UnitPrice]" caption="Average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ProfitMargin]" caption="Average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Count of ProductModel]" caption="Count of ProductModel" measure="1" displayFolder="" measureGroup="new data"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new data" uniqueName="[new data]" caption="new data"/>
  </dimensions>
  <measureGroups count="1">
    <measureGroup name="new data" caption="ne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06.89260983796" backgroundQuery="1" createdVersion="8" refreshedVersion="8" minRefreshableVersion="3" recordCount="0" supportSubquery="1" supportAdvancedDrill="1" xr:uid="{1C6A88DF-3EC5-4160-9CA3-0417D8A00DA8}">
  <cacheSource type="external" connectionId="2"/>
  <cacheFields count="2">
    <cacheField name="[Measures].[Sum of Revenue]" caption="Sum of Revenue" numFmtId="0" hierarchy="32" level="32767"/>
    <cacheField name="[new data].[Color].[Color]" caption="Color" numFmtId="0" hierarchy="16" level="1">
      <sharedItems containsSemiMixedTypes="0" containsNonDate="0" containsString="0"/>
    </cacheField>
  </cacheFields>
  <cacheHierarchies count="39">
    <cacheHierarchy uniqueName="[new data].[OrderID]" caption="OrderID" attribute="1" defaultMemberUniqueName="[new data].[OrderID].[All]" allUniqueName="[new data].[OrderID].[All]" dimensionUniqueName="[new data]" displayFolder="" count="0" memberValueDatatype="130" unbalanced="0"/>
    <cacheHierarchy uniqueName="[new data].[OrderDate]" caption="OrderDate" attribute="1" time="1" defaultMemberUniqueName="[new data].[OrderDate].[All]" allUniqueName="[new data].[OrderDate].[All]" dimensionUniqueName="[new data]" displayFolder="" count="0" memberValueDatatype="7" unbalanced="0"/>
    <cacheHierarchy uniqueName="[new data].[FinancialYear]" caption="FinancialYear" attribute="1" defaultMemberUniqueName="[new data].[FinancialYear].[All]" allUniqueName="[new data].[FinancialYear].[All]" dimensionUniqueName="[new data]" displayFolder="" count="2" memberValueDatatype="130" unbalanced="0"/>
    <cacheHierarchy uniqueName="[new data].[Year]" caption="Year" attribute="1" defaultMemberUniqueName="[new data].[Year].[All]" allUniqueName="[new data].[Year].[All]" dimensionUniqueName="[new data]" displayFolder="" count="0" memberValueDatatype="20" unbalanced="0"/>
    <cacheHierarchy uniqueName="[new data].[Quarter]" caption="Quarter" attribute="1" defaultMemberUniqueName="[new data].[Quarter].[All]" allUniqueName="[new data].[Quarter].[All]" dimensionUniqueName="[new data]" displayFolder="" count="0" memberValueDatatype="130" unbalanced="0"/>
    <cacheHierarchy uniqueName="[new data].[Month]" caption="Month" attribute="1" defaultMemberUniqueName="[new data].[Month].[All]" allUniqueName="[new data].[Month].[All]" dimensionUniqueName="[new data]" displayFolder="" count="0" memberValueDatatype="130" unbalanced="0"/>
    <cacheHierarchy uniqueName="[new data].[Week]" caption="Week" attribute="1" defaultMemberUniqueName="[new data].[Week].[All]" allUniqueName="[new data].[Week].[All]" dimensionUniqueName="[new data]" displayFolder="" count="0" memberValueDatatype="20" unbalanced="0"/>
    <cacheHierarchy uniqueName="[new data].[Region]" caption="Region" attribute="1" defaultMemberUniqueName="[new data].[Region].[All]" allUniqueName="[new data].[Region].[All]" dimensionUniqueName="[new data]" displayFolder="" count="2" memberValueDatatype="130" unbalanced="0"/>
    <cacheHierarchy uniqueName="[new data].[Country]" caption="Country" attribute="1" defaultMemberUniqueName="[new data].[Country].[All]" allUniqueName="[new data].[Country].[All]" dimensionUniqueName="[new data]" displayFolder="" count="2" memberValueDatatype="130" unbalanced="0"/>
    <cacheHierarchy uniqueName="[new data].[City]" caption="City" attribute="1" defaultMemberUniqueName="[new data].[City].[All]" allUniqueName="[new data].[City].[All]" dimensionUniqueName="[new data]" displayFolder="" count="2" memberValueDatatype="130" unbalanced="0"/>
    <cacheHierarchy uniqueName="[new data].[StoreName]" caption="StoreName" attribute="1" defaultMemberUniqueName="[new data].[StoreName].[All]" allUniqueName="[new data].[StoreName].[All]" dimensionUniqueName="[new data]" displayFolder="" count="0" memberValueDatatype="130" unbalanced="0"/>
    <cacheHierarchy uniqueName="[new data].[StoreType]" caption="StoreType" attribute="1" defaultMemberUniqueName="[new data].[StoreType].[All]" allUniqueName="[new data].[StoreType].[All]" dimensionUniqueName="[new data]" displayFolder="" count="0" memberValueDatatype="130" unbalanced="0"/>
    <cacheHierarchy uniqueName="[new data].[SalesChannel]" caption="SalesChannel" attribute="1" defaultMemberUniqueName="[new data].[SalesChannel].[All]" allUniqueName="[new data].[SalesChannel].[All]" dimensionUniqueName="[new data]" displayFolder="" count="0" memberValueDatatype="130" unbalanced="0"/>
    <cacheHierarchy uniqueName="[new data].[CustomerType]" caption="CustomerType" attribute="1" defaultMemberUniqueName="[new data].[CustomerType].[All]" allUniqueName="[new data].[CustomerType].[All]" dimensionUniqueName="[new data]" displayFolder="" count="0" memberValueDatatype="130" unbalanced="0"/>
    <cacheHierarchy uniqueName="[new data].[ProductModel]" caption="ProductModel" attribute="1" defaultMemberUniqueName="[new data].[ProductModel].[All]" allUniqueName="[new data].[ProductModel].[All]" dimensionUniqueName="[new data]" displayFolder="" count="2" memberValueDatatype="130" unbalanced="0"/>
    <cacheHierarchy uniqueName="[new data].[Storage]" caption="Storage" attribute="1" defaultMemberUniqueName="[new data].[Storage].[All]" allUniqueName="[new data].[Storage].[All]" dimensionUniqueName="[new data]" displayFolder="" count="2" memberValueDatatype="130" unbalanced="0"/>
    <cacheHierarchy uniqueName="[new data].[Color]" caption="Color" attribute="1" defaultMemberUniqueName="[new data].[Color].[All]" allUniqueName="[new data].[Color].[All]" dimensionUniqueName="[new data]" displayFolder="" count="2" memberValueDatatype="130" unbalanced="0">
      <fieldsUsage count="2">
        <fieldUsage x="-1"/>
        <fieldUsage x="1"/>
      </fieldsUsage>
    </cacheHierarchy>
    <cacheHierarchy uniqueName="[new data].[UnitsSold]" caption="UnitsSold" attribute="1" defaultMemberUniqueName="[new data].[UnitsSold].[All]" allUniqueName="[new data].[UnitsSold].[All]" dimensionUniqueName="[new data]" displayFolder="" count="0" memberValueDatatype="20" unbalanced="0"/>
    <cacheHierarchy uniqueName="[new data].[UnitPrice]" caption="UnitPrice" attribute="1" defaultMemberUniqueName="[new data].[UnitPrice].[All]" allUniqueName="[new data].[UnitPrice].[All]" dimensionUniqueName="[new data]" displayFolder="" count="0" memberValueDatatype="20" unbalanced="0"/>
    <cacheHierarchy uniqueName="[new data].[DiscountPercent]" caption="DiscountPercent" attribute="1" defaultMemberUniqueName="[new data].[DiscountPercent].[All]" allUniqueName="[new data].[DiscountPercent].[All]" dimensionUniqueName="[new data]" displayFolder="" count="0" memberValueDatatype="20" unbalanced="0"/>
    <cacheHierarchy uniqueName="[new data].[Revenue]" caption="Revenue" attribute="1" defaultMemberUniqueName="[new data].[Revenue].[All]" allUniqueName="[new data].[Revenue].[All]" dimensionUniqueName="[new data]" displayFolder="" count="0" memberValueDatatype="5" unbalanced="0"/>
    <cacheHierarchy uniqueName="[new data].[Cost]" caption="Cost" attribute="1" defaultMemberUniqueName="[new data].[Cost].[All]" allUniqueName="[new data].[Cost].[All]" dimensionUniqueName="[new data]" displayFolder="" count="0" memberValueDatatype="5" unbalanced="0"/>
    <cacheHierarchy uniqueName="[new data].[Profit]" caption="Profit" attribute="1" defaultMemberUniqueName="[new data].[Profit].[All]" allUniqueName="[new data].[Profit].[All]" dimensionUniqueName="[new data]" displayFolder="" count="0" memberValueDatatype="5" unbalanced="0"/>
    <cacheHierarchy uniqueName="[new data].[ProfitMargin]" caption="ProfitMargin" attribute="1" defaultMemberUniqueName="[new data].[ProfitMargin].[All]" allUniqueName="[new data].[ProfitMargin].[All]" dimensionUniqueName="[new data]" displayFolder="" count="0" memberValueDatatype="5" unbalanced="0"/>
    <cacheHierarchy uniqueName="[new data].[PaymentMethod]" caption="PaymentMethod" attribute="1" defaultMemberUniqueName="[new data].[PaymentMethod].[All]" allUniqueName="[new data].[PaymentMethod].[All]" dimensionUniqueName="[new data]" displayFolder="" count="0" memberValueDatatype="130" unbalanced="0"/>
    <cacheHierarchy uniqueName="[new data].[OrderStatus]" caption="OrderStatus" attribute="1" defaultMemberUniqueName="[new data].[OrderStatus].[All]" allUniqueName="[new data].[OrderStatus].[All]" dimensionUniqueName="[new data]" displayFolder="" count="0" memberValueDatatype="130" unbalanced="0"/>
    <cacheHierarchy uniqueName="[new data].[Salesperson]" caption="Salesperson" attribute="1" defaultMemberUniqueName="[new data].[Salesperson].[All]" allUniqueName="[new data].[Salesperson].[All]" dimensionUniqueName="[new data]" displayFolder="" count="0" memberValueDatatype="130" unbalanced="0"/>
    <cacheHierarchy uniqueName="[new data].[CustomerID]" caption="CustomerID" attribute="1" defaultMemberUniqueName="[new data].[CustomerID].[All]" allUniqueName="[new data].[CustomerID].[All]" dimensionUniqueName="[new data]" displayFolder="" count="0" memberValueDatatype="130" unbalanced="0"/>
    <cacheHierarchy uniqueName="[Measures].[__XL_Count new data]" caption="__XL_Count new data" measure="1" displayFolder="" measureGroup="new data" count="0" hidden="1"/>
    <cacheHierarchy uniqueName="[Measures].[__No measures defined]" caption="__No measures defined" measure="1" displayFolder="" count="0" hidden="1"/>
    <cacheHierarchy uniqueName="[Measures].[Count of OrderID]" caption="Count of OrderID" measure="1" displayFolder="" measureGroup="new data" count="0" hidden="1">
      <extLst>
        <ext xmlns:x15="http://schemas.microsoft.com/office/spreadsheetml/2010/11/main" uri="{B97F6D7D-B522-45F9-BDA1-12C45D357490}">
          <x15:cacheHierarchy aggregatedColumn="0"/>
        </ext>
      </extLst>
    </cacheHierarchy>
    <cacheHierarchy uniqueName="[Measures].[Sum of UnitsSold]" caption="Sum of UnitsSold" measure="1" displayFolder="" measureGroup="new data" count="0" hidden="1">
      <extLst>
        <ext xmlns:x15="http://schemas.microsoft.com/office/spreadsheetml/2010/11/main" uri="{B97F6D7D-B522-45F9-BDA1-12C45D357490}">
          <x15:cacheHierarchy aggregatedColumn="17"/>
        </ext>
      </extLst>
    </cacheHierarchy>
    <cacheHierarchy uniqueName="[Measures].[Sum of Revenue]" caption="Sum of Revenue" measure="1" displayFolder="" measureGroup="new data" count="0" oneField="1" hidden="1">
      <fieldsUsage count="1">
        <fieldUsage x="0"/>
      </fieldsUsage>
      <extLst>
        <ext xmlns:x15="http://schemas.microsoft.com/office/spreadsheetml/2010/11/main" uri="{B97F6D7D-B522-45F9-BDA1-12C45D357490}">
          <x15:cacheHierarchy aggregatedColumn="20"/>
        </ext>
      </extLst>
    </cacheHierarchy>
    <cacheHierarchy uniqueName="[Measures].[Sum of Profit 2]" caption="Sum of Profit 2" measure="1" displayFolder="" measureGroup="new data" count="0" hidden="1">
      <extLst>
        <ext xmlns:x15="http://schemas.microsoft.com/office/spreadsheetml/2010/11/main" uri="{B97F6D7D-B522-45F9-BDA1-12C45D357490}">
          <x15:cacheHierarchy aggregatedColumn="22"/>
        </ext>
      </extLst>
    </cacheHierarchy>
    <cacheHierarchy uniqueName="[Measures].[Sum of ProfitMargin]" caption="Sum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Sum of UnitPrice]" caption="Sum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UnitPrice]" caption="Average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ProfitMargin]" caption="Average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Count of ProductModel]" caption="Count of ProductModel" measure="1" displayFolder="" measureGroup="new data"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new data" uniqueName="[new data]" caption="new data"/>
  </dimensions>
  <measureGroups count="1">
    <measureGroup name="new data" caption="ne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06.89261087963" backgroundQuery="1" createdVersion="8" refreshedVersion="8" minRefreshableVersion="3" recordCount="0" supportSubquery="1" supportAdvancedDrill="1" xr:uid="{87CC92C9-F31F-40EA-BBAE-8862C276A12A}">
  <cacheSource type="external" connectionId="2"/>
  <cacheFields count="3">
    <cacheField name="[new data].[Storage].[Storage]" caption="Storage" numFmtId="0" hierarchy="15" level="1">
      <sharedItems count="5">
        <s v="128GB"/>
        <s v="1TB"/>
        <s v="256GB"/>
        <s v="512GB"/>
        <s v="64GB"/>
      </sharedItems>
    </cacheField>
    <cacheField name="[Measures].[Sum of UnitsSold]" caption="Sum of UnitsSold" numFmtId="0" hierarchy="31" level="32767"/>
    <cacheField name="[new data].[Color].[Color]" caption="Color" numFmtId="0" hierarchy="16" level="1">
      <sharedItems containsSemiMixedTypes="0" containsNonDate="0" containsString="0"/>
    </cacheField>
  </cacheFields>
  <cacheHierarchies count="39">
    <cacheHierarchy uniqueName="[new data].[OrderID]" caption="OrderID" attribute="1" defaultMemberUniqueName="[new data].[OrderID].[All]" allUniqueName="[new data].[OrderID].[All]" dimensionUniqueName="[new data]" displayFolder="" count="0" memberValueDatatype="130" unbalanced="0"/>
    <cacheHierarchy uniqueName="[new data].[OrderDate]" caption="OrderDate" attribute="1" time="1" defaultMemberUniqueName="[new data].[OrderDate].[All]" allUniqueName="[new data].[OrderDate].[All]" dimensionUniqueName="[new data]" displayFolder="" count="0" memberValueDatatype="7" unbalanced="0"/>
    <cacheHierarchy uniqueName="[new data].[FinancialYear]" caption="FinancialYear" attribute="1" defaultMemberUniqueName="[new data].[FinancialYear].[All]" allUniqueName="[new data].[FinancialYear].[All]" dimensionUniqueName="[new data]" displayFolder="" count="2" memberValueDatatype="130" unbalanced="0"/>
    <cacheHierarchy uniqueName="[new data].[Year]" caption="Year" attribute="1" defaultMemberUniqueName="[new data].[Year].[All]" allUniqueName="[new data].[Year].[All]" dimensionUniqueName="[new data]" displayFolder="" count="0" memberValueDatatype="20" unbalanced="0"/>
    <cacheHierarchy uniqueName="[new data].[Quarter]" caption="Quarter" attribute="1" defaultMemberUniqueName="[new data].[Quarter].[All]" allUniqueName="[new data].[Quarter].[All]" dimensionUniqueName="[new data]" displayFolder="" count="0" memberValueDatatype="130" unbalanced="0"/>
    <cacheHierarchy uniqueName="[new data].[Month]" caption="Month" attribute="1" defaultMemberUniqueName="[new data].[Month].[All]" allUniqueName="[new data].[Month].[All]" dimensionUniqueName="[new data]" displayFolder="" count="0" memberValueDatatype="130" unbalanced="0"/>
    <cacheHierarchy uniqueName="[new data].[Week]" caption="Week" attribute="1" defaultMemberUniqueName="[new data].[Week].[All]" allUniqueName="[new data].[Week].[All]" dimensionUniqueName="[new data]" displayFolder="" count="0" memberValueDatatype="20" unbalanced="0"/>
    <cacheHierarchy uniqueName="[new data].[Region]" caption="Region" attribute="1" defaultMemberUniqueName="[new data].[Region].[All]" allUniqueName="[new data].[Region].[All]" dimensionUniqueName="[new data]" displayFolder="" count="2" memberValueDatatype="130" unbalanced="0"/>
    <cacheHierarchy uniqueName="[new data].[Country]" caption="Country" attribute="1" defaultMemberUniqueName="[new data].[Country].[All]" allUniqueName="[new data].[Country].[All]" dimensionUniqueName="[new data]" displayFolder="" count="2" memberValueDatatype="130" unbalanced="0"/>
    <cacheHierarchy uniqueName="[new data].[City]" caption="City" attribute="1" defaultMemberUniqueName="[new data].[City].[All]" allUniqueName="[new data].[City].[All]" dimensionUniqueName="[new data]" displayFolder="" count="2" memberValueDatatype="130" unbalanced="0"/>
    <cacheHierarchy uniqueName="[new data].[StoreName]" caption="StoreName" attribute="1" defaultMemberUniqueName="[new data].[StoreName].[All]" allUniqueName="[new data].[StoreName].[All]" dimensionUniqueName="[new data]" displayFolder="" count="0" memberValueDatatype="130" unbalanced="0"/>
    <cacheHierarchy uniqueName="[new data].[StoreType]" caption="StoreType" attribute="1" defaultMemberUniqueName="[new data].[StoreType].[All]" allUniqueName="[new data].[StoreType].[All]" dimensionUniqueName="[new data]" displayFolder="" count="0" memberValueDatatype="130" unbalanced="0"/>
    <cacheHierarchy uniqueName="[new data].[SalesChannel]" caption="SalesChannel" attribute="1" defaultMemberUniqueName="[new data].[SalesChannel].[All]" allUniqueName="[new data].[SalesChannel].[All]" dimensionUniqueName="[new data]" displayFolder="" count="0" memberValueDatatype="130" unbalanced="0"/>
    <cacheHierarchy uniqueName="[new data].[CustomerType]" caption="CustomerType" attribute="1" defaultMemberUniqueName="[new data].[CustomerType].[All]" allUniqueName="[new data].[CustomerType].[All]" dimensionUniqueName="[new data]" displayFolder="" count="0" memberValueDatatype="130" unbalanced="0"/>
    <cacheHierarchy uniqueName="[new data].[ProductModel]" caption="ProductModel" attribute="1" defaultMemberUniqueName="[new data].[ProductModel].[All]" allUniqueName="[new data].[ProductModel].[All]" dimensionUniqueName="[new data]" displayFolder="" count="2" memberValueDatatype="130" unbalanced="0"/>
    <cacheHierarchy uniqueName="[new data].[Storage]" caption="Storage" attribute="1" defaultMemberUniqueName="[new data].[Storage].[All]" allUniqueName="[new data].[Storage].[All]" dimensionUniqueName="[new data]" displayFolder="" count="2" memberValueDatatype="130" unbalanced="0">
      <fieldsUsage count="2">
        <fieldUsage x="-1"/>
        <fieldUsage x="0"/>
      </fieldsUsage>
    </cacheHierarchy>
    <cacheHierarchy uniqueName="[new data].[Color]" caption="Color" attribute="1" defaultMemberUniqueName="[new data].[Color].[All]" allUniqueName="[new data].[Color].[All]" dimensionUniqueName="[new data]" displayFolder="" count="2" memberValueDatatype="130" unbalanced="0">
      <fieldsUsage count="2">
        <fieldUsage x="-1"/>
        <fieldUsage x="2"/>
      </fieldsUsage>
    </cacheHierarchy>
    <cacheHierarchy uniqueName="[new data].[UnitsSold]" caption="UnitsSold" attribute="1" defaultMemberUniqueName="[new data].[UnitsSold].[All]" allUniqueName="[new data].[UnitsSold].[All]" dimensionUniqueName="[new data]" displayFolder="" count="0" memberValueDatatype="20" unbalanced="0"/>
    <cacheHierarchy uniqueName="[new data].[UnitPrice]" caption="UnitPrice" attribute="1" defaultMemberUniqueName="[new data].[UnitPrice].[All]" allUniqueName="[new data].[UnitPrice].[All]" dimensionUniqueName="[new data]" displayFolder="" count="0" memberValueDatatype="20" unbalanced="0"/>
    <cacheHierarchy uniqueName="[new data].[DiscountPercent]" caption="DiscountPercent" attribute="1" defaultMemberUniqueName="[new data].[DiscountPercent].[All]" allUniqueName="[new data].[DiscountPercent].[All]" dimensionUniqueName="[new data]" displayFolder="" count="0" memberValueDatatype="20" unbalanced="0"/>
    <cacheHierarchy uniqueName="[new data].[Revenue]" caption="Revenue" attribute="1" defaultMemberUniqueName="[new data].[Revenue].[All]" allUniqueName="[new data].[Revenue].[All]" dimensionUniqueName="[new data]" displayFolder="" count="0" memberValueDatatype="5" unbalanced="0"/>
    <cacheHierarchy uniqueName="[new data].[Cost]" caption="Cost" attribute="1" defaultMemberUniqueName="[new data].[Cost].[All]" allUniqueName="[new data].[Cost].[All]" dimensionUniqueName="[new data]" displayFolder="" count="0" memberValueDatatype="5" unbalanced="0"/>
    <cacheHierarchy uniqueName="[new data].[Profit]" caption="Profit" attribute="1" defaultMemberUniqueName="[new data].[Profit].[All]" allUniqueName="[new data].[Profit].[All]" dimensionUniqueName="[new data]" displayFolder="" count="0" memberValueDatatype="5" unbalanced="0"/>
    <cacheHierarchy uniqueName="[new data].[ProfitMargin]" caption="ProfitMargin" attribute="1" defaultMemberUniqueName="[new data].[ProfitMargin].[All]" allUniqueName="[new data].[ProfitMargin].[All]" dimensionUniqueName="[new data]" displayFolder="" count="0" memberValueDatatype="5" unbalanced="0"/>
    <cacheHierarchy uniqueName="[new data].[PaymentMethod]" caption="PaymentMethod" attribute="1" defaultMemberUniqueName="[new data].[PaymentMethod].[All]" allUniqueName="[new data].[PaymentMethod].[All]" dimensionUniqueName="[new data]" displayFolder="" count="0" memberValueDatatype="130" unbalanced="0"/>
    <cacheHierarchy uniqueName="[new data].[OrderStatus]" caption="OrderStatus" attribute="1" defaultMemberUniqueName="[new data].[OrderStatus].[All]" allUniqueName="[new data].[OrderStatus].[All]" dimensionUniqueName="[new data]" displayFolder="" count="0" memberValueDatatype="130" unbalanced="0"/>
    <cacheHierarchy uniqueName="[new data].[Salesperson]" caption="Salesperson" attribute="1" defaultMemberUniqueName="[new data].[Salesperson].[All]" allUniqueName="[new data].[Salesperson].[All]" dimensionUniqueName="[new data]" displayFolder="" count="0" memberValueDatatype="130" unbalanced="0"/>
    <cacheHierarchy uniqueName="[new data].[CustomerID]" caption="CustomerID" attribute="1" defaultMemberUniqueName="[new data].[CustomerID].[All]" allUniqueName="[new data].[CustomerID].[All]" dimensionUniqueName="[new data]" displayFolder="" count="0" memberValueDatatype="130" unbalanced="0"/>
    <cacheHierarchy uniqueName="[Measures].[__XL_Count new data]" caption="__XL_Count new data" measure="1" displayFolder="" measureGroup="new data" count="0" hidden="1"/>
    <cacheHierarchy uniqueName="[Measures].[__No measures defined]" caption="__No measures defined" measure="1" displayFolder="" count="0" hidden="1"/>
    <cacheHierarchy uniqueName="[Measures].[Count of OrderID]" caption="Count of OrderID" measure="1" displayFolder="" measureGroup="new data" count="0" hidden="1">
      <extLst>
        <ext xmlns:x15="http://schemas.microsoft.com/office/spreadsheetml/2010/11/main" uri="{B97F6D7D-B522-45F9-BDA1-12C45D357490}">
          <x15:cacheHierarchy aggregatedColumn="0"/>
        </ext>
      </extLst>
    </cacheHierarchy>
    <cacheHierarchy uniqueName="[Measures].[Sum of UnitsSold]" caption="Sum of UnitsSold" measure="1" displayFolder="" measureGroup="new data" count="0" oneField="1" hidden="1">
      <fieldsUsage count="1">
        <fieldUsage x="1"/>
      </fieldsUsage>
      <extLst>
        <ext xmlns:x15="http://schemas.microsoft.com/office/spreadsheetml/2010/11/main" uri="{B97F6D7D-B522-45F9-BDA1-12C45D357490}">
          <x15:cacheHierarchy aggregatedColumn="17"/>
        </ext>
      </extLst>
    </cacheHierarchy>
    <cacheHierarchy uniqueName="[Measures].[Sum of Revenue]" caption="Sum of Revenue" measure="1" displayFolder="" measureGroup="new data" count="0" hidden="1">
      <extLst>
        <ext xmlns:x15="http://schemas.microsoft.com/office/spreadsheetml/2010/11/main" uri="{B97F6D7D-B522-45F9-BDA1-12C45D357490}">
          <x15:cacheHierarchy aggregatedColumn="20"/>
        </ext>
      </extLst>
    </cacheHierarchy>
    <cacheHierarchy uniqueName="[Measures].[Sum of Profit 2]" caption="Sum of Profit 2" measure="1" displayFolder="" measureGroup="new data" count="0" hidden="1">
      <extLst>
        <ext xmlns:x15="http://schemas.microsoft.com/office/spreadsheetml/2010/11/main" uri="{B97F6D7D-B522-45F9-BDA1-12C45D357490}">
          <x15:cacheHierarchy aggregatedColumn="22"/>
        </ext>
      </extLst>
    </cacheHierarchy>
    <cacheHierarchy uniqueName="[Measures].[Sum of ProfitMargin]" caption="Sum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Sum of UnitPrice]" caption="Sum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UnitPrice]" caption="Average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ProfitMargin]" caption="Average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Count of ProductModel]" caption="Count of ProductModel" measure="1" displayFolder="" measureGroup="new data"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new data" uniqueName="[new data]" caption="new data"/>
  </dimensions>
  <measureGroups count="1">
    <measureGroup name="new data" caption="ne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06.892611574076" backgroundQuery="1" createdVersion="8" refreshedVersion="8" minRefreshableVersion="3" recordCount="0" supportSubquery="1" supportAdvancedDrill="1" xr:uid="{ADE52F3E-5B0C-4136-950A-A289F417043B}">
  <cacheSource type="external" connectionId="2"/>
  <cacheFields count="2">
    <cacheField name="[Measures].[Sum of Revenue]" caption="Sum of Revenue" numFmtId="0" hierarchy="32" level="32767"/>
    <cacheField name="[new data].[Color].[Color]" caption="Color" numFmtId="0" hierarchy="16" level="1">
      <sharedItems containsSemiMixedTypes="0" containsNonDate="0" containsString="0"/>
    </cacheField>
  </cacheFields>
  <cacheHierarchies count="39">
    <cacheHierarchy uniqueName="[new data].[OrderID]" caption="OrderID" attribute="1" defaultMemberUniqueName="[new data].[OrderID].[All]" allUniqueName="[new data].[OrderID].[All]" dimensionUniqueName="[new data]" displayFolder="" count="0" memberValueDatatype="130" unbalanced="0"/>
    <cacheHierarchy uniqueName="[new data].[OrderDate]" caption="OrderDate" attribute="1" time="1" defaultMemberUniqueName="[new data].[OrderDate].[All]" allUniqueName="[new data].[OrderDate].[All]" dimensionUniqueName="[new data]" displayFolder="" count="0" memberValueDatatype="7" unbalanced="0"/>
    <cacheHierarchy uniqueName="[new data].[FinancialYear]" caption="FinancialYear" attribute="1" defaultMemberUniqueName="[new data].[FinancialYear].[All]" allUniqueName="[new data].[FinancialYear].[All]" dimensionUniqueName="[new data]" displayFolder="" count="2" memberValueDatatype="130" unbalanced="0"/>
    <cacheHierarchy uniqueName="[new data].[Year]" caption="Year" attribute="1" defaultMemberUniqueName="[new data].[Year].[All]" allUniqueName="[new data].[Year].[All]" dimensionUniqueName="[new data]" displayFolder="" count="0" memberValueDatatype="20" unbalanced="0"/>
    <cacheHierarchy uniqueName="[new data].[Quarter]" caption="Quarter" attribute="1" defaultMemberUniqueName="[new data].[Quarter].[All]" allUniqueName="[new data].[Quarter].[All]" dimensionUniqueName="[new data]" displayFolder="" count="0" memberValueDatatype="130" unbalanced="0"/>
    <cacheHierarchy uniqueName="[new data].[Month]" caption="Month" attribute="1" defaultMemberUniqueName="[new data].[Month].[All]" allUniqueName="[new data].[Month].[All]" dimensionUniqueName="[new data]" displayFolder="" count="0" memberValueDatatype="130" unbalanced="0"/>
    <cacheHierarchy uniqueName="[new data].[Week]" caption="Week" attribute="1" defaultMemberUniqueName="[new data].[Week].[All]" allUniqueName="[new data].[Week].[All]" dimensionUniqueName="[new data]" displayFolder="" count="0" memberValueDatatype="20" unbalanced="0"/>
    <cacheHierarchy uniqueName="[new data].[Region]" caption="Region" attribute="1" defaultMemberUniqueName="[new data].[Region].[All]" allUniqueName="[new data].[Region].[All]" dimensionUniqueName="[new data]" displayFolder="" count="2" memberValueDatatype="130" unbalanced="0"/>
    <cacheHierarchy uniqueName="[new data].[Country]" caption="Country" attribute="1" defaultMemberUniqueName="[new data].[Country].[All]" allUniqueName="[new data].[Country].[All]" dimensionUniqueName="[new data]" displayFolder="" count="2" memberValueDatatype="130" unbalanced="0"/>
    <cacheHierarchy uniqueName="[new data].[City]" caption="City" attribute="1" defaultMemberUniqueName="[new data].[City].[All]" allUniqueName="[new data].[City].[All]" dimensionUniqueName="[new data]" displayFolder="" count="2" memberValueDatatype="130" unbalanced="0"/>
    <cacheHierarchy uniqueName="[new data].[StoreName]" caption="StoreName" attribute="1" defaultMemberUniqueName="[new data].[StoreName].[All]" allUniqueName="[new data].[StoreName].[All]" dimensionUniqueName="[new data]" displayFolder="" count="0" memberValueDatatype="130" unbalanced="0"/>
    <cacheHierarchy uniqueName="[new data].[StoreType]" caption="StoreType" attribute="1" defaultMemberUniqueName="[new data].[StoreType].[All]" allUniqueName="[new data].[StoreType].[All]" dimensionUniqueName="[new data]" displayFolder="" count="0" memberValueDatatype="130" unbalanced="0"/>
    <cacheHierarchy uniqueName="[new data].[SalesChannel]" caption="SalesChannel" attribute="1" defaultMemberUniqueName="[new data].[SalesChannel].[All]" allUniqueName="[new data].[SalesChannel].[All]" dimensionUniqueName="[new data]" displayFolder="" count="0" memberValueDatatype="130" unbalanced="0"/>
    <cacheHierarchy uniqueName="[new data].[CustomerType]" caption="CustomerType" attribute="1" defaultMemberUniqueName="[new data].[CustomerType].[All]" allUniqueName="[new data].[CustomerType].[All]" dimensionUniqueName="[new data]" displayFolder="" count="0" memberValueDatatype="130" unbalanced="0"/>
    <cacheHierarchy uniqueName="[new data].[ProductModel]" caption="ProductModel" attribute="1" defaultMemberUniqueName="[new data].[ProductModel].[All]" allUniqueName="[new data].[ProductModel].[All]" dimensionUniqueName="[new data]" displayFolder="" count="2" memberValueDatatype="130" unbalanced="0"/>
    <cacheHierarchy uniqueName="[new data].[Storage]" caption="Storage" attribute="1" defaultMemberUniqueName="[new data].[Storage].[All]" allUniqueName="[new data].[Storage].[All]" dimensionUniqueName="[new data]" displayFolder="" count="2" memberValueDatatype="130" unbalanced="0"/>
    <cacheHierarchy uniqueName="[new data].[Color]" caption="Color" attribute="1" defaultMemberUniqueName="[new data].[Color].[All]" allUniqueName="[new data].[Color].[All]" dimensionUniqueName="[new data]" displayFolder="" count="2" memberValueDatatype="130" unbalanced="0">
      <fieldsUsage count="2">
        <fieldUsage x="-1"/>
        <fieldUsage x="1"/>
      </fieldsUsage>
    </cacheHierarchy>
    <cacheHierarchy uniqueName="[new data].[UnitsSold]" caption="UnitsSold" attribute="1" defaultMemberUniqueName="[new data].[UnitsSold].[All]" allUniqueName="[new data].[UnitsSold].[All]" dimensionUniqueName="[new data]" displayFolder="" count="0" memberValueDatatype="20" unbalanced="0"/>
    <cacheHierarchy uniqueName="[new data].[UnitPrice]" caption="UnitPrice" attribute="1" defaultMemberUniqueName="[new data].[UnitPrice].[All]" allUniqueName="[new data].[UnitPrice].[All]" dimensionUniqueName="[new data]" displayFolder="" count="0" memberValueDatatype="20" unbalanced="0"/>
    <cacheHierarchy uniqueName="[new data].[DiscountPercent]" caption="DiscountPercent" attribute="1" defaultMemberUniqueName="[new data].[DiscountPercent].[All]" allUniqueName="[new data].[DiscountPercent].[All]" dimensionUniqueName="[new data]" displayFolder="" count="0" memberValueDatatype="20" unbalanced="0"/>
    <cacheHierarchy uniqueName="[new data].[Revenue]" caption="Revenue" attribute="1" defaultMemberUniqueName="[new data].[Revenue].[All]" allUniqueName="[new data].[Revenue].[All]" dimensionUniqueName="[new data]" displayFolder="" count="0" memberValueDatatype="5" unbalanced="0"/>
    <cacheHierarchy uniqueName="[new data].[Cost]" caption="Cost" attribute="1" defaultMemberUniqueName="[new data].[Cost].[All]" allUniqueName="[new data].[Cost].[All]" dimensionUniqueName="[new data]" displayFolder="" count="0" memberValueDatatype="5" unbalanced="0"/>
    <cacheHierarchy uniqueName="[new data].[Profit]" caption="Profit" attribute="1" defaultMemberUniqueName="[new data].[Profit].[All]" allUniqueName="[new data].[Profit].[All]" dimensionUniqueName="[new data]" displayFolder="" count="0" memberValueDatatype="5" unbalanced="0"/>
    <cacheHierarchy uniqueName="[new data].[ProfitMargin]" caption="ProfitMargin" attribute="1" defaultMemberUniqueName="[new data].[ProfitMargin].[All]" allUniqueName="[new data].[ProfitMargin].[All]" dimensionUniqueName="[new data]" displayFolder="" count="0" memberValueDatatype="5" unbalanced="0"/>
    <cacheHierarchy uniqueName="[new data].[PaymentMethod]" caption="PaymentMethod" attribute="1" defaultMemberUniqueName="[new data].[PaymentMethod].[All]" allUniqueName="[new data].[PaymentMethod].[All]" dimensionUniqueName="[new data]" displayFolder="" count="0" memberValueDatatype="130" unbalanced="0"/>
    <cacheHierarchy uniqueName="[new data].[OrderStatus]" caption="OrderStatus" attribute="1" defaultMemberUniqueName="[new data].[OrderStatus].[All]" allUniqueName="[new data].[OrderStatus].[All]" dimensionUniqueName="[new data]" displayFolder="" count="0" memberValueDatatype="130" unbalanced="0"/>
    <cacheHierarchy uniqueName="[new data].[Salesperson]" caption="Salesperson" attribute="1" defaultMemberUniqueName="[new data].[Salesperson].[All]" allUniqueName="[new data].[Salesperson].[All]" dimensionUniqueName="[new data]" displayFolder="" count="0" memberValueDatatype="130" unbalanced="0"/>
    <cacheHierarchy uniqueName="[new data].[CustomerID]" caption="CustomerID" attribute="1" defaultMemberUniqueName="[new data].[CustomerID].[All]" allUniqueName="[new data].[CustomerID].[All]" dimensionUniqueName="[new data]" displayFolder="" count="0" memberValueDatatype="130" unbalanced="0"/>
    <cacheHierarchy uniqueName="[Measures].[__XL_Count new data]" caption="__XL_Count new data" measure="1" displayFolder="" measureGroup="new data" count="0" hidden="1"/>
    <cacheHierarchy uniqueName="[Measures].[__No measures defined]" caption="__No measures defined" measure="1" displayFolder="" count="0" hidden="1"/>
    <cacheHierarchy uniqueName="[Measures].[Count of OrderID]" caption="Count of OrderID" measure="1" displayFolder="" measureGroup="new data" count="0" hidden="1">
      <extLst>
        <ext xmlns:x15="http://schemas.microsoft.com/office/spreadsheetml/2010/11/main" uri="{B97F6D7D-B522-45F9-BDA1-12C45D357490}">
          <x15:cacheHierarchy aggregatedColumn="0"/>
        </ext>
      </extLst>
    </cacheHierarchy>
    <cacheHierarchy uniqueName="[Measures].[Sum of UnitsSold]" caption="Sum of UnitsSold" measure="1" displayFolder="" measureGroup="new data" count="0" hidden="1">
      <extLst>
        <ext xmlns:x15="http://schemas.microsoft.com/office/spreadsheetml/2010/11/main" uri="{B97F6D7D-B522-45F9-BDA1-12C45D357490}">
          <x15:cacheHierarchy aggregatedColumn="17"/>
        </ext>
      </extLst>
    </cacheHierarchy>
    <cacheHierarchy uniqueName="[Measures].[Sum of Revenue]" caption="Sum of Revenue" measure="1" displayFolder="" measureGroup="new data" count="0" oneField="1" hidden="1">
      <fieldsUsage count="1">
        <fieldUsage x="0"/>
      </fieldsUsage>
      <extLst>
        <ext xmlns:x15="http://schemas.microsoft.com/office/spreadsheetml/2010/11/main" uri="{B97F6D7D-B522-45F9-BDA1-12C45D357490}">
          <x15:cacheHierarchy aggregatedColumn="20"/>
        </ext>
      </extLst>
    </cacheHierarchy>
    <cacheHierarchy uniqueName="[Measures].[Sum of Profit 2]" caption="Sum of Profit 2" measure="1" displayFolder="" measureGroup="new data" count="0" hidden="1">
      <extLst>
        <ext xmlns:x15="http://schemas.microsoft.com/office/spreadsheetml/2010/11/main" uri="{B97F6D7D-B522-45F9-BDA1-12C45D357490}">
          <x15:cacheHierarchy aggregatedColumn="22"/>
        </ext>
      </extLst>
    </cacheHierarchy>
    <cacheHierarchy uniqueName="[Measures].[Sum of ProfitMargin]" caption="Sum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Sum of UnitPrice]" caption="Sum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UnitPrice]" caption="Average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ProfitMargin]" caption="Average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Count of ProductModel]" caption="Count of ProductModel" measure="1" displayFolder="" measureGroup="new data"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new data" uniqueName="[new data]" caption="new data"/>
  </dimensions>
  <measureGroups count="1">
    <measureGroup name="new data" caption="ne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06.892611921299" backgroundQuery="1" createdVersion="8" refreshedVersion="8" minRefreshableVersion="3" recordCount="0" supportSubquery="1" supportAdvancedDrill="1" xr:uid="{EED39AB4-E272-4BCF-982F-05DAA75F4EFC}">
  <cacheSource type="external" connectionId="2"/>
  <cacheFields count="2">
    <cacheField name="[Measures].[Sum of UnitsSold]" caption="Sum of UnitsSold" numFmtId="0" hierarchy="31" level="32767"/>
    <cacheField name="[new data].[Color].[Color]" caption="Color" numFmtId="0" hierarchy="16" level="1">
      <sharedItems containsSemiMixedTypes="0" containsNonDate="0" containsString="0"/>
    </cacheField>
  </cacheFields>
  <cacheHierarchies count="39">
    <cacheHierarchy uniqueName="[new data].[OrderID]" caption="OrderID" attribute="1" defaultMemberUniqueName="[new data].[OrderID].[All]" allUniqueName="[new data].[OrderID].[All]" dimensionUniqueName="[new data]" displayFolder="" count="0" memberValueDatatype="130" unbalanced="0"/>
    <cacheHierarchy uniqueName="[new data].[OrderDate]" caption="OrderDate" attribute="1" time="1" defaultMemberUniqueName="[new data].[OrderDate].[All]" allUniqueName="[new data].[OrderDate].[All]" dimensionUniqueName="[new data]" displayFolder="" count="0" memberValueDatatype="7" unbalanced="0"/>
    <cacheHierarchy uniqueName="[new data].[FinancialYear]" caption="FinancialYear" attribute="1" defaultMemberUniqueName="[new data].[FinancialYear].[All]" allUniqueName="[new data].[FinancialYear].[All]" dimensionUniqueName="[new data]" displayFolder="" count="2" memberValueDatatype="130" unbalanced="0"/>
    <cacheHierarchy uniqueName="[new data].[Year]" caption="Year" attribute="1" defaultMemberUniqueName="[new data].[Year].[All]" allUniqueName="[new data].[Year].[All]" dimensionUniqueName="[new data]" displayFolder="" count="0" memberValueDatatype="20" unbalanced="0"/>
    <cacheHierarchy uniqueName="[new data].[Quarter]" caption="Quarter" attribute="1" defaultMemberUniqueName="[new data].[Quarter].[All]" allUniqueName="[new data].[Quarter].[All]" dimensionUniqueName="[new data]" displayFolder="" count="0" memberValueDatatype="130" unbalanced="0"/>
    <cacheHierarchy uniqueName="[new data].[Month]" caption="Month" attribute="1" defaultMemberUniqueName="[new data].[Month].[All]" allUniqueName="[new data].[Month].[All]" dimensionUniqueName="[new data]" displayFolder="" count="0" memberValueDatatype="130" unbalanced="0"/>
    <cacheHierarchy uniqueName="[new data].[Week]" caption="Week" attribute="1" defaultMemberUniqueName="[new data].[Week].[All]" allUniqueName="[new data].[Week].[All]" dimensionUniqueName="[new data]" displayFolder="" count="0" memberValueDatatype="20" unbalanced="0"/>
    <cacheHierarchy uniqueName="[new data].[Region]" caption="Region" attribute="1" defaultMemberUniqueName="[new data].[Region].[All]" allUniqueName="[new data].[Region].[All]" dimensionUniqueName="[new data]" displayFolder="" count="2" memberValueDatatype="130" unbalanced="0"/>
    <cacheHierarchy uniqueName="[new data].[Country]" caption="Country" attribute="1" defaultMemberUniqueName="[new data].[Country].[All]" allUniqueName="[new data].[Country].[All]" dimensionUniqueName="[new data]" displayFolder="" count="2" memberValueDatatype="130" unbalanced="0"/>
    <cacheHierarchy uniqueName="[new data].[City]" caption="City" attribute="1" defaultMemberUniqueName="[new data].[City].[All]" allUniqueName="[new data].[City].[All]" dimensionUniqueName="[new data]" displayFolder="" count="2" memberValueDatatype="130" unbalanced="0"/>
    <cacheHierarchy uniqueName="[new data].[StoreName]" caption="StoreName" attribute="1" defaultMemberUniqueName="[new data].[StoreName].[All]" allUniqueName="[new data].[StoreName].[All]" dimensionUniqueName="[new data]" displayFolder="" count="0" memberValueDatatype="130" unbalanced="0"/>
    <cacheHierarchy uniqueName="[new data].[StoreType]" caption="StoreType" attribute="1" defaultMemberUniqueName="[new data].[StoreType].[All]" allUniqueName="[new data].[StoreType].[All]" dimensionUniqueName="[new data]" displayFolder="" count="0" memberValueDatatype="130" unbalanced="0"/>
    <cacheHierarchy uniqueName="[new data].[SalesChannel]" caption="SalesChannel" attribute="1" defaultMemberUniqueName="[new data].[SalesChannel].[All]" allUniqueName="[new data].[SalesChannel].[All]" dimensionUniqueName="[new data]" displayFolder="" count="0" memberValueDatatype="130" unbalanced="0"/>
    <cacheHierarchy uniqueName="[new data].[CustomerType]" caption="CustomerType" attribute="1" defaultMemberUniqueName="[new data].[CustomerType].[All]" allUniqueName="[new data].[CustomerType].[All]" dimensionUniqueName="[new data]" displayFolder="" count="0" memberValueDatatype="130" unbalanced="0"/>
    <cacheHierarchy uniqueName="[new data].[ProductModel]" caption="ProductModel" attribute="1" defaultMemberUniqueName="[new data].[ProductModel].[All]" allUniqueName="[new data].[ProductModel].[All]" dimensionUniqueName="[new data]" displayFolder="" count="2" memberValueDatatype="130" unbalanced="0"/>
    <cacheHierarchy uniqueName="[new data].[Storage]" caption="Storage" attribute="1" defaultMemberUniqueName="[new data].[Storage].[All]" allUniqueName="[new data].[Storage].[All]" dimensionUniqueName="[new data]" displayFolder="" count="2" memberValueDatatype="130" unbalanced="0"/>
    <cacheHierarchy uniqueName="[new data].[Color]" caption="Color" attribute="1" defaultMemberUniqueName="[new data].[Color].[All]" allUniqueName="[new data].[Color].[All]" dimensionUniqueName="[new data]" displayFolder="" count="2" memberValueDatatype="130" unbalanced="0">
      <fieldsUsage count="2">
        <fieldUsage x="-1"/>
        <fieldUsage x="1"/>
      </fieldsUsage>
    </cacheHierarchy>
    <cacheHierarchy uniqueName="[new data].[UnitsSold]" caption="UnitsSold" attribute="1" defaultMemberUniqueName="[new data].[UnitsSold].[All]" allUniqueName="[new data].[UnitsSold].[All]" dimensionUniqueName="[new data]" displayFolder="" count="0" memberValueDatatype="20" unbalanced="0"/>
    <cacheHierarchy uniqueName="[new data].[UnitPrice]" caption="UnitPrice" attribute="1" defaultMemberUniqueName="[new data].[UnitPrice].[All]" allUniqueName="[new data].[UnitPrice].[All]" dimensionUniqueName="[new data]" displayFolder="" count="0" memberValueDatatype="20" unbalanced="0"/>
    <cacheHierarchy uniqueName="[new data].[DiscountPercent]" caption="DiscountPercent" attribute="1" defaultMemberUniqueName="[new data].[DiscountPercent].[All]" allUniqueName="[new data].[DiscountPercent].[All]" dimensionUniqueName="[new data]" displayFolder="" count="0" memberValueDatatype="20" unbalanced="0"/>
    <cacheHierarchy uniqueName="[new data].[Revenue]" caption="Revenue" attribute="1" defaultMemberUniqueName="[new data].[Revenue].[All]" allUniqueName="[new data].[Revenue].[All]" dimensionUniqueName="[new data]" displayFolder="" count="0" memberValueDatatype="5" unbalanced="0"/>
    <cacheHierarchy uniqueName="[new data].[Cost]" caption="Cost" attribute="1" defaultMemberUniqueName="[new data].[Cost].[All]" allUniqueName="[new data].[Cost].[All]" dimensionUniqueName="[new data]" displayFolder="" count="0" memberValueDatatype="5" unbalanced="0"/>
    <cacheHierarchy uniqueName="[new data].[Profit]" caption="Profit" attribute="1" defaultMemberUniqueName="[new data].[Profit].[All]" allUniqueName="[new data].[Profit].[All]" dimensionUniqueName="[new data]" displayFolder="" count="0" memberValueDatatype="5" unbalanced="0"/>
    <cacheHierarchy uniqueName="[new data].[ProfitMargin]" caption="ProfitMargin" attribute="1" defaultMemberUniqueName="[new data].[ProfitMargin].[All]" allUniqueName="[new data].[ProfitMargin].[All]" dimensionUniqueName="[new data]" displayFolder="" count="0" memberValueDatatype="5" unbalanced="0"/>
    <cacheHierarchy uniqueName="[new data].[PaymentMethod]" caption="PaymentMethod" attribute="1" defaultMemberUniqueName="[new data].[PaymentMethod].[All]" allUniqueName="[new data].[PaymentMethod].[All]" dimensionUniqueName="[new data]" displayFolder="" count="0" memberValueDatatype="130" unbalanced="0"/>
    <cacheHierarchy uniqueName="[new data].[OrderStatus]" caption="OrderStatus" attribute="1" defaultMemberUniqueName="[new data].[OrderStatus].[All]" allUniqueName="[new data].[OrderStatus].[All]" dimensionUniqueName="[new data]" displayFolder="" count="0" memberValueDatatype="130" unbalanced="0"/>
    <cacheHierarchy uniqueName="[new data].[Salesperson]" caption="Salesperson" attribute="1" defaultMemberUniqueName="[new data].[Salesperson].[All]" allUniqueName="[new data].[Salesperson].[All]" dimensionUniqueName="[new data]" displayFolder="" count="0" memberValueDatatype="130" unbalanced="0"/>
    <cacheHierarchy uniqueName="[new data].[CustomerID]" caption="CustomerID" attribute="1" defaultMemberUniqueName="[new data].[CustomerID].[All]" allUniqueName="[new data].[CustomerID].[All]" dimensionUniqueName="[new data]" displayFolder="" count="0" memberValueDatatype="130" unbalanced="0"/>
    <cacheHierarchy uniqueName="[Measures].[__XL_Count new data]" caption="__XL_Count new data" measure="1" displayFolder="" measureGroup="new data" count="0" hidden="1"/>
    <cacheHierarchy uniqueName="[Measures].[__No measures defined]" caption="__No measures defined" measure="1" displayFolder="" count="0" hidden="1"/>
    <cacheHierarchy uniqueName="[Measures].[Count of OrderID]" caption="Count of OrderID" measure="1" displayFolder="" measureGroup="new data" count="0" hidden="1">
      <extLst>
        <ext xmlns:x15="http://schemas.microsoft.com/office/spreadsheetml/2010/11/main" uri="{B97F6D7D-B522-45F9-BDA1-12C45D357490}">
          <x15:cacheHierarchy aggregatedColumn="0"/>
        </ext>
      </extLst>
    </cacheHierarchy>
    <cacheHierarchy uniqueName="[Measures].[Sum of UnitsSold]" caption="Sum of UnitsSold" measure="1" displayFolder="" measureGroup="new data" count="0" oneField="1" hidden="1">
      <fieldsUsage count="1">
        <fieldUsage x="0"/>
      </fieldsUsage>
      <extLst>
        <ext xmlns:x15="http://schemas.microsoft.com/office/spreadsheetml/2010/11/main" uri="{B97F6D7D-B522-45F9-BDA1-12C45D357490}">
          <x15:cacheHierarchy aggregatedColumn="17"/>
        </ext>
      </extLst>
    </cacheHierarchy>
    <cacheHierarchy uniqueName="[Measures].[Sum of Revenue]" caption="Sum of Revenue" measure="1" displayFolder="" measureGroup="new data" count="0" hidden="1">
      <extLst>
        <ext xmlns:x15="http://schemas.microsoft.com/office/spreadsheetml/2010/11/main" uri="{B97F6D7D-B522-45F9-BDA1-12C45D357490}">
          <x15:cacheHierarchy aggregatedColumn="20"/>
        </ext>
      </extLst>
    </cacheHierarchy>
    <cacheHierarchy uniqueName="[Measures].[Sum of Profit 2]" caption="Sum of Profit 2" measure="1" displayFolder="" measureGroup="new data" count="0" hidden="1">
      <extLst>
        <ext xmlns:x15="http://schemas.microsoft.com/office/spreadsheetml/2010/11/main" uri="{B97F6D7D-B522-45F9-BDA1-12C45D357490}">
          <x15:cacheHierarchy aggregatedColumn="22"/>
        </ext>
      </extLst>
    </cacheHierarchy>
    <cacheHierarchy uniqueName="[Measures].[Sum of ProfitMargin]" caption="Sum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Sum of UnitPrice]" caption="Sum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UnitPrice]" caption="Average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ProfitMargin]" caption="Average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Count of ProductModel]" caption="Count of ProductModel" measure="1" displayFolder="" measureGroup="new data"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new data" uniqueName="[new data]" caption="new data"/>
  </dimensions>
  <measureGroups count="1">
    <measureGroup name="new data" caption="ne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06.892612962962" backgroundQuery="1" createdVersion="8" refreshedVersion="8" minRefreshableVersion="3" recordCount="0" supportSubquery="1" supportAdvancedDrill="1" xr:uid="{875873F0-7686-4D38-8ED8-6BE19A731F05}">
  <cacheSource type="external" connectionId="2"/>
  <cacheFields count="3">
    <cacheField name="[new data].[City].[City]" caption="City" numFmtId="0" hierarchy="9" level="1">
      <sharedItems count="23">
        <s v="Abu Dhabi"/>
        <s v="Beijing"/>
        <s v="Bengaluru"/>
        <s v="Berlin"/>
        <s v="Cape Town"/>
        <s v="Chicago"/>
        <s v="Delhi"/>
        <s v="Dubai"/>
        <s v="London"/>
        <s v="Los Angeles"/>
        <s v="Manchester"/>
        <s v="Mexico City"/>
        <s v="Mumbai"/>
        <s v="Munich"/>
        <s v="New York"/>
        <s v="Osaka"/>
        <s v="Paris"/>
        <s v="Rio de Janeiro"/>
        <s v="Sao Paulo"/>
        <s v="Shanghai"/>
        <s v="Tokyo"/>
        <s v="Toronto"/>
        <s v="Vancouver"/>
      </sharedItems>
    </cacheField>
    <cacheField name="[Measures].[Sum of Revenue]" caption="Sum of Revenue" numFmtId="0" hierarchy="32" level="32767"/>
    <cacheField name="[new data].[Color].[Color]" caption="Color" numFmtId="0" hierarchy="16" level="1">
      <sharedItems containsSemiMixedTypes="0" containsNonDate="0" containsString="0"/>
    </cacheField>
  </cacheFields>
  <cacheHierarchies count="39">
    <cacheHierarchy uniqueName="[new data].[OrderID]" caption="OrderID" attribute="1" defaultMemberUniqueName="[new data].[OrderID].[All]" allUniqueName="[new data].[OrderID].[All]" dimensionUniqueName="[new data]" displayFolder="" count="0" memberValueDatatype="130" unbalanced="0"/>
    <cacheHierarchy uniqueName="[new data].[OrderDate]" caption="OrderDate" attribute="1" time="1" defaultMemberUniqueName="[new data].[OrderDate].[All]" allUniqueName="[new data].[OrderDate].[All]" dimensionUniqueName="[new data]" displayFolder="" count="0" memberValueDatatype="7" unbalanced="0"/>
    <cacheHierarchy uniqueName="[new data].[FinancialYear]" caption="FinancialYear" attribute="1" defaultMemberUniqueName="[new data].[FinancialYear].[All]" allUniqueName="[new data].[FinancialYear].[All]" dimensionUniqueName="[new data]" displayFolder="" count="2" memberValueDatatype="130" unbalanced="0"/>
    <cacheHierarchy uniqueName="[new data].[Year]" caption="Year" attribute="1" defaultMemberUniqueName="[new data].[Year].[All]" allUniqueName="[new data].[Year].[All]" dimensionUniqueName="[new data]" displayFolder="" count="0" memberValueDatatype="20" unbalanced="0"/>
    <cacheHierarchy uniqueName="[new data].[Quarter]" caption="Quarter" attribute="1" defaultMemberUniqueName="[new data].[Quarter].[All]" allUniqueName="[new data].[Quarter].[All]" dimensionUniqueName="[new data]" displayFolder="" count="0" memberValueDatatype="130" unbalanced="0"/>
    <cacheHierarchy uniqueName="[new data].[Month]" caption="Month" attribute="1" defaultMemberUniqueName="[new data].[Month].[All]" allUniqueName="[new data].[Month].[All]" dimensionUniqueName="[new data]" displayFolder="" count="0" memberValueDatatype="130" unbalanced="0"/>
    <cacheHierarchy uniqueName="[new data].[Week]" caption="Week" attribute="1" defaultMemberUniqueName="[new data].[Week].[All]" allUniqueName="[new data].[Week].[All]" dimensionUniqueName="[new data]" displayFolder="" count="0" memberValueDatatype="20" unbalanced="0"/>
    <cacheHierarchy uniqueName="[new data].[Region]" caption="Region" attribute="1" defaultMemberUniqueName="[new data].[Region].[All]" allUniqueName="[new data].[Region].[All]" dimensionUniqueName="[new data]" displayFolder="" count="2" memberValueDatatype="130" unbalanced="0"/>
    <cacheHierarchy uniqueName="[new data].[Country]" caption="Country" attribute="1" defaultMemberUniqueName="[new data].[Country].[All]" allUniqueName="[new data].[Country].[All]" dimensionUniqueName="[new data]" displayFolder="" count="2" memberValueDatatype="130" unbalanced="0"/>
    <cacheHierarchy uniqueName="[new data].[City]" caption="City" attribute="1" defaultMemberUniqueName="[new data].[City].[All]" allUniqueName="[new data].[City].[All]" dimensionUniqueName="[new data]" displayFolder="" count="2" memberValueDatatype="130" unbalanced="0">
      <fieldsUsage count="2">
        <fieldUsage x="-1"/>
        <fieldUsage x="0"/>
      </fieldsUsage>
    </cacheHierarchy>
    <cacheHierarchy uniqueName="[new data].[StoreName]" caption="StoreName" attribute="1" defaultMemberUniqueName="[new data].[StoreName].[All]" allUniqueName="[new data].[StoreName].[All]" dimensionUniqueName="[new data]" displayFolder="" count="0" memberValueDatatype="130" unbalanced="0"/>
    <cacheHierarchy uniqueName="[new data].[StoreType]" caption="StoreType" attribute="1" defaultMemberUniqueName="[new data].[StoreType].[All]" allUniqueName="[new data].[StoreType].[All]" dimensionUniqueName="[new data]" displayFolder="" count="0" memberValueDatatype="130" unbalanced="0"/>
    <cacheHierarchy uniqueName="[new data].[SalesChannel]" caption="SalesChannel" attribute="1" defaultMemberUniqueName="[new data].[SalesChannel].[All]" allUniqueName="[new data].[SalesChannel].[All]" dimensionUniqueName="[new data]" displayFolder="" count="0" memberValueDatatype="130" unbalanced="0"/>
    <cacheHierarchy uniqueName="[new data].[CustomerType]" caption="CustomerType" attribute="1" defaultMemberUniqueName="[new data].[CustomerType].[All]" allUniqueName="[new data].[CustomerType].[All]" dimensionUniqueName="[new data]" displayFolder="" count="0" memberValueDatatype="130" unbalanced="0"/>
    <cacheHierarchy uniqueName="[new data].[ProductModel]" caption="ProductModel" attribute="1" defaultMemberUniqueName="[new data].[ProductModel].[All]" allUniqueName="[new data].[ProductModel].[All]" dimensionUniqueName="[new data]" displayFolder="" count="2" memberValueDatatype="130" unbalanced="0"/>
    <cacheHierarchy uniqueName="[new data].[Storage]" caption="Storage" attribute="1" defaultMemberUniqueName="[new data].[Storage].[All]" allUniqueName="[new data].[Storage].[All]" dimensionUniqueName="[new data]" displayFolder="" count="2" memberValueDatatype="130" unbalanced="0"/>
    <cacheHierarchy uniqueName="[new data].[Color]" caption="Color" attribute="1" defaultMemberUniqueName="[new data].[Color].[All]" allUniqueName="[new data].[Color].[All]" dimensionUniqueName="[new data]" displayFolder="" count="2" memberValueDatatype="130" unbalanced="0">
      <fieldsUsage count="2">
        <fieldUsage x="-1"/>
        <fieldUsage x="2"/>
      </fieldsUsage>
    </cacheHierarchy>
    <cacheHierarchy uniqueName="[new data].[UnitsSold]" caption="UnitsSold" attribute="1" defaultMemberUniqueName="[new data].[UnitsSold].[All]" allUniqueName="[new data].[UnitsSold].[All]" dimensionUniqueName="[new data]" displayFolder="" count="0" memberValueDatatype="20" unbalanced="0"/>
    <cacheHierarchy uniqueName="[new data].[UnitPrice]" caption="UnitPrice" attribute="1" defaultMemberUniqueName="[new data].[UnitPrice].[All]" allUniqueName="[new data].[UnitPrice].[All]" dimensionUniqueName="[new data]" displayFolder="" count="0" memberValueDatatype="20" unbalanced="0"/>
    <cacheHierarchy uniqueName="[new data].[DiscountPercent]" caption="DiscountPercent" attribute="1" defaultMemberUniqueName="[new data].[DiscountPercent].[All]" allUniqueName="[new data].[DiscountPercent].[All]" dimensionUniqueName="[new data]" displayFolder="" count="0" memberValueDatatype="20" unbalanced="0"/>
    <cacheHierarchy uniqueName="[new data].[Revenue]" caption="Revenue" attribute="1" defaultMemberUniqueName="[new data].[Revenue].[All]" allUniqueName="[new data].[Revenue].[All]" dimensionUniqueName="[new data]" displayFolder="" count="0" memberValueDatatype="5" unbalanced="0"/>
    <cacheHierarchy uniqueName="[new data].[Cost]" caption="Cost" attribute="1" defaultMemberUniqueName="[new data].[Cost].[All]" allUniqueName="[new data].[Cost].[All]" dimensionUniqueName="[new data]" displayFolder="" count="0" memberValueDatatype="5" unbalanced="0"/>
    <cacheHierarchy uniqueName="[new data].[Profit]" caption="Profit" attribute="1" defaultMemberUniqueName="[new data].[Profit].[All]" allUniqueName="[new data].[Profit].[All]" dimensionUniqueName="[new data]" displayFolder="" count="0" memberValueDatatype="5" unbalanced="0"/>
    <cacheHierarchy uniqueName="[new data].[ProfitMargin]" caption="ProfitMargin" attribute="1" defaultMemberUniqueName="[new data].[ProfitMargin].[All]" allUniqueName="[new data].[ProfitMargin].[All]" dimensionUniqueName="[new data]" displayFolder="" count="0" memberValueDatatype="5" unbalanced="0"/>
    <cacheHierarchy uniqueName="[new data].[PaymentMethod]" caption="PaymentMethod" attribute="1" defaultMemberUniqueName="[new data].[PaymentMethod].[All]" allUniqueName="[new data].[PaymentMethod].[All]" dimensionUniqueName="[new data]" displayFolder="" count="0" memberValueDatatype="130" unbalanced="0"/>
    <cacheHierarchy uniqueName="[new data].[OrderStatus]" caption="OrderStatus" attribute="1" defaultMemberUniqueName="[new data].[OrderStatus].[All]" allUniqueName="[new data].[OrderStatus].[All]" dimensionUniqueName="[new data]" displayFolder="" count="0" memberValueDatatype="130" unbalanced="0"/>
    <cacheHierarchy uniqueName="[new data].[Salesperson]" caption="Salesperson" attribute="1" defaultMemberUniqueName="[new data].[Salesperson].[All]" allUniqueName="[new data].[Salesperson].[All]" dimensionUniqueName="[new data]" displayFolder="" count="0" memberValueDatatype="130" unbalanced="0"/>
    <cacheHierarchy uniqueName="[new data].[CustomerID]" caption="CustomerID" attribute="1" defaultMemberUniqueName="[new data].[CustomerID].[All]" allUniqueName="[new data].[CustomerID].[All]" dimensionUniqueName="[new data]" displayFolder="" count="0" memberValueDatatype="130" unbalanced="0"/>
    <cacheHierarchy uniqueName="[Measures].[__XL_Count new data]" caption="__XL_Count new data" measure="1" displayFolder="" measureGroup="new data" count="0" hidden="1"/>
    <cacheHierarchy uniqueName="[Measures].[__No measures defined]" caption="__No measures defined" measure="1" displayFolder="" count="0" hidden="1"/>
    <cacheHierarchy uniqueName="[Measures].[Count of OrderID]" caption="Count of OrderID" measure="1" displayFolder="" measureGroup="new data" count="0" hidden="1">
      <extLst>
        <ext xmlns:x15="http://schemas.microsoft.com/office/spreadsheetml/2010/11/main" uri="{B97F6D7D-B522-45F9-BDA1-12C45D357490}">
          <x15:cacheHierarchy aggregatedColumn="0"/>
        </ext>
      </extLst>
    </cacheHierarchy>
    <cacheHierarchy uniqueName="[Measures].[Sum of UnitsSold]" caption="Sum of UnitsSold" measure="1" displayFolder="" measureGroup="new data" count="0" hidden="1">
      <extLst>
        <ext xmlns:x15="http://schemas.microsoft.com/office/spreadsheetml/2010/11/main" uri="{B97F6D7D-B522-45F9-BDA1-12C45D357490}">
          <x15:cacheHierarchy aggregatedColumn="17"/>
        </ext>
      </extLst>
    </cacheHierarchy>
    <cacheHierarchy uniqueName="[Measures].[Sum of Revenue]" caption="Sum of Revenue" measure="1" displayFolder="" measureGroup="new data" count="0" oneField="1" hidden="1">
      <fieldsUsage count="1">
        <fieldUsage x="1"/>
      </fieldsUsage>
      <extLst>
        <ext xmlns:x15="http://schemas.microsoft.com/office/spreadsheetml/2010/11/main" uri="{B97F6D7D-B522-45F9-BDA1-12C45D357490}">
          <x15:cacheHierarchy aggregatedColumn="20"/>
        </ext>
      </extLst>
    </cacheHierarchy>
    <cacheHierarchy uniqueName="[Measures].[Sum of Profit 2]" caption="Sum of Profit 2" measure="1" displayFolder="" measureGroup="new data" count="0" hidden="1">
      <extLst>
        <ext xmlns:x15="http://schemas.microsoft.com/office/spreadsheetml/2010/11/main" uri="{B97F6D7D-B522-45F9-BDA1-12C45D357490}">
          <x15:cacheHierarchy aggregatedColumn="22"/>
        </ext>
      </extLst>
    </cacheHierarchy>
    <cacheHierarchy uniqueName="[Measures].[Sum of ProfitMargin]" caption="Sum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Sum of UnitPrice]" caption="Sum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UnitPrice]" caption="Average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ProfitMargin]" caption="Average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Count of ProductModel]" caption="Count of ProductModel" measure="1" displayFolder="" measureGroup="new data"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new data" uniqueName="[new data]" caption="new data"/>
  </dimensions>
  <measureGroups count="1">
    <measureGroup name="new data" caption="ne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06.892614004631" backgroundQuery="1" createdVersion="8" refreshedVersion="8" minRefreshableVersion="3" recordCount="0" supportSubquery="1" supportAdvancedDrill="1" xr:uid="{EB2BED4B-D914-4F30-A6E6-E8BC0B11F5B7}">
  <cacheSource type="external" connectionId="2"/>
  <cacheFields count="4">
    <cacheField name="[new data].[ProductModel].[ProductModel]" caption="ProductModel" numFmtId="0" hierarchy="14" level="1">
      <sharedItems count="8">
        <s v="iPhone 13"/>
        <s v="iPhone 14"/>
        <s v="iPhone 14 Plus"/>
        <s v="iPhone 15"/>
        <s v="iPhone 15 Plus"/>
        <s v="iPhone 15 Pro"/>
        <s v="iPhone 15 Pro Max"/>
        <s v="iPhone SE"/>
      </sharedItems>
    </cacheField>
    <cacheField name="[Measures].[Sum of Profit 2]" caption="Sum of Profit 2" numFmtId="0" hierarchy="33" level="32767"/>
    <cacheField name="[Measures].[Sum of ProfitMargin]" caption="Sum of ProfitMargin" numFmtId="0" hierarchy="34" level="32767"/>
    <cacheField name="[new data].[Color].[Color]" caption="Color" numFmtId="0" hierarchy="16" level="1">
      <sharedItems containsSemiMixedTypes="0" containsNonDate="0" containsString="0"/>
    </cacheField>
  </cacheFields>
  <cacheHierarchies count="39">
    <cacheHierarchy uniqueName="[new data].[OrderID]" caption="OrderID" attribute="1" defaultMemberUniqueName="[new data].[OrderID].[All]" allUniqueName="[new data].[OrderID].[All]" dimensionUniqueName="[new data]" displayFolder="" count="0" memberValueDatatype="130" unbalanced="0"/>
    <cacheHierarchy uniqueName="[new data].[OrderDate]" caption="OrderDate" attribute="1" time="1" defaultMemberUniqueName="[new data].[OrderDate].[All]" allUniqueName="[new data].[OrderDate].[All]" dimensionUniqueName="[new data]" displayFolder="" count="0" memberValueDatatype="7" unbalanced="0"/>
    <cacheHierarchy uniqueName="[new data].[FinancialYear]" caption="FinancialYear" attribute="1" defaultMemberUniqueName="[new data].[FinancialYear].[All]" allUniqueName="[new data].[FinancialYear].[All]" dimensionUniqueName="[new data]" displayFolder="" count="2" memberValueDatatype="130" unbalanced="0"/>
    <cacheHierarchy uniqueName="[new data].[Year]" caption="Year" attribute="1" defaultMemberUniqueName="[new data].[Year].[All]" allUniqueName="[new data].[Year].[All]" dimensionUniqueName="[new data]" displayFolder="" count="0" memberValueDatatype="20" unbalanced="0"/>
    <cacheHierarchy uniqueName="[new data].[Quarter]" caption="Quarter" attribute="1" defaultMemberUniqueName="[new data].[Quarter].[All]" allUniqueName="[new data].[Quarter].[All]" dimensionUniqueName="[new data]" displayFolder="" count="0" memberValueDatatype="130" unbalanced="0"/>
    <cacheHierarchy uniqueName="[new data].[Month]" caption="Month" attribute="1" defaultMemberUniqueName="[new data].[Month].[All]" allUniqueName="[new data].[Month].[All]" dimensionUniqueName="[new data]" displayFolder="" count="0" memberValueDatatype="130" unbalanced="0"/>
    <cacheHierarchy uniqueName="[new data].[Week]" caption="Week" attribute="1" defaultMemberUniqueName="[new data].[Week].[All]" allUniqueName="[new data].[Week].[All]" dimensionUniqueName="[new data]" displayFolder="" count="0" memberValueDatatype="20" unbalanced="0"/>
    <cacheHierarchy uniqueName="[new data].[Region]" caption="Region" attribute="1" defaultMemberUniqueName="[new data].[Region].[All]" allUniqueName="[new data].[Region].[All]" dimensionUniqueName="[new data]" displayFolder="" count="2" memberValueDatatype="130" unbalanced="0"/>
    <cacheHierarchy uniqueName="[new data].[Country]" caption="Country" attribute="1" defaultMemberUniqueName="[new data].[Country].[All]" allUniqueName="[new data].[Country].[All]" dimensionUniqueName="[new data]" displayFolder="" count="2" memberValueDatatype="130" unbalanced="0"/>
    <cacheHierarchy uniqueName="[new data].[City]" caption="City" attribute="1" defaultMemberUniqueName="[new data].[City].[All]" allUniqueName="[new data].[City].[All]" dimensionUniqueName="[new data]" displayFolder="" count="2" memberValueDatatype="130" unbalanced="0"/>
    <cacheHierarchy uniqueName="[new data].[StoreName]" caption="StoreName" attribute="1" defaultMemberUniqueName="[new data].[StoreName].[All]" allUniqueName="[new data].[StoreName].[All]" dimensionUniqueName="[new data]" displayFolder="" count="0" memberValueDatatype="130" unbalanced="0"/>
    <cacheHierarchy uniqueName="[new data].[StoreType]" caption="StoreType" attribute="1" defaultMemberUniqueName="[new data].[StoreType].[All]" allUniqueName="[new data].[StoreType].[All]" dimensionUniqueName="[new data]" displayFolder="" count="0" memberValueDatatype="130" unbalanced="0"/>
    <cacheHierarchy uniqueName="[new data].[SalesChannel]" caption="SalesChannel" attribute="1" defaultMemberUniqueName="[new data].[SalesChannel].[All]" allUniqueName="[new data].[SalesChannel].[All]" dimensionUniqueName="[new data]" displayFolder="" count="0" memberValueDatatype="130" unbalanced="0"/>
    <cacheHierarchy uniqueName="[new data].[CustomerType]" caption="CustomerType" attribute="1" defaultMemberUniqueName="[new data].[CustomerType].[All]" allUniqueName="[new data].[CustomerType].[All]" dimensionUniqueName="[new data]" displayFolder="" count="0" memberValueDatatype="130" unbalanced="0"/>
    <cacheHierarchy uniqueName="[new data].[ProductModel]" caption="ProductModel" attribute="1" defaultMemberUniqueName="[new data].[ProductModel].[All]" allUniqueName="[new data].[ProductModel].[All]" dimensionUniqueName="[new data]" displayFolder="" count="2" memberValueDatatype="130" unbalanced="0">
      <fieldsUsage count="2">
        <fieldUsage x="-1"/>
        <fieldUsage x="0"/>
      </fieldsUsage>
    </cacheHierarchy>
    <cacheHierarchy uniqueName="[new data].[Storage]" caption="Storage" attribute="1" defaultMemberUniqueName="[new data].[Storage].[All]" allUniqueName="[new data].[Storage].[All]" dimensionUniqueName="[new data]" displayFolder="" count="2" memberValueDatatype="130" unbalanced="0"/>
    <cacheHierarchy uniqueName="[new data].[Color]" caption="Color" attribute="1" defaultMemberUniqueName="[new data].[Color].[All]" allUniqueName="[new data].[Color].[All]" dimensionUniqueName="[new data]" displayFolder="" count="2" memberValueDatatype="130" unbalanced="0">
      <fieldsUsage count="2">
        <fieldUsage x="-1"/>
        <fieldUsage x="3"/>
      </fieldsUsage>
    </cacheHierarchy>
    <cacheHierarchy uniqueName="[new data].[UnitsSold]" caption="UnitsSold" attribute="1" defaultMemberUniqueName="[new data].[UnitsSold].[All]" allUniqueName="[new data].[UnitsSold].[All]" dimensionUniqueName="[new data]" displayFolder="" count="0" memberValueDatatype="20" unbalanced="0"/>
    <cacheHierarchy uniqueName="[new data].[UnitPrice]" caption="UnitPrice" attribute="1" defaultMemberUniqueName="[new data].[UnitPrice].[All]" allUniqueName="[new data].[UnitPrice].[All]" dimensionUniqueName="[new data]" displayFolder="" count="0" memberValueDatatype="20" unbalanced="0"/>
    <cacheHierarchy uniqueName="[new data].[DiscountPercent]" caption="DiscountPercent" attribute="1" defaultMemberUniqueName="[new data].[DiscountPercent].[All]" allUniqueName="[new data].[DiscountPercent].[All]" dimensionUniqueName="[new data]" displayFolder="" count="0" memberValueDatatype="20" unbalanced="0"/>
    <cacheHierarchy uniqueName="[new data].[Revenue]" caption="Revenue" attribute="1" defaultMemberUniqueName="[new data].[Revenue].[All]" allUniqueName="[new data].[Revenue].[All]" dimensionUniqueName="[new data]" displayFolder="" count="0" memberValueDatatype="5" unbalanced="0"/>
    <cacheHierarchy uniqueName="[new data].[Cost]" caption="Cost" attribute="1" defaultMemberUniqueName="[new data].[Cost].[All]" allUniqueName="[new data].[Cost].[All]" dimensionUniqueName="[new data]" displayFolder="" count="0" memberValueDatatype="5" unbalanced="0"/>
    <cacheHierarchy uniqueName="[new data].[Profit]" caption="Profit" attribute="1" defaultMemberUniqueName="[new data].[Profit].[All]" allUniqueName="[new data].[Profit].[All]" dimensionUniqueName="[new data]" displayFolder="" count="0" memberValueDatatype="5" unbalanced="0"/>
    <cacheHierarchy uniqueName="[new data].[ProfitMargin]" caption="ProfitMargin" attribute="1" defaultMemberUniqueName="[new data].[ProfitMargin].[All]" allUniqueName="[new data].[ProfitMargin].[All]" dimensionUniqueName="[new data]" displayFolder="" count="0" memberValueDatatype="5" unbalanced="0"/>
    <cacheHierarchy uniqueName="[new data].[PaymentMethod]" caption="PaymentMethod" attribute="1" defaultMemberUniqueName="[new data].[PaymentMethod].[All]" allUniqueName="[new data].[PaymentMethod].[All]" dimensionUniqueName="[new data]" displayFolder="" count="0" memberValueDatatype="130" unbalanced="0"/>
    <cacheHierarchy uniqueName="[new data].[OrderStatus]" caption="OrderStatus" attribute="1" defaultMemberUniqueName="[new data].[OrderStatus].[All]" allUniqueName="[new data].[OrderStatus].[All]" dimensionUniqueName="[new data]" displayFolder="" count="0" memberValueDatatype="130" unbalanced="0"/>
    <cacheHierarchy uniqueName="[new data].[Salesperson]" caption="Salesperson" attribute="1" defaultMemberUniqueName="[new data].[Salesperson].[All]" allUniqueName="[new data].[Salesperson].[All]" dimensionUniqueName="[new data]" displayFolder="" count="0" memberValueDatatype="130" unbalanced="0"/>
    <cacheHierarchy uniqueName="[new data].[CustomerID]" caption="CustomerID" attribute="1" defaultMemberUniqueName="[new data].[CustomerID].[All]" allUniqueName="[new data].[CustomerID].[All]" dimensionUniqueName="[new data]" displayFolder="" count="0" memberValueDatatype="130" unbalanced="0"/>
    <cacheHierarchy uniqueName="[Measures].[__XL_Count new data]" caption="__XL_Count new data" measure="1" displayFolder="" measureGroup="new data" count="0" hidden="1"/>
    <cacheHierarchy uniqueName="[Measures].[__No measures defined]" caption="__No measures defined" measure="1" displayFolder="" count="0" hidden="1"/>
    <cacheHierarchy uniqueName="[Measures].[Count of OrderID]" caption="Count of OrderID" measure="1" displayFolder="" measureGroup="new data" count="0" hidden="1">
      <extLst>
        <ext xmlns:x15="http://schemas.microsoft.com/office/spreadsheetml/2010/11/main" uri="{B97F6D7D-B522-45F9-BDA1-12C45D357490}">
          <x15:cacheHierarchy aggregatedColumn="0"/>
        </ext>
      </extLst>
    </cacheHierarchy>
    <cacheHierarchy uniqueName="[Measures].[Sum of UnitsSold]" caption="Sum of UnitsSold" measure="1" displayFolder="" measureGroup="new data" count="0" hidden="1">
      <extLst>
        <ext xmlns:x15="http://schemas.microsoft.com/office/spreadsheetml/2010/11/main" uri="{B97F6D7D-B522-45F9-BDA1-12C45D357490}">
          <x15:cacheHierarchy aggregatedColumn="17"/>
        </ext>
      </extLst>
    </cacheHierarchy>
    <cacheHierarchy uniqueName="[Measures].[Sum of Revenue]" caption="Sum of Revenue" measure="1" displayFolder="" measureGroup="new data" count="0" hidden="1">
      <extLst>
        <ext xmlns:x15="http://schemas.microsoft.com/office/spreadsheetml/2010/11/main" uri="{B97F6D7D-B522-45F9-BDA1-12C45D357490}">
          <x15:cacheHierarchy aggregatedColumn="20"/>
        </ext>
      </extLst>
    </cacheHierarchy>
    <cacheHierarchy uniqueName="[Measures].[Sum of Profit 2]" caption="Sum of Profit 2" measure="1" displayFolder="" measureGroup="new data" count="0" oneField="1" hidden="1">
      <fieldsUsage count="1">
        <fieldUsage x="1"/>
      </fieldsUsage>
      <extLst>
        <ext xmlns:x15="http://schemas.microsoft.com/office/spreadsheetml/2010/11/main" uri="{B97F6D7D-B522-45F9-BDA1-12C45D357490}">
          <x15:cacheHierarchy aggregatedColumn="22"/>
        </ext>
      </extLst>
    </cacheHierarchy>
    <cacheHierarchy uniqueName="[Measures].[Sum of ProfitMargin]" caption="Sum of ProfitMargin" measure="1" displayFolder="" measureGroup="new data" count="0" oneField="1" hidden="1">
      <fieldsUsage count="1">
        <fieldUsage x="2"/>
      </fieldsUsage>
      <extLst>
        <ext xmlns:x15="http://schemas.microsoft.com/office/spreadsheetml/2010/11/main" uri="{B97F6D7D-B522-45F9-BDA1-12C45D357490}">
          <x15:cacheHierarchy aggregatedColumn="23"/>
        </ext>
      </extLst>
    </cacheHierarchy>
    <cacheHierarchy uniqueName="[Measures].[Sum of UnitPrice]" caption="Sum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UnitPrice]" caption="Average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ProfitMargin]" caption="Average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Count of ProductModel]" caption="Count of ProductModel" measure="1" displayFolder="" measureGroup="new data"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new data" uniqueName="[new data]" caption="new data"/>
  </dimensions>
  <measureGroups count="1">
    <measureGroup name="new data" caption="ne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06.892615046294" backgroundQuery="1" createdVersion="8" refreshedVersion="8" minRefreshableVersion="3" recordCount="0" supportSubquery="1" supportAdvancedDrill="1" xr:uid="{C25FD4DE-27E5-4C82-A706-B0D538A18FCE}">
  <cacheSource type="external" connectionId="2"/>
  <cacheFields count="3">
    <cacheField name="[new data].[Storage].[Storage]" caption="Storage" numFmtId="0" hierarchy="15" level="1">
      <sharedItems count="5">
        <s v="128GB"/>
        <s v="1TB"/>
        <s v="256GB"/>
        <s v="512GB"/>
        <s v="64GB"/>
      </sharedItems>
    </cacheField>
    <cacheField name="[Measures].[Sum of Revenue]" caption="Sum of Revenue" numFmtId="0" hierarchy="32" level="32767"/>
    <cacheField name="[new data].[Color].[Color]" caption="Color" numFmtId="0" hierarchy="16" level="1">
      <sharedItems containsSemiMixedTypes="0" containsNonDate="0" containsString="0"/>
    </cacheField>
  </cacheFields>
  <cacheHierarchies count="39">
    <cacheHierarchy uniqueName="[new data].[OrderID]" caption="OrderID" attribute="1" defaultMemberUniqueName="[new data].[OrderID].[All]" allUniqueName="[new data].[OrderID].[All]" dimensionUniqueName="[new data]" displayFolder="" count="0" memberValueDatatype="130" unbalanced="0"/>
    <cacheHierarchy uniqueName="[new data].[OrderDate]" caption="OrderDate" attribute="1" time="1" defaultMemberUniqueName="[new data].[OrderDate].[All]" allUniqueName="[new data].[OrderDate].[All]" dimensionUniqueName="[new data]" displayFolder="" count="0" memberValueDatatype="7" unbalanced="0"/>
    <cacheHierarchy uniqueName="[new data].[FinancialYear]" caption="FinancialYear" attribute="1" defaultMemberUniqueName="[new data].[FinancialYear].[All]" allUniqueName="[new data].[FinancialYear].[All]" dimensionUniqueName="[new data]" displayFolder="" count="2" memberValueDatatype="130" unbalanced="0"/>
    <cacheHierarchy uniqueName="[new data].[Year]" caption="Year" attribute="1" defaultMemberUniqueName="[new data].[Year].[All]" allUniqueName="[new data].[Year].[All]" dimensionUniqueName="[new data]" displayFolder="" count="0" memberValueDatatype="20" unbalanced="0"/>
    <cacheHierarchy uniqueName="[new data].[Quarter]" caption="Quarter" attribute="1" defaultMemberUniqueName="[new data].[Quarter].[All]" allUniqueName="[new data].[Quarter].[All]" dimensionUniqueName="[new data]" displayFolder="" count="0" memberValueDatatype="130" unbalanced="0"/>
    <cacheHierarchy uniqueName="[new data].[Month]" caption="Month" attribute="1" defaultMemberUniqueName="[new data].[Month].[All]" allUniqueName="[new data].[Month].[All]" dimensionUniqueName="[new data]" displayFolder="" count="0" memberValueDatatype="130" unbalanced="0"/>
    <cacheHierarchy uniqueName="[new data].[Week]" caption="Week" attribute="1" defaultMemberUniqueName="[new data].[Week].[All]" allUniqueName="[new data].[Week].[All]" dimensionUniqueName="[new data]" displayFolder="" count="0" memberValueDatatype="20" unbalanced="0"/>
    <cacheHierarchy uniqueName="[new data].[Region]" caption="Region" attribute="1" defaultMemberUniqueName="[new data].[Region].[All]" allUniqueName="[new data].[Region].[All]" dimensionUniqueName="[new data]" displayFolder="" count="2" memberValueDatatype="130" unbalanced="0"/>
    <cacheHierarchy uniqueName="[new data].[Country]" caption="Country" attribute="1" defaultMemberUniqueName="[new data].[Country].[All]" allUniqueName="[new data].[Country].[All]" dimensionUniqueName="[new data]" displayFolder="" count="2" memberValueDatatype="130" unbalanced="0"/>
    <cacheHierarchy uniqueName="[new data].[City]" caption="City" attribute="1" defaultMemberUniqueName="[new data].[City].[All]" allUniqueName="[new data].[City].[All]" dimensionUniqueName="[new data]" displayFolder="" count="2" memberValueDatatype="130" unbalanced="0"/>
    <cacheHierarchy uniqueName="[new data].[StoreName]" caption="StoreName" attribute="1" defaultMemberUniqueName="[new data].[StoreName].[All]" allUniqueName="[new data].[StoreName].[All]" dimensionUniqueName="[new data]" displayFolder="" count="0" memberValueDatatype="130" unbalanced="0"/>
    <cacheHierarchy uniqueName="[new data].[StoreType]" caption="StoreType" attribute="1" defaultMemberUniqueName="[new data].[StoreType].[All]" allUniqueName="[new data].[StoreType].[All]" dimensionUniqueName="[new data]" displayFolder="" count="0" memberValueDatatype="130" unbalanced="0"/>
    <cacheHierarchy uniqueName="[new data].[SalesChannel]" caption="SalesChannel" attribute="1" defaultMemberUniqueName="[new data].[SalesChannel].[All]" allUniqueName="[new data].[SalesChannel].[All]" dimensionUniqueName="[new data]" displayFolder="" count="0" memberValueDatatype="130" unbalanced="0"/>
    <cacheHierarchy uniqueName="[new data].[CustomerType]" caption="CustomerType" attribute="1" defaultMemberUniqueName="[new data].[CustomerType].[All]" allUniqueName="[new data].[CustomerType].[All]" dimensionUniqueName="[new data]" displayFolder="" count="0" memberValueDatatype="130" unbalanced="0"/>
    <cacheHierarchy uniqueName="[new data].[ProductModel]" caption="ProductModel" attribute="1" defaultMemberUniqueName="[new data].[ProductModel].[All]" allUniqueName="[new data].[ProductModel].[All]" dimensionUniqueName="[new data]" displayFolder="" count="2" memberValueDatatype="130" unbalanced="0"/>
    <cacheHierarchy uniqueName="[new data].[Storage]" caption="Storage" attribute="1" defaultMemberUniqueName="[new data].[Storage].[All]" allUniqueName="[new data].[Storage].[All]" dimensionUniqueName="[new data]" displayFolder="" count="2" memberValueDatatype="130" unbalanced="0">
      <fieldsUsage count="2">
        <fieldUsage x="-1"/>
        <fieldUsage x="0"/>
      </fieldsUsage>
    </cacheHierarchy>
    <cacheHierarchy uniqueName="[new data].[Color]" caption="Color" attribute="1" defaultMemberUniqueName="[new data].[Color].[All]" allUniqueName="[new data].[Color].[All]" dimensionUniqueName="[new data]" displayFolder="" count="2" memberValueDatatype="130" unbalanced="0">
      <fieldsUsage count="2">
        <fieldUsage x="-1"/>
        <fieldUsage x="2"/>
      </fieldsUsage>
    </cacheHierarchy>
    <cacheHierarchy uniqueName="[new data].[UnitsSold]" caption="UnitsSold" attribute="1" defaultMemberUniqueName="[new data].[UnitsSold].[All]" allUniqueName="[new data].[UnitsSold].[All]" dimensionUniqueName="[new data]" displayFolder="" count="0" memberValueDatatype="20" unbalanced="0"/>
    <cacheHierarchy uniqueName="[new data].[UnitPrice]" caption="UnitPrice" attribute="1" defaultMemberUniqueName="[new data].[UnitPrice].[All]" allUniqueName="[new data].[UnitPrice].[All]" dimensionUniqueName="[new data]" displayFolder="" count="0" memberValueDatatype="20" unbalanced="0"/>
    <cacheHierarchy uniqueName="[new data].[DiscountPercent]" caption="DiscountPercent" attribute="1" defaultMemberUniqueName="[new data].[DiscountPercent].[All]" allUniqueName="[new data].[DiscountPercent].[All]" dimensionUniqueName="[new data]" displayFolder="" count="0" memberValueDatatype="20" unbalanced="0"/>
    <cacheHierarchy uniqueName="[new data].[Revenue]" caption="Revenue" attribute="1" defaultMemberUniqueName="[new data].[Revenue].[All]" allUniqueName="[new data].[Revenue].[All]" dimensionUniqueName="[new data]" displayFolder="" count="0" memberValueDatatype="5" unbalanced="0"/>
    <cacheHierarchy uniqueName="[new data].[Cost]" caption="Cost" attribute="1" defaultMemberUniqueName="[new data].[Cost].[All]" allUniqueName="[new data].[Cost].[All]" dimensionUniqueName="[new data]" displayFolder="" count="0" memberValueDatatype="5" unbalanced="0"/>
    <cacheHierarchy uniqueName="[new data].[Profit]" caption="Profit" attribute="1" defaultMemberUniqueName="[new data].[Profit].[All]" allUniqueName="[new data].[Profit].[All]" dimensionUniqueName="[new data]" displayFolder="" count="0" memberValueDatatype="5" unbalanced="0"/>
    <cacheHierarchy uniqueName="[new data].[ProfitMargin]" caption="ProfitMargin" attribute="1" defaultMemberUniqueName="[new data].[ProfitMargin].[All]" allUniqueName="[new data].[ProfitMargin].[All]" dimensionUniqueName="[new data]" displayFolder="" count="0" memberValueDatatype="5" unbalanced="0"/>
    <cacheHierarchy uniqueName="[new data].[PaymentMethod]" caption="PaymentMethod" attribute="1" defaultMemberUniqueName="[new data].[PaymentMethod].[All]" allUniqueName="[new data].[PaymentMethod].[All]" dimensionUniqueName="[new data]" displayFolder="" count="0" memberValueDatatype="130" unbalanced="0"/>
    <cacheHierarchy uniqueName="[new data].[OrderStatus]" caption="OrderStatus" attribute="1" defaultMemberUniqueName="[new data].[OrderStatus].[All]" allUniqueName="[new data].[OrderStatus].[All]" dimensionUniqueName="[new data]" displayFolder="" count="0" memberValueDatatype="130" unbalanced="0"/>
    <cacheHierarchy uniqueName="[new data].[Salesperson]" caption="Salesperson" attribute="1" defaultMemberUniqueName="[new data].[Salesperson].[All]" allUniqueName="[new data].[Salesperson].[All]" dimensionUniqueName="[new data]" displayFolder="" count="0" memberValueDatatype="130" unbalanced="0"/>
    <cacheHierarchy uniqueName="[new data].[CustomerID]" caption="CustomerID" attribute="1" defaultMemberUniqueName="[new data].[CustomerID].[All]" allUniqueName="[new data].[CustomerID].[All]" dimensionUniqueName="[new data]" displayFolder="" count="0" memberValueDatatype="130" unbalanced="0"/>
    <cacheHierarchy uniqueName="[Measures].[__XL_Count new data]" caption="__XL_Count new data" measure="1" displayFolder="" measureGroup="new data" count="0" hidden="1"/>
    <cacheHierarchy uniqueName="[Measures].[__No measures defined]" caption="__No measures defined" measure="1" displayFolder="" count="0" hidden="1"/>
    <cacheHierarchy uniqueName="[Measures].[Count of OrderID]" caption="Count of OrderID" measure="1" displayFolder="" measureGroup="new data" count="0" hidden="1">
      <extLst>
        <ext xmlns:x15="http://schemas.microsoft.com/office/spreadsheetml/2010/11/main" uri="{B97F6D7D-B522-45F9-BDA1-12C45D357490}">
          <x15:cacheHierarchy aggregatedColumn="0"/>
        </ext>
      </extLst>
    </cacheHierarchy>
    <cacheHierarchy uniqueName="[Measures].[Sum of UnitsSold]" caption="Sum of UnitsSold" measure="1" displayFolder="" measureGroup="new data" count="0" hidden="1">
      <extLst>
        <ext xmlns:x15="http://schemas.microsoft.com/office/spreadsheetml/2010/11/main" uri="{B97F6D7D-B522-45F9-BDA1-12C45D357490}">
          <x15:cacheHierarchy aggregatedColumn="17"/>
        </ext>
      </extLst>
    </cacheHierarchy>
    <cacheHierarchy uniqueName="[Measures].[Sum of Revenue]" caption="Sum of Revenue" measure="1" displayFolder="" measureGroup="new data" count="0" oneField="1" hidden="1">
      <fieldsUsage count="1">
        <fieldUsage x="1"/>
      </fieldsUsage>
      <extLst>
        <ext xmlns:x15="http://schemas.microsoft.com/office/spreadsheetml/2010/11/main" uri="{B97F6D7D-B522-45F9-BDA1-12C45D357490}">
          <x15:cacheHierarchy aggregatedColumn="20"/>
        </ext>
      </extLst>
    </cacheHierarchy>
    <cacheHierarchy uniqueName="[Measures].[Sum of Profit 2]" caption="Sum of Profit 2" measure="1" displayFolder="" measureGroup="new data" count="0" hidden="1">
      <extLst>
        <ext xmlns:x15="http://schemas.microsoft.com/office/spreadsheetml/2010/11/main" uri="{B97F6D7D-B522-45F9-BDA1-12C45D357490}">
          <x15:cacheHierarchy aggregatedColumn="22"/>
        </ext>
      </extLst>
    </cacheHierarchy>
    <cacheHierarchy uniqueName="[Measures].[Sum of ProfitMargin]" caption="Sum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Sum of UnitPrice]" caption="Sum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UnitPrice]" caption="Average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ProfitMargin]" caption="Average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Count of ProductModel]" caption="Count of ProductModel" measure="1" displayFolder="" measureGroup="new data"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new data" uniqueName="[new data]" caption="new data"/>
  </dimensions>
  <measureGroups count="1">
    <measureGroup name="new data" caption="ne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06.89261574074" backgroundQuery="1" createdVersion="8" refreshedVersion="8" minRefreshableVersion="3" recordCount="0" supportSubquery="1" supportAdvancedDrill="1" xr:uid="{C350C413-A7D4-4614-B166-6584C16D2EEF}">
  <cacheSource type="external" connectionId="2"/>
  <cacheFields count="3">
    <cacheField name="[new data].[FinancialYear].[FinancialYear]" caption="FinancialYear" numFmtId="0" hierarchy="2" level="1">
      <sharedItems count="2">
        <s v="FY2024-2025"/>
        <s v="FY2025-2026"/>
      </sharedItems>
    </cacheField>
    <cacheField name="[Measures].[Sum of UnitsSold]" caption="Sum of UnitsSold" numFmtId="0" hierarchy="31" level="32767"/>
    <cacheField name="[new data].[Color].[Color]" caption="Color" numFmtId="0" hierarchy="16" level="1">
      <sharedItems containsSemiMixedTypes="0" containsNonDate="0" containsString="0"/>
    </cacheField>
  </cacheFields>
  <cacheHierarchies count="39">
    <cacheHierarchy uniqueName="[new data].[OrderID]" caption="OrderID" attribute="1" defaultMemberUniqueName="[new data].[OrderID].[All]" allUniqueName="[new data].[OrderID].[All]" dimensionUniqueName="[new data]" displayFolder="" count="0" memberValueDatatype="130" unbalanced="0"/>
    <cacheHierarchy uniqueName="[new data].[OrderDate]" caption="OrderDate" attribute="1" time="1" defaultMemberUniqueName="[new data].[OrderDate].[All]" allUniqueName="[new data].[OrderDate].[All]" dimensionUniqueName="[new data]" displayFolder="" count="0" memberValueDatatype="7" unbalanced="0"/>
    <cacheHierarchy uniqueName="[new data].[FinancialYear]" caption="FinancialYear" attribute="1" defaultMemberUniqueName="[new data].[FinancialYear].[All]" allUniqueName="[new data].[FinancialYear].[All]" dimensionUniqueName="[new data]" displayFolder="" count="2" memberValueDatatype="130" unbalanced="0">
      <fieldsUsage count="2">
        <fieldUsage x="-1"/>
        <fieldUsage x="0"/>
      </fieldsUsage>
    </cacheHierarchy>
    <cacheHierarchy uniqueName="[new data].[Year]" caption="Year" attribute="1" defaultMemberUniqueName="[new data].[Year].[All]" allUniqueName="[new data].[Year].[All]" dimensionUniqueName="[new data]" displayFolder="" count="0" memberValueDatatype="20" unbalanced="0"/>
    <cacheHierarchy uniqueName="[new data].[Quarter]" caption="Quarter" attribute="1" defaultMemberUniqueName="[new data].[Quarter].[All]" allUniqueName="[new data].[Quarter].[All]" dimensionUniqueName="[new data]" displayFolder="" count="0" memberValueDatatype="130" unbalanced="0"/>
    <cacheHierarchy uniqueName="[new data].[Month]" caption="Month" attribute="1" defaultMemberUniqueName="[new data].[Month].[All]" allUniqueName="[new data].[Month].[All]" dimensionUniqueName="[new data]" displayFolder="" count="0" memberValueDatatype="130" unbalanced="0"/>
    <cacheHierarchy uniqueName="[new data].[Week]" caption="Week" attribute="1" defaultMemberUniqueName="[new data].[Week].[All]" allUniqueName="[new data].[Week].[All]" dimensionUniqueName="[new data]" displayFolder="" count="0" memberValueDatatype="20" unbalanced="0"/>
    <cacheHierarchy uniqueName="[new data].[Region]" caption="Region" attribute="1" defaultMemberUniqueName="[new data].[Region].[All]" allUniqueName="[new data].[Region].[All]" dimensionUniqueName="[new data]" displayFolder="" count="2" memberValueDatatype="130" unbalanced="0"/>
    <cacheHierarchy uniqueName="[new data].[Country]" caption="Country" attribute="1" defaultMemberUniqueName="[new data].[Country].[All]" allUniqueName="[new data].[Country].[All]" dimensionUniqueName="[new data]" displayFolder="" count="2" memberValueDatatype="130" unbalanced="0"/>
    <cacheHierarchy uniqueName="[new data].[City]" caption="City" attribute="1" defaultMemberUniqueName="[new data].[City].[All]" allUniqueName="[new data].[City].[All]" dimensionUniqueName="[new data]" displayFolder="" count="2" memberValueDatatype="130" unbalanced="0"/>
    <cacheHierarchy uniqueName="[new data].[StoreName]" caption="StoreName" attribute="1" defaultMemberUniqueName="[new data].[StoreName].[All]" allUniqueName="[new data].[StoreName].[All]" dimensionUniqueName="[new data]" displayFolder="" count="0" memberValueDatatype="130" unbalanced="0"/>
    <cacheHierarchy uniqueName="[new data].[StoreType]" caption="StoreType" attribute="1" defaultMemberUniqueName="[new data].[StoreType].[All]" allUniqueName="[new data].[StoreType].[All]" dimensionUniqueName="[new data]" displayFolder="" count="0" memberValueDatatype="130" unbalanced="0"/>
    <cacheHierarchy uniqueName="[new data].[SalesChannel]" caption="SalesChannel" attribute="1" defaultMemberUniqueName="[new data].[SalesChannel].[All]" allUniqueName="[new data].[SalesChannel].[All]" dimensionUniqueName="[new data]" displayFolder="" count="0" memberValueDatatype="130" unbalanced="0"/>
    <cacheHierarchy uniqueName="[new data].[CustomerType]" caption="CustomerType" attribute="1" defaultMemberUniqueName="[new data].[CustomerType].[All]" allUniqueName="[new data].[CustomerType].[All]" dimensionUniqueName="[new data]" displayFolder="" count="0" memberValueDatatype="130" unbalanced="0"/>
    <cacheHierarchy uniqueName="[new data].[ProductModel]" caption="ProductModel" attribute="1" defaultMemberUniqueName="[new data].[ProductModel].[All]" allUniqueName="[new data].[ProductModel].[All]" dimensionUniqueName="[new data]" displayFolder="" count="2" memberValueDatatype="130" unbalanced="0"/>
    <cacheHierarchy uniqueName="[new data].[Storage]" caption="Storage" attribute="1" defaultMemberUniqueName="[new data].[Storage].[All]" allUniqueName="[new data].[Storage].[All]" dimensionUniqueName="[new data]" displayFolder="" count="2" memberValueDatatype="130" unbalanced="0"/>
    <cacheHierarchy uniqueName="[new data].[Color]" caption="Color" attribute="1" defaultMemberUniqueName="[new data].[Color].[All]" allUniqueName="[new data].[Color].[All]" dimensionUniqueName="[new data]" displayFolder="" count="2" memberValueDatatype="130" unbalanced="0">
      <fieldsUsage count="2">
        <fieldUsage x="-1"/>
        <fieldUsage x="2"/>
      </fieldsUsage>
    </cacheHierarchy>
    <cacheHierarchy uniqueName="[new data].[UnitsSold]" caption="UnitsSold" attribute="1" defaultMemberUniqueName="[new data].[UnitsSold].[All]" allUniqueName="[new data].[UnitsSold].[All]" dimensionUniqueName="[new data]" displayFolder="" count="0" memberValueDatatype="20" unbalanced="0"/>
    <cacheHierarchy uniqueName="[new data].[UnitPrice]" caption="UnitPrice" attribute="1" defaultMemberUniqueName="[new data].[UnitPrice].[All]" allUniqueName="[new data].[UnitPrice].[All]" dimensionUniqueName="[new data]" displayFolder="" count="0" memberValueDatatype="20" unbalanced="0"/>
    <cacheHierarchy uniqueName="[new data].[DiscountPercent]" caption="DiscountPercent" attribute="1" defaultMemberUniqueName="[new data].[DiscountPercent].[All]" allUniqueName="[new data].[DiscountPercent].[All]" dimensionUniqueName="[new data]" displayFolder="" count="0" memberValueDatatype="20" unbalanced="0"/>
    <cacheHierarchy uniqueName="[new data].[Revenue]" caption="Revenue" attribute="1" defaultMemberUniqueName="[new data].[Revenue].[All]" allUniqueName="[new data].[Revenue].[All]" dimensionUniqueName="[new data]" displayFolder="" count="0" memberValueDatatype="5" unbalanced="0"/>
    <cacheHierarchy uniqueName="[new data].[Cost]" caption="Cost" attribute="1" defaultMemberUniqueName="[new data].[Cost].[All]" allUniqueName="[new data].[Cost].[All]" dimensionUniqueName="[new data]" displayFolder="" count="0" memberValueDatatype="5" unbalanced="0"/>
    <cacheHierarchy uniqueName="[new data].[Profit]" caption="Profit" attribute="1" defaultMemberUniqueName="[new data].[Profit].[All]" allUniqueName="[new data].[Profit].[All]" dimensionUniqueName="[new data]" displayFolder="" count="0" memberValueDatatype="5" unbalanced="0"/>
    <cacheHierarchy uniqueName="[new data].[ProfitMargin]" caption="ProfitMargin" attribute="1" defaultMemberUniqueName="[new data].[ProfitMargin].[All]" allUniqueName="[new data].[ProfitMargin].[All]" dimensionUniqueName="[new data]" displayFolder="" count="0" memberValueDatatype="5" unbalanced="0"/>
    <cacheHierarchy uniqueName="[new data].[PaymentMethod]" caption="PaymentMethod" attribute="1" defaultMemberUniqueName="[new data].[PaymentMethod].[All]" allUniqueName="[new data].[PaymentMethod].[All]" dimensionUniqueName="[new data]" displayFolder="" count="0" memberValueDatatype="130" unbalanced="0"/>
    <cacheHierarchy uniqueName="[new data].[OrderStatus]" caption="OrderStatus" attribute="1" defaultMemberUniqueName="[new data].[OrderStatus].[All]" allUniqueName="[new data].[OrderStatus].[All]" dimensionUniqueName="[new data]" displayFolder="" count="0" memberValueDatatype="130" unbalanced="0"/>
    <cacheHierarchy uniqueName="[new data].[Salesperson]" caption="Salesperson" attribute="1" defaultMemberUniqueName="[new data].[Salesperson].[All]" allUniqueName="[new data].[Salesperson].[All]" dimensionUniqueName="[new data]" displayFolder="" count="0" memberValueDatatype="130" unbalanced="0"/>
    <cacheHierarchy uniqueName="[new data].[CustomerID]" caption="CustomerID" attribute="1" defaultMemberUniqueName="[new data].[CustomerID].[All]" allUniqueName="[new data].[CustomerID].[All]" dimensionUniqueName="[new data]" displayFolder="" count="0" memberValueDatatype="130" unbalanced="0"/>
    <cacheHierarchy uniqueName="[Measures].[__XL_Count new data]" caption="__XL_Count new data" measure="1" displayFolder="" measureGroup="new data" count="0" hidden="1"/>
    <cacheHierarchy uniqueName="[Measures].[__No measures defined]" caption="__No measures defined" measure="1" displayFolder="" count="0" hidden="1"/>
    <cacheHierarchy uniqueName="[Measures].[Count of OrderID]" caption="Count of OrderID" measure="1" displayFolder="" measureGroup="new data" count="0" hidden="1">
      <extLst>
        <ext xmlns:x15="http://schemas.microsoft.com/office/spreadsheetml/2010/11/main" uri="{B97F6D7D-B522-45F9-BDA1-12C45D357490}">
          <x15:cacheHierarchy aggregatedColumn="0"/>
        </ext>
      </extLst>
    </cacheHierarchy>
    <cacheHierarchy uniqueName="[Measures].[Sum of UnitsSold]" caption="Sum of UnitsSold" measure="1" displayFolder="" measureGroup="new data" count="0" oneField="1" hidden="1">
      <fieldsUsage count="1">
        <fieldUsage x="1"/>
      </fieldsUsage>
      <extLst>
        <ext xmlns:x15="http://schemas.microsoft.com/office/spreadsheetml/2010/11/main" uri="{B97F6D7D-B522-45F9-BDA1-12C45D357490}">
          <x15:cacheHierarchy aggregatedColumn="17"/>
        </ext>
      </extLst>
    </cacheHierarchy>
    <cacheHierarchy uniqueName="[Measures].[Sum of Revenue]" caption="Sum of Revenue" measure="1" displayFolder="" measureGroup="new data" count="0" hidden="1">
      <extLst>
        <ext xmlns:x15="http://schemas.microsoft.com/office/spreadsheetml/2010/11/main" uri="{B97F6D7D-B522-45F9-BDA1-12C45D357490}">
          <x15:cacheHierarchy aggregatedColumn="20"/>
        </ext>
      </extLst>
    </cacheHierarchy>
    <cacheHierarchy uniqueName="[Measures].[Sum of Profit 2]" caption="Sum of Profit 2" measure="1" displayFolder="" measureGroup="new data" count="0" hidden="1">
      <extLst>
        <ext xmlns:x15="http://schemas.microsoft.com/office/spreadsheetml/2010/11/main" uri="{B97F6D7D-B522-45F9-BDA1-12C45D357490}">
          <x15:cacheHierarchy aggregatedColumn="22"/>
        </ext>
      </extLst>
    </cacheHierarchy>
    <cacheHierarchy uniqueName="[Measures].[Sum of ProfitMargin]" caption="Sum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Sum of UnitPrice]" caption="Sum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UnitPrice]" caption="Average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ProfitMargin]" caption="Average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Count of ProductModel]" caption="Count of ProductModel" measure="1" displayFolder="" measureGroup="new data"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new data" uniqueName="[new data]" caption="new data"/>
  </dimensions>
  <measureGroups count="1">
    <measureGroup name="new data" caption="ne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06.892616435187" backgroundQuery="1" createdVersion="8" refreshedVersion="8" minRefreshableVersion="3" recordCount="0" supportSubquery="1" supportAdvancedDrill="1" xr:uid="{47C43BAA-1240-470B-85FE-71ED3DFEDCFE}">
  <cacheSource type="external" connectionId="2"/>
  <cacheFields count="3">
    <cacheField name="[new data].[FinancialYear].[FinancialYear]" caption="FinancialYear" numFmtId="0" hierarchy="2" level="1">
      <sharedItems count="2">
        <s v="FY2024-2025"/>
        <s v="FY2025-2026"/>
      </sharedItems>
    </cacheField>
    <cacheField name="[Measures].[Sum of Revenue]" caption="Sum of Revenue" numFmtId="0" hierarchy="32" level="32767"/>
    <cacheField name="[new data].[Color].[Color]" caption="Color" numFmtId="0" hierarchy="16" level="1">
      <sharedItems containsSemiMixedTypes="0" containsNonDate="0" containsString="0"/>
    </cacheField>
  </cacheFields>
  <cacheHierarchies count="39">
    <cacheHierarchy uniqueName="[new data].[OrderID]" caption="OrderID" attribute="1" defaultMemberUniqueName="[new data].[OrderID].[All]" allUniqueName="[new data].[OrderID].[All]" dimensionUniqueName="[new data]" displayFolder="" count="0" memberValueDatatype="130" unbalanced="0"/>
    <cacheHierarchy uniqueName="[new data].[OrderDate]" caption="OrderDate" attribute="1" time="1" defaultMemberUniqueName="[new data].[OrderDate].[All]" allUniqueName="[new data].[OrderDate].[All]" dimensionUniqueName="[new data]" displayFolder="" count="0" memberValueDatatype="7" unbalanced="0"/>
    <cacheHierarchy uniqueName="[new data].[FinancialYear]" caption="FinancialYear" attribute="1" defaultMemberUniqueName="[new data].[FinancialYear].[All]" allUniqueName="[new data].[FinancialYear].[All]" dimensionUniqueName="[new data]" displayFolder="" count="2" memberValueDatatype="130" unbalanced="0">
      <fieldsUsage count="2">
        <fieldUsage x="-1"/>
        <fieldUsage x="0"/>
      </fieldsUsage>
    </cacheHierarchy>
    <cacheHierarchy uniqueName="[new data].[Year]" caption="Year" attribute="1" defaultMemberUniqueName="[new data].[Year].[All]" allUniqueName="[new data].[Year].[All]" dimensionUniqueName="[new data]" displayFolder="" count="0" memberValueDatatype="20" unbalanced="0"/>
    <cacheHierarchy uniqueName="[new data].[Quarter]" caption="Quarter" attribute="1" defaultMemberUniqueName="[new data].[Quarter].[All]" allUniqueName="[new data].[Quarter].[All]" dimensionUniqueName="[new data]" displayFolder="" count="0" memberValueDatatype="130" unbalanced="0"/>
    <cacheHierarchy uniqueName="[new data].[Month]" caption="Month" attribute="1" defaultMemberUniqueName="[new data].[Month].[All]" allUniqueName="[new data].[Month].[All]" dimensionUniqueName="[new data]" displayFolder="" count="0" memberValueDatatype="130" unbalanced="0"/>
    <cacheHierarchy uniqueName="[new data].[Week]" caption="Week" attribute="1" defaultMemberUniqueName="[new data].[Week].[All]" allUniqueName="[new data].[Week].[All]" dimensionUniqueName="[new data]" displayFolder="" count="0" memberValueDatatype="20" unbalanced="0"/>
    <cacheHierarchy uniqueName="[new data].[Region]" caption="Region" attribute="1" defaultMemberUniqueName="[new data].[Region].[All]" allUniqueName="[new data].[Region].[All]" dimensionUniqueName="[new data]" displayFolder="" count="2" memberValueDatatype="130" unbalanced="0"/>
    <cacheHierarchy uniqueName="[new data].[Country]" caption="Country" attribute="1" defaultMemberUniqueName="[new data].[Country].[All]" allUniqueName="[new data].[Country].[All]" dimensionUniqueName="[new data]" displayFolder="" count="2" memberValueDatatype="130" unbalanced="0"/>
    <cacheHierarchy uniqueName="[new data].[City]" caption="City" attribute="1" defaultMemberUniqueName="[new data].[City].[All]" allUniqueName="[new data].[City].[All]" dimensionUniqueName="[new data]" displayFolder="" count="2" memberValueDatatype="130" unbalanced="0"/>
    <cacheHierarchy uniqueName="[new data].[StoreName]" caption="StoreName" attribute="1" defaultMemberUniqueName="[new data].[StoreName].[All]" allUniqueName="[new data].[StoreName].[All]" dimensionUniqueName="[new data]" displayFolder="" count="0" memberValueDatatype="130" unbalanced="0"/>
    <cacheHierarchy uniqueName="[new data].[StoreType]" caption="StoreType" attribute="1" defaultMemberUniqueName="[new data].[StoreType].[All]" allUniqueName="[new data].[StoreType].[All]" dimensionUniqueName="[new data]" displayFolder="" count="0" memberValueDatatype="130" unbalanced="0"/>
    <cacheHierarchy uniqueName="[new data].[SalesChannel]" caption="SalesChannel" attribute="1" defaultMemberUniqueName="[new data].[SalesChannel].[All]" allUniqueName="[new data].[SalesChannel].[All]" dimensionUniqueName="[new data]" displayFolder="" count="0" memberValueDatatype="130" unbalanced="0"/>
    <cacheHierarchy uniqueName="[new data].[CustomerType]" caption="CustomerType" attribute="1" defaultMemberUniqueName="[new data].[CustomerType].[All]" allUniqueName="[new data].[CustomerType].[All]" dimensionUniqueName="[new data]" displayFolder="" count="0" memberValueDatatype="130" unbalanced="0"/>
    <cacheHierarchy uniqueName="[new data].[ProductModel]" caption="ProductModel" attribute="1" defaultMemberUniqueName="[new data].[ProductModel].[All]" allUniqueName="[new data].[ProductModel].[All]" dimensionUniqueName="[new data]" displayFolder="" count="2" memberValueDatatype="130" unbalanced="0"/>
    <cacheHierarchy uniqueName="[new data].[Storage]" caption="Storage" attribute="1" defaultMemberUniqueName="[new data].[Storage].[All]" allUniqueName="[new data].[Storage].[All]" dimensionUniqueName="[new data]" displayFolder="" count="2" memberValueDatatype="130" unbalanced="0"/>
    <cacheHierarchy uniqueName="[new data].[Color]" caption="Color" attribute="1" defaultMemberUniqueName="[new data].[Color].[All]" allUniqueName="[new data].[Color].[All]" dimensionUniqueName="[new data]" displayFolder="" count="2" memberValueDatatype="130" unbalanced="0">
      <fieldsUsage count="2">
        <fieldUsage x="-1"/>
        <fieldUsage x="2"/>
      </fieldsUsage>
    </cacheHierarchy>
    <cacheHierarchy uniqueName="[new data].[UnitsSold]" caption="UnitsSold" attribute="1" defaultMemberUniqueName="[new data].[UnitsSold].[All]" allUniqueName="[new data].[UnitsSold].[All]" dimensionUniqueName="[new data]" displayFolder="" count="0" memberValueDatatype="20" unbalanced="0"/>
    <cacheHierarchy uniqueName="[new data].[UnitPrice]" caption="UnitPrice" attribute="1" defaultMemberUniqueName="[new data].[UnitPrice].[All]" allUniqueName="[new data].[UnitPrice].[All]" dimensionUniqueName="[new data]" displayFolder="" count="0" memberValueDatatype="20" unbalanced="0"/>
    <cacheHierarchy uniqueName="[new data].[DiscountPercent]" caption="DiscountPercent" attribute="1" defaultMemberUniqueName="[new data].[DiscountPercent].[All]" allUniqueName="[new data].[DiscountPercent].[All]" dimensionUniqueName="[new data]" displayFolder="" count="0" memberValueDatatype="20" unbalanced="0"/>
    <cacheHierarchy uniqueName="[new data].[Revenue]" caption="Revenue" attribute="1" defaultMemberUniqueName="[new data].[Revenue].[All]" allUniqueName="[new data].[Revenue].[All]" dimensionUniqueName="[new data]" displayFolder="" count="0" memberValueDatatype="5" unbalanced="0"/>
    <cacheHierarchy uniqueName="[new data].[Cost]" caption="Cost" attribute="1" defaultMemberUniqueName="[new data].[Cost].[All]" allUniqueName="[new data].[Cost].[All]" dimensionUniqueName="[new data]" displayFolder="" count="0" memberValueDatatype="5" unbalanced="0"/>
    <cacheHierarchy uniqueName="[new data].[Profit]" caption="Profit" attribute="1" defaultMemberUniqueName="[new data].[Profit].[All]" allUniqueName="[new data].[Profit].[All]" dimensionUniqueName="[new data]" displayFolder="" count="0" memberValueDatatype="5" unbalanced="0"/>
    <cacheHierarchy uniqueName="[new data].[ProfitMargin]" caption="ProfitMargin" attribute="1" defaultMemberUniqueName="[new data].[ProfitMargin].[All]" allUniqueName="[new data].[ProfitMargin].[All]" dimensionUniqueName="[new data]" displayFolder="" count="0" memberValueDatatype="5" unbalanced="0"/>
    <cacheHierarchy uniqueName="[new data].[PaymentMethod]" caption="PaymentMethod" attribute="1" defaultMemberUniqueName="[new data].[PaymentMethod].[All]" allUniqueName="[new data].[PaymentMethod].[All]" dimensionUniqueName="[new data]" displayFolder="" count="0" memberValueDatatype="130" unbalanced="0"/>
    <cacheHierarchy uniqueName="[new data].[OrderStatus]" caption="OrderStatus" attribute="1" defaultMemberUniqueName="[new data].[OrderStatus].[All]" allUniqueName="[new data].[OrderStatus].[All]" dimensionUniqueName="[new data]" displayFolder="" count="0" memberValueDatatype="130" unbalanced="0"/>
    <cacheHierarchy uniqueName="[new data].[Salesperson]" caption="Salesperson" attribute="1" defaultMemberUniqueName="[new data].[Salesperson].[All]" allUniqueName="[new data].[Salesperson].[All]" dimensionUniqueName="[new data]" displayFolder="" count="0" memberValueDatatype="130" unbalanced="0"/>
    <cacheHierarchy uniqueName="[new data].[CustomerID]" caption="CustomerID" attribute="1" defaultMemberUniqueName="[new data].[CustomerID].[All]" allUniqueName="[new data].[CustomerID].[All]" dimensionUniqueName="[new data]" displayFolder="" count="0" memberValueDatatype="130" unbalanced="0"/>
    <cacheHierarchy uniqueName="[Measures].[__XL_Count new data]" caption="__XL_Count new data" measure="1" displayFolder="" measureGroup="new data" count="0" hidden="1"/>
    <cacheHierarchy uniqueName="[Measures].[__No measures defined]" caption="__No measures defined" measure="1" displayFolder="" count="0" hidden="1"/>
    <cacheHierarchy uniqueName="[Measures].[Count of OrderID]" caption="Count of OrderID" measure="1" displayFolder="" measureGroup="new data" count="0" hidden="1">
      <extLst>
        <ext xmlns:x15="http://schemas.microsoft.com/office/spreadsheetml/2010/11/main" uri="{B97F6D7D-B522-45F9-BDA1-12C45D357490}">
          <x15:cacheHierarchy aggregatedColumn="0"/>
        </ext>
      </extLst>
    </cacheHierarchy>
    <cacheHierarchy uniqueName="[Measures].[Sum of UnitsSold]" caption="Sum of UnitsSold" measure="1" displayFolder="" measureGroup="new data" count="0" hidden="1">
      <extLst>
        <ext xmlns:x15="http://schemas.microsoft.com/office/spreadsheetml/2010/11/main" uri="{B97F6D7D-B522-45F9-BDA1-12C45D357490}">
          <x15:cacheHierarchy aggregatedColumn="17"/>
        </ext>
      </extLst>
    </cacheHierarchy>
    <cacheHierarchy uniqueName="[Measures].[Sum of Revenue]" caption="Sum of Revenue" measure="1" displayFolder="" measureGroup="new data" count="0" oneField="1" hidden="1">
      <fieldsUsage count="1">
        <fieldUsage x="1"/>
      </fieldsUsage>
      <extLst>
        <ext xmlns:x15="http://schemas.microsoft.com/office/spreadsheetml/2010/11/main" uri="{B97F6D7D-B522-45F9-BDA1-12C45D357490}">
          <x15:cacheHierarchy aggregatedColumn="20"/>
        </ext>
      </extLst>
    </cacheHierarchy>
    <cacheHierarchy uniqueName="[Measures].[Sum of Profit 2]" caption="Sum of Profit 2" measure="1" displayFolder="" measureGroup="new data" count="0" hidden="1">
      <extLst>
        <ext xmlns:x15="http://schemas.microsoft.com/office/spreadsheetml/2010/11/main" uri="{B97F6D7D-B522-45F9-BDA1-12C45D357490}">
          <x15:cacheHierarchy aggregatedColumn="22"/>
        </ext>
      </extLst>
    </cacheHierarchy>
    <cacheHierarchy uniqueName="[Measures].[Sum of ProfitMargin]" caption="Sum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Sum of UnitPrice]" caption="Sum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UnitPrice]" caption="Average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ProfitMargin]" caption="Average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Count of ProductModel]" caption="Count of ProductModel" measure="1" displayFolder="" measureGroup="new data"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new data" uniqueName="[new data]" caption="new data"/>
  </dimensions>
  <measureGroups count="1">
    <measureGroup name="new data" caption="ne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06.892616898149" backgroundQuery="1" createdVersion="8" refreshedVersion="8" minRefreshableVersion="3" recordCount="0" supportSubquery="1" supportAdvancedDrill="1" xr:uid="{A2A4380F-B15E-429C-8FCA-E2AF0FE8327B}">
  <cacheSource type="external" connectionId="2"/>
  <cacheFields count="2">
    <cacheField name="[Measures].[Sum of Profit 2]" caption="Sum of Profit 2" numFmtId="0" hierarchy="33" level="32767"/>
    <cacheField name="[new data].[Color].[Color]" caption="Color" numFmtId="0" hierarchy="16" level="1">
      <sharedItems containsSemiMixedTypes="0" containsNonDate="0" containsString="0"/>
    </cacheField>
  </cacheFields>
  <cacheHierarchies count="39">
    <cacheHierarchy uniqueName="[new data].[OrderID]" caption="OrderID" attribute="1" defaultMemberUniqueName="[new data].[OrderID].[All]" allUniqueName="[new data].[OrderID].[All]" dimensionUniqueName="[new data]" displayFolder="" count="0" memberValueDatatype="130" unbalanced="0"/>
    <cacheHierarchy uniqueName="[new data].[OrderDate]" caption="OrderDate" attribute="1" time="1" defaultMemberUniqueName="[new data].[OrderDate].[All]" allUniqueName="[new data].[OrderDate].[All]" dimensionUniqueName="[new data]" displayFolder="" count="0" memberValueDatatype="7" unbalanced="0"/>
    <cacheHierarchy uniqueName="[new data].[FinancialYear]" caption="FinancialYear" attribute="1" defaultMemberUniqueName="[new data].[FinancialYear].[All]" allUniqueName="[new data].[FinancialYear].[All]" dimensionUniqueName="[new data]" displayFolder="" count="2" memberValueDatatype="130" unbalanced="0"/>
    <cacheHierarchy uniqueName="[new data].[Year]" caption="Year" attribute="1" defaultMemberUniqueName="[new data].[Year].[All]" allUniqueName="[new data].[Year].[All]" dimensionUniqueName="[new data]" displayFolder="" count="0" memberValueDatatype="20" unbalanced="0"/>
    <cacheHierarchy uniqueName="[new data].[Quarter]" caption="Quarter" attribute="1" defaultMemberUniqueName="[new data].[Quarter].[All]" allUniqueName="[new data].[Quarter].[All]" dimensionUniqueName="[new data]" displayFolder="" count="0" memberValueDatatype="130" unbalanced="0"/>
    <cacheHierarchy uniqueName="[new data].[Month]" caption="Month" attribute="1" defaultMemberUniqueName="[new data].[Month].[All]" allUniqueName="[new data].[Month].[All]" dimensionUniqueName="[new data]" displayFolder="" count="0" memberValueDatatype="130" unbalanced="0"/>
    <cacheHierarchy uniqueName="[new data].[Week]" caption="Week" attribute="1" defaultMemberUniqueName="[new data].[Week].[All]" allUniqueName="[new data].[Week].[All]" dimensionUniqueName="[new data]" displayFolder="" count="0" memberValueDatatype="20" unbalanced="0"/>
    <cacheHierarchy uniqueName="[new data].[Region]" caption="Region" attribute="1" defaultMemberUniqueName="[new data].[Region].[All]" allUniqueName="[new data].[Region].[All]" dimensionUniqueName="[new data]" displayFolder="" count="2" memberValueDatatype="130" unbalanced="0"/>
    <cacheHierarchy uniqueName="[new data].[Country]" caption="Country" attribute="1" defaultMemberUniqueName="[new data].[Country].[All]" allUniqueName="[new data].[Country].[All]" dimensionUniqueName="[new data]" displayFolder="" count="2" memberValueDatatype="130" unbalanced="0"/>
    <cacheHierarchy uniqueName="[new data].[City]" caption="City" attribute="1" defaultMemberUniqueName="[new data].[City].[All]" allUniqueName="[new data].[City].[All]" dimensionUniqueName="[new data]" displayFolder="" count="2" memberValueDatatype="130" unbalanced="0"/>
    <cacheHierarchy uniqueName="[new data].[StoreName]" caption="StoreName" attribute="1" defaultMemberUniqueName="[new data].[StoreName].[All]" allUniqueName="[new data].[StoreName].[All]" dimensionUniqueName="[new data]" displayFolder="" count="0" memberValueDatatype="130" unbalanced="0"/>
    <cacheHierarchy uniqueName="[new data].[StoreType]" caption="StoreType" attribute="1" defaultMemberUniqueName="[new data].[StoreType].[All]" allUniqueName="[new data].[StoreType].[All]" dimensionUniqueName="[new data]" displayFolder="" count="0" memberValueDatatype="130" unbalanced="0"/>
    <cacheHierarchy uniqueName="[new data].[SalesChannel]" caption="SalesChannel" attribute="1" defaultMemberUniqueName="[new data].[SalesChannel].[All]" allUniqueName="[new data].[SalesChannel].[All]" dimensionUniqueName="[new data]" displayFolder="" count="0" memberValueDatatype="130" unbalanced="0"/>
    <cacheHierarchy uniqueName="[new data].[CustomerType]" caption="CustomerType" attribute="1" defaultMemberUniqueName="[new data].[CustomerType].[All]" allUniqueName="[new data].[CustomerType].[All]" dimensionUniqueName="[new data]" displayFolder="" count="0" memberValueDatatype="130" unbalanced="0"/>
    <cacheHierarchy uniqueName="[new data].[ProductModel]" caption="ProductModel" attribute="1" defaultMemberUniqueName="[new data].[ProductModel].[All]" allUniqueName="[new data].[ProductModel].[All]" dimensionUniqueName="[new data]" displayFolder="" count="2" memberValueDatatype="130" unbalanced="0"/>
    <cacheHierarchy uniqueName="[new data].[Storage]" caption="Storage" attribute="1" defaultMemberUniqueName="[new data].[Storage].[All]" allUniqueName="[new data].[Storage].[All]" dimensionUniqueName="[new data]" displayFolder="" count="2" memberValueDatatype="130" unbalanced="0"/>
    <cacheHierarchy uniqueName="[new data].[Color]" caption="Color" attribute="1" defaultMemberUniqueName="[new data].[Color].[All]" allUniqueName="[new data].[Color].[All]" dimensionUniqueName="[new data]" displayFolder="" count="2" memberValueDatatype="130" unbalanced="0">
      <fieldsUsage count="2">
        <fieldUsage x="-1"/>
        <fieldUsage x="1"/>
      </fieldsUsage>
    </cacheHierarchy>
    <cacheHierarchy uniqueName="[new data].[UnitsSold]" caption="UnitsSold" attribute="1" defaultMemberUniqueName="[new data].[UnitsSold].[All]" allUniqueName="[new data].[UnitsSold].[All]" dimensionUniqueName="[new data]" displayFolder="" count="0" memberValueDatatype="20" unbalanced="0"/>
    <cacheHierarchy uniqueName="[new data].[UnitPrice]" caption="UnitPrice" attribute="1" defaultMemberUniqueName="[new data].[UnitPrice].[All]" allUniqueName="[new data].[UnitPrice].[All]" dimensionUniqueName="[new data]" displayFolder="" count="0" memberValueDatatype="20" unbalanced="0"/>
    <cacheHierarchy uniqueName="[new data].[DiscountPercent]" caption="DiscountPercent" attribute="1" defaultMemberUniqueName="[new data].[DiscountPercent].[All]" allUniqueName="[new data].[DiscountPercent].[All]" dimensionUniqueName="[new data]" displayFolder="" count="0" memberValueDatatype="20" unbalanced="0"/>
    <cacheHierarchy uniqueName="[new data].[Revenue]" caption="Revenue" attribute="1" defaultMemberUniqueName="[new data].[Revenue].[All]" allUniqueName="[new data].[Revenue].[All]" dimensionUniqueName="[new data]" displayFolder="" count="0" memberValueDatatype="5" unbalanced="0"/>
    <cacheHierarchy uniqueName="[new data].[Cost]" caption="Cost" attribute="1" defaultMemberUniqueName="[new data].[Cost].[All]" allUniqueName="[new data].[Cost].[All]" dimensionUniqueName="[new data]" displayFolder="" count="0" memberValueDatatype="5" unbalanced="0"/>
    <cacheHierarchy uniqueName="[new data].[Profit]" caption="Profit" attribute="1" defaultMemberUniqueName="[new data].[Profit].[All]" allUniqueName="[new data].[Profit].[All]" dimensionUniqueName="[new data]" displayFolder="" count="0" memberValueDatatype="5" unbalanced="0"/>
    <cacheHierarchy uniqueName="[new data].[ProfitMargin]" caption="ProfitMargin" attribute="1" defaultMemberUniqueName="[new data].[ProfitMargin].[All]" allUniqueName="[new data].[ProfitMargin].[All]" dimensionUniqueName="[new data]" displayFolder="" count="0" memberValueDatatype="5" unbalanced="0"/>
    <cacheHierarchy uniqueName="[new data].[PaymentMethod]" caption="PaymentMethod" attribute="1" defaultMemberUniqueName="[new data].[PaymentMethod].[All]" allUniqueName="[new data].[PaymentMethod].[All]" dimensionUniqueName="[new data]" displayFolder="" count="0" memberValueDatatype="130" unbalanced="0"/>
    <cacheHierarchy uniqueName="[new data].[OrderStatus]" caption="OrderStatus" attribute="1" defaultMemberUniqueName="[new data].[OrderStatus].[All]" allUniqueName="[new data].[OrderStatus].[All]" dimensionUniqueName="[new data]" displayFolder="" count="0" memberValueDatatype="130" unbalanced="0"/>
    <cacheHierarchy uniqueName="[new data].[Salesperson]" caption="Salesperson" attribute="1" defaultMemberUniqueName="[new data].[Salesperson].[All]" allUniqueName="[new data].[Salesperson].[All]" dimensionUniqueName="[new data]" displayFolder="" count="0" memberValueDatatype="130" unbalanced="0"/>
    <cacheHierarchy uniqueName="[new data].[CustomerID]" caption="CustomerID" attribute="1" defaultMemberUniqueName="[new data].[CustomerID].[All]" allUniqueName="[new data].[CustomerID].[All]" dimensionUniqueName="[new data]" displayFolder="" count="0" memberValueDatatype="130" unbalanced="0"/>
    <cacheHierarchy uniqueName="[Measures].[__XL_Count new data]" caption="__XL_Count new data" measure="1" displayFolder="" measureGroup="new data" count="0" hidden="1"/>
    <cacheHierarchy uniqueName="[Measures].[__No measures defined]" caption="__No measures defined" measure="1" displayFolder="" count="0" hidden="1"/>
    <cacheHierarchy uniqueName="[Measures].[Count of OrderID]" caption="Count of OrderID" measure="1" displayFolder="" measureGroup="new data" count="0" hidden="1">
      <extLst>
        <ext xmlns:x15="http://schemas.microsoft.com/office/spreadsheetml/2010/11/main" uri="{B97F6D7D-B522-45F9-BDA1-12C45D357490}">
          <x15:cacheHierarchy aggregatedColumn="0"/>
        </ext>
      </extLst>
    </cacheHierarchy>
    <cacheHierarchy uniqueName="[Measures].[Sum of UnitsSold]" caption="Sum of UnitsSold" measure="1" displayFolder="" measureGroup="new data" count="0" hidden="1">
      <extLst>
        <ext xmlns:x15="http://schemas.microsoft.com/office/spreadsheetml/2010/11/main" uri="{B97F6D7D-B522-45F9-BDA1-12C45D357490}">
          <x15:cacheHierarchy aggregatedColumn="17"/>
        </ext>
      </extLst>
    </cacheHierarchy>
    <cacheHierarchy uniqueName="[Measures].[Sum of Revenue]" caption="Sum of Revenue" measure="1" displayFolder="" measureGroup="new data" count="0" hidden="1">
      <extLst>
        <ext xmlns:x15="http://schemas.microsoft.com/office/spreadsheetml/2010/11/main" uri="{B97F6D7D-B522-45F9-BDA1-12C45D357490}">
          <x15:cacheHierarchy aggregatedColumn="20"/>
        </ext>
      </extLst>
    </cacheHierarchy>
    <cacheHierarchy uniqueName="[Measures].[Sum of Profit 2]" caption="Sum of Profit 2" measure="1" displayFolder="" measureGroup="new data" count="0" oneField="1" hidden="1">
      <fieldsUsage count="1">
        <fieldUsage x="0"/>
      </fieldsUsage>
      <extLst>
        <ext xmlns:x15="http://schemas.microsoft.com/office/spreadsheetml/2010/11/main" uri="{B97F6D7D-B522-45F9-BDA1-12C45D357490}">
          <x15:cacheHierarchy aggregatedColumn="22"/>
        </ext>
      </extLst>
    </cacheHierarchy>
    <cacheHierarchy uniqueName="[Measures].[Sum of ProfitMargin]" caption="Sum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Sum of UnitPrice]" caption="Sum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UnitPrice]" caption="Average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ProfitMargin]" caption="Average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Count of ProductModel]" caption="Count of ProductModel" measure="1" displayFolder="" measureGroup="new data"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new data" uniqueName="[new data]" caption="new data"/>
  </dimensions>
  <measureGroups count="1">
    <measureGroup name="new data" caption="ne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06.892618981481" backgroundQuery="1" createdVersion="8" refreshedVersion="8" minRefreshableVersion="3" recordCount="0" supportSubquery="1" supportAdvancedDrill="1" xr:uid="{94E481EE-38A1-4AE6-827B-1E145621EDAA}">
  <cacheSource type="external" connectionId="2"/>
  <cacheFields count="3">
    <cacheField name="[new data].[FinancialYear].[FinancialYear]" caption="FinancialYear" numFmtId="0" hierarchy="2" level="1">
      <sharedItems count="2">
        <s v="FY2024-2025"/>
        <s v="FY2025-2026"/>
      </sharedItems>
    </cacheField>
    <cacheField name="[Measures].[Sum of Profit 2]" caption="Sum of Profit 2" numFmtId="0" hierarchy="33" level="32767"/>
    <cacheField name="[new data].[Color].[Color]" caption="Color" numFmtId="0" hierarchy="16" level="1">
      <sharedItems containsSemiMixedTypes="0" containsNonDate="0" containsString="0"/>
    </cacheField>
  </cacheFields>
  <cacheHierarchies count="39">
    <cacheHierarchy uniqueName="[new data].[OrderID]" caption="OrderID" attribute="1" defaultMemberUniqueName="[new data].[OrderID].[All]" allUniqueName="[new data].[OrderID].[All]" dimensionUniqueName="[new data]" displayFolder="" count="0" memberValueDatatype="130" unbalanced="0"/>
    <cacheHierarchy uniqueName="[new data].[OrderDate]" caption="OrderDate" attribute="1" time="1" defaultMemberUniqueName="[new data].[OrderDate].[All]" allUniqueName="[new data].[OrderDate].[All]" dimensionUniqueName="[new data]" displayFolder="" count="0" memberValueDatatype="7" unbalanced="0"/>
    <cacheHierarchy uniqueName="[new data].[FinancialYear]" caption="FinancialYear" attribute="1" defaultMemberUniqueName="[new data].[FinancialYear].[All]" allUniqueName="[new data].[FinancialYear].[All]" dimensionUniqueName="[new data]" displayFolder="" count="2" memberValueDatatype="130" unbalanced="0">
      <fieldsUsage count="2">
        <fieldUsage x="-1"/>
        <fieldUsage x="0"/>
      </fieldsUsage>
    </cacheHierarchy>
    <cacheHierarchy uniqueName="[new data].[Year]" caption="Year" attribute="1" defaultMemberUniqueName="[new data].[Year].[All]" allUniqueName="[new data].[Year].[All]" dimensionUniqueName="[new data]" displayFolder="" count="0" memberValueDatatype="20" unbalanced="0"/>
    <cacheHierarchy uniqueName="[new data].[Quarter]" caption="Quarter" attribute="1" defaultMemberUniqueName="[new data].[Quarter].[All]" allUniqueName="[new data].[Quarter].[All]" dimensionUniqueName="[new data]" displayFolder="" count="0" memberValueDatatype="130" unbalanced="0"/>
    <cacheHierarchy uniqueName="[new data].[Month]" caption="Month" attribute="1" defaultMemberUniqueName="[new data].[Month].[All]" allUniqueName="[new data].[Month].[All]" dimensionUniqueName="[new data]" displayFolder="" count="0" memberValueDatatype="130" unbalanced="0"/>
    <cacheHierarchy uniqueName="[new data].[Week]" caption="Week" attribute="1" defaultMemberUniqueName="[new data].[Week].[All]" allUniqueName="[new data].[Week].[All]" dimensionUniqueName="[new data]" displayFolder="" count="0" memberValueDatatype="20" unbalanced="0"/>
    <cacheHierarchy uniqueName="[new data].[Region]" caption="Region" attribute="1" defaultMemberUniqueName="[new data].[Region].[All]" allUniqueName="[new data].[Region].[All]" dimensionUniqueName="[new data]" displayFolder="" count="2" memberValueDatatype="130" unbalanced="0"/>
    <cacheHierarchy uniqueName="[new data].[Country]" caption="Country" attribute="1" defaultMemberUniqueName="[new data].[Country].[All]" allUniqueName="[new data].[Country].[All]" dimensionUniqueName="[new data]" displayFolder="" count="2" memberValueDatatype="130" unbalanced="0"/>
    <cacheHierarchy uniqueName="[new data].[City]" caption="City" attribute="1" defaultMemberUniqueName="[new data].[City].[All]" allUniqueName="[new data].[City].[All]" dimensionUniqueName="[new data]" displayFolder="" count="2" memberValueDatatype="130" unbalanced="0"/>
    <cacheHierarchy uniqueName="[new data].[StoreName]" caption="StoreName" attribute="1" defaultMemberUniqueName="[new data].[StoreName].[All]" allUniqueName="[new data].[StoreName].[All]" dimensionUniqueName="[new data]" displayFolder="" count="0" memberValueDatatype="130" unbalanced="0"/>
    <cacheHierarchy uniqueName="[new data].[StoreType]" caption="StoreType" attribute="1" defaultMemberUniqueName="[new data].[StoreType].[All]" allUniqueName="[new data].[StoreType].[All]" dimensionUniqueName="[new data]" displayFolder="" count="0" memberValueDatatype="130" unbalanced="0"/>
    <cacheHierarchy uniqueName="[new data].[SalesChannel]" caption="SalesChannel" attribute="1" defaultMemberUniqueName="[new data].[SalesChannel].[All]" allUniqueName="[new data].[SalesChannel].[All]" dimensionUniqueName="[new data]" displayFolder="" count="0" memberValueDatatype="130" unbalanced="0"/>
    <cacheHierarchy uniqueName="[new data].[CustomerType]" caption="CustomerType" attribute="1" defaultMemberUniqueName="[new data].[CustomerType].[All]" allUniqueName="[new data].[CustomerType].[All]" dimensionUniqueName="[new data]" displayFolder="" count="0" memberValueDatatype="130" unbalanced="0"/>
    <cacheHierarchy uniqueName="[new data].[ProductModel]" caption="ProductModel" attribute="1" defaultMemberUniqueName="[new data].[ProductModel].[All]" allUniqueName="[new data].[ProductModel].[All]" dimensionUniqueName="[new data]" displayFolder="" count="2" memberValueDatatype="130" unbalanced="0"/>
    <cacheHierarchy uniqueName="[new data].[Storage]" caption="Storage" attribute="1" defaultMemberUniqueName="[new data].[Storage].[All]" allUniqueName="[new data].[Storage].[All]" dimensionUniqueName="[new data]" displayFolder="" count="2" memberValueDatatype="130" unbalanced="0"/>
    <cacheHierarchy uniqueName="[new data].[Color]" caption="Color" attribute="1" defaultMemberUniqueName="[new data].[Color].[All]" allUniqueName="[new data].[Color].[All]" dimensionUniqueName="[new data]" displayFolder="" count="2" memberValueDatatype="130" unbalanced="0">
      <fieldsUsage count="2">
        <fieldUsage x="-1"/>
        <fieldUsage x="2"/>
      </fieldsUsage>
    </cacheHierarchy>
    <cacheHierarchy uniqueName="[new data].[UnitsSold]" caption="UnitsSold" attribute="1" defaultMemberUniqueName="[new data].[UnitsSold].[All]" allUniqueName="[new data].[UnitsSold].[All]" dimensionUniqueName="[new data]" displayFolder="" count="0" memberValueDatatype="20" unbalanced="0"/>
    <cacheHierarchy uniqueName="[new data].[UnitPrice]" caption="UnitPrice" attribute="1" defaultMemberUniqueName="[new data].[UnitPrice].[All]" allUniqueName="[new data].[UnitPrice].[All]" dimensionUniqueName="[new data]" displayFolder="" count="0" memberValueDatatype="20" unbalanced="0"/>
    <cacheHierarchy uniqueName="[new data].[DiscountPercent]" caption="DiscountPercent" attribute="1" defaultMemberUniqueName="[new data].[DiscountPercent].[All]" allUniqueName="[new data].[DiscountPercent].[All]" dimensionUniqueName="[new data]" displayFolder="" count="0" memberValueDatatype="20" unbalanced="0"/>
    <cacheHierarchy uniqueName="[new data].[Revenue]" caption="Revenue" attribute="1" defaultMemberUniqueName="[new data].[Revenue].[All]" allUniqueName="[new data].[Revenue].[All]" dimensionUniqueName="[new data]" displayFolder="" count="0" memberValueDatatype="5" unbalanced="0"/>
    <cacheHierarchy uniqueName="[new data].[Cost]" caption="Cost" attribute="1" defaultMemberUniqueName="[new data].[Cost].[All]" allUniqueName="[new data].[Cost].[All]" dimensionUniqueName="[new data]" displayFolder="" count="0" memberValueDatatype="5" unbalanced="0"/>
    <cacheHierarchy uniqueName="[new data].[Profit]" caption="Profit" attribute="1" defaultMemberUniqueName="[new data].[Profit].[All]" allUniqueName="[new data].[Profit].[All]" dimensionUniqueName="[new data]" displayFolder="" count="0" memberValueDatatype="5" unbalanced="0"/>
    <cacheHierarchy uniqueName="[new data].[ProfitMargin]" caption="ProfitMargin" attribute="1" defaultMemberUniqueName="[new data].[ProfitMargin].[All]" allUniqueName="[new data].[ProfitMargin].[All]" dimensionUniqueName="[new data]" displayFolder="" count="0" memberValueDatatype="5" unbalanced="0"/>
    <cacheHierarchy uniqueName="[new data].[PaymentMethod]" caption="PaymentMethod" attribute="1" defaultMemberUniqueName="[new data].[PaymentMethod].[All]" allUniqueName="[new data].[PaymentMethod].[All]" dimensionUniqueName="[new data]" displayFolder="" count="0" memberValueDatatype="130" unbalanced="0"/>
    <cacheHierarchy uniqueName="[new data].[OrderStatus]" caption="OrderStatus" attribute="1" defaultMemberUniqueName="[new data].[OrderStatus].[All]" allUniqueName="[new data].[OrderStatus].[All]" dimensionUniqueName="[new data]" displayFolder="" count="0" memberValueDatatype="130" unbalanced="0"/>
    <cacheHierarchy uniqueName="[new data].[Salesperson]" caption="Salesperson" attribute="1" defaultMemberUniqueName="[new data].[Salesperson].[All]" allUniqueName="[new data].[Salesperson].[All]" dimensionUniqueName="[new data]" displayFolder="" count="0" memberValueDatatype="130" unbalanced="0"/>
    <cacheHierarchy uniqueName="[new data].[CustomerID]" caption="CustomerID" attribute="1" defaultMemberUniqueName="[new data].[CustomerID].[All]" allUniqueName="[new data].[CustomerID].[All]" dimensionUniqueName="[new data]" displayFolder="" count="0" memberValueDatatype="130" unbalanced="0"/>
    <cacheHierarchy uniqueName="[Measures].[__XL_Count new data]" caption="__XL_Count new data" measure="1" displayFolder="" measureGroup="new data" count="0" hidden="1"/>
    <cacheHierarchy uniqueName="[Measures].[__No measures defined]" caption="__No measures defined" measure="1" displayFolder="" count="0" hidden="1"/>
    <cacheHierarchy uniqueName="[Measures].[Count of OrderID]" caption="Count of OrderID" measure="1" displayFolder="" measureGroup="new data" count="0" hidden="1">
      <extLst>
        <ext xmlns:x15="http://schemas.microsoft.com/office/spreadsheetml/2010/11/main" uri="{B97F6D7D-B522-45F9-BDA1-12C45D357490}">
          <x15:cacheHierarchy aggregatedColumn="0"/>
        </ext>
      </extLst>
    </cacheHierarchy>
    <cacheHierarchy uniqueName="[Measures].[Sum of UnitsSold]" caption="Sum of UnitsSold" measure="1" displayFolder="" measureGroup="new data" count="0" hidden="1">
      <extLst>
        <ext xmlns:x15="http://schemas.microsoft.com/office/spreadsheetml/2010/11/main" uri="{B97F6D7D-B522-45F9-BDA1-12C45D357490}">
          <x15:cacheHierarchy aggregatedColumn="17"/>
        </ext>
      </extLst>
    </cacheHierarchy>
    <cacheHierarchy uniqueName="[Measures].[Sum of Revenue]" caption="Sum of Revenue" measure="1" displayFolder="" measureGroup="new data" count="0" hidden="1">
      <extLst>
        <ext xmlns:x15="http://schemas.microsoft.com/office/spreadsheetml/2010/11/main" uri="{B97F6D7D-B522-45F9-BDA1-12C45D357490}">
          <x15:cacheHierarchy aggregatedColumn="20"/>
        </ext>
      </extLst>
    </cacheHierarchy>
    <cacheHierarchy uniqueName="[Measures].[Sum of Profit 2]" caption="Sum of Profit 2" measure="1" displayFolder="" measureGroup="new data" count="0" oneField="1" hidden="1">
      <fieldsUsage count="1">
        <fieldUsage x="1"/>
      </fieldsUsage>
      <extLst>
        <ext xmlns:x15="http://schemas.microsoft.com/office/spreadsheetml/2010/11/main" uri="{B97F6D7D-B522-45F9-BDA1-12C45D357490}">
          <x15:cacheHierarchy aggregatedColumn="22"/>
        </ext>
      </extLst>
    </cacheHierarchy>
    <cacheHierarchy uniqueName="[Measures].[Sum of ProfitMargin]" caption="Sum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Sum of UnitPrice]" caption="Sum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UnitPrice]" caption="Average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ProfitMargin]" caption="Average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Count of ProductModel]" caption="Count of ProductModel" measure="1" displayFolder="" measureGroup="new data"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new data" uniqueName="[new data]" caption="new data"/>
  </dimensions>
  <measureGroups count="1">
    <measureGroup name="new data" caption="ne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06.892619444443" backgroundQuery="1" createdVersion="8" refreshedVersion="8" minRefreshableVersion="3" recordCount="0" supportSubquery="1" supportAdvancedDrill="1" xr:uid="{5B2B8052-D3B6-43B6-AAAD-B1E89EB54A5D}">
  <cacheSource type="external" connectionId="2"/>
  <cacheFields count="2">
    <cacheField name="[Measures].[Sum of ProfitMargin]" caption="Sum of ProfitMargin" numFmtId="0" hierarchy="34" level="32767"/>
    <cacheField name="[new data].[Color].[Color]" caption="Color" numFmtId="0" hierarchy="16" level="1">
      <sharedItems containsSemiMixedTypes="0" containsNonDate="0" containsString="0"/>
    </cacheField>
  </cacheFields>
  <cacheHierarchies count="39">
    <cacheHierarchy uniqueName="[new data].[OrderID]" caption="OrderID" attribute="1" defaultMemberUniqueName="[new data].[OrderID].[All]" allUniqueName="[new data].[OrderID].[All]" dimensionUniqueName="[new data]" displayFolder="" count="0" memberValueDatatype="130" unbalanced="0"/>
    <cacheHierarchy uniqueName="[new data].[OrderDate]" caption="OrderDate" attribute="1" time="1" defaultMemberUniqueName="[new data].[OrderDate].[All]" allUniqueName="[new data].[OrderDate].[All]" dimensionUniqueName="[new data]" displayFolder="" count="0" memberValueDatatype="7" unbalanced="0"/>
    <cacheHierarchy uniqueName="[new data].[FinancialYear]" caption="FinancialYear" attribute="1" defaultMemberUniqueName="[new data].[FinancialYear].[All]" allUniqueName="[new data].[FinancialYear].[All]" dimensionUniqueName="[new data]" displayFolder="" count="2" memberValueDatatype="130" unbalanced="0"/>
    <cacheHierarchy uniqueName="[new data].[Year]" caption="Year" attribute="1" defaultMemberUniqueName="[new data].[Year].[All]" allUniqueName="[new data].[Year].[All]" dimensionUniqueName="[new data]" displayFolder="" count="0" memberValueDatatype="20" unbalanced="0"/>
    <cacheHierarchy uniqueName="[new data].[Quarter]" caption="Quarter" attribute="1" defaultMemberUniqueName="[new data].[Quarter].[All]" allUniqueName="[new data].[Quarter].[All]" dimensionUniqueName="[new data]" displayFolder="" count="0" memberValueDatatype="130" unbalanced="0"/>
    <cacheHierarchy uniqueName="[new data].[Month]" caption="Month" attribute="1" defaultMemberUniqueName="[new data].[Month].[All]" allUniqueName="[new data].[Month].[All]" dimensionUniqueName="[new data]" displayFolder="" count="0" memberValueDatatype="130" unbalanced="0"/>
    <cacheHierarchy uniqueName="[new data].[Week]" caption="Week" attribute="1" defaultMemberUniqueName="[new data].[Week].[All]" allUniqueName="[new data].[Week].[All]" dimensionUniqueName="[new data]" displayFolder="" count="0" memberValueDatatype="20" unbalanced="0"/>
    <cacheHierarchy uniqueName="[new data].[Region]" caption="Region" attribute="1" defaultMemberUniqueName="[new data].[Region].[All]" allUniqueName="[new data].[Region].[All]" dimensionUniqueName="[new data]" displayFolder="" count="2" memberValueDatatype="130" unbalanced="0"/>
    <cacheHierarchy uniqueName="[new data].[Country]" caption="Country" attribute="1" defaultMemberUniqueName="[new data].[Country].[All]" allUniqueName="[new data].[Country].[All]" dimensionUniqueName="[new data]" displayFolder="" count="2" memberValueDatatype="130" unbalanced="0"/>
    <cacheHierarchy uniqueName="[new data].[City]" caption="City" attribute="1" defaultMemberUniqueName="[new data].[City].[All]" allUniqueName="[new data].[City].[All]" dimensionUniqueName="[new data]" displayFolder="" count="2" memberValueDatatype="130" unbalanced="0"/>
    <cacheHierarchy uniqueName="[new data].[StoreName]" caption="StoreName" attribute="1" defaultMemberUniqueName="[new data].[StoreName].[All]" allUniqueName="[new data].[StoreName].[All]" dimensionUniqueName="[new data]" displayFolder="" count="0" memberValueDatatype="130" unbalanced="0"/>
    <cacheHierarchy uniqueName="[new data].[StoreType]" caption="StoreType" attribute="1" defaultMemberUniqueName="[new data].[StoreType].[All]" allUniqueName="[new data].[StoreType].[All]" dimensionUniqueName="[new data]" displayFolder="" count="0" memberValueDatatype="130" unbalanced="0"/>
    <cacheHierarchy uniqueName="[new data].[SalesChannel]" caption="SalesChannel" attribute="1" defaultMemberUniqueName="[new data].[SalesChannel].[All]" allUniqueName="[new data].[SalesChannel].[All]" dimensionUniqueName="[new data]" displayFolder="" count="0" memberValueDatatype="130" unbalanced="0"/>
    <cacheHierarchy uniqueName="[new data].[CustomerType]" caption="CustomerType" attribute="1" defaultMemberUniqueName="[new data].[CustomerType].[All]" allUniqueName="[new data].[CustomerType].[All]" dimensionUniqueName="[new data]" displayFolder="" count="0" memberValueDatatype="130" unbalanced="0"/>
    <cacheHierarchy uniqueName="[new data].[ProductModel]" caption="ProductModel" attribute="1" defaultMemberUniqueName="[new data].[ProductModel].[All]" allUniqueName="[new data].[ProductModel].[All]" dimensionUniqueName="[new data]" displayFolder="" count="2" memberValueDatatype="130" unbalanced="0"/>
    <cacheHierarchy uniqueName="[new data].[Storage]" caption="Storage" attribute="1" defaultMemberUniqueName="[new data].[Storage].[All]" allUniqueName="[new data].[Storage].[All]" dimensionUniqueName="[new data]" displayFolder="" count="2" memberValueDatatype="130" unbalanced="0"/>
    <cacheHierarchy uniqueName="[new data].[Color]" caption="Color" attribute="1" defaultMemberUniqueName="[new data].[Color].[All]" allUniqueName="[new data].[Color].[All]" dimensionUniqueName="[new data]" displayFolder="" count="2" memberValueDatatype="130" unbalanced="0">
      <fieldsUsage count="2">
        <fieldUsage x="-1"/>
        <fieldUsage x="1"/>
      </fieldsUsage>
    </cacheHierarchy>
    <cacheHierarchy uniqueName="[new data].[UnitsSold]" caption="UnitsSold" attribute="1" defaultMemberUniqueName="[new data].[UnitsSold].[All]" allUniqueName="[new data].[UnitsSold].[All]" dimensionUniqueName="[new data]" displayFolder="" count="0" memberValueDatatype="20" unbalanced="0"/>
    <cacheHierarchy uniqueName="[new data].[UnitPrice]" caption="UnitPrice" attribute="1" defaultMemberUniqueName="[new data].[UnitPrice].[All]" allUniqueName="[new data].[UnitPrice].[All]" dimensionUniqueName="[new data]" displayFolder="" count="0" memberValueDatatype="20" unbalanced="0"/>
    <cacheHierarchy uniqueName="[new data].[DiscountPercent]" caption="DiscountPercent" attribute="1" defaultMemberUniqueName="[new data].[DiscountPercent].[All]" allUniqueName="[new data].[DiscountPercent].[All]" dimensionUniqueName="[new data]" displayFolder="" count="0" memberValueDatatype="20" unbalanced="0"/>
    <cacheHierarchy uniqueName="[new data].[Revenue]" caption="Revenue" attribute="1" defaultMemberUniqueName="[new data].[Revenue].[All]" allUniqueName="[new data].[Revenue].[All]" dimensionUniqueName="[new data]" displayFolder="" count="0" memberValueDatatype="5" unbalanced="0"/>
    <cacheHierarchy uniqueName="[new data].[Cost]" caption="Cost" attribute="1" defaultMemberUniqueName="[new data].[Cost].[All]" allUniqueName="[new data].[Cost].[All]" dimensionUniqueName="[new data]" displayFolder="" count="0" memberValueDatatype="5" unbalanced="0"/>
    <cacheHierarchy uniqueName="[new data].[Profit]" caption="Profit" attribute="1" defaultMemberUniqueName="[new data].[Profit].[All]" allUniqueName="[new data].[Profit].[All]" dimensionUniqueName="[new data]" displayFolder="" count="0" memberValueDatatype="5" unbalanced="0"/>
    <cacheHierarchy uniqueName="[new data].[ProfitMargin]" caption="ProfitMargin" attribute="1" defaultMemberUniqueName="[new data].[ProfitMargin].[All]" allUniqueName="[new data].[ProfitMargin].[All]" dimensionUniqueName="[new data]" displayFolder="" count="0" memberValueDatatype="5" unbalanced="0"/>
    <cacheHierarchy uniqueName="[new data].[PaymentMethod]" caption="PaymentMethod" attribute="1" defaultMemberUniqueName="[new data].[PaymentMethod].[All]" allUniqueName="[new data].[PaymentMethod].[All]" dimensionUniqueName="[new data]" displayFolder="" count="0" memberValueDatatype="130" unbalanced="0"/>
    <cacheHierarchy uniqueName="[new data].[OrderStatus]" caption="OrderStatus" attribute="1" defaultMemberUniqueName="[new data].[OrderStatus].[All]" allUniqueName="[new data].[OrderStatus].[All]" dimensionUniqueName="[new data]" displayFolder="" count="0" memberValueDatatype="130" unbalanced="0"/>
    <cacheHierarchy uniqueName="[new data].[Salesperson]" caption="Salesperson" attribute="1" defaultMemberUniqueName="[new data].[Salesperson].[All]" allUniqueName="[new data].[Salesperson].[All]" dimensionUniqueName="[new data]" displayFolder="" count="0" memberValueDatatype="130" unbalanced="0"/>
    <cacheHierarchy uniqueName="[new data].[CustomerID]" caption="CustomerID" attribute="1" defaultMemberUniqueName="[new data].[CustomerID].[All]" allUniqueName="[new data].[CustomerID].[All]" dimensionUniqueName="[new data]" displayFolder="" count="0" memberValueDatatype="130" unbalanced="0"/>
    <cacheHierarchy uniqueName="[Measures].[__XL_Count new data]" caption="__XL_Count new data" measure="1" displayFolder="" measureGroup="new data" count="0" hidden="1"/>
    <cacheHierarchy uniqueName="[Measures].[__No measures defined]" caption="__No measures defined" measure="1" displayFolder="" count="0" hidden="1"/>
    <cacheHierarchy uniqueName="[Measures].[Count of OrderID]" caption="Count of OrderID" measure="1" displayFolder="" measureGroup="new data" count="0" hidden="1">
      <extLst>
        <ext xmlns:x15="http://schemas.microsoft.com/office/spreadsheetml/2010/11/main" uri="{B97F6D7D-B522-45F9-BDA1-12C45D357490}">
          <x15:cacheHierarchy aggregatedColumn="0"/>
        </ext>
      </extLst>
    </cacheHierarchy>
    <cacheHierarchy uniqueName="[Measures].[Sum of UnitsSold]" caption="Sum of UnitsSold" measure="1" displayFolder="" measureGroup="new data" count="0" hidden="1">
      <extLst>
        <ext xmlns:x15="http://schemas.microsoft.com/office/spreadsheetml/2010/11/main" uri="{B97F6D7D-B522-45F9-BDA1-12C45D357490}">
          <x15:cacheHierarchy aggregatedColumn="17"/>
        </ext>
      </extLst>
    </cacheHierarchy>
    <cacheHierarchy uniqueName="[Measures].[Sum of Revenue]" caption="Sum of Revenue" measure="1" displayFolder="" measureGroup="new data" count="0" hidden="1">
      <extLst>
        <ext xmlns:x15="http://schemas.microsoft.com/office/spreadsheetml/2010/11/main" uri="{B97F6D7D-B522-45F9-BDA1-12C45D357490}">
          <x15:cacheHierarchy aggregatedColumn="20"/>
        </ext>
      </extLst>
    </cacheHierarchy>
    <cacheHierarchy uniqueName="[Measures].[Sum of Profit 2]" caption="Sum of Profit 2" measure="1" displayFolder="" measureGroup="new data" count="0" hidden="1">
      <extLst>
        <ext xmlns:x15="http://schemas.microsoft.com/office/spreadsheetml/2010/11/main" uri="{B97F6D7D-B522-45F9-BDA1-12C45D357490}">
          <x15:cacheHierarchy aggregatedColumn="22"/>
        </ext>
      </extLst>
    </cacheHierarchy>
    <cacheHierarchy uniqueName="[Measures].[Sum of ProfitMargin]" caption="Sum of ProfitMargin" measure="1" displayFolder="" measureGroup="new data" count="0" oneField="1" hidden="1">
      <fieldsUsage count="1">
        <fieldUsage x="0"/>
      </fieldsUsage>
      <extLst>
        <ext xmlns:x15="http://schemas.microsoft.com/office/spreadsheetml/2010/11/main" uri="{B97F6D7D-B522-45F9-BDA1-12C45D357490}">
          <x15:cacheHierarchy aggregatedColumn="23"/>
        </ext>
      </extLst>
    </cacheHierarchy>
    <cacheHierarchy uniqueName="[Measures].[Sum of UnitPrice]" caption="Sum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UnitPrice]" caption="Average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ProfitMargin]" caption="Average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Count of ProductModel]" caption="Count of ProductModel" measure="1" displayFolder="" measureGroup="new data"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new data" uniqueName="[new data]" caption="new data"/>
  </dimensions>
  <measureGroups count="1">
    <measureGroup name="new data" caption="ne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06.892621412037" backgroundQuery="1" createdVersion="8" refreshedVersion="8" minRefreshableVersion="3" recordCount="0" supportSubquery="1" supportAdvancedDrill="1" xr:uid="{36B4682E-D057-4DD0-87DA-76FCB57C04AF}">
  <cacheSource type="external" connectionId="2"/>
  <cacheFields count="3">
    <cacheField name="[new data].[FinancialYear].[FinancialYear]" caption="FinancialYear" numFmtId="0" hierarchy="2" level="1">
      <sharedItems count="2">
        <s v="FY2024-2025"/>
        <s v="FY2025-2026"/>
      </sharedItems>
    </cacheField>
    <cacheField name="[Measures].[Sum of ProfitMargin]" caption="Sum of ProfitMargin" numFmtId="0" hierarchy="34" level="32767"/>
    <cacheField name="[new data].[Color].[Color]" caption="Color" numFmtId="0" hierarchy="16" level="1">
      <sharedItems containsSemiMixedTypes="0" containsNonDate="0" containsString="0"/>
    </cacheField>
  </cacheFields>
  <cacheHierarchies count="39">
    <cacheHierarchy uniqueName="[new data].[OrderID]" caption="OrderID" attribute="1" defaultMemberUniqueName="[new data].[OrderID].[All]" allUniqueName="[new data].[OrderID].[All]" dimensionUniqueName="[new data]" displayFolder="" count="0" memberValueDatatype="130" unbalanced="0"/>
    <cacheHierarchy uniqueName="[new data].[OrderDate]" caption="OrderDate" attribute="1" time="1" defaultMemberUniqueName="[new data].[OrderDate].[All]" allUniqueName="[new data].[OrderDate].[All]" dimensionUniqueName="[new data]" displayFolder="" count="0" memberValueDatatype="7" unbalanced="0"/>
    <cacheHierarchy uniqueName="[new data].[FinancialYear]" caption="FinancialYear" attribute="1" defaultMemberUniqueName="[new data].[FinancialYear].[All]" allUniqueName="[new data].[FinancialYear].[All]" dimensionUniqueName="[new data]" displayFolder="" count="2" memberValueDatatype="130" unbalanced="0">
      <fieldsUsage count="2">
        <fieldUsage x="-1"/>
        <fieldUsage x="0"/>
      </fieldsUsage>
    </cacheHierarchy>
    <cacheHierarchy uniqueName="[new data].[Year]" caption="Year" attribute="1" defaultMemberUniqueName="[new data].[Year].[All]" allUniqueName="[new data].[Year].[All]" dimensionUniqueName="[new data]" displayFolder="" count="0" memberValueDatatype="20" unbalanced="0"/>
    <cacheHierarchy uniqueName="[new data].[Quarter]" caption="Quarter" attribute="1" defaultMemberUniqueName="[new data].[Quarter].[All]" allUniqueName="[new data].[Quarter].[All]" dimensionUniqueName="[new data]" displayFolder="" count="0" memberValueDatatype="130" unbalanced="0"/>
    <cacheHierarchy uniqueName="[new data].[Month]" caption="Month" attribute="1" defaultMemberUniqueName="[new data].[Month].[All]" allUniqueName="[new data].[Month].[All]" dimensionUniqueName="[new data]" displayFolder="" count="0" memberValueDatatype="130" unbalanced="0"/>
    <cacheHierarchy uniqueName="[new data].[Week]" caption="Week" attribute="1" defaultMemberUniqueName="[new data].[Week].[All]" allUniqueName="[new data].[Week].[All]" dimensionUniqueName="[new data]" displayFolder="" count="0" memberValueDatatype="20" unbalanced="0"/>
    <cacheHierarchy uniqueName="[new data].[Region]" caption="Region" attribute="1" defaultMemberUniqueName="[new data].[Region].[All]" allUniqueName="[new data].[Region].[All]" dimensionUniqueName="[new data]" displayFolder="" count="2" memberValueDatatype="130" unbalanced="0"/>
    <cacheHierarchy uniqueName="[new data].[Country]" caption="Country" attribute="1" defaultMemberUniqueName="[new data].[Country].[All]" allUniqueName="[new data].[Country].[All]" dimensionUniqueName="[new data]" displayFolder="" count="2" memberValueDatatype="130" unbalanced="0"/>
    <cacheHierarchy uniqueName="[new data].[City]" caption="City" attribute="1" defaultMemberUniqueName="[new data].[City].[All]" allUniqueName="[new data].[City].[All]" dimensionUniqueName="[new data]" displayFolder="" count="2" memberValueDatatype="130" unbalanced="0"/>
    <cacheHierarchy uniqueName="[new data].[StoreName]" caption="StoreName" attribute="1" defaultMemberUniqueName="[new data].[StoreName].[All]" allUniqueName="[new data].[StoreName].[All]" dimensionUniqueName="[new data]" displayFolder="" count="0" memberValueDatatype="130" unbalanced="0"/>
    <cacheHierarchy uniqueName="[new data].[StoreType]" caption="StoreType" attribute="1" defaultMemberUniqueName="[new data].[StoreType].[All]" allUniqueName="[new data].[StoreType].[All]" dimensionUniqueName="[new data]" displayFolder="" count="0" memberValueDatatype="130" unbalanced="0"/>
    <cacheHierarchy uniqueName="[new data].[SalesChannel]" caption="SalesChannel" attribute="1" defaultMemberUniqueName="[new data].[SalesChannel].[All]" allUniqueName="[new data].[SalesChannel].[All]" dimensionUniqueName="[new data]" displayFolder="" count="0" memberValueDatatype="130" unbalanced="0"/>
    <cacheHierarchy uniqueName="[new data].[CustomerType]" caption="CustomerType" attribute="1" defaultMemberUniqueName="[new data].[CustomerType].[All]" allUniqueName="[new data].[CustomerType].[All]" dimensionUniqueName="[new data]" displayFolder="" count="0" memberValueDatatype="130" unbalanced="0"/>
    <cacheHierarchy uniqueName="[new data].[ProductModel]" caption="ProductModel" attribute="1" defaultMemberUniqueName="[new data].[ProductModel].[All]" allUniqueName="[new data].[ProductModel].[All]" dimensionUniqueName="[new data]" displayFolder="" count="2" memberValueDatatype="130" unbalanced="0"/>
    <cacheHierarchy uniqueName="[new data].[Storage]" caption="Storage" attribute="1" defaultMemberUniqueName="[new data].[Storage].[All]" allUniqueName="[new data].[Storage].[All]" dimensionUniqueName="[new data]" displayFolder="" count="2" memberValueDatatype="130" unbalanced="0"/>
    <cacheHierarchy uniqueName="[new data].[Color]" caption="Color" attribute="1" defaultMemberUniqueName="[new data].[Color].[All]" allUniqueName="[new data].[Color].[All]" dimensionUniqueName="[new data]" displayFolder="" count="2" memberValueDatatype="130" unbalanced="0">
      <fieldsUsage count="2">
        <fieldUsage x="-1"/>
        <fieldUsage x="2"/>
      </fieldsUsage>
    </cacheHierarchy>
    <cacheHierarchy uniqueName="[new data].[UnitsSold]" caption="UnitsSold" attribute="1" defaultMemberUniqueName="[new data].[UnitsSold].[All]" allUniqueName="[new data].[UnitsSold].[All]" dimensionUniqueName="[new data]" displayFolder="" count="0" memberValueDatatype="20" unbalanced="0"/>
    <cacheHierarchy uniqueName="[new data].[UnitPrice]" caption="UnitPrice" attribute="1" defaultMemberUniqueName="[new data].[UnitPrice].[All]" allUniqueName="[new data].[UnitPrice].[All]" dimensionUniqueName="[new data]" displayFolder="" count="0" memberValueDatatype="20" unbalanced="0"/>
    <cacheHierarchy uniqueName="[new data].[DiscountPercent]" caption="DiscountPercent" attribute="1" defaultMemberUniqueName="[new data].[DiscountPercent].[All]" allUniqueName="[new data].[DiscountPercent].[All]" dimensionUniqueName="[new data]" displayFolder="" count="0" memberValueDatatype="20" unbalanced="0"/>
    <cacheHierarchy uniqueName="[new data].[Revenue]" caption="Revenue" attribute="1" defaultMemberUniqueName="[new data].[Revenue].[All]" allUniqueName="[new data].[Revenue].[All]" dimensionUniqueName="[new data]" displayFolder="" count="0" memberValueDatatype="5" unbalanced="0"/>
    <cacheHierarchy uniqueName="[new data].[Cost]" caption="Cost" attribute="1" defaultMemberUniqueName="[new data].[Cost].[All]" allUniqueName="[new data].[Cost].[All]" dimensionUniqueName="[new data]" displayFolder="" count="0" memberValueDatatype="5" unbalanced="0"/>
    <cacheHierarchy uniqueName="[new data].[Profit]" caption="Profit" attribute="1" defaultMemberUniqueName="[new data].[Profit].[All]" allUniqueName="[new data].[Profit].[All]" dimensionUniqueName="[new data]" displayFolder="" count="0" memberValueDatatype="5" unbalanced="0"/>
    <cacheHierarchy uniqueName="[new data].[ProfitMargin]" caption="ProfitMargin" attribute="1" defaultMemberUniqueName="[new data].[ProfitMargin].[All]" allUniqueName="[new data].[ProfitMargin].[All]" dimensionUniqueName="[new data]" displayFolder="" count="0" memberValueDatatype="5" unbalanced="0"/>
    <cacheHierarchy uniqueName="[new data].[PaymentMethod]" caption="PaymentMethod" attribute="1" defaultMemberUniqueName="[new data].[PaymentMethod].[All]" allUniqueName="[new data].[PaymentMethod].[All]" dimensionUniqueName="[new data]" displayFolder="" count="0" memberValueDatatype="130" unbalanced="0"/>
    <cacheHierarchy uniqueName="[new data].[OrderStatus]" caption="OrderStatus" attribute="1" defaultMemberUniqueName="[new data].[OrderStatus].[All]" allUniqueName="[new data].[OrderStatus].[All]" dimensionUniqueName="[new data]" displayFolder="" count="0" memberValueDatatype="130" unbalanced="0"/>
    <cacheHierarchy uniqueName="[new data].[Salesperson]" caption="Salesperson" attribute="1" defaultMemberUniqueName="[new data].[Salesperson].[All]" allUniqueName="[new data].[Salesperson].[All]" dimensionUniqueName="[new data]" displayFolder="" count="0" memberValueDatatype="130" unbalanced="0"/>
    <cacheHierarchy uniqueName="[new data].[CustomerID]" caption="CustomerID" attribute="1" defaultMemberUniqueName="[new data].[CustomerID].[All]" allUniqueName="[new data].[CustomerID].[All]" dimensionUniqueName="[new data]" displayFolder="" count="0" memberValueDatatype="130" unbalanced="0"/>
    <cacheHierarchy uniqueName="[Measures].[__XL_Count new data]" caption="__XL_Count new data" measure="1" displayFolder="" measureGroup="new data" count="0" hidden="1"/>
    <cacheHierarchy uniqueName="[Measures].[__No measures defined]" caption="__No measures defined" measure="1" displayFolder="" count="0" hidden="1"/>
    <cacheHierarchy uniqueName="[Measures].[Count of OrderID]" caption="Count of OrderID" measure="1" displayFolder="" measureGroup="new data" count="0" hidden="1">
      <extLst>
        <ext xmlns:x15="http://schemas.microsoft.com/office/spreadsheetml/2010/11/main" uri="{B97F6D7D-B522-45F9-BDA1-12C45D357490}">
          <x15:cacheHierarchy aggregatedColumn="0"/>
        </ext>
      </extLst>
    </cacheHierarchy>
    <cacheHierarchy uniqueName="[Measures].[Sum of UnitsSold]" caption="Sum of UnitsSold" measure="1" displayFolder="" measureGroup="new data" count="0" hidden="1">
      <extLst>
        <ext xmlns:x15="http://schemas.microsoft.com/office/spreadsheetml/2010/11/main" uri="{B97F6D7D-B522-45F9-BDA1-12C45D357490}">
          <x15:cacheHierarchy aggregatedColumn="17"/>
        </ext>
      </extLst>
    </cacheHierarchy>
    <cacheHierarchy uniqueName="[Measures].[Sum of Revenue]" caption="Sum of Revenue" measure="1" displayFolder="" measureGroup="new data" count="0" hidden="1">
      <extLst>
        <ext xmlns:x15="http://schemas.microsoft.com/office/spreadsheetml/2010/11/main" uri="{B97F6D7D-B522-45F9-BDA1-12C45D357490}">
          <x15:cacheHierarchy aggregatedColumn="20"/>
        </ext>
      </extLst>
    </cacheHierarchy>
    <cacheHierarchy uniqueName="[Measures].[Sum of Profit 2]" caption="Sum of Profit 2" measure="1" displayFolder="" measureGroup="new data" count="0" hidden="1">
      <extLst>
        <ext xmlns:x15="http://schemas.microsoft.com/office/spreadsheetml/2010/11/main" uri="{B97F6D7D-B522-45F9-BDA1-12C45D357490}">
          <x15:cacheHierarchy aggregatedColumn="22"/>
        </ext>
      </extLst>
    </cacheHierarchy>
    <cacheHierarchy uniqueName="[Measures].[Sum of ProfitMargin]" caption="Sum of ProfitMargin" measure="1" displayFolder="" measureGroup="new data" count="0" oneField="1" hidden="1">
      <fieldsUsage count="1">
        <fieldUsage x="1"/>
      </fieldsUsage>
      <extLst>
        <ext xmlns:x15="http://schemas.microsoft.com/office/spreadsheetml/2010/11/main" uri="{B97F6D7D-B522-45F9-BDA1-12C45D357490}">
          <x15:cacheHierarchy aggregatedColumn="23"/>
        </ext>
      </extLst>
    </cacheHierarchy>
    <cacheHierarchy uniqueName="[Measures].[Sum of UnitPrice]" caption="Sum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UnitPrice]" caption="Average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ProfitMargin]" caption="Average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Count of ProductModel]" caption="Count of ProductModel" measure="1" displayFolder="" measureGroup="new data"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new data" uniqueName="[new data]" caption="new data"/>
  </dimensions>
  <measureGroups count="1">
    <measureGroup name="new data" caption="ne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06.89262175926" backgroundQuery="1" createdVersion="8" refreshedVersion="8" minRefreshableVersion="3" recordCount="0" supportSubquery="1" supportAdvancedDrill="1" xr:uid="{E073E249-70AF-43B1-9C1D-05E86CCA2BAC}">
  <cacheSource type="external" connectionId="2"/>
  <cacheFields count="2">
    <cacheField name="[Measures].[Average of UnitPrice]" caption="Average of UnitPrice" numFmtId="0" hierarchy="36" level="32767"/>
    <cacheField name="[new data].[Color].[Color]" caption="Color" numFmtId="0" hierarchy="16" level="1">
      <sharedItems containsSemiMixedTypes="0" containsNonDate="0" containsString="0"/>
    </cacheField>
  </cacheFields>
  <cacheHierarchies count="39">
    <cacheHierarchy uniqueName="[new data].[OrderID]" caption="OrderID" attribute="1" defaultMemberUniqueName="[new data].[OrderID].[All]" allUniqueName="[new data].[OrderID].[All]" dimensionUniqueName="[new data]" displayFolder="" count="0" memberValueDatatype="130" unbalanced="0"/>
    <cacheHierarchy uniqueName="[new data].[OrderDate]" caption="OrderDate" attribute="1" time="1" defaultMemberUniqueName="[new data].[OrderDate].[All]" allUniqueName="[new data].[OrderDate].[All]" dimensionUniqueName="[new data]" displayFolder="" count="0" memberValueDatatype="7" unbalanced="0"/>
    <cacheHierarchy uniqueName="[new data].[FinancialYear]" caption="FinancialYear" attribute="1" defaultMemberUniqueName="[new data].[FinancialYear].[All]" allUniqueName="[new data].[FinancialYear].[All]" dimensionUniqueName="[new data]" displayFolder="" count="2" memberValueDatatype="130" unbalanced="0"/>
    <cacheHierarchy uniqueName="[new data].[Year]" caption="Year" attribute="1" defaultMemberUniqueName="[new data].[Year].[All]" allUniqueName="[new data].[Year].[All]" dimensionUniqueName="[new data]" displayFolder="" count="0" memberValueDatatype="20" unbalanced="0"/>
    <cacheHierarchy uniqueName="[new data].[Quarter]" caption="Quarter" attribute="1" defaultMemberUniqueName="[new data].[Quarter].[All]" allUniqueName="[new data].[Quarter].[All]" dimensionUniqueName="[new data]" displayFolder="" count="0" memberValueDatatype="130" unbalanced="0"/>
    <cacheHierarchy uniqueName="[new data].[Month]" caption="Month" attribute="1" defaultMemberUniqueName="[new data].[Month].[All]" allUniqueName="[new data].[Month].[All]" dimensionUniqueName="[new data]" displayFolder="" count="0" memberValueDatatype="130" unbalanced="0"/>
    <cacheHierarchy uniqueName="[new data].[Week]" caption="Week" attribute="1" defaultMemberUniqueName="[new data].[Week].[All]" allUniqueName="[new data].[Week].[All]" dimensionUniqueName="[new data]" displayFolder="" count="0" memberValueDatatype="20" unbalanced="0"/>
    <cacheHierarchy uniqueName="[new data].[Region]" caption="Region" attribute="1" defaultMemberUniqueName="[new data].[Region].[All]" allUniqueName="[new data].[Region].[All]" dimensionUniqueName="[new data]" displayFolder="" count="2" memberValueDatatype="130" unbalanced="0"/>
    <cacheHierarchy uniqueName="[new data].[Country]" caption="Country" attribute="1" defaultMemberUniqueName="[new data].[Country].[All]" allUniqueName="[new data].[Country].[All]" dimensionUniqueName="[new data]" displayFolder="" count="2" memberValueDatatype="130" unbalanced="0"/>
    <cacheHierarchy uniqueName="[new data].[City]" caption="City" attribute="1" defaultMemberUniqueName="[new data].[City].[All]" allUniqueName="[new data].[City].[All]" dimensionUniqueName="[new data]" displayFolder="" count="2" memberValueDatatype="130" unbalanced="0"/>
    <cacheHierarchy uniqueName="[new data].[StoreName]" caption="StoreName" attribute="1" defaultMemberUniqueName="[new data].[StoreName].[All]" allUniqueName="[new data].[StoreName].[All]" dimensionUniqueName="[new data]" displayFolder="" count="0" memberValueDatatype="130" unbalanced="0"/>
    <cacheHierarchy uniqueName="[new data].[StoreType]" caption="StoreType" attribute="1" defaultMemberUniqueName="[new data].[StoreType].[All]" allUniqueName="[new data].[StoreType].[All]" dimensionUniqueName="[new data]" displayFolder="" count="0" memberValueDatatype="130" unbalanced="0"/>
    <cacheHierarchy uniqueName="[new data].[SalesChannel]" caption="SalesChannel" attribute="1" defaultMemberUniqueName="[new data].[SalesChannel].[All]" allUniqueName="[new data].[SalesChannel].[All]" dimensionUniqueName="[new data]" displayFolder="" count="0" memberValueDatatype="130" unbalanced="0"/>
    <cacheHierarchy uniqueName="[new data].[CustomerType]" caption="CustomerType" attribute="1" defaultMemberUniqueName="[new data].[CustomerType].[All]" allUniqueName="[new data].[CustomerType].[All]" dimensionUniqueName="[new data]" displayFolder="" count="0" memberValueDatatype="130" unbalanced="0"/>
    <cacheHierarchy uniqueName="[new data].[ProductModel]" caption="ProductModel" attribute="1" defaultMemberUniqueName="[new data].[ProductModel].[All]" allUniqueName="[new data].[ProductModel].[All]" dimensionUniqueName="[new data]" displayFolder="" count="2" memberValueDatatype="130" unbalanced="0"/>
    <cacheHierarchy uniqueName="[new data].[Storage]" caption="Storage" attribute="1" defaultMemberUniqueName="[new data].[Storage].[All]" allUniqueName="[new data].[Storage].[All]" dimensionUniqueName="[new data]" displayFolder="" count="2" memberValueDatatype="130" unbalanced="0"/>
    <cacheHierarchy uniqueName="[new data].[Color]" caption="Color" attribute="1" defaultMemberUniqueName="[new data].[Color].[All]" allUniqueName="[new data].[Color].[All]" dimensionUniqueName="[new data]" displayFolder="" count="2" memberValueDatatype="130" unbalanced="0">
      <fieldsUsage count="2">
        <fieldUsage x="-1"/>
        <fieldUsage x="1"/>
      </fieldsUsage>
    </cacheHierarchy>
    <cacheHierarchy uniqueName="[new data].[UnitsSold]" caption="UnitsSold" attribute="1" defaultMemberUniqueName="[new data].[UnitsSold].[All]" allUniqueName="[new data].[UnitsSold].[All]" dimensionUniqueName="[new data]" displayFolder="" count="0" memberValueDatatype="20" unbalanced="0"/>
    <cacheHierarchy uniqueName="[new data].[UnitPrice]" caption="UnitPrice" attribute="1" defaultMemberUniqueName="[new data].[UnitPrice].[All]" allUniqueName="[new data].[UnitPrice].[All]" dimensionUniqueName="[new data]" displayFolder="" count="0" memberValueDatatype="20" unbalanced="0"/>
    <cacheHierarchy uniqueName="[new data].[DiscountPercent]" caption="DiscountPercent" attribute="1" defaultMemberUniqueName="[new data].[DiscountPercent].[All]" allUniqueName="[new data].[DiscountPercent].[All]" dimensionUniqueName="[new data]" displayFolder="" count="0" memberValueDatatype="20" unbalanced="0"/>
    <cacheHierarchy uniqueName="[new data].[Revenue]" caption="Revenue" attribute="1" defaultMemberUniqueName="[new data].[Revenue].[All]" allUniqueName="[new data].[Revenue].[All]" dimensionUniqueName="[new data]" displayFolder="" count="0" memberValueDatatype="5" unbalanced="0"/>
    <cacheHierarchy uniqueName="[new data].[Cost]" caption="Cost" attribute="1" defaultMemberUniqueName="[new data].[Cost].[All]" allUniqueName="[new data].[Cost].[All]" dimensionUniqueName="[new data]" displayFolder="" count="0" memberValueDatatype="5" unbalanced="0"/>
    <cacheHierarchy uniqueName="[new data].[Profit]" caption="Profit" attribute="1" defaultMemberUniqueName="[new data].[Profit].[All]" allUniqueName="[new data].[Profit].[All]" dimensionUniqueName="[new data]" displayFolder="" count="0" memberValueDatatype="5" unbalanced="0"/>
    <cacheHierarchy uniqueName="[new data].[ProfitMargin]" caption="ProfitMargin" attribute="1" defaultMemberUniqueName="[new data].[ProfitMargin].[All]" allUniqueName="[new data].[ProfitMargin].[All]" dimensionUniqueName="[new data]" displayFolder="" count="0" memberValueDatatype="5" unbalanced="0"/>
    <cacheHierarchy uniqueName="[new data].[PaymentMethod]" caption="PaymentMethod" attribute="1" defaultMemberUniqueName="[new data].[PaymentMethod].[All]" allUniqueName="[new data].[PaymentMethod].[All]" dimensionUniqueName="[new data]" displayFolder="" count="0" memberValueDatatype="130" unbalanced="0"/>
    <cacheHierarchy uniqueName="[new data].[OrderStatus]" caption="OrderStatus" attribute="1" defaultMemberUniqueName="[new data].[OrderStatus].[All]" allUniqueName="[new data].[OrderStatus].[All]" dimensionUniqueName="[new data]" displayFolder="" count="0" memberValueDatatype="130" unbalanced="0"/>
    <cacheHierarchy uniqueName="[new data].[Salesperson]" caption="Salesperson" attribute="1" defaultMemberUniqueName="[new data].[Salesperson].[All]" allUniqueName="[new data].[Salesperson].[All]" dimensionUniqueName="[new data]" displayFolder="" count="0" memberValueDatatype="130" unbalanced="0"/>
    <cacheHierarchy uniqueName="[new data].[CustomerID]" caption="CustomerID" attribute="1" defaultMemberUniqueName="[new data].[CustomerID].[All]" allUniqueName="[new data].[CustomerID].[All]" dimensionUniqueName="[new data]" displayFolder="" count="0" memberValueDatatype="130" unbalanced="0"/>
    <cacheHierarchy uniqueName="[Measures].[__XL_Count new data]" caption="__XL_Count new data" measure="1" displayFolder="" measureGroup="new data" count="0" hidden="1"/>
    <cacheHierarchy uniqueName="[Measures].[__No measures defined]" caption="__No measures defined" measure="1" displayFolder="" count="0" hidden="1"/>
    <cacheHierarchy uniqueName="[Measures].[Count of OrderID]" caption="Count of OrderID" measure="1" displayFolder="" measureGroup="new data" count="0" hidden="1">
      <extLst>
        <ext xmlns:x15="http://schemas.microsoft.com/office/spreadsheetml/2010/11/main" uri="{B97F6D7D-B522-45F9-BDA1-12C45D357490}">
          <x15:cacheHierarchy aggregatedColumn="0"/>
        </ext>
      </extLst>
    </cacheHierarchy>
    <cacheHierarchy uniqueName="[Measures].[Sum of UnitsSold]" caption="Sum of UnitsSold" measure="1" displayFolder="" measureGroup="new data" count="0" hidden="1">
      <extLst>
        <ext xmlns:x15="http://schemas.microsoft.com/office/spreadsheetml/2010/11/main" uri="{B97F6D7D-B522-45F9-BDA1-12C45D357490}">
          <x15:cacheHierarchy aggregatedColumn="17"/>
        </ext>
      </extLst>
    </cacheHierarchy>
    <cacheHierarchy uniqueName="[Measures].[Sum of Revenue]" caption="Sum of Revenue" measure="1" displayFolder="" measureGroup="new data" count="0" hidden="1">
      <extLst>
        <ext xmlns:x15="http://schemas.microsoft.com/office/spreadsheetml/2010/11/main" uri="{B97F6D7D-B522-45F9-BDA1-12C45D357490}">
          <x15:cacheHierarchy aggregatedColumn="20"/>
        </ext>
      </extLst>
    </cacheHierarchy>
    <cacheHierarchy uniqueName="[Measures].[Sum of Profit 2]" caption="Sum of Profit 2" measure="1" displayFolder="" measureGroup="new data" count="0" hidden="1">
      <extLst>
        <ext xmlns:x15="http://schemas.microsoft.com/office/spreadsheetml/2010/11/main" uri="{B97F6D7D-B522-45F9-BDA1-12C45D357490}">
          <x15:cacheHierarchy aggregatedColumn="22"/>
        </ext>
      </extLst>
    </cacheHierarchy>
    <cacheHierarchy uniqueName="[Measures].[Sum of ProfitMargin]" caption="Sum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Sum of UnitPrice]" caption="Sum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UnitPrice]" caption="Average of UnitPrice" measure="1" displayFolder="" measureGroup="new data" count="0" oneField="1" hidden="1">
      <fieldsUsage count="1">
        <fieldUsage x="0"/>
      </fieldsUsage>
      <extLst>
        <ext xmlns:x15="http://schemas.microsoft.com/office/spreadsheetml/2010/11/main" uri="{B97F6D7D-B522-45F9-BDA1-12C45D357490}">
          <x15:cacheHierarchy aggregatedColumn="18"/>
        </ext>
      </extLst>
    </cacheHierarchy>
    <cacheHierarchy uniqueName="[Measures].[Average of ProfitMargin]" caption="Average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Count of ProductModel]" caption="Count of ProductModel" measure="1" displayFolder="" measureGroup="new data"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new data" uniqueName="[new data]" caption="new data"/>
  </dimensions>
  <measureGroups count="1">
    <measureGroup name="new data" caption="ne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06.89262337963" backgroundQuery="1" createdVersion="8" refreshedVersion="8" minRefreshableVersion="3" recordCount="0" supportSubquery="1" supportAdvancedDrill="1" xr:uid="{017B8CAE-11F2-4AC5-BA2F-261F04F9A3A1}">
  <cacheSource type="external" connectionId="2"/>
  <cacheFields count="3">
    <cacheField name="[new data].[ProductModel].[ProductModel]" caption="ProductModel" numFmtId="0" hierarchy="14" level="1">
      <sharedItems count="8">
        <s v="iPhone 13"/>
        <s v="iPhone 14"/>
        <s v="iPhone 14 Plus"/>
        <s v="iPhone 15"/>
        <s v="iPhone 15 Plus"/>
        <s v="iPhone 15 Pro"/>
        <s v="iPhone 15 Pro Max"/>
        <s v="iPhone SE"/>
      </sharedItems>
    </cacheField>
    <cacheField name="[Measures].[Sum of UnitsSold]" caption="Sum of UnitsSold" numFmtId="0" hierarchy="31" level="32767"/>
    <cacheField name="[new data].[Color].[Color]" caption="Color" numFmtId="0" hierarchy="16" level="1">
      <sharedItems containsSemiMixedTypes="0" containsNonDate="0" containsString="0"/>
    </cacheField>
  </cacheFields>
  <cacheHierarchies count="39">
    <cacheHierarchy uniqueName="[new data].[OrderID]" caption="OrderID" attribute="1" defaultMemberUniqueName="[new data].[OrderID].[All]" allUniqueName="[new data].[OrderID].[All]" dimensionUniqueName="[new data]" displayFolder="" count="0" memberValueDatatype="130" unbalanced="0"/>
    <cacheHierarchy uniqueName="[new data].[OrderDate]" caption="OrderDate" attribute="1" time="1" defaultMemberUniqueName="[new data].[OrderDate].[All]" allUniqueName="[new data].[OrderDate].[All]" dimensionUniqueName="[new data]" displayFolder="" count="0" memberValueDatatype="7" unbalanced="0"/>
    <cacheHierarchy uniqueName="[new data].[FinancialYear]" caption="FinancialYear" attribute="1" defaultMemberUniqueName="[new data].[FinancialYear].[All]" allUniqueName="[new data].[FinancialYear].[All]" dimensionUniqueName="[new data]" displayFolder="" count="2" memberValueDatatype="130" unbalanced="0"/>
    <cacheHierarchy uniqueName="[new data].[Year]" caption="Year" attribute="1" defaultMemberUniqueName="[new data].[Year].[All]" allUniqueName="[new data].[Year].[All]" dimensionUniqueName="[new data]" displayFolder="" count="0" memberValueDatatype="20" unbalanced="0"/>
    <cacheHierarchy uniqueName="[new data].[Quarter]" caption="Quarter" attribute="1" defaultMemberUniqueName="[new data].[Quarter].[All]" allUniqueName="[new data].[Quarter].[All]" dimensionUniqueName="[new data]" displayFolder="" count="0" memberValueDatatype="130" unbalanced="0"/>
    <cacheHierarchy uniqueName="[new data].[Month]" caption="Month" attribute="1" defaultMemberUniqueName="[new data].[Month].[All]" allUniqueName="[new data].[Month].[All]" dimensionUniqueName="[new data]" displayFolder="" count="0" memberValueDatatype="130" unbalanced="0"/>
    <cacheHierarchy uniqueName="[new data].[Week]" caption="Week" attribute="1" defaultMemberUniqueName="[new data].[Week].[All]" allUniqueName="[new data].[Week].[All]" dimensionUniqueName="[new data]" displayFolder="" count="0" memberValueDatatype="20" unbalanced="0"/>
    <cacheHierarchy uniqueName="[new data].[Region]" caption="Region" attribute="1" defaultMemberUniqueName="[new data].[Region].[All]" allUniqueName="[new data].[Region].[All]" dimensionUniqueName="[new data]" displayFolder="" count="2" memberValueDatatype="130" unbalanced="0"/>
    <cacheHierarchy uniqueName="[new data].[Country]" caption="Country" attribute="1" defaultMemberUniqueName="[new data].[Country].[All]" allUniqueName="[new data].[Country].[All]" dimensionUniqueName="[new data]" displayFolder="" count="2" memberValueDatatype="130" unbalanced="0"/>
    <cacheHierarchy uniqueName="[new data].[City]" caption="City" attribute="1" defaultMemberUniqueName="[new data].[City].[All]" allUniqueName="[new data].[City].[All]" dimensionUniqueName="[new data]" displayFolder="" count="2" memberValueDatatype="130" unbalanced="0"/>
    <cacheHierarchy uniqueName="[new data].[StoreName]" caption="StoreName" attribute="1" defaultMemberUniqueName="[new data].[StoreName].[All]" allUniqueName="[new data].[StoreName].[All]" dimensionUniqueName="[new data]" displayFolder="" count="0" memberValueDatatype="130" unbalanced="0"/>
    <cacheHierarchy uniqueName="[new data].[StoreType]" caption="StoreType" attribute="1" defaultMemberUniqueName="[new data].[StoreType].[All]" allUniqueName="[new data].[StoreType].[All]" dimensionUniqueName="[new data]" displayFolder="" count="0" memberValueDatatype="130" unbalanced="0"/>
    <cacheHierarchy uniqueName="[new data].[SalesChannel]" caption="SalesChannel" attribute="1" defaultMemberUniqueName="[new data].[SalesChannel].[All]" allUniqueName="[new data].[SalesChannel].[All]" dimensionUniqueName="[new data]" displayFolder="" count="0" memberValueDatatype="130" unbalanced="0"/>
    <cacheHierarchy uniqueName="[new data].[CustomerType]" caption="CustomerType" attribute="1" defaultMemberUniqueName="[new data].[CustomerType].[All]" allUniqueName="[new data].[CustomerType].[All]" dimensionUniqueName="[new data]" displayFolder="" count="0" memberValueDatatype="130" unbalanced="0"/>
    <cacheHierarchy uniqueName="[new data].[ProductModel]" caption="ProductModel" attribute="1" defaultMemberUniqueName="[new data].[ProductModel].[All]" allUniqueName="[new data].[ProductModel].[All]" dimensionUniqueName="[new data]" displayFolder="" count="2" memberValueDatatype="130" unbalanced="0">
      <fieldsUsage count="2">
        <fieldUsage x="-1"/>
        <fieldUsage x="0"/>
      </fieldsUsage>
    </cacheHierarchy>
    <cacheHierarchy uniqueName="[new data].[Storage]" caption="Storage" attribute="1" defaultMemberUniqueName="[new data].[Storage].[All]" allUniqueName="[new data].[Storage].[All]" dimensionUniqueName="[new data]" displayFolder="" count="2" memberValueDatatype="130" unbalanced="0"/>
    <cacheHierarchy uniqueName="[new data].[Color]" caption="Color" attribute="1" defaultMemberUniqueName="[new data].[Color].[All]" allUniqueName="[new data].[Color].[All]" dimensionUniqueName="[new data]" displayFolder="" count="2" memberValueDatatype="130" unbalanced="0">
      <fieldsUsage count="2">
        <fieldUsage x="-1"/>
        <fieldUsage x="2"/>
      </fieldsUsage>
    </cacheHierarchy>
    <cacheHierarchy uniqueName="[new data].[UnitsSold]" caption="UnitsSold" attribute="1" defaultMemberUniqueName="[new data].[UnitsSold].[All]" allUniqueName="[new data].[UnitsSold].[All]" dimensionUniqueName="[new data]" displayFolder="" count="0" memberValueDatatype="20" unbalanced="0"/>
    <cacheHierarchy uniqueName="[new data].[UnitPrice]" caption="UnitPrice" attribute="1" defaultMemberUniqueName="[new data].[UnitPrice].[All]" allUniqueName="[new data].[UnitPrice].[All]" dimensionUniqueName="[new data]" displayFolder="" count="0" memberValueDatatype="20" unbalanced="0"/>
    <cacheHierarchy uniqueName="[new data].[DiscountPercent]" caption="DiscountPercent" attribute="1" defaultMemberUniqueName="[new data].[DiscountPercent].[All]" allUniqueName="[new data].[DiscountPercent].[All]" dimensionUniqueName="[new data]" displayFolder="" count="0" memberValueDatatype="20" unbalanced="0"/>
    <cacheHierarchy uniqueName="[new data].[Revenue]" caption="Revenue" attribute="1" defaultMemberUniqueName="[new data].[Revenue].[All]" allUniqueName="[new data].[Revenue].[All]" dimensionUniqueName="[new data]" displayFolder="" count="0" memberValueDatatype="5" unbalanced="0"/>
    <cacheHierarchy uniqueName="[new data].[Cost]" caption="Cost" attribute="1" defaultMemberUniqueName="[new data].[Cost].[All]" allUniqueName="[new data].[Cost].[All]" dimensionUniqueName="[new data]" displayFolder="" count="0" memberValueDatatype="5" unbalanced="0"/>
    <cacheHierarchy uniqueName="[new data].[Profit]" caption="Profit" attribute="1" defaultMemberUniqueName="[new data].[Profit].[All]" allUniqueName="[new data].[Profit].[All]" dimensionUniqueName="[new data]" displayFolder="" count="0" memberValueDatatype="5" unbalanced="0"/>
    <cacheHierarchy uniqueName="[new data].[ProfitMargin]" caption="ProfitMargin" attribute="1" defaultMemberUniqueName="[new data].[ProfitMargin].[All]" allUniqueName="[new data].[ProfitMargin].[All]" dimensionUniqueName="[new data]" displayFolder="" count="0" memberValueDatatype="5" unbalanced="0"/>
    <cacheHierarchy uniqueName="[new data].[PaymentMethod]" caption="PaymentMethod" attribute="1" defaultMemberUniqueName="[new data].[PaymentMethod].[All]" allUniqueName="[new data].[PaymentMethod].[All]" dimensionUniqueName="[new data]" displayFolder="" count="0" memberValueDatatype="130" unbalanced="0"/>
    <cacheHierarchy uniqueName="[new data].[OrderStatus]" caption="OrderStatus" attribute="1" defaultMemberUniqueName="[new data].[OrderStatus].[All]" allUniqueName="[new data].[OrderStatus].[All]" dimensionUniqueName="[new data]" displayFolder="" count="0" memberValueDatatype="130" unbalanced="0"/>
    <cacheHierarchy uniqueName="[new data].[Salesperson]" caption="Salesperson" attribute="1" defaultMemberUniqueName="[new data].[Salesperson].[All]" allUniqueName="[new data].[Salesperson].[All]" dimensionUniqueName="[new data]" displayFolder="" count="0" memberValueDatatype="130" unbalanced="0"/>
    <cacheHierarchy uniqueName="[new data].[CustomerID]" caption="CustomerID" attribute="1" defaultMemberUniqueName="[new data].[CustomerID].[All]" allUniqueName="[new data].[CustomerID].[All]" dimensionUniqueName="[new data]" displayFolder="" count="0" memberValueDatatype="130" unbalanced="0"/>
    <cacheHierarchy uniqueName="[Measures].[__XL_Count new data]" caption="__XL_Count new data" measure="1" displayFolder="" measureGroup="new data" count="0" hidden="1"/>
    <cacheHierarchy uniqueName="[Measures].[__No measures defined]" caption="__No measures defined" measure="1" displayFolder="" count="0" hidden="1"/>
    <cacheHierarchy uniqueName="[Measures].[Count of OrderID]" caption="Count of OrderID" measure="1" displayFolder="" measureGroup="new data" count="0" hidden="1">
      <extLst>
        <ext xmlns:x15="http://schemas.microsoft.com/office/spreadsheetml/2010/11/main" uri="{B97F6D7D-B522-45F9-BDA1-12C45D357490}">
          <x15:cacheHierarchy aggregatedColumn="0"/>
        </ext>
      </extLst>
    </cacheHierarchy>
    <cacheHierarchy uniqueName="[Measures].[Sum of UnitsSold]" caption="Sum of UnitsSold" measure="1" displayFolder="" measureGroup="new data" count="0" oneField="1" hidden="1">
      <fieldsUsage count="1">
        <fieldUsage x="1"/>
      </fieldsUsage>
      <extLst>
        <ext xmlns:x15="http://schemas.microsoft.com/office/spreadsheetml/2010/11/main" uri="{B97F6D7D-B522-45F9-BDA1-12C45D357490}">
          <x15:cacheHierarchy aggregatedColumn="17"/>
        </ext>
      </extLst>
    </cacheHierarchy>
    <cacheHierarchy uniqueName="[Measures].[Sum of Revenue]" caption="Sum of Revenue" measure="1" displayFolder="" measureGroup="new data" count="0" hidden="1">
      <extLst>
        <ext xmlns:x15="http://schemas.microsoft.com/office/spreadsheetml/2010/11/main" uri="{B97F6D7D-B522-45F9-BDA1-12C45D357490}">
          <x15:cacheHierarchy aggregatedColumn="20"/>
        </ext>
      </extLst>
    </cacheHierarchy>
    <cacheHierarchy uniqueName="[Measures].[Sum of Profit 2]" caption="Sum of Profit 2" measure="1" displayFolder="" measureGroup="new data" count="0" hidden="1">
      <extLst>
        <ext xmlns:x15="http://schemas.microsoft.com/office/spreadsheetml/2010/11/main" uri="{B97F6D7D-B522-45F9-BDA1-12C45D357490}">
          <x15:cacheHierarchy aggregatedColumn="22"/>
        </ext>
      </extLst>
    </cacheHierarchy>
    <cacheHierarchy uniqueName="[Measures].[Sum of ProfitMargin]" caption="Sum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Sum of UnitPrice]" caption="Sum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UnitPrice]" caption="Average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ProfitMargin]" caption="Average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Count of ProductModel]" caption="Count of ProductModel" measure="1" displayFolder="" measureGroup="new data"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new data" uniqueName="[new data]" caption="new data"/>
  </dimensions>
  <measureGroups count="1">
    <measureGroup name="new data" caption="ne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06.827822800929" backgroundQuery="1" createdVersion="3" refreshedVersion="8" minRefreshableVersion="3" recordCount="0" supportSubquery="1" supportAdvancedDrill="1" xr:uid="{031FCB5E-6729-4D0E-9406-2AFDFBF1A8EF}">
  <cacheSource type="external" connectionId="2">
    <extLst>
      <ext xmlns:x14="http://schemas.microsoft.com/office/spreadsheetml/2009/9/main" uri="{F057638F-6D5F-4e77-A914-E7F072B9BCA8}">
        <x14:sourceConnection name="ThisWorkbookDataModel"/>
      </ext>
    </extLst>
  </cacheSource>
  <cacheFields count="0"/>
  <cacheHierarchies count="39">
    <cacheHierarchy uniqueName="[new data].[OrderID]" caption="OrderID" attribute="1" defaultMemberUniqueName="[new data].[OrderID].[All]" allUniqueName="[new data].[OrderID].[All]" dimensionUniqueName="[new data]" displayFolder="" count="0" memberValueDatatype="130" unbalanced="0"/>
    <cacheHierarchy uniqueName="[new data].[OrderDate]" caption="OrderDate" attribute="1" time="1" defaultMemberUniqueName="[new data].[OrderDate].[All]" allUniqueName="[new data].[OrderDate].[All]" dimensionUniqueName="[new data]" displayFolder="" count="0" memberValueDatatype="7" unbalanced="0"/>
    <cacheHierarchy uniqueName="[new data].[FinancialYear]" caption="FinancialYear" attribute="1" defaultMemberUniqueName="[new data].[FinancialYear].[All]" allUniqueName="[new data].[FinancialYear].[All]" dimensionUniqueName="[new data]" displayFolder="" count="2" memberValueDatatype="130" unbalanced="0"/>
    <cacheHierarchy uniqueName="[new data].[Year]" caption="Year" attribute="1" defaultMemberUniqueName="[new data].[Year].[All]" allUniqueName="[new data].[Year].[All]" dimensionUniqueName="[new data]" displayFolder="" count="0" memberValueDatatype="20" unbalanced="0"/>
    <cacheHierarchy uniqueName="[new data].[Quarter]" caption="Quarter" attribute="1" defaultMemberUniqueName="[new data].[Quarter].[All]" allUniqueName="[new data].[Quarter].[All]" dimensionUniqueName="[new data]" displayFolder="" count="0" memberValueDatatype="130" unbalanced="0"/>
    <cacheHierarchy uniqueName="[new data].[Month]" caption="Month" attribute="1" defaultMemberUniqueName="[new data].[Month].[All]" allUniqueName="[new data].[Month].[All]" dimensionUniqueName="[new data]" displayFolder="" count="0" memberValueDatatype="130" unbalanced="0"/>
    <cacheHierarchy uniqueName="[new data].[Week]" caption="Week" attribute="1" defaultMemberUniqueName="[new data].[Week].[All]" allUniqueName="[new data].[Week].[All]" dimensionUniqueName="[new data]" displayFolder="" count="0" memberValueDatatype="20" unbalanced="0"/>
    <cacheHierarchy uniqueName="[new data].[Region]" caption="Region" attribute="1" defaultMemberUniqueName="[new data].[Region].[All]" allUniqueName="[new data].[Region].[All]" dimensionUniqueName="[new data]" displayFolder="" count="2" memberValueDatatype="130" unbalanced="0"/>
    <cacheHierarchy uniqueName="[new data].[Country]" caption="Country" attribute="1" defaultMemberUniqueName="[new data].[Country].[All]" allUniqueName="[new data].[Country].[All]" dimensionUniqueName="[new data]" displayFolder="" count="2" memberValueDatatype="130" unbalanced="0"/>
    <cacheHierarchy uniqueName="[new data].[City]" caption="City" attribute="1" defaultMemberUniqueName="[new data].[City].[All]" allUniqueName="[new data].[City].[All]" dimensionUniqueName="[new data]" displayFolder="" count="2" memberValueDatatype="130" unbalanced="0"/>
    <cacheHierarchy uniqueName="[new data].[StoreName]" caption="StoreName" attribute="1" defaultMemberUniqueName="[new data].[StoreName].[All]" allUniqueName="[new data].[StoreName].[All]" dimensionUniqueName="[new data]" displayFolder="" count="0" memberValueDatatype="130" unbalanced="0"/>
    <cacheHierarchy uniqueName="[new data].[StoreType]" caption="StoreType" attribute="1" defaultMemberUniqueName="[new data].[StoreType].[All]" allUniqueName="[new data].[StoreType].[All]" dimensionUniqueName="[new data]" displayFolder="" count="0" memberValueDatatype="130" unbalanced="0"/>
    <cacheHierarchy uniqueName="[new data].[SalesChannel]" caption="SalesChannel" attribute="1" defaultMemberUniqueName="[new data].[SalesChannel].[All]" allUniqueName="[new data].[SalesChannel].[All]" dimensionUniqueName="[new data]" displayFolder="" count="0" memberValueDatatype="130" unbalanced="0"/>
    <cacheHierarchy uniqueName="[new data].[CustomerType]" caption="CustomerType" attribute="1" defaultMemberUniqueName="[new data].[CustomerType].[All]" allUniqueName="[new data].[CustomerType].[All]" dimensionUniqueName="[new data]" displayFolder="" count="0" memberValueDatatype="130" unbalanced="0"/>
    <cacheHierarchy uniqueName="[new data].[ProductModel]" caption="ProductModel" attribute="1" defaultMemberUniqueName="[new data].[ProductModel].[All]" allUniqueName="[new data].[ProductModel].[All]" dimensionUniqueName="[new data]" displayFolder="" count="2" memberValueDatatype="130" unbalanced="0"/>
    <cacheHierarchy uniqueName="[new data].[Storage]" caption="Storage" attribute="1" defaultMemberUniqueName="[new data].[Storage].[All]" allUniqueName="[new data].[Storage].[All]" dimensionUniqueName="[new data]" displayFolder="" count="2" memberValueDatatype="130" unbalanced="0"/>
    <cacheHierarchy uniqueName="[new data].[Color]" caption="Color" attribute="1" defaultMemberUniqueName="[new data].[Color].[All]" allUniqueName="[new data].[Color].[All]" dimensionUniqueName="[new data]" displayFolder="" count="2" memberValueDatatype="130" unbalanced="0"/>
    <cacheHierarchy uniqueName="[new data].[UnitsSold]" caption="UnitsSold" attribute="1" defaultMemberUniqueName="[new data].[UnitsSold].[All]" allUniqueName="[new data].[UnitsSold].[All]" dimensionUniqueName="[new data]" displayFolder="" count="0" memberValueDatatype="20" unbalanced="0"/>
    <cacheHierarchy uniqueName="[new data].[UnitPrice]" caption="UnitPrice" attribute="1" defaultMemberUniqueName="[new data].[UnitPrice].[All]" allUniqueName="[new data].[UnitPrice].[All]" dimensionUniqueName="[new data]" displayFolder="" count="0" memberValueDatatype="20" unbalanced="0"/>
    <cacheHierarchy uniqueName="[new data].[DiscountPercent]" caption="DiscountPercent" attribute="1" defaultMemberUniqueName="[new data].[DiscountPercent].[All]" allUniqueName="[new data].[DiscountPercent].[All]" dimensionUniqueName="[new data]" displayFolder="" count="0" memberValueDatatype="20" unbalanced="0"/>
    <cacheHierarchy uniqueName="[new data].[Revenue]" caption="Revenue" attribute="1" defaultMemberUniqueName="[new data].[Revenue].[All]" allUniqueName="[new data].[Revenue].[All]" dimensionUniqueName="[new data]" displayFolder="" count="0" memberValueDatatype="5" unbalanced="0"/>
    <cacheHierarchy uniqueName="[new data].[Cost]" caption="Cost" attribute="1" defaultMemberUniqueName="[new data].[Cost].[All]" allUniqueName="[new data].[Cost].[All]" dimensionUniqueName="[new data]" displayFolder="" count="0" memberValueDatatype="5" unbalanced="0"/>
    <cacheHierarchy uniqueName="[new data].[Profit]" caption="Profit" attribute="1" defaultMemberUniqueName="[new data].[Profit].[All]" allUniqueName="[new data].[Profit].[All]" dimensionUniqueName="[new data]" displayFolder="" count="0" memberValueDatatype="5" unbalanced="0"/>
    <cacheHierarchy uniqueName="[new data].[ProfitMargin]" caption="ProfitMargin" attribute="1" defaultMemberUniqueName="[new data].[ProfitMargin].[All]" allUniqueName="[new data].[ProfitMargin].[All]" dimensionUniqueName="[new data]" displayFolder="" count="0" memberValueDatatype="5" unbalanced="0"/>
    <cacheHierarchy uniqueName="[new data].[PaymentMethod]" caption="PaymentMethod" attribute="1" defaultMemberUniqueName="[new data].[PaymentMethod].[All]" allUniqueName="[new data].[PaymentMethod].[All]" dimensionUniqueName="[new data]" displayFolder="" count="0" memberValueDatatype="130" unbalanced="0"/>
    <cacheHierarchy uniqueName="[new data].[OrderStatus]" caption="OrderStatus" attribute="1" defaultMemberUniqueName="[new data].[OrderStatus].[All]" allUniqueName="[new data].[OrderStatus].[All]" dimensionUniqueName="[new data]" displayFolder="" count="0" memberValueDatatype="130" unbalanced="0"/>
    <cacheHierarchy uniqueName="[new data].[Salesperson]" caption="Salesperson" attribute="1" defaultMemberUniqueName="[new data].[Salesperson].[All]" allUniqueName="[new data].[Salesperson].[All]" dimensionUniqueName="[new data]" displayFolder="" count="0" memberValueDatatype="130" unbalanced="0"/>
    <cacheHierarchy uniqueName="[new data].[CustomerID]" caption="CustomerID" attribute="1" defaultMemberUniqueName="[new data].[CustomerID].[All]" allUniqueName="[new data].[CustomerID].[All]" dimensionUniqueName="[new data]" displayFolder="" count="0" memberValueDatatype="130" unbalanced="0"/>
    <cacheHierarchy uniqueName="[Measures].[__XL_Count new data]" caption="__XL_Count new data" measure="1" displayFolder="" measureGroup="new data" count="0" hidden="1"/>
    <cacheHierarchy uniqueName="[Measures].[__No measures defined]" caption="__No measures defined" measure="1" displayFolder="" count="0" hidden="1"/>
    <cacheHierarchy uniqueName="[Measures].[Count of OrderID]" caption="Count of OrderID" measure="1" displayFolder="" measureGroup="new data" count="0" hidden="1">
      <extLst>
        <ext xmlns:x15="http://schemas.microsoft.com/office/spreadsheetml/2010/11/main" uri="{B97F6D7D-B522-45F9-BDA1-12C45D357490}">
          <x15:cacheHierarchy aggregatedColumn="0"/>
        </ext>
      </extLst>
    </cacheHierarchy>
    <cacheHierarchy uniqueName="[Measures].[Sum of UnitsSold]" caption="Sum of UnitsSold" measure="1" displayFolder="" measureGroup="new data" count="0" hidden="1">
      <extLst>
        <ext xmlns:x15="http://schemas.microsoft.com/office/spreadsheetml/2010/11/main" uri="{B97F6D7D-B522-45F9-BDA1-12C45D357490}">
          <x15:cacheHierarchy aggregatedColumn="17"/>
        </ext>
      </extLst>
    </cacheHierarchy>
    <cacheHierarchy uniqueName="[Measures].[Sum of Revenue]" caption="Sum of Revenue" measure="1" displayFolder="" measureGroup="new data" count="0" hidden="1">
      <extLst>
        <ext xmlns:x15="http://schemas.microsoft.com/office/spreadsheetml/2010/11/main" uri="{B97F6D7D-B522-45F9-BDA1-12C45D357490}">
          <x15:cacheHierarchy aggregatedColumn="20"/>
        </ext>
      </extLst>
    </cacheHierarchy>
    <cacheHierarchy uniqueName="[Measures].[Sum of Profit 2]" caption="Sum of Profit 2" measure="1" displayFolder="" measureGroup="new data" count="0" hidden="1">
      <extLst>
        <ext xmlns:x15="http://schemas.microsoft.com/office/spreadsheetml/2010/11/main" uri="{B97F6D7D-B522-45F9-BDA1-12C45D357490}">
          <x15:cacheHierarchy aggregatedColumn="22"/>
        </ext>
      </extLst>
    </cacheHierarchy>
    <cacheHierarchy uniqueName="[Measures].[Sum of ProfitMargin]" caption="Sum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Sum of UnitPrice]" caption="Sum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UnitPrice]" caption="Average of UnitPrice" measure="1" displayFolder="" measureGroup="new data" count="0" hidden="1">
      <extLst>
        <ext xmlns:x15="http://schemas.microsoft.com/office/spreadsheetml/2010/11/main" uri="{B97F6D7D-B522-45F9-BDA1-12C45D357490}">
          <x15:cacheHierarchy aggregatedColumn="18"/>
        </ext>
      </extLst>
    </cacheHierarchy>
    <cacheHierarchy uniqueName="[Measures].[Average of ProfitMargin]" caption="Average of ProfitMargin" measure="1" displayFolder="" measureGroup="new data" count="0" hidden="1">
      <extLst>
        <ext xmlns:x15="http://schemas.microsoft.com/office/spreadsheetml/2010/11/main" uri="{B97F6D7D-B522-45F9-BDA1-12C45D357490}">
          <x15:cacheHierarchy aggregatedColumn="23"/>
        </ext>
      </extLst>
    </cacheHierarchy>
    <cacheHierarchy uniqueName="[Measures].[Count of ProductModel]" caption="Count of ProductModel" measure="1" displayFolder="" measureGroup="new data" count="0" hidden="1">
      <extLst>
        <ext xmlns:x15="http://schemas.microsoft.com/office/spreadsheetml/2010/11/main" uri="{B97F6D7D-B522-45F9-BDA1-12C45D357490}">
          <x15:cacheHierarchy aggregatedColumn="14"/>
        </ext>
      </extLst>
    </cacheHierarchy>
  </cacheHierarchies>
  <kpis count="0"/>
  <extLst>
    <ext xmlns:x14="http://schemas.microsoft.com/office/spreadsheetml/2009/9/main" uri="{725AE2AE-9491-48be-B2B4-4EB974FC3084}">
      <x14:pivotCacheDefinition slicerData="1" pivotCacheId="182809461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F27D70B-CC14-485F-9775-BA03D921E073}" name="PivotTable6" cacheId="1119" applyNumberFormats="0" applyBorderFormats="0" applyFontFormats="0" applyPatternFormats="0" applyAlignmentFormats="0" applyWidthHeightFormats="1" dataCaption="Values" tag="1274a0f3-daa3-45ba-a768-13de067bdab4" updatedVersion="8" minRefreshableVersion="3" subtotalHiddenItems="1" rowGrandTotals="0" colGrandTotals="0" itemPrintTitles="1" createdVersion="8" indent="0" outline="1" outlineData="1" multipleFieldFilters="0">
  <location ref="C14:D16"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2">
    <i>
      <x/>
    </i>
    <i>
      <x v="1"/>
    </i>
  </rowItems>
  <colItems count="1">
    <i/>
  </colItems>
  <dataFields count="1">
    <dataField name="Sum of Profit" fld="1" baseField="0" baseItem="0"/>
  </dataFields>
  <formats count="5">
    <format dxfId="412">
      <pivotArea type="all" dataOnly="0" outline="0" fieldPosition="0"/>
    </format>
    <format dxfId="411">
      <pivotArea outline="0" collapsedLevelsAreSubtotals="1" fieldPosition="0"/>
    </format>
    <format dxfId="410">
      <pivotArea field="0" type="button" dataOnly="0" labelOnly="1" outline="0" axis="axisRow" fieldPosition="0"/>
    </format>
    <format dxfId="409">
      <pivotArea dataOnly="0" labelOnly="1" fieldPosition="0">
        <references count="1">
          <reference field="0" count="0"/>
        </references>
      </pivotArea>
    </format>
    <format dxfId="408">
      <pivotArea dataOnly="0" labelOnly="1" outline="0" axis="axisValues" fieldPosition="0"/>
    </format>
  </formats>
  <pivotHierarchies count="39">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ew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641F7BD-7E56-43B8-BA72-A8B6FEB7C0B4}" name="PivotTable14" cacheId="1091" applyNumberFormats="0" applyBorderFormats="0" applyFontFormats="0" applyPatternFormats="0" applyAlignmentFormats="0" applyWidthHeightFormats="1" dataCaption="Values" tag="6723eca3-0245-487f-97be-4391d836904c" updatedVersion="8" minRefreshableVersion="3" subtotalHiddenItems="1" rowGrandTotals="0" colGrandTotals="0" itemPrintTitles="1" createdVersion="8" indent="0" outline="1" outlineData="1" multipleFieldFilters="0" chartFormat="11">
  <location ref="E35:F43" firstHeaderRow="1" firstDataRow="1" firstDataCol="1"/>
  <pivotFields count="3">
    <pivotField axis="axisRow" allDrilled="1"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8">
    <i>
      <x v="3"/>
    </i>
    <i>
      <x v="5"/>
    </i>
    <i>
      <x v="1"/>
    </i>
    <i>
      <x v="4"/>
    </i>
    <i>
      <x v="6"/>
    </i>
    <i>
      <x v="2"/>
    </i>
    <i>
      <x/>
    </i>
    <i>
      <x v="7"/>
    </i>
  </rowItems>
  <colItems count="1">
    <i/>
  </colItems>
  <dataFields count="1">
    <dataField name="Sum of UnitsSold" fld="1" baseField="0" baseItem="0"/>
  </dataFields>
  <formats count="19">
    <format dxfId="431">
      <pivotArea type="all" dataOnly="0" outline="0" fieldPosition="0"/>
    </format>
    <format dxfId="430">
      <pivotArea outline="0" collapsedLevelsAreSubtotals="1" fieldPosition="0"/>
    </format>
    <format dxfId="429">
      <pivotArea outline="0" collapsedLevelsAreSubtotals="1" fieldPosition="0"/>
    </format>
    <format dxfId="428">
      <pivotArea type="all" dataOnly="0" outline="0" fieldPosition="0"/>
    </format>
    <format dxfId="427">
      <pivotArea outline="0" collapsedLevelsAreSubtotals="1" fieldPosition="0"/>
    </format>
    <format dxfId="426">
      <pivotArea outline="0" collapsedLevelsAreSubtotals="1" fieldPosition="0"/>
    </format>
    <format dxfId="425">
      <pivotArea type="all" dataOnly="0" outline="0" fieldPosition="0"/>
    </format>
    <format dxfId="424">
      <pivotArea outline="0" collapsedLevelsAreSubtotals="1" fieldPosition="0"/>
    </format>
    <format dxfId="423">
      <pivotArea dataOnly="0" labelOnly="1" outline="0" axis="axisValues" fieldPosition="0"/>
    </format>
    <format dxfId="422">
      <pivotArea dataOnly="0" labelOnly="1" outline="0" axis="axisValues" fieldPosition="0"/>
    </format>
    <format dxfId="421">
      <pivotArea outline="0" collapsedLevelsAreSubtotals="1" fieldPosition="0"/>
    </format>
    <format dxfId="420">
      <pivotArea type="all" dataOnly="0" outline="0" fieldPosition="0"/>
    </format>
    <format dxfId="419">
      <pivotArea outline="0" collapsedLevelsAreSubtotals="1" fieldPosition="0"/>
    </format>
    <format dxfId="418">
      <pivotArea outline="0" collapsedLevelsAreSubtotals="1" fieldPosition="0"/>
    </format>
    <format dxfId="417">
      <pivotArea type="all" dataOnly="0" outline="0" fieldPosition="0"/>
    </format>
    <format dxfId="416">
      <pivotArea outline="0" collapsedLevelsAreSubtotals="1" fieldPosition="0"/>
    </format>
    <format dxfId="415">
      <pivotArea field="0" type="button" dataOnly="0" labelOnly="1" outline="0" axis="axisRow" fieldPosition="0"/>
    </format>
    <format dxfId="414">
      <pivotArea dataOnly="0" labelOnly="1" fieldPosition="0">
        <references count="1">
          <reference field="0" count="0"/>
        </references>
      </pivotArea>
    </format>
    <format dxfId="413">
      <pivotArea dataOnly="0" labelOnly="1" outline="0" axis="axisValues" fieldPosition="0"/>
    </format>
  </formats>
  <chartFormats count="1">
    <chartFormat chart="10" format="2" series="1">
      <pivotArea type="data" outline="0" fieldPosition="0">
        <references count="1">
          <reference field="4294967294" count="1" selected="0">
            <x v="0"/>
          </reference>
        </references>
      </pivotArea>
    </chartFormat>
  </chartFormats>
  <pivotHierarchies count="39">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ew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DC24C25-4F56-4EF8-9BB6-AA35BABB26A3}" name="PivotTable3" cacheId="1113" applyNumberFormats="0" applyBorderFormats="0" applyFontFormats="0" applyPatternFormats="0" applyAlignmentFormats="0" applyWidthHeightFormats="1" dataCaption="Values" tag="1274a0f3-daa3-45ba-a768-13de067bdab4" updatedVersion="8" minRefreshableVersion="3" subtotalHiddenItems="1" rowGrandTotals="0" colGrandTotals="0" itemPrintTitles="1" createdVersion="8" indent="0" outline="1" outlineData="1" multipleFieldFilters="0">
  <location ref="C2:D4"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2">
    <i>
      <x/>
    </i>
    <i>
      <x v="1"/>
    </i>
  </rowItems>
  <colItems count="1">
    <i/>
  </colItems>
  <dataFields count="1">
    <dataField name="Sum of UnitsSold" fld="1" baseField="0" baseItem="0"/>
  </dataFields>
  <formats count="5">
    <format dxfId="436">
      <pivotArea type="all" dataOnly="0" outline="0" fieldPosition="0"/>
    </format>
    <format dxfId="435">
      <pivotArea outline="0" collapsedLevelsAreSubtotals="1" fieldPosition="0"/>
    </format>
    <format dxfId="434">
      <pivotArea field="0" type="button" dataOnly="0" labelOnly="1" outline="0" axis="axisRow" fieldPosition="0"/>
    </format>
    <format dxfId="433">
      <pivotArea dataOnly="0" labelOnly="1" fieldPosition="0">
        <references count="1">
          <reference field="0" count="0"/>
        </references>
      </pivotArea>
    </format>
    <format dxfId="432">
      <pivotArea dataOnly="0" labelOnly="1" outline="0" axis="axisValues" fieldPosition="0"/>
    </format>
  </formats>
  <pivotHierarchies count="39">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ew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8C9BD3F-FE28-46EE-A516-DFB8550A0528}" name="PivotTable21" cacheId="1107" applyNumberFormats="0" applyBorderFormats="0" applyFontFormats="0" applyPatternFormats="0" applyAlignmentFormats="0" applyWidthHeightFormats="1" dataCaption="Values" tag="6723eca3-0245-487f-97be-4391d836904c" updatedVersion="8" minRefreshableVersion="3" subtotalHiddenItems="1" rowGrandTotals="0" colGrandTotals="0" itemPrintTitles="1" createdVersion="8" indent="0" outline="1" outlineData="1" multipleFieldFilters="0" chartFormat="30">
  <location ref="E60:F83" firstHeaderRow="1" firstDataRow="1" firstDataCol="1"/>
  <pivotFields count="3">
    <pivotField axis="axisRow" allDrilled="1" subtotalTop="0" showAll="0" sortType="ascending" defaultSubtotal="0" defaultAttributeDrillState="1">
      <items count="23">
        <item x="0"/>
        <item x="1"/>
        <item x="2"/>
        <item x="3"/>
        <item x="4"/>
        <item x="5"/>
        <item x="6"/>
        <item x="7"/>
        <item x="8"/>
        <item x="9"/>
        <item x="10"/>
        <item x="11"/>
        <item x="12"/>
        <item x="13"/>
        <item x="14"/>
        <item x="15"/>
        <item x="16"/>
        <item x="17"/>
        <item x="18"/>
        <item x="19"/>
        <item x="20"/>
        <item x="21"/>
        <item x="22"/>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23">
    <i>
      <x v="2"/>
    </i>
    <i>
      <x v="12"/>
    </i>
    <i>
      <x v="6"/>
    </i>
    <i>
      <x v="15"/>
    </i>
    <i>
      <x v="13"/>
    </i>
    <i>
      <x v="10"/>
    </i>
    <i>
      <x v="19"/>
    </i>
    <i>
      <x v="1"/>
    </i>
    <i>
      <x v="14"/>
    </i>
    <i>
      <x v="3"/>
    </i>
    <i>
      <x v="20"/>
    </i>
    <i>
      <x v="9"/>
    </i>
    <i>
      <x v="5"/>
    </i>
    <i>
      <x v="8"/>
    </i>
    <i>
      <x v="18"/>
    </i>
    <i>
      <x/>
    </i>
    <i>
      <x v="22"/>
    </i>
    <i>
      <x v="21"/>
    </i>
    <i>
      <x v="17"/>
    </i>
    <i>
      <x v="7"/>
    </i>
    <i>
      <x v="16"/>
    </i>
    <i>
      <x v="11"/>
    </i>
    <i>
      <x v="4"/>
    </i>
  </rowItems>
  <colItems count="1">
    <i/>
  </colItems>
  <dataFields count="1">
    <dataField name="Sum of Revenue" fld="1" baseField="0" baseItem="0"/>
  </dataFields>
  <formats count="17">
    <format dxfId="453">
      <pivotArea type="all" dataOnly="0" outline="0" fieldPosition="0"/>
    </format>
    <format dxfId="452">
      <pivotArea outline="0" collapsedLevelsAreSubtotals="1" fieldPosition="0"/>
    </format>
    <format dxfId="451">
      <pivotArea outline="0" collapsedLevelsAreSubtotals="1" fieldPosition="0"/>
    </format>
    <format dxfId="450">
      <pivotArea type="all" dataOnly="0" outline="0" fieldPosition="0"/>
    </format>
    <format dxfId="449">
      <pivotArea outline="0" collapsedLevelsAreSubtotals="1" fieldPosition="0"/>
    </format>
    <format dxfId="448">
      <pivotArea outline="0" collapsedLevelsAreSubtotals="1" fieldPosition="0"/>
    </format>
    <format dxfId="447">
      <pivotArea type="all" dataOnly="0" outline="0" fieldPosition="0"/>
    </format>
    <format dxfId="446">
      <pivotArea outline="0" collapsedLevelsAreSubtotals="1" fieldPosition="0"/>
    </format>
    <format dxfId="445">
      <pivotArea dataOnly="0" labelOnly="1" outline="0" axis="axisValues" fieldPosition="0"/>
    </format>
    <format dxfId="444">
      <pivotArea dataOnly="0" labelOnly="1" outline="0" axis="axisValues" fieldPosition="0"/>
    </format>
    <format dxfId="443">
      <pivotArea outline="0" collapsedLevelsAreSubtotals="1" fieldPosition="0"/>
    </format>
    <format dxfId="442">
      <pivotArea type="all" dataOnly="0" outline="0" fieldPosition="0"/>
    </format>
    <format dxfId="441">
      <pivotArea outline="0" collapsedLevelsAreSubtotals="1" fieldPosition="0"/>
    </format>
    <format dxfId="440">
      <pivotArea outline="0" collapsedLevelsAreSubtotals="1" fieldPosition="0"/>
    </format>
    <format dxfId="439">
      <pivotArea type="all" dataOnly="0" outline="0" fieldPosition="0"/>
    </format>
    <format dxfId="438">
      <pivotArea outline="0" collapsedLevelsAreSubtotals="1" fieldPosition="0"/>
    </format>
    <format dxfId="437">
      <pivotArea dataOnly="0" labelOnly="1" outline="0" axis="axisValues" fieldPosition="0"/>
    </format>
  </formats>
  <chartFormats count="1">
    <chartFormat chart="28" format="2" series="1">
      <pivotArea type="data" outline="0" fieldPosition="0">
        <references count="1">
          <reference field="4294967294" count="1" selected="0">
            <x v="0"/>
          </reference>
        </references>
      </pivotArea>
    </chartFormat>
  </chartFormats>
  <pivotHierarchies count="39">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ew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A17C286-6A62-4A3A-8369-AE80F51037CB}" name="PivotTable18" cacheId="1099" applyNumberFormats="0" applyBorderFormats="0" applyFontFormats="0" applyPatternFormats="0" applyAlignmentFormats="0" applyWidthHeightFormats="1" dataCaption="Values" tag="6723eca3-0245-487f-97be-4391d836904c" updatedVersion="8" minRefreshableVersion="3" subtotalHiddenItems="1" itemPrintTitles="1" createdVersion="8" indent="0" outline="1" outlineData="1" multipleFieldFilters="0" chartFormat="1">
  <location ref="C61:C6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Revenue" fld="0" baseField="0" baseItem="0" numFmtId="165"/>
  </dataFields>
  <formats count="5">
    <format dxfId="458">
      <pivotArea type="all" dataOnly="0" outline="0" fieldPosition="0"/>
    </format>
    <format dxfId="457">
      <pivotArea outline="0" fieldPosition="0">
        <references count="1">
          <reference field="4294967294" count="1">
            <x v="0"/>
          </reference>
        </references>
      </pivotArea>
    </format>
    <format dxfId="456">
      <pivotArea type="all" dataOnly="0" outline="0" fieldPosition="0"/>
    </format>
    <format dxfId="455">
      <pivotArea outline="0" collapsedLevelsAreSubtotals="1" fieldPosition="0"/>
    </format>
    <format dxfId="454">
      <pivotArea dataOnly="0" labelOnly="1" outline="0" axis="axisValues" fieldPosition="0"/>
    </format>
  </formats>
  <pivotHierarchies count="39">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Phone_Sales_Data]"/>
        <x15:activeTabTopLevelEntity name="[new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930B24C-188F-4B27-A7F3-D5859AE4D7B5}" name="PivotTable1" cacheId="1085" applyNumberFormats="0" applyBorderFormats="0" applyFontFormats="0" applyPatternFormats="0" applyAlignmentFormats="0" applyWidthHeightFormats="1" dataCaption="Values" tag="6723eca3-0245-487f-97be-4391d836904c" updatedVersion="8" minRefreshableVersion="3" useAutoFormatting="1" subtotalHiddenItems="1" itemPrintTitles="1" createdVersion="8" indent="0" outline="1" outlineData="1" multipleFieldFilters="0" chartFormat="1">
  <location ref="A2:A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UnitsSold" fld="0" baseField="0" baseItem="0"/>
  </dataFields>
  <formats count="3">
    <format dxfId="461">
      <pivotArea type="all" dataOnly="0" outline="0" fieldPosition="0"/>
    </format>
    <format dxfId="460">
      <pivotArea outline="0" collapsedLevelsAreSubtotals="1" fieldPosition="0"/>
    </format>
    <format dxfId="459">
      <pivotArea dataOnly="0" labelOnly="1" outline="0" axis="axisValues" fieldPosition="0"/>
    </format>
  </formats>
  <pivotHierarchies count="39">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Phone_Sales_Data]"/>
        <x15:activeTabTopLevelEntity name="[new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882C150-C1F0-4D7A-BD72-5741FF868F5D}" name="PivotTable7" cacheId="1121" applyNumberFormats="0" applyBorderFormats="0" applyFontFormats="0" applyPatternFormats="0" applyAlignmentFormats="0" applyWidthHeightFormats="1" dataCaption="Values" tag="6723eca3-0245-487f-97be-4391d836904c" updatedVersion="8" minRefreshableVersion="3" useAutoFormatting="1" subtotalHiddenItems="1" itemPrintTitles="1" createdVersion="8" indent="0" outline="1" outlineData="1" multipleFieldFilters="0" chartFormat="1">
  <location ref="A19:A2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ProfitMargin" fld="0" baseField="0" baseItem="0"/>
  </dataFields>
  <formats count="6">
    <format dxfId="467">
      <pivotArea type="all" dataOnly="0" outline="0" fieldPosition="0"/>
    </format>
    <format dxfId="466">
      <pivotArea outline="0" collapsedLevelsAreSubtotals="1" fieldPosition="0"/>
    </format>
    <format dxfId="465">
      <pivotArea outline="0" collapsedLevelsAreSubtotals="1" fieldPosition="0"/>
    </format>
    <format dxfId="464">
      <pivotArea type="all" dataOnly="0" outline="0" fieldPosition="0"/>
    </format>
    <format dxfId="463">
      <pivotArea outline="0" collapsedLevelsAreSubtotals="1" fieldPosition="0"/>
    </format>
    <format dxfId="462">
      <pivotArea dataOnly="0" labelOnly="1" outline="0" axis="axisValues" fieldPosition="0"/>
    </format>
  </formats>
  <pivotHierarchies count="39">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ew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7131568-126A-4552-A529-EC3AF5569B24}" name="PivotTable16" cacheId="1095" applyNumberFormats="0" applyBorderFormats="0" applyFontFormats="0" applyPatternFormats="0" applyAlignmentFormats="0" applyWidthHeightFormats="1" dataCaption="Values" tag="6723eca3-0245-487f-97be-4391d836904c" updatedVersion="8" minRefreshableVersion="3" subtotalHiddenItems="1" itemPrintTitles="1" createdVersion="8" indent="0" outline="1" outlineData="1" multipleFieldFilters="0" chartFormat="1">
  <location ref="C52:C5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Revenue" fld="0" baseField="0" baseItem="0" numFmtId="165"/>
  </dataFields>
  <formats count="5">
    <format dxfId="472">
      <pivotArea type="all" dataOnly="0" outline="0" fieldPosition="0"/>
    </format>
    <format dxfId="471">
      <pivotArea outline="0" fieldPosition="0">
        <references count="1">
          <reference field="4294967294" count="1">
            <x v="0"/>
          </reference>
        </references>
      </pivotArea>
    </format>
    <format dxfId="470">
      <pivotArea type="all" dataOnly="0" outline="0" fieldPosition="0"/>
    </format>
    <format dxfId="469">
      <pivotArea outline="0" collapsedLevelsAreSubtotals="1" fieldPosition="0"/>
    </format>
    <format dxfId="468">
      <pivotArea dataOnly="0" labelOnly="1" outline="0" axis="axisValues" fieldPosition="0"/>
    </format>
  </formats>
  <pivotHierarchies count="39">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Phone_Sales_Data]"/>
        <x15:activeTabTopLevelEntity name="[new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B0F8A26-047B-41FA-878A-71F34A04F4EF}" name="PivotTable15" cacheId="1093" applyNumberFormats="0" applyBorderFormats="0" applyFontFormats="0" applyPatternFormats="0" applyAlignmentFormats="0" applyWidthHeightFormats="1" dataCaption="Values" tag="6723eca3-0245-487f-97be-4391d836904c" updatedVersion="8" minRefreshableVersion="3" subtotalHiddenItems="1" rowGrandTotals="0" colGrandTotals="0" itemPrintTitles="1" createdVersion="8" indent="0" outline="1" outlineData="1" multipleFieldFilters="0" chartFormat="20">
  <location ref="A51:B56"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Items count="1">
    <i/>
  </colItems>
  <dataFields count="1">
    <dataField name="Sum of Revenue" fld="1" baseField="0" baseItem="0"/>
  </dataFields>
  <formats count="19">
    <format dxfId="491">
      <pivotArea type="all" dataOnly="0" outline="0" fieldPosition="0"/>
    </format>
    <format dxfId="490">
      <pivotArea outline="0" collapsedLevelsAreSubtotals="1" fieldPosition="0"/>
    </format>
    <format dxfId="489">
      <pivotArea outline="0" collapsedLevelsAreSubtotals="1" fieldPosition="0"/>
    </format>
    <format dxfId="488">
      <pivotArea type="all" dataOnly="0" outline="0" fieldPosition="0"/>
    </format>
    <format dxfId="487">
      <pivotArea outline="0" collapsedLevelsAreSubtotals="1" fieldPosition="0"/>
    </format>
    <format dxfId="486">
      <pivotArea outline="0" collapsedLevelsAreSubtotals="1" fieldPosition="0"/>
    </format>
    <format dxfId="485">
      <pivotArea type="all" dataOnly="0" outline="0" fieldPosition="0"/>
    </format>
    <format dxfId="484">
      <pivotArea outline="0" collapsedLevelsAreSubtotals="1" fieldPosition="0"/>
    </format>
    <format dxfId="483">
      <pivotArea dataOnly="0" labelOnly="1" outline="0" axis="axisValues" fieldPosition="0"/>
    </format>
    <format dxfId="482">
      <pivotArea dataOnly="0" labelOnly="1" outline="0" axis="axisValues" fieldPosition="0"/>
    </format>
    <format dxfId="481">
      <pivotArea outline="0" collapsedLevelsAreSubtotals="1" fieldPosition="0"/>
    </format>
    <format dxfId="480">
      <pivotArea type="all" dataOnly="0" outline="0" fieldPosition="0"/>
    </format>
    <format dxfId="479">
      <pivotArea outline="0" collapsedLevelsAreSubtotals="1" fieldPosition="0"/>
    </format>
    <format dxfId="478">
      <pivotArea outline="0" collapsedLevelsAreSubtotals="1" fieldPosition="0"/>
    </format>
    <format dxfId="477">
      <pivotArea type="all" dataOnly="0" outline="0" fieldPosition="0"/>
    </format>
    <format dxfId="476">
      <pivotArea outline="0" collapsedLevelsAreSubtotals="1" fieldPosition="0"/>
    </format>
    <format dxfId="475">
      <pivotArea field="0" type="button" dataOnly="0" labelOnly="1" outline="0" axis="axisRow" fieldPosition="0"/>
    </format>
    <format dxfId="474">
      <pivotArea dataOnly="0" labelOnly="1" fieldPosition="0">
        <references count="1">
          <reference field="0" count="0"/>
        </references>
      </pivotArea>
    </format>
    <format dxfId="473">
      <pivotArea dataOnly="0" labelOnly="1" outline="0" axis="axisValues" fieldPosition="0"/>
    </format>
  </formats>
  <chartFormats count="6">
    <chartFormat chart="14" format="7" series="1">
      <pivotArea type="data" outline="0" fieldPosition="0">
        <references count="1">
          <reference field="4294967294" count="1" selected="0">
            <x v="0"/>
          </reference>
        </references>
      </pivotArea>
    </chartFormat>
    <chartFormat chart="14" format="8">
      <pivotArea type="data" outline="0" fieldPosition="0">
        <references count="2">
          <reference field="4294967294" count="1" selected="0">
            <x v="0"/>
          </reference>
          <reference field="0" count="1" selected="0">
            <x v="0"/>
          </reference>
        </references>
      </pivotArea>
    </chartFormat>
    <chartFormat chart="14" format="9">
      <pivotArea type="data" outline="0" fieldPosition="0">
        <references count="2">
          <reference field="4294967294" count="1" selected="0">
            <x v="0"/>
          </reference>
          <reference field="0" count="1" selected="0">
            <x v="1"/>
          </reference>
        </references>
      </pivotArea>
    </chartFormat>
    <chartFormat chart="14" format="10">
      <pivotArea type="data" outline="0" fieldPosition="0">
        <references count="2">
          <reference field="4294967294" count="1" selected="0">
            <x v="0"/>
          </reference>
          <reference field="0" count="1" selected="0">
            <x v="2"/>
          </reference>
        </references>
      </pivotArea>
    </chartFormat>
    <chartFormat chart="14" format="11">
      <pivotArea type="data" outline="0" fieldPosition="0">
        <references count="2">
          <reference field="4294967294" count="1" selected="0">
            <x v="0"/>
          </reference>
          <reference field="0" count="1" selected="0">
            <x v="3"/>
          </reference>
        </references>
      </pivotArea>
    </chartFormat>
    <chartFormat chart="14" format="12">
      <pivotArea type="data" outline="0" fieldPosition="0">
        <references count="2">
          <reference field="4294967294" count="1" selected="0">
            <x v="0"/>
          </reference>
          <reference field="0" count="1" selected="0">
            <x v="4"/>
          </reference>
        </references>
      </pivotArea>
    </chartFormat>
  </chartFormats>
  <pivotHierarchies count="39">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ew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B3C5754-DBF5-4964-A950-63182BC359DF}" name="PivotTable4" cacheId="1115" applyNumberFormats="0" applyBorderFormats="0" applyFontFormats="0" applyPatternFormats="0" applyAlignmentFormats="0" applyWidthHeightFormats="1" dataCaption="Values" tag="1274a0f3-daa3-45ba-a768-13de067bdab4" updatedVersion="8" minRefreshableVersion="3" subtotalHiddenItems="1" rowGrandTotals="0" colGrandTotals="0" itemPrintTitles="1" createdVersion="8" indent="0" outline="1" outlineData="1" multipleFieldFilters="0">
  <location ref="C8:D10"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2">
    <i>
      <x/>
    </i>
    <i>
      <x v="1"/>
    </i>
  </rowItems>
  <colItems count="1">
    <i/>
  </colItems>
  <dataFields count="1">
    <dataField name="Sum of Revenue" fld="1" baseField="0" baseItem="0"/>
  </dataFields>
  <formats count="5">
    <format dxfId="496">
      <pivotArea type="all" dataOnly="0" outline="0" fieldPosition="0"/>
    </format>
    <format dxfId="495">
      <pivotArea outline="0" collapsedLevelsAreSubtotals="1" fieldPosition="0"/>
    </format>
    <format dxfId="494">
      <pivotArea field="0" type="button" dataOnly="0" labelOnly="1" outline="0" axis="axisRow" fieldPosition="0"/>
    </format>
    <format dxfId="493">
      <pivotArea dataOnly="0" labelOnly="1" fieldPosition="0">
        <references count="1">
          <reference field="0" count="0"/>
        </references>
      </pivotArea>
    </format>
    <format dxfId="492">
      <pivotArea dataOnly="0" labelOnly="1" outline="0" axis="axisValues" fieldPosition="0"/>
    </format>
  </formats>
  <pivotHierarchies count="39">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ew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01F25AB-C859-4F08-B293-A8D219CDCEC9}" name="PivotTable9" cacheId="1125" applyNumberFormats="0" applyBorderFormats="0" applyFontFormats="0" applyPatternFormats="0" applyAlignmentFormats="0" applyWidthHeightFormats="1" dataCaption="Values" tag="6723eca3-0245-487f-97be-4391d836904c" updatedVersion="8" minRefreshableVersion="3" useAutoFormatting="1" subtotalHiddenItems="1" itemPrintTitles="1" createdVersion="8" indent="0" outline="1" outlineData="1" multipleFieldFilters="0" chartFormat="1">
  <location ref="A24:A25"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UnitPrice" fld="0" subtotal="average" baseField="0" baseItem="0"/>
  </dataFields>
  <formats count="10">
    <format dxfId="506">
      <pivotArea type="all" dataOnly="0" outline="0" fieldPosition="0"/>
    </format>
    <format dxfId="505">
      <pivotArea outline="0" collapsedLevelsAreSubtotals="1" fieldPosition="0"/>
    </format>
    <format dxfId="504">
      <pivotArea outline="0" collapsedLevelsAreSubtotals="1" fieldPosition="0"/>
    </format>
    <format dxfId="503">
      <pivotArea type="all" dataOnly="0" outline="0" fieldPosition="0"/>
    </format>
    <format dxfId="502">
      <pivotArea outline="0" collapsedLevelsAreSubtotals="1" fieldPosition="0"/>
    </format>
    <format dxfId="501">
      <pivotArea dataOnly="0" labelOnly="1" outline="0" axis="axisValues" fieldPosition="0"/>
    </format>
    <format dxfId="500">
      <pivotArea type="all" dataOnly="0" outline="0" fieldPosition="0"/>
    </format>
    <format dxfId="499">
      <pivotArea outline="0" collapsedLevelsAreSubtotals="1" fieldPosition="0"/>
    </format>
    <format dxfId="498">
      <pivotArea dataOnly="0" labelOnly="1" outline="0" axis="axisValues" fieldPosition="0"/>
    </format>
    <format dxfId="497">
      <pivotArea dataOnly="0" labelOnly="1" outline="0" axis="axisValues" fieldPosition="0"/>
    </format>
  </formats>
  <pivotHierarchies count="39">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ew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68ECA81-F5C4-4D56-BBCD-039DF2D9A943}" name="PivotTable11" cacheId="1127" applyNumberFormats="0" applyBorderFormats="0" applyFontFormats="0" applyPatternFormats="0" applyAlignmentFormats="0" applyWidthHeightFormats="1" dataCaption="Values" tag="6723eca3-0245-487f-97be-4391d836904c" updatedVersion="8" minRefreshableVersion="3" useAutoFormatting="1" subtotalHiddenItems="1" rowGrandTotals="0" colGrandTotals="0" itemPrintTitles="1" createdVersion="8" indent="0" outline="1" outlineData="1" multipleFieldFilters="0" chartFormat="1">
  <location ref="B37:C45" firstHeaderRow="1" firstDataRow="1" firstDataCol="1"/>
  <pivotFields count="3">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x v="7"/>
    </i>
  </rowItems>
  <colItems count="1">
    <i/>
  </colItems>
  <dataFields count="1">
    <dataField name="Sum of UnitsSold" fld="1" baseField="0" baseItem="0"/>
  </dataFields>
  <formats count="8">
    <format dxfId="514">
      <pivotArea type="all" dataOnly="0" outline="0" fieldPosition="0"/>
    </format>
    <format dxfId="513">
      <pivotArea outline="0" collapsedLevelsAreSubtotals="1" fieldPosition="0"/>
    </format>
    <format dxfId="512">
      <pivotArea outline="0" collapsedLevelsAreSubtotals="1" fieldPosition="0"/>
    </format>
    <format dxfId="511">
      <pivotArea type="all" dataOnly="0" outline="0" fieldPosition="0"/>
    </format>
    <format dxfId="510">
      <pivotArea outline="0" collapsedLevelsAreSubtotals="1" fieldPosition="0"/>
    </format>
    <format dxfId="509">
      <pivotArea field="0" type="button" dataOnly="0" labelOnly="1" outline="0" axis="axisRow" fieldPosition="0"/>
    </format>
    <format dxfId="508">
      <pivotArea dataOnly="0" labelOnly="1" fieldPosition="0">
        <references count="1">
          <reference field="0" count="0"/>
        </references>
      </pivotArea>
    </format>
    <format dxfId="507">
      <pivotArea dataOnly="0" labelOnly="1" outline="0" axis="axisValues" fieldPosition="0"/>
    </format>
  </formats>
  <pivotHierarchies count="39">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ew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2C09A229-D34F-4D8F-8D46-158CBD38F260}" name="PivotTable23" cacheId="1111" applyNumberFormats="0" applyBorderFormats="0" applyFontFormats="0" applyPatternFormats="0" applyAlignmentFormats="0" applyWidthHeightFormats="1" dataCaption="Values" tag="1274a0f3-daa3-45ba-a768-13de067bdab4" updatedVersion="8" minRefreshableVersion="3" subtotalHiddenItems="1" rowGrandTotals="0" colGrandTotals="0" itemPrintTitles="1" createdVersion="8" indent="0" outline="1" outlineData="1" multipleFieldFilters="0" chartFormat="10">
  <location ref="L14:M19" firstHeaderRow="1" firstDataRow="1" firstDataCol="1"/>
  <pivotFields count="3">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5">
    <i>
      <x v="3"/>
    </i>
    <i>
      <x v="2"/>
    </i>
    <i>
      <x/>
    </i>
    <i>
      <x v="1"/>
    </i>
    <i>
      <x v="4"/>
    </i>
  </rowItems>
  <colItems count="1">
    <i/>
  </colItems>
  <dataFields count="1">
    <dataField name="Sum of Revenue" fld="1" baseField="0" baseItem="0"/>
  </dataFields>
  <formats count="5">
    <format dxfId="519">
      <pivotArea type="all" dataOnly="0" outline="0" fieldPosition="0"/>
    </format>
    <format dxfId="518">
      <pivotArea outline="0" collapsedLevelsAreSubtotals="1" fieldPosition="0"/>
    </format>
    <format dxfId="517">
      <pivotArea field="0" type="button" dataOnly="0" labelOnly="1" outline="0" axis="axisRow" fieldPosition="0"/>
    </format>
    <format dxfId="516">
      <pivotArea dataOnly="0" labelOnly="1" fieldPosition="0">
        <references count="1">
          <reference field="0" count="0"/>
        </references>
      </pivotArea>
    </format>
    <format dxfId="515">
      <pivotArea dataOnly="0" labelOnly="1" outline="0" axis="axisValues" fieldPosition="0"/>
    </format>
  </formats>
  <chartFormats count="1">
    <chartFormat chart="9" format="2" series="1">
      <pivotArea type="data" outline="0" fieldPosition="0">
        <references count="1">
          <reference field="4294967294" count="1" selected="0">
            <x v="0"/>
          </reference>
        </references>
      </pivotArea>
    </chartFormat>
  </chartFormats>
  <pivotHierarchies count="39">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per of ProfitMargin"/>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ew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A1FDE07-BF1D-41E1-984B-D6CE0169EF95}" name="PivotTable24" cacheId="1083" applyNumberFormats="0" applyBorderFormats="0" applyFontFormats="0" applyPatternFormats="0" applyAlignmentFormats="0" applyWidthHeightFormats="1" dataCaption="Values" tag="1274a0f3-daa3-45ba-a768-13de067bdab4" updatedVersion="8" minRefreshableVersion="3" subtotalHiddenItems="1" rowGrandTotals="0" colGrandTotals="0" itemPrintTitles="1" createdVersion="8" indent="0" outline="1" outlineData="1" multipleFieldFilters="0" chartFormat="13">
  <location ref="L24:N37" firstHeaderRow="1" firstDataRow="2" firstDataCol="1"/>
  <pivotFields count="4">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xis="axisCol"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1"/>
  </rowFields>
  <rowItems count="12">
    <i>
      <x/>
    </i>
    <i>
      <x v="1"/>
    </i>
    <i>
      <x v="2"/>
    </i>
    <i>
      <x v="3"/>
    </i>
    <i>
      <x v="4"/>
    </i>
    <i>
      <x v="5"/>
    </i>
    <i>
      <x v="6"/>
    </i>
    <i>
      <x v="7"/>
    </i>
    <i>
      <x v="8"/>
    </i>
    <i>
      <x v="9"/>
    </i>
    <i>
      <x v="10"/>
    </i>
    <i>
      <x v="11"/>
    </i>
  </rowItems>
  <colFields count="1">
    <field x="2"/>
  </colFields>
  <colItems count="2">
    <i>
      <x/>
    </i>
    <i>
      <x v="1"/>
    </i>
  </colItems>
  <dataFields count="1">
    <dataField name="Sum of Revenue" fld="0" baseField="0" baseItem="0" numFmtId="164"/>
  </dataFields>
  <formats count="5">
    <format dxfId="524">
      <pivotArea type="all" dataOnly="0" outline="0" fieldPosition="0"/>
    </format>
    <format dxfId="523">
      <pivotArea outline="0" collapsedLevelsAreSubtotals="1" fieldPosition="0"/>
    </format>
    <format dxfId="522">
      <pivotArea dataOnly="0" labelOnly="1" outline="0" axis="axisValues" fieldPosition="0"/>
    </format>
    <format dxfId="521">
      <pivotArea collapsedLevelsAreSubtotals="1" fieldPosition="0">
        <references count="2">
          <reference field="1" count="1">
            <x v="0"/>
          </reference>
          <reference field="2" count="1" selected="0">
            <x v="0"/>
          </reference>
        </references>
      </pivotArea>
    </format>
    <format dxfId="520">
      <pivotArea outline="0" collapsedLevelsAreSubtotals="1" fieldPosition="0"/>
    </format>
  </formats>
  <chartFormats count="5">
    <chartFormat chart="10" format="0" series="1">
      <pivotArea type="data" outline="0" fieldPosition="0">
        <references count="2">
          <reference field="4294967294" count="1" selected="0">
            <x v="0"/>
          </reference>
          <reference field="2" count="1" selected="0">
            <x v="0"/>
          </reference>
        </references>
      </pivotArea>
    </chartFormat>
    <chartFormat chart="10" format="1" series="1">
      <pivotArea type="data" outline="0" fieldPosition="0">
        <references count="2">
          <reference field="4294967294" count="1" selected="0">
            <x v="0"/>
          </reference>
          <reference field="2" count="1" selected="0">
            <x v="1"/>
          </reference>
        </references>
      </pivotArea>
    </chartFormat>
    <chartFormat chart="12" format="4" series="1">
      <pivotArea type="data" outline="0" fieldPosition="0">
        <references count="2">
          <reference field="4294967294" count="1" selected="0">
            <x v="0"/>
          </reference>
          <reference field="2" count="1" selected="0">
            <x v="0"/>
          </reference>
        </references>
      </pivotArea>
    </chartFormat>
    <chartFormat chart="12" format="5" series="1">
      <pivotArea type="data" outline="0" fieldPosition="0">
        <references count="2">
          <reference field="4294967294" count="1" selected="0">
            <x v="0"/>
          </reference>
          <reference field="2" count="1" selected="0">
            <x v="1"/>
          </reference>
        </references>
      </pivotArea>
    </chartFormat>
    <chartFormat chart="12" format="6" series="1">
      <pivotArea type="data" outline="0" fieldPosition="0">
        <references count="1">
          <reference field="4294967294" count="1" selected="0">
            <x v="0"/>
          </reference>
        </references>
      </pivotArea>
    </chartFormat>
  </chartFormats>
  <pivotHierarchies count="39">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per of ProfitMargin"/>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ew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65449E7D-B60E-4A15-A6BB-DEE6AFD22DD2}" name="PivotTable22" cacheId="1109" applyNumberFormats="0" applyBorderFormats="0" applyFontFormats="0" applyPatternFormats="0" applyAlignmentFormats="0" applyWidthHeightFormats="1" dataCaption="Values" tag="1274a0f3-daa3-45ba-a768-13de067bdab4" updatedVersion="8" minRefreshableVersion="3" subtotalHiddenItems="1" rowGrandTotals="0" colGrandTotals="0" itemPrintTitles="1" createdVersion="8" indent="0" outline="1" outlineData="1" multipleFieldFilters="0" chartFormat="14">
  <location ref="L2:N10" firstHeaderRow="0" firstDataRow="1" firstDataCol="1"/>
  <pivotFields count="4">
    <pivotField axis="axisRow" allDrilled="1"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8">
    <i>
      <x v="3"/>
    </i>
    <i>
      <x v="5"/>
    </i>
    <i>
      <x v="6"/>
    </i>
    <i>
      <x v="1"/>
    </i>
    <i>
      <x v="4"/>
    </i>
    <i>
      <x v="2"/>
    </i>
    <i>
      <x/>
    </i>
    <i>
      <x v="7"/>
    </i>
  </rowItems>
  <colFields count="1">
    <field x="-2"/>
  </colFields>
  <colItems count="2">
    <i>
      <x/>
    </i>
    <i i="1">
      <x v="1"/>
    </i>
  </colItems>
  <dataFields count="2">
    <dataField name="Sum of Profit" fld="1" baseField="0" baseItem="0"/>
    <dataField name="per of ProfitMargin" fld="2" showDataAs="percentOfTotal" baseField="0" baseItem="0" numFmtId="10"/>
  </dataFields>
  <formats count="3">
    <format dxfId="527">
      <pivotArea type="all" dataOnly="0" outline="0" fieldPosition="0"/>
    </format>
    <format dxfId="526">
      <pivotArea outline="0" collapsedLevelsAreSubtotals="1" fieldPosition="0"/>
    </format>
    <format dxfId="525">
      <pivotArea outline="0" fieldPosition="0">
        <references count="1">
          <reference field="4294967294" count="1">
            <x v="1"/>
          </reference>
        </references>
      </pivotArea>
    </format>
  </formats>
  <chartFormats count="2">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Hierarchies count="39">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per of ProfitMargin"/>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ew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629CB7F1-E936-4A2D-89D3-55A700ED3227}" name="PivotTable10" cacheId="1087" applyNumberFormats="0" applyBorderFormats="0" applyFontFormats="0" applyPatternFormats="0" applyAlignmentFormats="0" applyWidthHeightFormats="1" dataCaption="Values" tag="1274a0f3-daa3-45ba-a768-13de067bdab4" updatedVersion="8" minRefreshableVersion="3" subtotalHiddenItems="1" rowGrandTotals="0" colGrandTotals="0" itemPrintTitles="1" createdVersion="8" indent="0" outline="1" outlineData="1" multipleFieldFilters="0">
  <location ref="C24:D26"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2">
    <i>
      <x/>
    </i>
    <i>
      <x v="1"/>
    </i>
  </rowItems>
  <colItems count="1">
    <i/>
  </colItems>
  <dataFields count="1">
    <dataField name="Average of UnitPrice" fld="1" subtotal="average" baseField="0" baseItem="0" numFmtId="2"/>
  </dataFields>
  <formats count="12">
    <format dxfId="539">
      <pivotArea type="all" dataOnly="0" outline="0" fieldPosition="0"/>
    </format>
    <format dxfId="538">
      <pivotArea outline="0" collapsedLevelsAreSubtotals="1" fieldPosition="0"/>
    </format>
    <format dxfId="537">
      <pivotArea outline="0" collapsedLevelsAreSubtotals="1" fieldPosition="0"/>
    </format>
    <format dxfId="536">
      <pivotArea type="all" dataOnly="0" outline="0" fieldPosition="0"/>
    </format>
    <format dxfId="535">
      <pivotArea outline="0" collapsedLevelsAreSubtotals="1" fieldPosition="0"/>
    </format>
    <format dxfId="534">
      <pivotArea field="0" type="button" dataOnly="0" labelOnly="1" outline="0" axis="axisRow" fieldPosition="0"/>
    </format>
    <format dxfId="533">
      <pivotArea dataOnly="0" labelOnly="1" fieldPosition="0">
        <references count="1">
          <reference field="0" count="0"/>
        </references>
      </pivotArea>
    </format>
    <format dxfId="532">
      <pivotArea field="0" type="button" dataOnly="0" labelOnly="1" outline="0" axis="axisRow" fieldPosition="0"/>
    </format>
    <format dxfId="531">
      <pivotArea dataOnly="0" labelOnly="1" outline="0" axis="axisValues" fieldPosition="0"/>
    </format>
    <format dxfId="530">
      <pivotArea dataOnly="0" labelOnly="1" fieldPosition="0">
        <references count="1">
          <reference field="0" count="0"/>
        </references>
      </pivotArea>
    </format>
    <format dxfId="529">
      <pivotArea dataOnly="0" labelOnly="1" outline="0" axis="axisValues" fieldPosition="0"/>
    </format>
    <format dxfId="528">
      <pivotArea dataOnly="0" labelOnly="1" outline="0" axis="axisValues" fieldPosition="0"/>
    </format>
  </formats>
  <pivotHierarchies count="39">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UnitPrice"/>
    <pivotHierarchy dragToData="1" caption="Average of ProfitMargin"/>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ew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1A13CAA-4AF3-4EA9-ADD6-EA53B45FD0BB}" name="PivotTable13" cacheId="1089" applyNumberFormats="0" applyBorderFormats="0" applyFontFormats="0" applyPatternFormats="0" applyAlignmentFormats="0" applyWidthHeightFormats="1" dataCaption="Values" tag="6723eca3-0245-487f-97be-4391d836904c" updatedVersion="8" minRefreshableVersion="3" subtotalHiddenItems="1" rowGrandTotals="0" colGrandTotals="0" itemPrintTitles="1" createdVersion="8" indent="0" outline="1" outlineData="1" multipleFieldFilters="0" chartFormat="8">
  <location ref="L44:M56" firstHeaderRow="1"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0"/>
  </rowFields>
  <rowItems count="12">
    <i>
      <x/>
    </i>
    <i>
      <x v="1"/>
    </i>
    <i>
      <x v="2"/>
    </i>
    <i>
      <x v="3"/>
    </i>
    <i>
      <x v="4"/>
    </i>
    <i>
      <x v="5"/>
    </i>
    <i>
      <x v="6"/>
    </i>
    <i>
      <x v="7"/>
    </i>
    <i>
      <x v="8"/>
    </i>
    <i>
      <x v="9"/>
    </i>
    <i>
      <x v="10"/>
    </i>
    <i>
      <x v="11"/>
    </i>
  </rowItems>
  <colItems count="1">
    <i/>
  </colItems>
  <dataFields count="1">
    <dataField name="Sum of Revenue" fld="1" baseField="0" baseItem="0" numFmtId="164"/>
  </dataFields>
  <formats count="16">
    <format dxfId="555">
      <pivotArea type="all" dataOnly="0" outline="0" fieldPosition="0"/>
    </format>
    <format dxfId="554">
      <pivotArea outline="0" collapsedLevelsAreSubtotals="1" fieldPosition="0"/>
    </format>
    <format dxfId="553">
      <pivotArea outline="0" collapsedLevelsAreSubtotals="1" fieldPosition="0"/>
    </format>
    <format dxfId="552">
      <pivotArea type="all" dataOnly="0" outline="0" fieldPosition="0"/>
    </format>
    <format dxfId="551">
      <pivotArea outline="0" collapsedLevelsAreSubtotals="1" fieldPosition="0"/>
    </format>
    <format dxfId="550">
      <pivotArea outline="0" collapsedLevelsAreSubtotals="1" fieldPosition="0"/>
    </format>
    <format dxfId="549">
      <pivotArea type="all" dataOnly="0" outline="0" fieldPosition="0"/>
    </format>
    <format dxfId="548">
      <pivotArea outline="0" collapsedLevelsAreSubtotals="1" fieldPosition="0"/>
    </format>
    <format dxfId="547">
      <pivotArea dataOnly="0" labelOnly="1" outline="0" axis="axisValues" fieldPosition="0"/>
    </format>
    <format dxfId="546">
      <pivotArea dataOnly="0" labelOnly="1" outline="0" axis="axisValues" fieldPosition="0"/>
    </format>
    <format dxfId="545">
      <pivotArea outline="0" collapsedLevelsAreSubtotals="1" fieldPosition="0"/>
    </format>
    <format dxfId="544">
      <pivotArea type="all" dataOnly="0" outline="0" fieldPosition="0"/>
    </format>
    <format dxfId="543">
      <pivotArea outline="0" collapsedLevelsAreSubtotals="1" fieldPosition="0"/>
    </format>
    <format dxfId="542">
      <pivotArea field="0" type="button" dataOnly="0" labelOnly="1" outline="0" axis="axisRow" fieldPosition="0"/>
    </format>
    <format dxfId="541">
      <pivotArea dataOnly="0" labelOnly="1" fieldPosition="0">
        <references count="1">
          <reference field="0" count="0"/>
        </references>
      </pivotArea>
    </format>
    <format dxfId="540">
      <pivotArea dataOnly="0" labelOnly="1" outline="0" axis="axisValues" fieldPosition="0"/>
    </format>
  </formats>
  <chartFormats count="1">
    <chartFormat chart="6" format="2" series="1">
      <pivotArea type="data" outline="0" fieldPosition="0">
        <references count="1">
          <reference field="4294967294" count="1" selected="0">
            <x v="0"/>
          </reference>
        </references>
      </pivotArea>
    </chartFormat>
  </chartFormats>
  <pivotHierarchies count="39">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ew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425F363E-4160-4F31-9944-0ABE5A31CDEA}" name="PivotTable8" cacheId="1123" applyNumberFormats="0" applyBorderFormats="0" applyFontFormats="0" applyPatternFormats="0" applyAlignmentFormats="0" applyWidthHeightFormats="1" dataCaption="Values" tag="1274a0f3-daa3-45ba-a768-13de067bdab4" updatedVersion="8" minRefreshableVersion="3" subtotalHiddenItems="1" rowGrandTotals="0" colGrandTotals="0" itemPrintTitles="1" createdVersion="8" indent="0" outline="1" outlineData="1" multipleFieldFilters="0">
  <location ref="C19:D21"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2">
    <i>
      <x/>
    </i>
    <i>
      <x v="1"/>
    </i>
  </rowItems>
  <colItems count="1">
    <i/>
  </colItems>
  <dataFields count="1">
    <dataField name="Sum of ProfitMargin" fld="1" baseField="0" baseItem="0"/>
  </dataFields>
  <formats count="5">
    <format dxfId="560">
      <pivotArea type="all" dataOnly="0" outline="0" fieldPosition="0"/>
    </format>
    <format dxfId="559">
      <pivotArea outline="0" collapsedLevelsAreSubtotals="1" fieldPosition="0"/>
    </format>
    <format dxfId="558">
      <pivotArea field="0" type="button" dataOnly="0" labelOnly="1" outline="0" axis="axisRow" fieldPosition="0"/>
    </format>
    <format dxfId="557">
      <pivotArea dataOnly="0" labelOnly="1" fieldPosition="0">
        <references count="1">
          <reference field="0" count="0"/>
        </references>
      </pivotArea>
    </format>
    <format dxfId="556">
      <pivotArea dataOnly="0" labelOnly="1" outline="0" axis="axisValues" fieldPosition="0"/>
    </format>
  </formats>
  <pivotHierarchies count="39">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ew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58258BBF-2151-4B5F-986F-1A9530DA61AD}" name="PivotTable17" cacheId="1097" applyNumberFormats="0" applyBorderFormats="0" applyFontFormats="0" applyPatternFormats="0" applyAlignmentFormats="0" applyWidthHeightFormats="1" dataCaption="Values" tag="6723eca3-0245-487f-97be-4391d836904c" updatedVersion="8" minRefreshableVersion="3" subtotalHiddenItems="1" rowGrandTotals="0" colGrandTotals="0" itemPrintTitles="1" createdVersion="8" indent="0" outline="1" outlineData="1" multipleFieldFilters="0" chartFormat="24">
  <location ref="A60:B64"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4">
    <i>
      <x/>
    </i>
    <i>
      <x v="1"/>
    </i>
    <i>
      <x v="2"/>
    </i>
    <i>
      <x v="3"/>
    </i>
  </rowItems>
  <colItems count="1">
    <i/>
  </colItems>
  <dataFields count="1">
    <dataField name="Sum of Revenue" fld="1" baseField="0" baseItem="0"/>
  </dataFields>
  <formats count="19">
    <format dxfId="579">
      <pivotArea type="all" dataOnly="0" outline="0" fieldPosition="0"/>
    </format>
    <format dxfId="578">
      <pivotArea outline="0" collapsedLevelsAreSubtotals="1" fieldPosition="0"/>
    </format>
    <format dxfId="577">
      <pivotArea outline="0" collapsedLevelsAreSubtotals="1" fieldPosition="0"/>
    </format>
    <format dxfId="576">
      <pivotArea type="all" dataOnly="0" outline="0" fieldPosition="0"/>
    </format>
    <format dxfId="575">
      <pivotArea outline="0" collapsedLevelsAreSubtotals="1" fieldPosition="0"/>
    </format>
    <format dxfId="574">
      <pivotArea outline="0" collapsedLevelsAreSubtotals="1" fieldPosition="0"/>
    </format>
    <format dxfId="573">
      <pivotArea type="all" dataOnly="0" outline="0" fieldPosition="0"/>
    </format>
    <format dxfId="572">
      <pivotArea outline="0" collapsedLevelsAreSubtotals="1" fieldPosition="0"/>
    </format>
    <format dxfId="571">
      <pivotArea dataOnly="0" labelOnly="1" outline="0" axis="axisValues" fieldPosition="0"/>
    </format>
    <format dxfId="570">
      <pivotArea dataOnly="0" labelOnly="1" outline="0" axis="axisValues" fieldPosition="0"/>
    </format>
    <format dxfId="569">
      <pivotArea outline="0" collapsedLevelsAreSubtotals="1" fieldPosition="0"/>
    </format>
    <format dxfId="568">
      <pivotArea type="all" dataOnly="0" outline="0" fieldPosition="0"/>
    </format>
    <format dxfId="567">
      <pivotArea outline="0" collapsedLevelsAreSubtotals="1" fieldPosition="0"/>
    </format>
    <format dxfId="566">
      <pivotArea outline="0" collapsedLevelsAreSubtotals="1" fieldPosition="0"/>
    </format>
    <format dxfId="565">
      <pivotArea type="all" dataOnly="0" outline="0" fieldPosition="0"/>
    </format>
    <format dxfId="564">
      <pivotArea outline="0" collapsedLevelsAreSubtotals="1" fieldPosition="0"/>
    </format>
    <format dxfId="563">
      <pivotArea field="0" type="button" dataOnly="0" labelOnly="1" outline="0" axis="axisRow" fieldPosition="0"/>
    </format>
    <format dxfId="562">
      <pivotArea dataOnly="0" labelOnly="1" fieldPosition="0">
        <references count="1">
          <reference field="0" count="0"/>
        </references>
      </pivotArea>
    </format>
    <format dxfId="561">
      <pivotArea dataOnly="0" labelOnly="1" outline="0" axis="axisValues" fieldPosition="0"/>
    </format>
  </formats>
  <chartFormats count="5">
    <chartFormat chart="23" format="6" series="1">
      <pivotArea type="data" outline="0" fieldPosition="0">
        <references count="1">
          <reference field="4294967294" count="1" selected="0">
            <x v="0"/>
          </reference>
        </references>
      </pivotArea>
    </chartFormat>
    <chartFormat chart="23" format="7">
      <pivotArea type="data" outline="0" fieldPosition="0">
        <references count="2">
          <reference field="4294967294" count="1" selected="0">
            <x v="0"/>
          </reference>
          <reference field="0" count="1" selected="0">
            <x v="0"/>
          </reference>
        </references>
      </pivotArea>
    </chartFormat>
    <chartFormat chart="23" format="8">
      <pivotArea type="data" outline="0" fieldPosition="0">
        <references count="2">
          <reference field="4294967294" count="1" selected="0">
            <x v="0"/>
          </reference>
          <reference field="0" count="1" selected="0">
            <x v="1"/>
          </reference>
        </references>
      </pivotArea>
    </chartFormat>
    <chartFormat chart="23" format="9">
      <pivotArea type="data" outline="0" fieldPosition="0">
        <references count="2">
          <reference field="4294967294" count="1" selected="0">
            <x v="0"/>
          </reference>
          <reference field="0" count="1" selected="0">
            <x v="2"/>
          </reference>
        </references>
      </pivotArea>
    </chartFormat>
    <chartFormat chart="23" format="10">
      <pivotArea type="data" outline="0" fieldPosition="0">
        <references count="2">
          <reference field="4294967294" count="1" selected="0">
            <x v="0"/>
          </reference>
          <reference field="0" count="1" selected="0">
            <x v="3"/>
          </reference>
        </references>
      </pivotArea>
    </chartFormat>
  </chartFormats>
  <pivotHierarchies count="39">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ew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3D24FAA6-06FB-45C5-BD83-E70205AFF875}" name="PivotTable5" cacheId="1117" applyNumberFormats="0" applyBorderFormats="0" applyFontFormats="0" applyPatternFormats="0" applyAlignmentFormats="0" applyWidthHeightFormats="1" dataCaption="Values" tag="6723eca3-0245-487f-97be-4391d836904c" updatedVersion="8" minRefreshableVersion="3" useAutoFormatting="1" subtotalHiddenItems="1" itemPrintTitles="1" createdVersion="8" indent="0" outline="1" outlineData="1" multipleFieldFilters="0" chartFormat="1">
  <location ref="A14:A15"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Profit" fld="0" baseField="0" baseItem="0"/>
  </dataFields>
  <formats count="6">
    <format dxfId="585">
      <pivotArea type="all" dataOnly="0" outline="0" fieldPosition="0"/>
    </format>
    <format dxfId="584">
      <pivotArea outline="0" collapsedLevelsAreSubtotals="1" fieldPosition="0"/>
    </format>
    <format dxfId="583">
      <pivotArea outline="0" collapsedLevelsAreSubtotals="1" fieldPosition="0"/>
    </format>
    <format dxfId="582">
      <pivotArea type="all" dataOnly="0" outline="0" fieldPosition="0"/>
    </format>
    <format dxfId="581">
      <pivotArea outline="0" collapsedLevelsAreSubtotals="1" fieldPosition="0"/>
    </format>
    <format dxfId="580">
      <pivotArea dataOnly="0" labelOnly="1" outline="0" axis="axisValues" fieldPosition="0"/>
    </format>
  </formats>
  <pivotHierarchies count="39">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ew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89443FD5-CD6E-4BFF-8519-43BA437F98D2}" name="PivotTable20" cacheId="1105" applyNumberFormats="0" applyBorderFormats="0" applyFontFormats="0" applyPatternFormats="0" applyAlignmentFormats="0" applyWidthHeightFormats="1" dataCaption="Values" tag="6723eca3-0245-487f-97be-4391d836904c" updatedVersion="8" minRefreshableVersion="3" subtotalHiddenItems="1" itemPrintTitles="1" createdVersion="8" indent="0" outline="1" outlineData="1" multipleFieldFilters="0" chartFormat="1">
  <location ref="G52:G5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UnitsSold" fld="0" baseField="0" baseItem="0"/>
  </dataFields>
  <formats count="3">
    <format dxfId="588">
      <pivotArea type="all" dataOnly="0" outline="0" fieldPosition="0"/>
    </format>
    <format dxfId="587">
      <pivotArea outline="0" collapsedLevelsAreSubtotals="1" fieldPosition="0"/>
    </format>
    <format dxfId="586">
      <pivotArea dataOnly="0" labelOnly="1" outline="0" axis="axisValues" fieldPosition="0"/>
    </format>
  </formats>
  <pivotHierarchies count="39">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ew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784F14D8-B9E6-40B5-989C-49FC414F0ECF}" name="PivotTable2" cacheId="1103" applyNumberFormats="0" applyBorderFormats="0" applyFontFormats="0" applyPatternFormats="0" applyAlignmentFormats="0" applyWidthHeightFormats="1" dataCaption="Values" tag="6723eca3-0245-487f-97be-4391d836904c" updatedVersion="8" minRefreshableVersion="3" subtotalHiddenItems="1" itemPrintTitles="1" createdVersion="8" indent="0" outline="1" outlineData="1" multipleFieldFilters="0" chartFormat="1">
  <location ref="A8:A9"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Revenue" fld="0" baseField="0" baseItem="0"/>
  </dataFields>
  <formats count="4">
    <format dxfId="592">
      <pivotArea type="all" dataOnly="0" outline="0" fieldPosition="0"/>
    </format>
    <format dxfId="591">
      <pivotArea outline="0" collapsedLevelsAreSubtotals="1" fieldPosition="0"/>
    </format>
    <format dxfId="590">
      <pivotArea dataOnly="0" labelOnly="1" outline="0" axis="axisValues" fieldPosition="0"/>
    </format>
    <format dxfId="589">
      <pivotArea outline="0" collapsedLevelsAreSubtotals="1" fieldPosition="0"/>
    </format>
  </formats>
  <pivotHierarchies count="39">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Phone_Sales_Data]"/>
        <x15:activeTabTopLevelEntity name="[new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C472BA63-D568-48BB-90AF-C05810236D58}" name="PivotTable19" cacheId="1101" applyNumberFormats="0" applyBorderFormats="0" applyFontFormats="0" applyPatternFormats="0" applyAlignmentFormats="0" applyWidthHeightFormats="1" dataCaption="Values" tag="6723eca3-0245-487f-97be-4391d836904c" updatedVersion="8" minRefreshableVersion="3" subtotalHiddenItems="1" rowGrandTotals="0" colGrandTotals="0" itemPrintTitles="1" createdVersion="8" indent="0" outline="1" outlineData="1" multipleFieldFilters="0" chartFormat="26">
  <location ref="E51:F56"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Items count="1">
    <i/>
  </colItems>
  <dataFields count="1">
    <dataField name="Sum of UnitsSold" fld="1" baseField="0" baseItem="0"/>
  </dataFields>
  <formats count="19">
    <format dxfId="611">
      <pivotArea type="all" dataOnly="0" outline="0" fieldPosition="0"/>
    </format>
    <format dxfId="610">
      <pivotArea outline="0" collapsedLevelsAreSubtotals="1" fieldPosition="0"/>
    </format>
    <format dxfId="609">
      <pivotArea outline="0" collapsedLevelsAreSubtotals="1" fieldPosition="0"/>
    </format>
    <format dxfId="608">
      <pivotArea type="all" dataOnly="0" outline="0" fieldPosition="0"/>
    </format>
    <format dxfId="607">
      <pivotArea outline="0" collapsedLevelsAreSubtotals="1" fieldPosition="0"/>
    </format>
    <format dxfId="606">
      <pivotArea outline="0" collapsedLevelsAreSubtotals="1" fieldPosition="0"/>
    </format>
    <format dxfId="605">
      <pivotArea type="all" dataOnly="0" outline="0" fieldPosition="0"/>
    </format>
    <format dxfId="604">
      <pivotArea outline="0" collapsedLevelsAreSubtotals="1" fieldPosition="0"/>
    </format>
    <format dxfId="603">
      <pivotArea dataOnly="0" labelOnly="1" outline="0" axis="axisValues" fieldPosition="0"/>
    </format>
    <format dxfId="602">
      <pivotArea dataOnly="0" labelOnly="1" outline="0" axis="axisValues" fieldPosition="0"/>
    </format>
    <format dxfId="601">
      <pivotArea outline="0" collapsedLevelsAreSubtotals="1" fieldPosition="0"/>
    </format>
    <format dxfId="600">
      <pivotArea type="all" dataOnly="0" outline="0" fieldPosition="0"/>
    </format>
    <format dxfId="599">
      <pivotArea outline="0" collapsedLevelsAreSubtotals="1" fieldPosition="0"/>
    </format>
    <format dxfId="598">
      <pivotArea outline="0" collapsedLevelsAreSubtotals="1" fieldPosition="0"/>
    </format>
    <format dxfId="597">
      <pivotArea type="all" dataOnly="0" outline="0" fieldPosition="0"/>
    </format>
    <format dxfId="596">
      <pivotArea outline="0" collapsedLevelsAreSubtotals="1" fieldPosition="0"/>
    </format>
    <format dxfId="595">
      <pivotArea field="0" type="button" dataOnly="0" labelOnly="1" outline="0" axis="axisRow" fieldPosition="0"/>
    </format>
    <format dxfId="594">
      <pivotArea dataOnly="0" labelOnly="1" fieldPosition="0">
        <references count="1">
          <reference field="0" count="0"/>
        </references>
      </pivotArea>
    </format>
    <format dxfId="593">
      <pivotArea dataOnly="0" labelOnly="1" outline="0" axis="axisValues" fieldPosition="0"/>
    </format>
  </formats>
  <chartFormats count="6">
    <chartFormat chart="24" format="7" series="1">
      <pivotArea type="data" outline="0" fieldPosition="0">
        <references count="1">
          <reference field="4294967294" count="1" selected="0">
            <x v="0"/>
          </reference>
        </references>
      </pivotArea>
    </chartFormat>
    <chartFormat chart="24" format="8">
      <pivotArea type="data" outline="0" fieldPosition="0">
        <references count="2">
          <reference field="4294967294" count="1" selected="0">
            <x v="0"/>
          </reference>
          <reference field="0" count="1" selected="0">
            <x v="0"/>
          </reference>
        </references>
      </pivotArea>
    </chartFormat>
    <chartFormat chart="24" format="9">
      <pivotArea type="data" outline="0" fieldPosition="0">
        <references count="2">
          <reference field="4294967294" count="1" selected="0">
            <x v="0"/>
          </reference>
          <reference field="0" count="1" selected="0">
            <x v="1"/>
          </reference>
        </references>
      </pivotArea>
    </chartFormat>
    <chartFormat chart="24" format="10">
      <pivotArea type="data" outline="0" fieldPosition="0">
        <references count="2">
          <reference field="4294967294" count="1" selected="0">
            <x v="0"/>
          </reference>
          <reference field="0" count="1" selected="0">
            <x v="2"/>
          </reference>
        </references>
      </pivotArea>
    </chartFormat>
    <chartFormat chart="24" format="11">
      <pivotArea type="data" outline="0" fieldPosition="0">
        <references count="2">
          <reference field="4294967294" count="1" selected="0">
            <x v="0"/>
          </reference>
          <reference field="0" count="1" selected="0">
            <x v="3"/>
          </reference>
        </references>
      </pivotArea>
    </chartFormat>
    <chartFormat chart="24" format="12">
      <pivotArea type="data" outline="0" fieldPosition="0">
        <references count="2">
          <reference field="4294967294" count="1" selected="0">
            <x v="0"/>
          </reference>
          <reference field="0" count="1" selected="0">
            <x v="4"/>
          </reference>
        </references>
      </pivotArea>
    </chartFormat>
  </chartFormats>
  <pivotHierarchies count="39">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ew dat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14D884F1-F125-4F2F-AC50-8E32A74BEA6C}" sourceName="[new data].[City]">
  <pivotTables>
    <pivotTable tabId="1" name="PivotTable24"/>
    <pivotTable tabId="1" name="PivotTable1"/>
    <pivotTable tabId="1" name="PivotTable10"/>
    <pivotTable tabId="1" name="PivotTable13"/>
    <pivotTable tabId="1" name="PivotTable14"/>
    <pivotTable tabId="1" name="PivotTable15"/>
    <pivotTable tabId="1" name="PivotTable16"/>
    <pivotTable tabId="1" name="PivotTable17"/>
    <pivotTable tabId="1" name="PivotTable18"/>
    <pivotTable tabId="1" name="PivotTable19"/>
    <pivotTable tabId="1" name="PivotTable2"/>
    <pivotTable tabId="1" name="PivotTable20"/>
    <pivotTable tabId="1" name="PivotTable21"/>
    <pivotTable tabId="1" name="PivotTable22"/>
    <pivotTable tabId="1" name="PivotTable23"/>
    <pivotTable tabId="1" name="PivotTable3"/>
    <pivotTable tabId="1" name="PivotTable4"/>
    <pivotTable tabId="1" name="PivotTable5"/>
    <pivotTable tabId="1" name="PivotTable6"/>
    <pivotTable tabId="1" name="PivotTable7"/>
    <pivotTable tabId="1" name="PivotTable8"/>
    <pivotTable tabId="1" name="PivotTable9"/>
    <pivotTable tabId="1" name="PivotTable11"/>
  </pivotTables>
  <data>
    <olap pivotCacheId="1828094615">
      <levels count="2">
        <level uniqueName="[new data].[City].[(All)]" sourceCaption="(All)" count="0"/>
        <level uniqueName="[new data].[City].[City]" sourceCaption="City" count="23">
          <ranges>
            <range startItem="0">
              <i n="[new data].[City].&amp;[Abu Dhabi]" c="Abu Dhabi"/>
              <i n="[new data].[City].&amp;[Beijing]" c="Beijing"/>
              <i n="[new data].[City].&amp;[Bengaluru]" c="Bengaluru"/>
              <i n="[new data].[City].&amp;[Berlin]" c="Berlin"/>
              <i n="[new data].[City].&amp;[Cape Town]" c="Cape Town"/>
              <i n="[new data].[City].&amp;[Chicago]" c="Chicago"/>
              <i n="[new data].[City].&amp;[Delhi]" c="Delhi"/>
              <i n="[new data].[City].&amp;[Dubai]" c="Dubai"/>
              <i n="[new data].[City].&amp;[London]" c="London"/>
              <i n="[new data].[City].&amp;[Los Angeles]" c="Los Angeles"/>
              <i n="[new data].[City].&amp;[Manchester]" c="Manchester"/>
              <i n="[new data].[City].&amp;[Mexico City]" c="Mexico City"/>
              <i n="[new data].[City].&amp;[Mumbai]" c="Mumbai"/>
              <i n="[new data].[City].&amp;[Munich]" c="Munich"/>
              <i n="[new data].[City].&amp;[New York]" c="New York"/>
              <i n="[new data].[City].&amp;[Osaka]" c="Osaka"/>
              <i n="[new data].[City].&amp;[Paris]" c="Paris"/>
              <i n="[new data].[City].&amp;[Rio de Janeiro]" c="Rio de Janeiro"/>
              <i n="[new data].[City].&amp;[Sao Paulo]" c="Sao Paulo"/>
              <i n="[new data].[City].&amp;[Shanghai]" c="Shanghai"/>
              <i n="[new data].[City].&amp;[Tokyo]" c="Tokyo"/>
              <i n="[new data].[City].&amp;[Toronto]" c="Toronto"/>
              <i n="[new data].[City].&amp;[Vancouver]" c="Vancouver"/>
            </range>
          </ranges>
        </level>
      </levels>
      <selections count="1">
        <selection n="[new data].[Cit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Model" xr10:uid="{A706FE1A-A9B4-47AB-910F-9FBD3EA63C4A}" sourceName="[new data].[ProductModel]">
  <pivotTables>
    <pivotTable tabId="1" name="PivotTable24"/>
    <pivotTable tabId="1" name="PivotTable1"/>
    <pivotTable tabId="1" name="PivotTable10"/>
    <pivotTable tabId="1" name="PivotTable13"/>
    <pivotTable tabId="1" name="PivotTable14"/>
    <pivotTable tabId="1" name="PivotTable15"/>
    <pivotTable tabId="1" name="PivotTable16"/>
    <pivotTable tabId="1" name="PivotTable17"/>
    <pivotTable tabId="1" name="PivotTable18"/>
    <pivotTable tabId="1" name="PivotTable19"/>
    <pivotTable tabId="1" name="PivotTable2"/>
    <pivotTable tabId="1" name="PivotTable20"/>
    <pivotTable tabId="1" name="PivotTable21"/>
    <pivotTable tabId="1" name="PivotTable22"/>
    <pivotTable tabId="1" name="PivotTable23"/>
    <pivotTable tabId="1" name="PivotTable3"/>
    <pivotTable tabId="1" name="PivotTable4"/>
    <pivotTable tabId="1" name="PivotTable5"/>
    <pivotTable tabId="1" name="PivotTable6"/>
    <pivotTable tabId="1" name="PivotTable7"/>
    <pivotTable tabId="1" name="PivotTable8"/>
    <pivotTable tabId="1" name="PivotTable9"/>
    <pivotTable tabId="1" name="PivotTable11"/>
  </pivotTables>
  <data>
    <olap pivotCacheId="1828094615">
      <levels count="2">
        <level uniqueName="[new data].[ProductModel].[(All)]" sourceCaption="(All)" count="0"/>
        <level uniqueName="[new data].[ProductModel].[ProductModel]" sourceCaption="ProductModel" count="8">
          <ranges>
            <range startItem="0">
              <i n="[new data].[ProductModel].&amp;[iPhone 13]" c="iPhone 13"/>
              <i n="[new data].[ProductModel].&amp;[iPhone 14]" c="iPhone 14"/>
              <i n="[new data].[ProductModel].&amp;[iPhone 14 Plus]" c="iPhone 14 Plus"/>
              <i n="[new data].[ProductModel].&amp;[iPhone 15]" c="iPhone 15"/>
              <i n="[new data].[ProductModel].&amp;[iPhone 15 Plus]" c="iPhone 15 Plus"/>
              <i n="[new data].[ProductModel].&amp;[iPhone 15 Pro]" c="iPhone 15 Pro"/>
              <i n="[new data].[ProductModel].&amp;[iPhone 15 Pro Max]" c="iPhone 15 Pro Max"/>
              <i n="[new data].[ProductModel].&amp;[iPhone SE]" c="iPhone SE"/>
            </range>
          </ranges>
        </level>
      </levels>
      <selections count="1">
        <selection n="[new data].[ProductModel].[All]"/>
      </selections>
    </olap>
  </data>
  <extLst>
    <x:ext xmlns:x15="http://schemas.microsoft.com/office/spreadsheetml/2010/11/main" uri="{470722E0-AACD-4C17-9CDC-17EF765DBC7E}">
      <x15:slicerCacheHideItemsWithNoData count="1">
        <x15:slicerCacheOlapLevelName uniqueName="[new data].[ProductModel].[ProductModel]"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age" xr10:uid="{4EEB1E47-9D2F-477A-B9CA-964C0B6F81E9}" sourceName="[new data].[Storage]">
  <pivotTables>
    <pivotTable tabId="1" name="PivotTable24"/>
    <pivotTable tabId="1" name="PivotTable1"/>
    <pivotTable tabId="1" name="PivotTable10"/>
    <pivotTable tabId="1" name="PivotTable13"/>
    <pivotTable tabId="1" name="PivotTable14"/>
    <pivotTable tabId="1" name="PivotTable15"/>
    <pivotTable tabId="1" name="PivotTable16"/>
    <pivotTable tabId="1" name="PivotTable17"/>
    <pivotTable tabId="1" name="PivotTable18"/>
    <pivotTable tabId="1" name="PivotTable19"/>
    <pivotTable tabId="1" name="PivotTable2"/>
    <pivotTable tabId="1" name="PivotTable20"/>
    <pivotTable tabId="1" name="PivotTable21"/>
    <pivotTable tabId="1" name="PivotTable22"/>
    <pivotTable tabId="1" name="PivotTable23"/>
    <pivotTable tabId="1" name="PivotTable3"/>
    <pivotTable tabId="1" name="PivotTable4"/>
    <pivotTable tabId="1" name="PivotTable5"/>
    <pivotTable tabId="1" name="PivotTable6"/>
    <pivotTable tabId="1" name="PivotTable7"/>
    <pivotTable tabId="1" name="PivotTable8"/>
    <pivotTable tabId="1" name="PivotTable9"/>
    <pivotTable tabId="1" name="PivotTable11"/>
  </pivotTables>
  <data>
    <olap pivotCacheId="1828094615">
      <levels count="2">
        <level uniqueName="[new data].[Storage].[(All)]" sourceCaption="(All)" count="0"/>
        <level uniqueName="[new data].[Storage].[Storage]" sourceCaption="Storage" count="5">
          <ranges>
            <range startItem="0">
              <i n="[new data].[Storage].&amp;[128GB]" c="128GB"/>
              <i n="[new data].[Storage].&amp;[1TB]" c="1TB"/>
              <i n="[new data].[Storage].&amp;[256GB]" c="256GB"/>
              <i n="[new data].[Storage].&amp;[512GB]" c="512GB"/>
              <i n="[new data].[Storage].&amp;[64GB]" c="64GB"/>
            </range>
          </ranges>
        </level>
      </levels>
      <selections count="1">
        <selection n="[new data].[Storage].[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nancialYear" xr10:uid="{8CC4651A-0671-4245-89DD-218C7FFAB0B6}" sourceName="[new data].[FinancialYear]">
  <pivotTables>
    <pivotTable tabId="1" name="PivotTable24"/>
    <pivotTable tabId="1" name="PivotTable1"/>
    <pivotTable tabId="1" name="PivotTable10"/>
    <pivotTable tabId="1" name="PivotTable13"/>
    <pivotTable tabId="1" name="PivotTable14"/>
    <pivotTable tabId="1" name="PivotTable15"/>
    <pivotTable tabId="1" name="PivotTable16"/>
    <pivotTable tabId="1" name="PivotTable17"/>
    <pivotTable tabId="1" name="PivotTable18"/>
    <pivotTable tabId="1" name="PivotTable19"/>
    <pivotTable tabId="1" name="PivotTable2"/>
    <pivotTable tabId="1" name="PivotTable20"/>
    <pivotTable tabId="1" name="PivotTable21"/>
    <pivotTable tabId="1" name="PivotTable22"/>
    <pivotTable tabId="1" name="PivotTable23"/>
    <pivotTable tabId="1" name="PivotTable3"/>
    <pivotTable tabId="1" name="PivotTable4"/>
    <pivotTable tabId="1" name="PivotTable5"/>
    <pivotTable tabId="1" name="PivotTable6"/>
    <pivotTable tabId="1" name="PivotTable7"/>
    <pivotTable tabId="1" name="PivotTable8"/>
    <pivotTable tabId="1" name="PivotTable9"/>
    <pivotTable tabId="1" name="PivotTable11"/>
  </pivotTables>
  <data>
    <olap pivotCacheId="1828094615">
      <levels count="2">
        <level uniqueName="[new data].[FinancialYear].[(All)]" sourceCaption="(All)" count="0"/>
        <level uniqueName="[new data].[FinancialYear].[FinancialYear]" sourceCaption="FinancialYear" count="2">
          <ranges>
            <range startItem="0">
              <i n="[new data].[FinancialYear].&amp;[FY2024-2025]" c="FY2024-2025"/>
              <i n="[new data].[FinancialYear].&amp;[FY2025-2026]" c="FY2025-2026"/>
            </range>
          </ranges>
        </level>
      </levels>
      <selections count="1">
        <selection n="[new data].[FinancialYear].[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32BA193F-642B-4910-AC07-F37C84A3B98C}" sourceName="[new data].[Country]">
  <pivotTables>
    <pivotTable tabId="1" name="PivotTable24"/>
    <pivotTable tabId="1" name="PivotTable1"/>
    <pivotTable tabId="1" name="PivotTable10"/>
    <pivotTable tabId="1" name="PivotTable13"/>
    <pivotTable tabId="1" name="PivotTable14"/>
    <pivotTable tabId="1" name="PivotTable15"/>
    <pivotTable tabId="1" name="PivotTable16"/>
    <pivotTable tabId="1" name="PivotTable17"/>
    <pivotTable tabId="1" name="PivotTable18"/>
    <pivotTable tabId="1" name="PivotTable19"/>
    <pivotTable tabId="1" name="PivotTable2"/>
    <pivotTable tabId="1" name="PivotTable20"/>
    <pivotTable tabId="1" name="PivotTable21"/>
    <pivotTable tabId="1" name="PivotTable22"/>
    <pivotTable tabId="1" name="PivotTable23"/>
    <pivotTable tabId="1" name="PivotTable3"/>
    <pivotTable tabId="1" name="PivotTable4"/>
    <pivotTable tabId="1" name="PivotTable5"/>
    <pivotTable tabId="1" name="PivotTable6"/>
    <pivotTable tabId="1" name="PivotTable7"/>
    <pivotTable tabId="1" name="PivotTable8"/>
    <pivotTable tabId="1" name="PivotTable9"/>
    <pivotTable tabId="1" name="PivotTable11"/>
  </pivotTables>
  <data>
    <olap pivotCacheId="1828094615">
      <levels count="2">
        <level uniqueName="[new data].[Country].[(All)]" sourceCaption="(All)" count="0"/>
        <level uniqueName="[new data].[Country].[Country]" sourceCaption="Country" count="12">
          <ranges>
            <range startItem="0">
              <i n="[new data].[Country].&amp;[Brazil]" c="Brazil"/>
              <i n="[new data].[Country].&amp;[Canada]" c="Canada"/>
              <i n="[new data].[Country].&amp;[China]" c="China"/>
              <i n="[new data].[Country].&amp;[France]" c="France"/>
              <i n="[new data].[Country].&amp;[Germany]" c="Germany"/>
              <i n="[new data].[Country].&amp;[India]" c="India"/>
              <i n="[new data].[Country].&amp;[Japan]" c="Japan"/>
              <i n="[new data].[Country].&amp;[Mexico]" c="Mexico"/>
              <i n="[new data].[Country].&amp;[South Africa]" c="South Africa"/>
              <i n="[new data].[Country].&amp;[UAE]" c="UAE"/>
              <i n="[new data].[Country].&amp;[UK]" c="UK"/>
              <i n="[new data].[Country].&amp;[USA]" c="USA"/>
            </range>
          </ranges>
        </level>
      </levels>
      <selections count="1">
        <selection n="[new data].[Country].[All]"/>
      </selections>
    </olap>
  </data>
  <extLst>
    <x:ext xmlns:x15="http://schemas.microsoft.com/office/spreadsheetml/2010/11/main" uri="{470722E0-AACD-4C17-9CDC-17EF765DBC7E}">
      <x15:slicerCacheHideItemsWithNoData count="1">
        <x15:slicerCacheOlapLevelName uniqueName="[new data].[Country].[Country]" count="0"/>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8CDD67D-CDCE-4EE7-BBE9-CC092FC3E06B}" sourceName="[new data].[Region]">
  <pivotTables>
    <pivotTable tabId="1" name="PivotTable24"/>
    <pivotTable tabId="1" name="PivotTable1"/>
    <pivotTable tabId="1" name="PivotTable10"/>
    <pivotTable tabId="1" name="PivotTable13"/>
    <pivotTable tabId="1" name="PivotTable14"/>
    <pivotTable tabId="1" name="PivotTable15"/>
    <pivotTable tabId="1" name="PivotTable16"/>
    <pivotTable tabId="1" name="PivotTable17"/>
    <pivotTable tabId="1" name="PivotTable18"/>
    <pivotTable tabId="1" name="PivotTable19"/>
    <pivotTable tabId="1" name="PivotTable2"/>
    <pivotTable tabId="1" name="PivotTable20"/>
    <pivotTable tabId="1" name="PivotTable21"/>
    <pivotTable tabId="1" name="PivotTable22"/>
    <pivotTable tabId="1" name="PivotTable23"/>
    <pivotTable tabId="1" name="PivotTable3"/>
    <pivotTable tabId="1" name="PivotTable4"/>
    <pivotTable tabId="1" name="PivotTable5"/>
    <pivotTable tabId="1" name="PivotTable6"/>
    <pivotTable tabId="1" name="PivotTable7"/>
    <pivotTable tabId="1" name="PivotTable8"/>
    <pivotTable tabId="1" name="PivotTable9"/>
    <pivotTable tabId="1" name="PivotTable11"/>
  </pivotTables>
  <data>
    <olap pivotCacheId="1828094615">
      <levels count="2">
        <level uniqueName="[new data].[Region].[(All)]" sourceCaption="(All)" count="0"/>
        <level uniqueName="[new data].[Region].[Region]" sourceCaption="Region" count="5">
          <ranges>
            <range startItem="0">
              <i n="[new data].[Region].&amp;[Asia Pacific]" c="Asia Pacific"/>
              <i n="[new data].[Region].&amp;[Europe]" c="Europe"/>
              <i n="[new data].[Region].&amp;[Latin America]" c="Latin America"/>
              <i n="[new data].[Region].&amp;[Middle East &amp; Africa]" c="Middle East &amp; Africa"/>
              <i n="[new data].[Region].&amp;[North America]" c="North America"/>
            </range>
          </ranges>
        </level>
      </levels>
      <selections count="1">
        <selection n="[new data].[Region].[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lor" xr10:uid="{215630E5-FABA-4285-B9EE-D934181F4E12}" sourceName="[new data].[Color]">
  <pivotTables>
    <pivotTable tabId="1" name="PivotTable24"/>
    <pivotTable tabId="1" name="PivotTable1"/>
    <pivotTable tabId="1" name="PivotTable10"/>
    <pivotTable tabId="1" name="PivotTable13"/>
    <pivotTable tabId="1" name="PivotTable14"/>
    <pivotTable tabId="1" name="PivotTable15"/>
    <pivotTable tabId="1" name="PivotTable16"/>
    <pivotTable tabId="1" name="PivotTable17"/>
    <pivotTable tabId="1" name="PivotTable18"/>
    <pivotTable tabId="1" name="PivotTable19"/>
    <pivotTable tabId="1" name="PivotTable2"/>
    <pivotTable tabId="1" name="PivotTable20"/>
    <pivotTable tabId="1" name="PivotTable21"/>
    <pivotTable tabId="1" name="PivotTable22"/>
    <pivotTable tabId="1" name="PivotTable23"/>
    <pivotTable tabId="1" name="PivotTable3"/>
    <pivotTable tabId="1" name="PivotTable4"/>
    <pivotTable tabId="1" name="PivotTable5"/>
    <pivotTable tabId="1" name="PivotTable6"/>
    <pivotTable tabId="1" name="PivotTable7"/>
    <pivotTable tabId="1" name="PivotTable8"/>
    <pivotTable tabId="1" name="PivotTable9"/>
    <pivotTable tabId="1" name="PivotTable11"/>
  </pivotTables>
  <data>
    <olap pivotCacheId="1828094615">
      <levels count="2">
        <level uniqueName="[new data].[Color].[(All)]" sourceCaption="(All)" count="0"/>
        <level uniqueName="[new data].[Color].[Color]" sourceCaption="Color" count="8">
          <ranges>
            <range startItem="0">
              <i n="[new data].[Color].&amp;[Black]" c="Black"/>
              <i n="[new data].[Color].&amp;[Blue]" c="Blue"/>
              <i n="[new data].[Color].&amp;[Green]" c="Green"/>
              <i n="[new data].[Color].&amp;[Natural Titanium]" c="Natural Titanium"/>
              <i n="[new data].[Color].&amp;[Pink]" c="Pink"/>
              <i n="[new data].[Color].&amp;[Silver]" c="Silver"/>
              <i n="[new data].[Color].&amp;[White]" c="White"/>
              <i n="[new data].[Color].&amp;[Yellow]" c="Yellow"/>
            </range>
          </ranges>
        </level>
      </levels>
      <selections count="1">
        <selection n="[new data].[Colo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A9E3BF0C-0BF5-4C2D-A690-8F97C5583173}" cache="Slicer_City" caption="🏙️City" level="1" style="Slicer Style 2" rowHeight="182880"/>
  <slicer name="ProductModel" xr10:uid="{14EC5271-3450-4938-8464-202A8FFFBFBA}" cache="Slicer_ProductModel" caption="📱ProductModel" level="1" style="Slicer Style 2" rowHeight="247650"/>
  <slicer name="Storage 1" xr10:uid="{C05570FF-CBA8-490A-A05A-8849A12B1B38}" cache="Slicer_Storage" caption="💾Storage" level="1" style="Slicer Style 2" rowHeight="247650"/>
  <slicer name="FinancialYear" xr10:uid="{43733E9F-5F52-4071-A291-DC122039A6E7}" cache="Slicer_FinancialYear" caption="FinancialYear" columnCount="2" level="1" style="Slicer Style 2" rowHeight="247650"/>
  <slicer name="Country" xr10:uid="{326F9D2D-F690-4AAA-9B92-2B9896EA367C}" cache="Slicer_Country" caption="🌍Country" level="1" style="Slicer Style 2" rowHeight="247650"/>
  <slicer name="Region" xr10:uid="{3E28213F-6C9B-40DF-A080-FF5E5E571847}" cache="Slicer_Region" caption="🗺️Region" level="1" style="Slicer Style 2" rowHeight="247650"/>
  <slicer name="Color" xr10:uid="{9978BC0E-3EE2-469D-BB7C-13821965544A}" cache="Slicer_Color" caption="Color" level="1" style="Slicer Style 2"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printerSettings" Target="../printerSettings/printerSettings1.bin"/><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pivotTable" Target="../pivotTables/pivotTable23.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ivotTable" Target="../pivotTables/pivotTable22.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A9C51-27EA-4B36-8367-6C06CFB8DDD8}">
  <sheetPr codeName="Sheet1"/>
  <dimension ref="A1:N83"/>
  <sheetViews>
    <sheetView topLeftCell="A9" workbookViewId="0">
      <selection activeCell="F15" sqref="F15"/>
    </sheetView>
  </sheetViews>
  <sheetFormatPr defaultRowHeight="14.4" x14ac:dyDescent="0.3"/>
  <cols>
    <col min="1" max="1" width="17.77734375" bestFit="1" customWidth="1"/>
    <col min="2" max="2" width="15.6640625" bestFit="1" customWidth="1"/>
    <col min="3" max="3" width="15.21875" bestFit="1" customWidth="1"/>
    <col min="4" max="4" width="20.109375" bestFit="1" customWidth="1"/>
    <col min="5" max="5" width="11" bestFit="1" customWidth="1"/>
    <col min="6" max="6" width="14.5546875" customWidth="1"/>
    <col min="7" max="7" width="15.21875" bestFit="1" customWidth="1"/>
    <col min="12" max="12" width="22.109375" bestFit="1" customWidth="1"/>
    <col min="13" max="13" width="14.109375" bestFit="1" customWidth="1"/>
    <col min="14" max="14" width="17.33203125" bestFit="1" customWidth="1"/>
  </cols>
  <sheetData>
    <row r="1" spans="1:14" x14ac:dyDescent="0.3">
      <c r="A1" s="43" t="s">
        <v>4</v>
      </c>
      <c r="B1" s="40"/>
      <c r="C1" s="40"/>
      <c r="D1" s="40"/>
      <c r="E1" s="40"/>
      <c r="F1" s="40"/>
      <c r="G1" s="10"/>
      <c r="L1" s="42" t="s">
        <v>54</v>
      </c>
      <c r="M1" s="42"/>
      <c r="N1" s="42"/>
    </row>
    <row r="2" spans="1:14" x14ac:dyDescent="0.3">
      <c r="A2" s="3" t="s">
        <v>0</v>
      </c>
      <c r="C2" s="4" t="s">
        <v>1</v>
      </c>
      <c r="D2" s="3" t="s">
        <v>0</v>
      </c>
      <c r="G2" s="6"/>
      <c r="L2" s="14" t="s">
        <v>1</v>
      </c>
      <c r="M2" s="20" t="s">
        <v>7</v>
      </c>
      <c r="N2" s="10" t="s">
        <v>55</v>
      </c>
    </row>
    <row r="3" spans="1:14" x14ac:dyDescent="0.3">
      <c r="A3" s="50">
        <v>174980</v>
      </c>
      <c r="C3" s="11" t="s">
        <v>2</v>
      </c>
      <c r="D3" s="51">
        <v>88119</v>
      </c>
      <c r="E3">
        <f>(D4-D3)/D3</f>
        <v>-1.427614929810824E-2</v>
      </c>
      <c r="F3" t="str">
        <f>IF(E3&gt;=0,"▲ "&amp;TEXT(E3,"0.0%"),"▼ "&amp;TEXT(ABS(E3),"0.0%"))</f>
        <v>▼ 1.4%</v>
      </c>
      <c r="G3" s="6"/>
      <c r="L3" s="15" t="s">
        <v>72</v>
      </c>
      <c r="M3" s="53">
        <v>9613749.2799999993</v>
      </c>
      <c r="N3" s="36">
        <v>0.24955688500131851</v>
      </c>
    </row>
    <row r="4" spans="1:14" x14ac:dyDescent="0.3">
      <c r="A4" s="5"/>
      <c r="C4" s="12" t="s">
        <v>3</v>
      </c>
      <c r="D4" s="49">
        <v>86861</v>
      </c>
      <c r="G4" s="6"/>
      <c r="L4" s="15" t="s">
        <v>73</v>
      </c>
      <c r="M4" s="54">
        <v>9067095.0199999996</v>
      </c>
      <c r="N4" s="34">
        <v>0.18101045795200477</v>
      </c>
    </row>
    <row r="5" spans="1:14" x14ac:dyDescent="0.3">
      <c r="A5" s="7"/>
      <c r="B5" s="8"/>
      <c r="C5" s="8"/>
      <c r="D5" s="8"/>
      <c r="E5" s="8"/>
      <c r="F5" s="8"/>
      <c r="G5" s="9"/>
      <c r="L5" s="15" t="s">
        <v>76</v>
      </c>
      <c r="M5" s="54">
        <v>5813739.7699999996</v>
      </c>
      <c r="N5" s="34">
        <v>0.10139671244174331</v>
      </c>
    </row>
    <row r="6" spans="1:14" x14ac:dyDescent="0.3">
      <c r="L6" s="15" t="s">
        <v>74</v>
      </c>
      <c r="M6" s="54">
        <v>5070853.8499999996</v>
      </c>
      <c r="N6" s="34">
        <v>0.14908063262352197</v>
      </c>
    </row>
    <row r="7" spans="1:14" x14ac:dyDescent="0.3">
      <c r="A7" s="43" t="s">
        <v>6</v>
      </c>
      <c r="B7" s="40"/>
      <c r="C7" s="40"/>
      <c r="D7" s="40"/>
      <c r="E7" s="40"/>
      <c r="F7" s="40"/>
      <c r="G7" s="10"/>
      <c r="L7" s="15" t="s">
        <v>75</v>
      </c>
      <c r="M7" s="54">
        <v>5007389.9400000004</v>
      </c>
      <c r="N7" s="34">
        <v>0.11836139610207437</v>
      </c>
    </row>
    <row r="8" spans="1:14" x14ac:dyDescent="0.3">
      <c r="A8" s="3" t="s">
        <v>5</v>
      </c>
      <c r="C8" s="4" t="s">
        <v>1</v>
      </c>
      <c r="D8" s="3" t="s">
        <v>5</v>
      </c>
      <c r="G8" s="6"/>
      <c r="L8" s="15" t="s">
        <v>12</v>
      </c>
      <c r="M8" s="54">
        <v>3148437.44</v>
      </c>
      <c r="N8" s="34">
        <v>8.1222386468350699E-2</v>
      </c>
    </row>
    <row r="9" spans="1:14" x14ac:dyDescent="0.3">
      <c r="A9" s="17">
        <v>163633104.84999934</v>
      </c>
      <c r="C9" s="11" t="s">
        <v>2</v>
      </c>
      <c r="D9" s="51">
        <v>82285586.650000274</v>
      </c>
      <c r="E9">
        <f>(D10-D9)/D9</f>
        <v>-1.1400155096305395E-2</v>
      </c>
      <c r="F9" t="str">
        <f>IF(E9&gt;=0,"▲ "&amp;TEXT(E9,"0.0%"),"▼ "&amp;TEXT(ABS(E9),"0.0%"))</f>
        <v>▼ 1.1%</v>
      </c>
      <c r="G9" s="6"/>
      <c r="L9" s="15" t="s">
        <v>77</v>
      </c>
      <c r="M9" s="54">
        <v>2433509.9300000002</v>
      </c>
      <c r="N9" s="34">
        <v>7.8948451393589733E-2</v>
      </c>
    </row>
    <row r="10" spans="1:14" x14ac:dyDescent="0.3">
      <c r="A10" s="5"/>
      <c r="C10" s="12" t="s">
        <v>3</v>
      </c>
      <c r="D10" s="49">
        <v>81347518.199999794</v>
      </c>
      <c r="G10" s="6"/>
      <c r="L10" s="16" t="s">
        <v>78</v>
      </c>
      <c r="M10" s="55">
        <v>745629.48</v>
      </c>
      <c r="N10" s="35">
        <v>4.04230780173968E-2</v>
      </c>
    </row>
    <row r="11" spans="1:14" x14ac:dyDescent="0.3">
      <c r="A11" s="7"/>
      <c r="B11" s="8"/>
      <c r="C11" s="8"/>
      <c r="D11" s="8"/>
      <c r="E11" s="8"/>
      <c r="F11" s="8"/>
      <c r="G11" s="9"/>
    </row>
    <row r="13" spans="1:14" x14ac:dyDescent="0.3">
      <c r="A13" s="43" t="s">
        <v>7</v>
      </c>
      <c r="B13" s="44"/>
      <c r="C13" s="44"/>
      <c r="D13" s="44"/>
      <c r="E13" s="44"/>
      <c r="F13" s="44"/>
      <c r="G13" s="45"/>
      <c r="L13" s="37" t="s">
        <v>56</v>
      </c>
      <c r="M13" s="46"/>
    </row>
    <row r="14" spans="1:14" x14ac:dyDescent="0.3">
      <c r="A14" s="3" t="s">
        <v>7</v>
      </c>
      <c r="C14" s="4" t="s">
        <v>1</v>
      </c>
      <c r="D14" s="3" t="s">
        <v>7</v>
      </c>
      <c r="G14" s="6"/>
      <c r="L14" s="4" t="s">
        <v>1</v>
      </c>
      <c r="M14" s="3" t="s">
        <v>5</v>
      </c>
    </row>
    <row r="15" spans="1:14" x14ac:dyDescent="0.3">
      <c r="A15" s="17">
        <v>40900404.710000001</v>
      </c>
      <c r="C15" s="11" t="s">
        <v>2</v>
      </c>
      <c r="D15" s="51">
        <v>20572783.98</v>
      </c>
      <c r="E15">
        <f>(D16-D15)/D15</f>
        <v>-1.1916872808188598E-2</v>
      </c>
      <c r="F15" t="str">
        <f>IF(E15&gt;=0,"▲ "&amp;TEXT(E15,"0.0%"),"▼ "&amp;TEXT(ABS(E15),"0.0%"))</f>
        <v>▼ 1.2%</v>
      </c>
      <c r="G15" s="6"/>
      <c r="L15" s="11" t="s">
        <v>35</v>
      </c>
      <c r="M15" s="51">
        <v>57960568.250000149</v>
      </c>
    </row>
    <row r="16" spans="1:14" x14ac:dyDescent="0.3">
      <c r="A16" s="7"/>
      <c r="B16" s="8"/>
      <c r="C16" s="12" t="s">
        <v>3</v>
      </c>
      <c r="D16" s="49">
        <v>20327620.73</v>
      </c>
      <c r="E16" s="8"/>
      <c r="F16" s="8"/>
      <c r="G16" s="9"/>
      <c r="L16" s="13" t="s">
        <v>52</v>
      </c>
      <c r="M16" s="52">
        <v>46946982.950000055</v>
      </c>
    </row>
    <row r="17" spans="1:14" x14ac:dyDescent="0.3">
      <c r="L17" s="13" t="s">
        <v>51</v>
      </c>
      <c r="M17" s="52">
        <v>37626501.649999954</v>
      </c>
    </row>
    <row r="18" spans="1:14" x14ac:dyDescent="0.3">
      <c r="A18" s="39" t="s">
        <v>9</v>
      </c>
      <c r="B18" s="40"/>
      <c r="C18" s="40"/>
      <c r="D18" s="40"/>
      <c r="E18" s="40"/>
      <c r="F18" s="40"/>
      <c r="G18" s="41"/>
      <c r="L18" s="13" t="s">
        <v>79</v>
      </c>
      <c r="M18" s="52">
        <v>19695149.499999989</v>
      </c>
    </row>
    <row r="19" spans="1:14" x14ac:dyDescent="0.3">
      <c r="A19" s="3" t="s">
        <v>8</v>
      </c>
      <c r="C19" s="4" t="s">
        <v>1</v>
      </c>
      <c r="D19" s="3" t="s">
        <v>8</v>
      </c>
      <c r="G19" s="6"/>
      <c r="L19" s="12" t="s">
        <v>80</v>
      </c>
      <c r="M19" s="49">
        <v>1403902.5</v>
      </c>
    </row>
    <row r="20" spans="1:14" x14ac:dyDescent="0.3">
      <c r="A20" s="17">
        <v>12487.559699999994</v>
      </c>
      <c r="C20" s="11" t="s">
        <v>2</v>
      </c>
      <c r="D20" s="51">
        <v>6290.3576000000285</v>
      </c>
      <c r="E20">
        <f>(D21-D20)/D20</f>
        <v>-1.4809253451667673E-2</v>
      </c>
      <c r="F20" t="str">
        <f>IF(E20&gt;=0,"▲ "&amp;TEXT(E20,"0.0%"),"▼ "&amp;TEXT(ABS(E20),"0.0%"))</f>
        <v>▼ 1.5%</v>
      </c>
      <c r="G20" s="6"/>
      <c r="L20" s="7"/>
      <c r="M20" s="9"/>
    </row>
    <row r="21" spans="1:14" x14ac:dyDescent="0.3">
      <c r="A21" s="7"/>
      <c r="B21" s="8"/>
      <c r="C21" s="12" t="s">
        <v>3</v>
      </c>
      <c r="D21" s="49">
        <v>6197.2021000000041</v>
      </c>
      <c r="E21" s="8"/>
      <c r="F21" s="8"/>
      <c r="G21" s="9"/>
    </row>
    <row r="23" spans="1:14" x14ac:dyDescent="0.3">
      <c r="A23" s="39" t="s">
        <v>11</v>
      </c>
      <c r="B23" s="40"/>
      <c r="C23" s="40"/>
      <c r="D23" s="40"/>
      <c r="E23" s="40"/>
      <c r="F23" s="40"/>
      <c r="G23" s="41"/>
      <c r="L23" s="47" t="s">
        <v>57</v>
      </c>
      <c r="M23" s="42"/>
      <c r="N23" s="42"/>
    </row>
    <row r="24" spans="1:14" x14ac:dyDescent="0.3">
      <c r="A24" s="3" t="s">
        <v>10</v>
      </c>
      <c r="C24" s="4" t="s">
        <v>1</v>
      </c>
      <c r="D24" s="3" t="s">
        <v>10</v>
      </c>
      <c r="G24" s="6"/>
      <c r="L24" s="14" t="s">
        <v>5</v>
      </c>
      <c r="M24" s="28" t="s">
        <v>58</v>
      </c>
      <c r="N24" s="10"/>
    </row>
    <row r="25" spans="1:14" x14ac:dyDescent="0.3">
      <c r="A25" s="17">
        <v>994.66759999999999</v>
      </c>
      <c r="C25" s="11" t="s">
        <v>2</v>
      </c>
      <c r="D25" s="21">
        <v>993.95830355015482</v>
      </c>
      <c r="E25">
        <f>(D26-D25)/D25</f>
        <v>1.4376820289111864E-3</v>
      </c>
      <c r="F25" t="str">
        <f>IF(E25&gt;=0,"▲ "&amp;TEXT(E25,"0.0%"),"▼ "&amp;TEXT(ABS(E25),"0.0%"))</f>
        <v>▲ 0.1%</v>
      </c>
      <c r="G25" s="6"/>
      <c r="L25" s="29" t="s">
        <v>1</v>
      </c>
      <c r="M25" s="48" t="s">
        <v>2</v>
      </c>
      <c r="N25" s="6" t="s">
        <v>3</v>
      </c>
    </row>
    <row r="26" spans="1:14" x14ac:dyDescent="0.3">
      <c r="A26" s="5"/>
      <c r="C26" s="12" t="s">
        <v>3</v>
      </c>
      <c r="D26" s="22">
        <v>995.38729954065593</v>
      </c>
      <c r="G26" s="6"/>
      <c r="L26" s="15" t="s">
        <v>14</v>
      </c>
      <c r="M26" s="23">
        <v>6621300.6999999909</v>
      </c>
      <c r="N26" s="30">
        <v>6665878.0500000035</v>
      </c>
    </row>
    <row r="27" spans="1:14" x14ac:dyDescent="0.3">
      <c r="A27" s="7"/>
      <c r="B27" s="8"/>
      <c r="C27" s="8"/>
      <c r="D27" s="8"/>
      <c r="E27" s="8"/>
      <c r="F27" s="8"/>
      <c r="G27" s="9"/>
      <c r="L27" s="15" t="s">
        <v>15</v>
      </c>
      <c r="M27" s="31">
        <v>7006253.5999999857</v>
      </c>
      <c r="N27" s="27">
        <v>7004773.2999999896</v>
      </c>
    </row>
    <row r="28" spans="1:14" x14ac:dyDescent="0.3">
      <c r="L28" s="15" t="s">
        <v>16</v>
      </c>
      <c r="M28" s="31">
        <v>7315311.4999999851</v>
      </c>
      <c r="N28" s="27">
        <v>6768535.8500000006</v>
      </c>
    </row>
    <row r="29" spans="1:14" x14ac:dyDescent="0.3">
      <c r="L29" s="15" t="s">
        <v>17</v>
      </c>
      <c r="M29" s="31">
        <v>6162741.6500000013</v>
      </c>
      <c r="N29" s="27">
        <v>6108114.2499999963</v>
      </c>
    </row>
    <row r="30" spans="1:14" x14ac:dyDescent="0.3">
      <c r="L30" s="15" t="s">
        <v>18</v>
      </c>
      <c r="M30" s="31">
        <v>7317320.449999976</v>
      </c>
      <c r="N30" s="27">
        <v>7058735.799999998</v>
      </c>
    </row>
    <row r="31" spans="1:14" x14ac:dyDescent="0.3">
      <c r="L31" s="15" t="s">
        <v>19</v>
      </c>
      <c r="M31" s="31">
        <v>6671567.2499999953</v>
      </c>
      <c r="N31" s="27">
        <v>6884713.549999998</v>
      </c>
    </row>
    <row r="32" spans="1:14" x14ac:dyDescent="0.3">
      <c r="L32" s="15" t="s">
        <v>20</v>
      </c>
      <c r="M32" s="31">
        <v>6685372.9499999974</v>
      </c>
      <c r="N32" s="27">
        <v>6675970.9499999946</v>
      </c>
    </row>
    <row r="33" spans="2:14" x14ac:dyDescent="0.3">
      <c r="L33" s="15" t="s">
        <v>21</v>
      </c>
      <c r="M33" s="31">
        <v>7021558.8499999978</v>
      </c>
      <c r="N33" s="27">
        <v>6584847.7499999963</v>
      </c>
    </row>
    <row r="34" spans="2:14" x14ac:dyDescent="0.3">
      <c r="E34" s="39" t="s">
        <v>27</v>
      </c>
      <c r="F34" s="40"/>
      <c r="G34" s="41"/>
      <c r="L34" s="15" t="s">
        <v>22</v>
      </c>
      <c r="M34" s="31">
        <v>7111331.8499999819</v>
      </c>
      <c r="N34" s="27">
        <v>6811795.449999989</v>
      </c>
    </row>
    <row r="35" spans="2:14" x14ac:dyDescent="0.3">
      <c r="E35" s="4" t="s">
        <v>1</v>
      </c>
      <c r="F35" s="17" t="s">
        <v>0</v>
      </c>
      <c r="G35" s="6"/>
      <c r="L35" s="15" t="s">
        <v>23</v>
      </c>
      <c r="M35" s="31">
        <v>6455177.2499999972</v>
      </c>
      <c r="N35" s="27">
        <v>6973888.1999999844</v>
      </c>
    </row>
    <row r="36" spans="2:14" x14ac:dyDescent="0.3">
      <c r="B36" s="33" t="s">
        <v>13</v>
      </c>
      <c r="C36" s="10"/>
      <c r="E36" s="11" t="s">
        <v>72</v>
      </c>
      <c r="F36" s="51">
        <v>43833</v>
      </c>
      <c r="G36" s="6"/>
      <c r="L36" s="15" t="s">
        <v>24</v>
      </c>
      <c r="M36" s="31">
        <v>7003499.6999999844</v>
      </c>
      <c r="N36" s="27">
        <v>6912481.1499999948</v>
      </c>
    </row>
    <row r="37" spans="2:14" x14ac:dyDescent="0.3">
      <c r="B37" s="4" t="s">
        <v>1</v>
      </c>
      <c r="C37" s="3" t="s">
        <v>0</v>
      </c>
      <c r="E37" s="13" t="s">
        <v>73</v>
      </c>
      <c r="F37" s="52">
        <v>31412</v>
      </c>
      <c r="G37" s="6"/>
      <c r="L37" s="16" t="s">
        <v>25</v>
      </c>
      <c r="M37" s="19">
        <v>6914150.9000000022</v>
      </c>
      <c r="N37" s="32">
        <v>6897783.9000000022</v>
      </c>
    </row>
    <row r="38" spans="2:14" x14ac:dyDescent="0.3">
      <c r="B38" s="11" t="s">
        <v>77</v>
      </c>
      <c r="C38" s="24">
        <v>14084</v>
      </c>
      <c r="E38" s="13" t="s">
        <v>74</v>
      </c>
      <c r="F38" s="52">
        <v>25931</v>
      </c>
      <c r="G38" s="6"/>
    </row>
    <row r="39" spans="2:14" x14ac:dyDescent="0.3">
      <c r="B39" s="13" t="s">
        <v>74</v>
      </c>
      <c r="C39" s="25">
        <v>25931</v>
      </c>
      <c r="E39" s="13" t="s">
        <v>75</v>
      </c>
      <c r="F39" s="52">
        <v>20639</v>
      </c>
      <c r="G39" s="6"/>
    </row>
    <row r="40" spans="2:14" x14ac:dyDescent="0.3">
      <c r="B40" s="13" t="s">
        <v>12</v>
      </c>
      <c r="C40" s="25">
        <v>14277</v>
      </c>
      <c r="E40" s="13" t="s">
        <v>76</v>
      </c>
      <c r="F40" s="52">
        <v>17796</v>
      </c>
      <c r="G40" s="6"/>
    </row>
    <row r="41" spans="2:14" x14ac:dyDescent="0.3">
      <c r="B41" s="13" t="s">
        <v>72</v>
      </c>
      <c r="C41" s="25">
        <v>43833</v>
      </c>
      <c r="E41" s="13" t="s">
        <v>12</v>
      </c>
      <c r="F41" s="52">
        <v>14277</v>
      </c>
      <c r="G41" s="6"/>
    </row>
    <row r="42" spans="2:14" x14ac:dyDescent="0.3">
      <c r="B42" s="13" t="s">
        <v>75</v>
      </c>
      <c r="C42" s="25">
        <v>20639</v>
      </c>
      <c r="E42" s="13" t="s">
        <v>77</v>
      </c>
      <c r="F42" s="52">
        <v>14084</v>
      </c>
      <c r="G42" s="6"/>
    </row>
    <row r="43" spans="2:14" x14ac:dyDescent="0.3">
      <c r="B43" s="13" t="s">
        <v>73</v>
      </c>
      <c r="C43" s="25">
        <v>31412</v>
      </c>
      <c r="E43" s="12" t="s">
        <v>78</v>
      </c>
      <c r="F43" s="49">
        <v>7008</v>
      </c>
      <c r="G43" s="6"/>
      <c r="L43" s="39" t="s">
        <v>26</v>
      </c>
      <c r="M43" s="40"/>
      <c r="N43" s="41"/>
    </row>
    <row r="44" spans="2:14" x14ac:dyDescent="0.3">
      <c r="B44" s="13" t="s">
        <v>76</v>
      </c>
      <c r="C44" s="25">
        <v>17796</v>
      </c>
      <c r="E44" s="7"/>
      <c r="F44" s="8"/>
      <c r="G44" s="9"/>
      <c r="L44" s="4" t="s">
        <v>1</v>
      </c>
      <c r="M44" s="17" t="s">
        <v>5</v>
      </c>
      <c r="N44" s="6"/>
    </row>
    <row r="45" spans="2:14" x14ac:dyDescent="0.3">
      <c r="B45" s="12" t="s">
        <v>78</v>
      </c>
      <c r="C45" s="18">
        <v>7008</v>
      </c>
      <c r="L45" s="11" t="s">
        <v>14</v>
      </c>
      <c r="M45" s="24">
        <v>13287178.750000019</v>
      </c>
      <c r="N45" s="6"/>
    </row>
    <row r="46" spans="2:14" x14ac:dyDescent="0.3">
      <c r="L46" s="13" t="s">
        <v>15</v>
      </c>
      <c r="M46" s="25">
        <v>14011026.900000021</v>
      </c>
      <c r="N46" s="6"/>
    </row>
    <row r="47" spans="2:14" x14ac:dyDescent="0.3">
      <c r="L47" s="13" t="s">
        <v>16</v>
      </c>
      <c r="M47" s="25">
        <v>14083847.350000026</v>
      </c>
      <c r="N47" s="6"/>
    </row>
    <row r="48" spans="2:14" x14ac:dyDescent="0.3">
      <c r="L48" s="13" t="s">
        <v>17</v>
      </c>
      <c r="M48" s="25">
        <v>12270855.899999999</v>
      </c>
      <c r="N48" s="6"/>
    </row>
    <row r="49" spans="1:14" x14ac:dyDescent="0.3">
      <c r="L49" s="13" t="s">
        <v>18</v>
      </c>
      <c r="M49" s="25">
        <v>14376056.250000032</v>
      </c>
      <c r="N49" s="6"/>
    </row>
    <row r="50" spans="1:14" x14ac:dyDescent="0.3">
      <c r="A50" s="37" t="s">
        <v>33</v>
      </c>
      <c r="B50" s="38"/>
      <c r="C50" s="10"/>
      <c r="E50" s="39" t="s">
        <v>50</v>
      </c>
      <c r="F50" s="40"/>
      <c r="G50" s="41"/>
      <c r="L50" s="13" t="s">
        <v>19</v>
      </c>
      <c r="M50" s="25">
        <v>13556280.800000018</v>
      </c>
      <c r="N50" s="6"/>
    </row>
    <row r="51" spans="1:14" x14ac:dyDescent="0.3">
      <c r="A51" s="4" t="s">
        <v>1</v>
      </c>
      <c r="B51" s="17" t="s">
        <v>5</v>
      </c>
      <c r="C51" s="6"/>
      <c r="E51" s="4" t="s">
        <v>1</v>
      </c>
      <c r="F51" s="17" t="s">
        <v>0</v>
      </c>
      <c r="G51" s="6"/>
      <c r="L51" s="13" t="s">
        <v>20</v>
      </c>
      <c r="M51" s="25">
        <v>13361343.900000017</v>
      </c>
      <c r="N51" s="6"/>
    </row>
    <row r="52" spans="1:14" x14ac:dyDescent="0.3">
      <c r="A52" s="11" t="s">
        <v>28</v>
      </c>
      <c r="B52" s="51">
        <v>32446076.100000206</v>
      </c>
      <c r="C52" s="3" t="s">
        <v>5</v>
      </c>
      <c r="E52" s="11" t="s">
        <v>51</v>
      </c>
      <c r="F52" s="51">
        <v>50908</v>
      </c>
      <c r="G52" s="3" t="s">
        <v>0</v>
      </c>
      <c r="L52" s="13" t="s">
        <v>21</v>
      </c>
      <c r="M52" s="25">
        <v>13606406.600000028</v>
      </c>
      <c r="N52" s="6"/>
    </row>
    <row r="53" spans="1:14" x14ac:dyDescent="0.3">
      <c r="A53" s="13" t="s">
        <v>29</v>
      </c>
      <c r="B53" s="52">
        <v>32509311.250000086</v>
      </c>
      <c r="C53" s="26">
        <v>163633104.84999934</v>
      </c>
      <c r="E53" s="13" t="s">
        <v>79</v>
      </c>
      <c r="F53" s="52">
        <v>13570</v>
      </c>
      <c r="G53" s="50">
        <v>174980</v>
      </c>
      <c r="L53" s="13" t="s">
        <v>22</v>
      </c>
      <c r="M53" s="25">
        <v>13923127.300000032</v>
      </c>
      <c r="N53" s="6"/>
    </row>
    <row r="54" spans="1:14" x14ac:dyDescent="0.3">
      <c r="A54" s="13" t="s">
        <v>30</v>
      </c>
      <c r="B54" s="52">
        <v>32181105.850000072</v>
      </c>
      <c r="C54" s="6"/>
      <c r="E54" s="13" t="s">
        <v>52</v>
      </c>
      <c r="F54" s="52">
        <v>52997</v>
      </c>
      <c r="G54" s="6"/>
      <c r="L54" s="13" t="s">
        <v>23</v>
      </c>
      <c r="M54" s="25">
        <v>13429065.450000018</v>
      </c>
      <c r="N54" s="6"/>
    </row>
    <row r="55" spans="1:14" x14ac:dyDescent="0.3">
      <c r="A55" s="13" t="s">
        <v>31</v>
      </c>
      <c r="B55" s="52">
        <v>33375156.800000254</v>
      </c>
      <c r="C55" s="27"/>
      <c r="E55" s="13" t="s">
        <v>35</v>
      </c>
      <c r="F55" s="52">
        <v>54028</v>
      </c>
      <c r="G55" s="6"/>
      <c r="L55" s="13" t="s">
        <v>24</v>
      </c>
      <c r="M55" s="25">
        <v>13915980.850000016</v>
      </c>
      <c r="N55" s="6"/>
    </row>
    <row r="56" spans="1:14" x14ac:dyDescent="0.3">
      <c r="A56" s="12" t="s">
        <v>32</v>
      </c>
      <c r="B56" s="49">
        <v>33121454.850000177</v>
      </c>
      <c r="C56" s="6"/>
      <c r="E56" s="12" t="s">
        <v>80</v>
      </c>
      <c r="F56" s="49">
        <v>3477</v>
      </c>
      <c r="G56" s="6"/>
      <c r="L56" s="12" t="s">
        <v>25</v>
      </c>
      <c r="M56" s="18">
        <v>13811934.800000014</v>
      </c>
      <c r="N56" s="6"/>
    </row>
    <row r="57" spans="1:14" x14ac:dyDescent="0.3">
      <c r="A57" s="7"/>
      <c r="B57" s="8"/>
      <c r="C57" s="9"/>
      <c r="E57" s="7"/>
      <c r="F57" s="8"/>
      <c r="G57" s="9"/>
      <c r="L57" s="7"/>
      <c r="M57" s="8"/>
      <c r="N57" s="9"/>
    </row>
    <row r="59" spans="1:14" x14ac:dyDescent="0.3">
      <c r="A59" s="39" t="s">
        <v>49</v>
      </c>
      <c r="B59" s="40"/>
      <c r="C59" s="41"/>
      <c r="E59" s="42" t="s">
        <v>53</v>
      </c>
      <c r="F59" s="42"/>
    </row>
    <row r="60" spans="1:14" x14ac:dyDescent="0.3">
      <c r="A60" s="4" t="s">
        <v>1</v>
      </c>
      <c r="B60" s="17" t="s">
        <v>5</v>
      </c>
      <c r="C60" s="6"/>
      <c r="E60" s="14" t="s">
        <v>1</v>
      </c>
      <c r="F60" s="17" t="s">
        <v>5</v>
      </c>
    </row>
    <row r="61" spans="1:14" x14ac:dyDescent="0.3">
      <c r="A61" s="11" t="s">
        <v>34</v>
      </c>
      <c r="B61" s="51">
        <v>41144853.950000033</v>
      </c>
      <c r="C61" s="3" t="s">
        <v>5</v>
      </c>
      <c r="E61" s="15" t="s">
        <v>63</v>
      </c>
      <c r="F61" s="51">
        <v>3491496.8499999987</v>
      </c>
    </row>
    <row r="62" spans="1:14" x14ac:dyDescent="0.3">
      <c r="A62" s="13" t="s">
        <v>36</v>
      </c>
      <c r="B62" s="52">
        <v>40612413.349999771</v>
      </c>
      <c r="C62" s="26">
        <v>163633104.84999934</v>
      </c>
      <c r="E62" s="15" t="s">
        <v>64</v>
      </c>
      <c r="F62" s="52">
        <v>3633079.4500000007</v>
      </c>
    </row>
    <row r="63" spans="1:14" x14ac:dyDescent="0.3">
      <c r="A63" s="13" t="s">
        <v>39</v>
      </c>
      <c r="B63" s="52">
        <v>40752895.249999993</v>
      </c>
      <c r="C63" s="6"/>
      <c r="E63" s="15" t="s">
        <v>65</v>
      </c>
      <c r="F63" s="52">
        <v>3702949.9999999986</v>
      </c>
    </row>
    <row r="64" spans="1:14" x14ac:dyDescent="0.3">
      <c r="A64" s="12" t="s">
        <v>38</v>
      </c>
      <c r="B64" s="49">
        <v>41122942.300000153</v>
      </c>
      <c r="C64" s="6"/>
      <c r="E64" s="15" t="s">
        <v>66</v>
      </c>
      <c r="F64" s="52">
        <v>5274208.5999999931</v>
      </c>
    </row>
    <row r="65" spans="1:6" x14ac:dyDescent="0.3">
      <c r="A65" s="7"/>
      <c r="B65" s="8"/>
      <c r="C65" s="9"/>
      <c r="E65" s="15" t="s">
        <v>67</v>
      </c>
      <c r="F65" s="52">
        <v>5299727.2499999879</v>
      </c>
    </row>
    <row r="66" spans="1:6" x14ac:dyDescent="0.3">
      <c r="E66" s="15" t="s">
        <v>59</v>
      </c>
      <c r="F66" s="52">
        <v>5333659.2499999944</v>
      </c>
    </row>
    <row r="67" spans="1:6" x14ac:dyDescent="0.3">
      <c r="E67" s="15" t="s">
        <v>68</v>
      </c>
      <c r="F67" s="52">
        <v>5403175.5000000019</v>
      </c>
    </row>
    <row r="68" spans="1:6" x14ac:dyDescent="0.3">
      <c r="E68" s="15" t="s">
        <v>60</v>
      </c>
      <c r="F68" s="52">
        <v>5441761.4499999965</v>
      </c>
    </row>
    <row r="69" spans="1:6" x14ac:dyDescent="0.3">
      <c r="E69" s="15" t="s">
        <v>69</v>
      </c>
      <c r="F69" s="52">
        <v>5463363.599999994</v>
      </c>
    </row>
    <row r="70" spans="1:6" x14ac:dyDescent="0.3">
      <c r="E70" s="15" t="s">
        <v>61</v>
      </c>
      <c r="F70" s="52">
        <v>5496282.5000000028</v>
      </c>
    </row>
    <row r="71" spans="1:6" x14ac:dyDescent="0.3">
      <c r="E71" s="15" t="s">
        <v>70</v>
      </c>
      <c r="F71" s="52">
        <v>5499404.2499999981</v>
      </c>
    </row>
    <row r="72" spans="1:6" x14ac:dyDescent="0.3">
      <c r="E72" s="15" t="s">
        <v>71</v>
      </c>
      <c r="F72" s="52">
        <v>5557659.2499999925</v>
      </c>
    </row>
    <row r="73" spans="1:6" x14ac:dyDescent="0.3">
      <c r="E73" s="15" t="s">
        <v>62</v>
      </c>
      <c r="F73" s="52">
        <v>5616079.6999999983</v>
      </c>
    </row>
    <row r="74" spans="1:6" x14ac:dyDescent="0.3">
      <c r="E74" s="15" t="s">
        <v>43</v>
      </c>
      <c r="F74" s="52">
        <v>5652785.6499999957</v>
      </c>
    </row>
    <row r="75" spans="1:6" x14ac:dyDescent="0.3">
      <c r="E75" s="15" t="s">
        <v>45</v>
      </c>
      <c r="F75" s="52">
        <v>7839038.9499999974</v>
      </c>
    </row>
    <row r="76" spans="1:6" x14ac:dyDescent="0.3">
      <c r="E76" s="15" t="s">
        <v>42</v>
      </c>
      <c r="F76" s="52">
        <v>8162531.1499999901</v>
      </c>
    </row>
    <row r="77" spans="1:6" x14ac:dyDescent="0.3">
      <c r="E77" s="15" t="s">
        <v>48</v>
      </c>
      <c r="F77" s="52">
        <v>8239012.9999999916</v>
      </c>
    </row>
    <row r="78" spans="1:6" x14ac:dyDescent="0.3">
      <c r="E78" s="15" t="s">
        <v>40</v>
      </c>
      <c r="F78" s="52">
        <v>8245339.299999998</v>
      </c>
    </row>
    <row r="79" spans="1:6" x14ac:dyDescent="0.3">
      <c r="E79" s="15" t="s">
        <v>46</v>
      </c>
      <c r="F79" s="52">
        <v>8266718.3999999948</v>
      </c>
    </row>
    <row r="80" spans="1:6" x14ac:dyDescent="0.3">
      <c r="E80" s="15" t="s">
        <v>37</v>
      </c>
      <c r="F80" s="52">
        <v>8425064.5999999885</v>
      </c>
    </row>
    <row r="81" spans="5:6" x14ac:dyDescent="0.3">
      <c r="E81" s="15" t="s">
        <v>41</v>
      </c>
      <c r="F81" s="52">
        <v>10726856.599999998</v>
      </c>
    </row>
    <row r="82" spans="5:6" x14ac:dyDescent="0.3">
      <c r="E82" s="15" t="s">
        <v>44</v>
      </c>
      <c r="F82" s="52">
        <v>16075348.500000065</v>
      </c>
    </row>
    <row r="83" spans="5:6" x14ac:dyDescent="0.3">
      <c r="E83" s="16" t="s">
        <v>47</v>
      </c>
      <c r="F83" s="49">
        <v>16787561.050000064</v>
      </c>
    </row>
  </sheetData>
  <mergeCells count="14">
    <mergeCell ref="L1:N1"/>
    <mergeCell ref="L13:M13"/>
    <mergeCell ref="L23:N23"/>
    <mergeCell ref="L43:N43"/>
    <mergeCell ref="E34:G34"/>
    <mergeCell ref="A50:B50"/>
    <mergeCell ref="A59:C59"/>
    <mergeCell ref="E50:G50"/>
    <mergeCell ref="E59:F59"/>
    <mergeCell ref="A1:F1"/>
    <mergeCell ref="A7:F7"/>
    <mergeCell ref="A13:G13"/>
    <mergeCell ref="A18:G18"/>
    <mergeCell ref="A23:G23"/>
  </mergeCells>
  <conditionalFormatting sqref="F3">
    <cfRule type="expression" dxfId="621" priority="10">
      <formula>$E$3&lt;0</formula>
    </cfRule>
    <cfRule type="expression" dxfId="620" priority="11">
      <formula>$E$3&gt;=0</formula>
    </cfRule>
  </conditionalFormatting>
  <conditionalFormatting sqref="F9">
    <cfRule type="expression" dxfId="619" priority="8">
      <formula>$E$9&lt;0</formula>
    </cfRule>
    <cfRule type="expression" dxfId="618" priority="9">
      <formula>$E$9&gt;=0</formula>
    </cfRule>
  </conditionalFormatting>
  <conditionalFormatting sqref="F15">
    <cfRule type="expression" dxfId="617" priority="5">
      <formula>$E$15&lt;0</formula>
    </cfRule>
    <cfRule type="expression" dxfId="616" priority="7">
      <formula>$E$15&gt;=0</formula>
    </cfRule>
  </conditionalFormatting>
  <conditionalFormatting sqref="F20">
    <cfRule type="expression" dxfId="615" priority="3">
      <formula>$E$20&lt;0</formula>
    </cfRule>
    <cfRule type="expression" dxfId="614" priority="4">
      <formula>$E$20&gt;=0</formula>
    </cfRule>
  </conditionalFormatting>
  <conditionalFormatting sqref="F25">
    <cfRule type="expression" dxfId="613" priority="1">
      <formula>$E$25&lt;0</formula>
    </cfRule>
    <cfRule type="expression" dxfId="612" priority="2">
      <formula>$E$25&gt;=0</formula>
    </cfRule>
  </conditionalFormatting>
  <pageMargins left="0.7" right="0.7" top="0.75" bottom="0.75" header="0.3" footer="0.3"/>
  <pageSetup orientation="portrait" r:id="rId2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ADA1B-497D-4234-8C7D-2E24F093F6DB}">
  <sheetPr codeName="Sheet2"/>
  <dimension ref="A1:BL65"/>
  <sheetViews>
    <sheetView tabSelected="1" zoomScale="51" zoomScaleNormal="205" workbookViewId="0">
      <selection activeCell="Z12" sqref="Z12"/>
    </sheetView>
  </sheetViews>
  <sheetFormatPr defaultRowHeight="14.4" x14ac:dyDescent="0.3"/>
  <cols>
    <col min="2" max="2" width="14.33203125" customWidth="1"/>
    <col min="24" max="24" width="13.88671875" customWidth="1"/>
  </cols>
  <sheetData>
    <row r="1" spans="1:64" x14ac:dyDescent="0.3">
      <c r="A1" s="1"/>
      <c r="B1" s="1"/>
      <c r="C1" s="1"/>
      <c r="D1" s="1"/>
      <c r="E1" s="1"/>
      <c r="F1" s="1"/>
      <c r="G1" s="1"/>
      <c r="H1" s="1"/>
      <c r="I1" s="1"/>
      <c r="J1" s="1"/>
      <c r="K1" s="1"/>
      <c r="L1" s="1"/>
      <c r="M1" s="1"/>
      <c r="N1" s="1"/>
      <c r="O1" s="1"/>
      <c r="P1" s="1"/>
      <c r="Q1" s="1"/>
      <c r="R1" s="1"/>
      <c r="S1" s="1"/>
      <c r="T1" s="1"/>
      <c r="U1" s="1"/>
      <c r="V1" s="1"/>
      <c r="W1" s="1"/>
      <c r="X1" s="1"/>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row>
    <row r="2" spans="1:64" x14ac:dyDescent="0.3">
      <c r="A2" s="1"/>
      <c r="B2" s="1"/>
      <c r="C2" s="1"/>
      <c r="D2" s="1"/>
      <c r="E2" s="1"/>
      <c r="F2" s="1"/>
      <c r="G2" s="1"/>
      <c r="H2" s="1"/>
      <c r="I2" s="1"/>
      <c r="J2" s="1"/>
      <c r="K2" s="1"/>
      <c r="L2" s="1"/>
      <c r="M2" s="1"/>
      <c r="N2" s="1"/>
      <c r="O2" s="1"/>
      <c r="P2" s="1"/>
      <c r="Q2" s="1"/>
      <c r="R2" s="1"/>
      <c r="S2" s="1"/>
      <c r="T2" s="1"/>
      <c r="U2" s="1"/>
      <c r="V2" s="1"/>
      <c r="W2" s="1"/>
      <c r="X2" s="1"/>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row>
    <row r="3" spans="1:64" ht="24.6" customHeight="1" x14ac:dyDescent="0.3">
      <c r="A3" s="1"/>
      <c r="B3" s="1"/>
      <c r="C3" s="1"/>
      <c r="D3" s="1"/>
      <c r="E3" s="1"/>
      <c r="F3" s="1"/>
      <c r="G3" s="1"/>
      <c r="H3" s="1"/>
      <c r="I3" s="1"/>
      <c r="J3" s="1"/>
      <c r="K3" s="1"/>
      <c r="L3" s="1"/>
      <c r="M3" s="1"/>
      <c r="N3" s="1"/>
      <c r="O3" s="1"/>
      <c r="P3" s="1"/>
      <c r="Q3" s="1"/>
      <c r="R3" s="1"/>
      <c r="S3" s="1"/>
      <c r="T3" s="1"/>
      <c r="U3" s="1"/>
      <c r="V3" s="1"/>
      <c r="W3" s="1"/>
      <c r="X3" s="1"/>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row>
    <row r="4" spans="1:64" ht="24.6" customHeight="1" x14ac:dyDescent="0.3">
      <c r="A4" s="1"/>
      <c r="B4" s="1"/>
      <c r="C4" s="1"/>
      <c r="D4" s="1"/>
      <c r="E4" s="1"/>
      <c r="F4" s="1"/>
      <c r="G4" s="1"/>
      <c r="H4" s="1"/>
      <c r="I4" s="1"/>
      <c r="J4" s="1"/>
      <c r="K4" s="1"/>
      <c r="L4" s="1"/>
      <c r="M4" s="1"/>
      <c r="N4" s="1"/>
      <c r="O4" s="1"/>
      <c r="P4" s="1"/>
      <c r="Q4" s="1"/>
      <c r="R4" s="1"/>
      <c r="S4" s="1"/>
      <c r="T4" s="1"/>
      <c r="U4" s="1"/>
      <c r="V4" s="1"/>
      <c r="W4" s="1"/>
      <c r="X4" s="1"/>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row>
    <row r="5" spans="1:64" x14ac:dyDescent="0.3">
      <c r="A5" s="1"/>
      <c r="B5" s="1"/>
      <c r="C5" s="2"/>
      <c r="D5" s="2"/>
      <c r="E5" s="2"/>
      <c r="F5" s="2"/>
      <c r="G5" s="2"/>
      <c r="H5" s="2"/>
      <c r="I5" s="2"/>
      <c r="J5" s="2"/>
      <c r="K5" s="2"/>
      <c r="L5" s="2"/>
      <c r="M5" s="2"/>
      <c r="N5" s="2"/>
      <c r="O5" s="2"/>
      <c r="P5" s="2"/>
      <c r="Q5" s="2"/>
      <c r="R5" s="2"/>
      <c r="S5" s="2"/>
      <c r="T5" s="2"/>
      <c r="U5" s="2"/>
      <c r="V5" s="2"/>
      <c r="W5" s="1"/>
      <c r="X5" s="1"/>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row>
    <row r="6" spans="1:64" x14ac:dyDescent="0.3">
      <c r="A6" s="1"/>
      <c r="B6" s="1"/>
      <c r="C6" s="2"/>
      <c r="D6" s="2"/>
      <c r="E6" s="2"/>
      <c r="F6" s="2"/>
      <c r="G6" s="2"/>
      <c r="H6" s="2"/>
      <c r="I6" s="2"/>
      <c r="J6" s="2"/>
      <c r="K6" s="2"/>
      <c r="L6" s="2"/>
      <c r="M6" s="2"/>
      <c r="N6" s="2"/>
      <c r="O6" s="2"/>
      <c r="P6" s="2"/>
      <c r="Q6" s="2"/>
      <c r="R6" s="2"/>
      <c r="S6" s="2"/>
      <c r="T6" s="2"/>
      <c r="U6" s="2"/>
      <c r="V6" s="2"/>
      <c r="W6" s="1"/>
      <c r="X6" s="1"/>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row>
    <row r="7" spans="1:64" x14ac:dyDescent="0.3">
      <c r="A7" s="1"/>
      <c r="B7" s="1"/>
      <c r="C7" s="2"/>
      <c r="D7" s="2"/>
      <c r="E7" s="2"/>
      <c r="F7" s="2"/>
      <c r="G7" s="2"/>
      <c r="H7" s="2"/>
      <c r="I7" s="2"/>
      <c r="J7" s="2"/>
      <c r="K7" s="2"/>
      <c r="L7" s="2"/>
      <c r="M7" s="2"/>
      <c r="N7" s="2"/>
      <c r="O7" s="2"/>
      <c r="P7" s="2"/>
      <c r="Q7" s="2"/>
      <c r="R7" s="2"/>
      <c r="S7" s="2"/>
      <c r="T7" s="2"/>
      <c r="U7" s="2"/>
      <c r="V7" s="2"/>
      <c r="W7" s="1"/>
      <c r="X7" s="1"/>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row>
    <row r="8" spans="1:64" x14ac:dyDescent="0.3">
      <c r="A8" s="1"/>
      <c r="B8" s="1"/>
      <c r="C8" s="2"/>
      <c r="E8" s="2"/>
      <c r="F8" s="2"/>
      <c r="G8" s="2"/>
      <c r="H8" s="2"/>
      <c r="I8" s="2"/>
      <c r="J8" s="2"/>
      <c r="K8" s="2"/>
      <c r="L8" s="2"/>
      <c r="M8" s="2"/>
      <c r="N8" s="2"/>
      <c r="O8" s="2"/>
      <c r="P8" s="2"/>
      <c r="Q8" s="2"/>
      <c r="R8" s="2"/>
      <c r="S8" s="2"/>
      <c r="T8" s="2"/>
      <c r="U8" s="2"/>
      <c r="V8" s="2"/>
      <c r="W8" s="1"/>
      <c r="X8" s="1"/>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row>
    <row r="9" spans="1:64" x14ac:dyDescent="0.3">
      <c r="A9" s="1"/>
      <c r="B9" s="1"/>
      <c r="C9" s="2"/>
      <c r="D9" s="2"/>
      <c r="E9" s="2"/>
      <c r="F9" s="2"/>
      <c r="G9" s="2"/>
      <c r="H9" s="2"/>
      <c r="I9" s="2"/>
      <c r="J9" s="2"/>
      <c r="K9" s="2"/>
      <c r="L9" s="2"/>
      <c r="M9" s="2"/>
      <c r="N9" s="2"/>
      <c r="O9" s="2"/>
      <c r="P9" s="2"/>
      <c r="Q9" s="2"/>
      <c r="R9" s="2"/>
      <c r="S9" s="2"/>
      <c r="T9" s="2"/>
      <c r="U9" s="2"/>
      <c r="V9" s="2"/>
      <c r="W9" s="1"/>
      <c r="X9" s="1"/>
      <c r="Y9" s="2"/>
      <c r="Z9" s="2"/>
      <c r="AA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row>
    <row r="10" spans="1:64" x14ac:dyDescent="0.3">
      <c r="A10" s="1"/>
      <c r="B10" s="1"/>
      <c r="C10" s="2"/>
      <c r="D10" s="2"/>
      <c r="E10" s="2"/>
      <c r="F10" s="2"/>
      <c r="G10" s="2"/>
      <c r="H10" s="2"/>
      <c r="I10" s="2"/>
      <c r="J10" s="2"/>
      <c r="K10" s="2"/>
      <c r="L10" s="2"/>
      <c r="M10" s="2"/>
      <c r="N10" s="2"/>
      <c r="O10" s="2"/>
      <c r="P10" s="2"/>
      <c r="Q10" s="2"/>
      <c r="R10" s="2"/>
      <c r="S10" s="2"/>
      <c r="T10" s="2"/>
      <c r="U10" s="2"/>
      <c r="V10" s="2"/>
      <c r="W10" s="1"/>
      <c r="X10" s="1"/>
      <c r="Y10" s="2"/>
      <c r="Z10" s="2"/>
      <c r="AA10" s="2"/>
      <c r="AB10" s="2"/>
      <c r="AC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row>
    <row r="11" spans="1:64" x14ac:dyDescent="0.3">
      <c r="A11" s="1"/>
      <c r="B11" s="1"/>
      <c r="C11" s="2"/>
      <c r="D11" s="2"/>
      <c r="E11" s="2"/>
      <c r="F11" s="2"/>
      <c r="G11" s="2"/>
      <c r="H11" s="2"/>
      <c r="I11" s="2"/>
      <c r="J11" s="2"/>
      <c r="K11" s="2"/>
      <c r="L11" s="2"/>
      <c r="M11" s="2"/>
      <c r="N11" s="2"/>
      <c r="O11" s="2"/>
      <c r="P11" s="2"/>
      <c r="Q11" s="2"/>
      <c r="R11" s="2"/>
      <c r="S11" s="2"/>
      <c r="T11" s="2"/>
      <c r="U11" s="2"/>
      <c r="V11" s="2"/>
      <c r="W11" s="1"/>
      <c r="X11" s="1"/>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row>
    <row r="12" spans="1:64" x14ac:dyDescent="0.3">
      <c r="A12" s="1"/>
      <c r="B12" s="1"/>
      <c r="C12" s="2"/>
      <c r="D12" s="2"/>
      <c r="E12" s="2"/>
      <c r="F12" s="2"/>
      <c r="G12" s="2"/>
      <c r="H12" s="2"/>
      <c r="I12" s="2"/>
      <c r="J12" s="2"/>
      <c r="K12" s="2"/>
      <c r="L12" s="2"/>
      <c r="M12" s="2"/>
      <c r="N12" s="2"/>
      <c r="O12" s="2"/>
      <c r="P12" s="2"/>
      <c r="Q12" s="2"/>
      <c r="R12" s="2"/>
      <c r="S12" s="2"/>
      <c r="T12" s="2"/>
      <c r="U12" s="2"/>
      <c r="V12" s="2"/>
      <c r="W12" s="1"/>
      <c r="X12" s="1"/>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row>
    <row r="13" spans="1:64" x14ac:dyDescent="0.3">
      <c r="A13" s="1"/>
      <c r="B13" s="1"/>
      <c r="C13" s="2"/>
      <c r="D13" s="2"/>
      <c r="E13" s="2"/>
      <c r="F13" s="2"/>
      <c r="G13" s="2"/>
      <c r="H13" s="2"/>
      <c r="I13" s="2"/>
      <c r="J13" s="2"/>
      <c r="K13" s="2"/>
      <c r="L13" s="2"/>
      <c r="M13" s="2"/>
      <c r="N13" s="2"/>
      <c r="O13" s="2"/>
      <c r="P13" s="2"/>
      <c r="Q13" s="2"/>
      <c r="R13" s="2"/>
      <c r="S13" s="2"/>
      <c r="T13" s="2"/>
      <c r="U13" s="2"/>
      <c r="V13" s="2"/>
      <c r="W13" s="1"/>
      <c r="X13" s="1"/>
      <c r="Y13" s="2"/>
      <c r="Z13" s="2"/>
      <c r="AA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row>
    <row r="14" spans="1:64" x14ac:dyDescent="0.3">
      <c r="A14" s="1"/>
      <c r="B14" s="1"/>
      <c r="C14" s="2"/>
      <c r="D14" s="2"/>
      <c r="E14" s="2"/>
      <c r="F14" s="2"/>
      <c r="G14" s="2"/>
      <c r="H14" s="2"/>
      <c r="I14" s="2"/>
      <c r="J14" s="2"/>
      <c r="K14" s="2"/>
      <c r="L14" s="2"/>
      <c r="M14" s="2"/>
      <c r="N14" s="2"/>
      <c r="O14" s="2"/>
      <c r="P14" s="2"/>
      <c r="Q14" s="2"/>
      <c r="R14" s="2"/>
      <c r="S14" s="2"/>
      <c r="T14" s="2"/>
      <c r="U14" s="2"/>
      <c r="V14" s="2"/>
      <c r="W14" s="1"/>
      <c r="X14" s="1"/>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row>
    <row r="15" spans="1:64" x14ac:dyDescent="0.3">
      <c r="A15" s="1"/>
      <c r="B15" s="1"/>
      <c r="C15" s="2"/>
      <c r="D15" s="2"/>
      <c r="E15" s="2"/>
      <c r="F15" s="2"/>
      <c r="G15" s="2"/>
      <c r="H15" s="2"/>
      <c r="I15" s="2"/>
      <c r="J15" s="2"/>
      <c r="K15" s="2"/>
      <c r="L15" s="2"/>
      <c r="M15" s="2"/>
      <c r="N15" s="2"/>
      <c r="O15" s="2"/>
      <c r="P15" s="2"/>
      <c r="Q15" s="2"/>
      <c r="R15" s="2"/>
      <c r="S15" s="2"/>
      <c r="T15" s="2"/>
      <c r="U15" s="2"/>
      <c r="V15" s="2"/>
      <c r="W15" s="1"/>
      <c r="X15" s="1"/>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row>
    <row r="16" spans="1:64" x14ac:dyDescent="0.3">
      <c r="A16" s="1"/>
      <c r="B16" s="1"/>
      <c r="C16" s="2"/>
      <c r="D16" s="2"/>
      <c r="E16" s="2"/>
      <c r="F16" s="2"/>
      <c r="G16" s="2"/>
      <c r="H16" s="2"/>
      <c r="I16" s="2"/>
      <c r="J16" s="2"/>
      <c r="K16" s="2"/>
      <c r="L16" s="2"/>
      <c r="M16" s="2"/>
      <c r="N16" s="2"/>
      <c r="O16" s="2"/>
      <c r="P16" s="2"/>
      <c r="Q16" s="2"/>
      <c r="R16" s="2"/>
      <c r="S16" s="2"/>
      <c r="T16" s="2"/>
      <c r="U16" s="2"/>
      <c r="V16" s="2"/>
      <c r="W16" s="1"/>
      <c r="X16" s="1"/>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row>
    <row r="17" spans="1:63" x14ac:dyDescent="0.3">
      <c r="A17" s="1"/>
      <c r="B17" s="1"/>
      <c r="C17" s="2"/>
      <c r="D17" s="2"/>
      <c r="E17" s="2"/>
      <c r="F17" s="2"/>
      <c r="G17" s="2"/>
      <c r="I17" s="2"/>
      <c r="J17" s="2"/>
      <c r="K17" s="2"/>
      <c r="L17" s="2"/>
      <c r="M17" s="2"/>
      <c r="N17" s="2"/>
      <c r="O17" s="2"/>
      <c r="P17" s="2"/>
      <c r="Q17" s="2"/>
      <c r="R17" s="2"/>
      <c r="S17" s="2"/>
      <c r="T17" s="2"/>
      <c r="U17" s="2"/>
      <c r="V17" s="2"/>
      <c r="W17" s="1"/>
      <c r="X17" s="1"/>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row>
    <row r="18" spans="1:63" x14ac:dyDescent="0.3">
      <c r="A18" s="1"/>
      <c r="B18" s="1"/>
      <c r="C18" s="2"/>
      <c r="D18" s="2"/>
      <c r="E18" s="2"/>
      <c r="F18" s="2"/>
      <c r="G18" s="2"/>
      <c r="H18" s="2"/>
      <c r="I18" s="2"/>
      <c r="J18" s="2"/>
      <c r="K18" s="2"/>
      <c r="L18" s="2"/>
      <c r="M18" s="2"/>
      <c r="N18" s="2"/>
      <c r="P18" s="2"/>
      <c r="Q18" s="2"/>
      <c r="R18" s="2"/>
      <c r="S18" s="2"/>
      <c r="T18" s="2"/>
      <c r="U18" s="2"/>
      <c r="V18" s="2"/>
      <c r="W18" s="1"/>
      <c r="X18" s="1"/>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row>
    <row r="19" spans="1:63" x14ac:dyDescent="0.3">
      <c r="A19" s="1"/>
      <c r="B19" s="1"/>
      <c r="C19" s="2"/>
      <c r="D19" s="2"/>
      <c r="E19" s="2"/>
      <c r="G19" s="2"/>
      <c r="H19" s="2"/>
      <c r="I19" s="2"/>
      <c r="J19" s="2"/>
      <c r="K19" s="2"/>
      <c r="L19" s="2"/>
      <c r="M19" s="2"/>
      <c r="N19" s="2"/>
      <c r="O19" s="2"/>
      <c r="P19" s="2"/>
      <c r="Q19" s="2"/>
      <c r="R19" s="2"/>
      <c r="S19" s="2"/>
      <c r="T19" s="2"/>
      <c r="U19" s="2"/>
      <c r="V19" s="2"/>
      <c r="W19" s="1"/>
      <c r="X19" s="1"/>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row>
    <row r="20" spans="1:63" x14ac:dyDescent="0.3">
      <c r="A20" s="1"/>
      <c r="B20" s="1"/>
      <c r="C20" s="2"/>
      <c r="D20" s="2"/>
      <c r="E20" s="2"/>
      <c r="F20" s="2"/>
      <c r="G20" s="2"/>
      <c r="H20" s="2"/>
      <c r="I20" s="2"/>
      <c r="J20" s="2"/>
      <c r="K20" s="2"/>
      <c r="L20" s="2"/>
      <c r="M20" s="2"/>
      <c r="N20" s="2"/>
      <c r="O20" s="2"/>
      <c r="P20" s="2"/>
      <c r="Q20" s="2"/>
      <c r="R20" s="2"/>
      <c r="S20" s="2"/>
      <c r="T20" s="2"/>
      <c r="U20" s="2"/>
      <c r="V20" s="2"/>
      <c r="W20" s="1"/>
      <c r="X20" s="1"/>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row>
    <row r="21" spans="1:63" x14ac:dyDescent="0.3">
      <c r="A21" s="1"/>
      <c r="B21" s="1"/>
      <c r="C21" s="2"/>
      <c r="D21" s="2"/>
      <c r="E21" s="2"/>
      <c r="F21" s="2"/>
      <c r="G21" s="2"/>
      <c r="H21" s="2"/>
      <c r="I21" s="2"/>
      <c r="J21" s="2"/>
      <c r="K21" s="2"/>
      <c r="L21" s="2"/>
      <c r="M21" s="2"/>
      <c r="N21" s="2"/>
      <c r="O21" s="2"/>
      <c r="P21" s="2"/>
      <c r="Q21" s="2"/>
      <c r="R21" s="2"/>
      <c r="S21" s="2"/>
      <c r="T21" s="2"/>
      <c r="U21" s="2"/>
      <c r="V21" s="2"/>
      <c r="W21" s="1"/>
      <c r="X21" s="1"/>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row>
    <row r="22" spans="1:63" x14ac:dyDescent="0.3">
      <c r="A22" s="1"/>
      <c r="B22" s="1"/>
      <c r="C22" s="2"/>
      <c r="D22" s="2"/>
      <c r="E22" s="2"/>
      <c r="F22" s="2"/>
      <c r="G22" s="2"/>
      <c r="H22" s="2"/>
      <c r="I22" s="2"/>
      <c r="J22" s="2"/>
      <c r="K22" s="2"/>
      <c r="L22" s="2"/>
      <c r="M22" s="2"/>
      <c r="N22" s="2"/>
      <c r="O22" s="2"/>
      <c r="P22" s="2"/>
      <c r="Q22" s="2"/>
      <c r="R22" s="2"/>
      <c r="S22" s="2"/>
      <c r="T22" s="2"/>
      <c r="U22" s="2"/>
      <c r="V22" s="2"/>
      <c r="W22" s="1"/>
      <c r="X22" s="1"/>
      <c r="Y22" s="2"/>
      <c r="Z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row>
    <row r="23" spans="1:63" x14ac:dyDescent="0.3">
      <c r="A23" s="1"/>
      <c r="B23" s="1"/>
      <c r="C23" s="2"/>
      <c r="D23" s="2"/>
      <c r="E23" s="2"/>
      <c r="F23" s="2"/>
      <c r="G23" s="2"/>
      <c r="H23" s="2"/>
      <c r="I23" s="2"/>
      <c r="J23" s="2"/>
      <c r="K23" s="2"/>
      <c r="L23" s="2"/>
      <c r="M23" s="2"/>
      <c r="N23" s="2"/>
      <c r="O23" s="2"/>
      <c r="P23" s="2"/>
      <c r="Q23" s="2"/>
      <c r="R23" s="2"/>
      <c r="S23" s="2"/>
      <c r="T23" s="2"/>
      <c r="U23" s="2"/>
      <c r="V23" s="2"/>
      <c r="W23" s="1"/>
      <c r="X23" s="1"/>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row>
    <row r="24" spans="1:63" x14ac:dyDescent="0.3">
      <c r="A24" s="1"/>
      <c r="B24" s="1"/>
      <c r="C24" s="2"/>
      <c r="D24" s="2"/>
      <c r="E24" s="2"/>
      <c r="F24" s="2"/>
      <c r="G24" s="2"/>
      <c r="H24" s="2"/>
      <c r="I24" s="2"/>
      <c r="J24" s="2"/>
      <c r="K24" s="2"/>
      <c r="L24" s="2"/>
      <c r="M24" s="2"/>
      <c r="N24" s="2"/>
      <c r="O24" s="2"/>
      <c r="P24" s="2"/>
      <c r="Q24" s="2"/>
      <c r="R24" s="2"/>
      <c r="S24" s="2"/>
      <c r="T24" s="2"/>
      <c r="U24" s="2"/>
      <c r="V24" s="2"/>
      <c r="W24" s="1"/>
      <c r="X24" s="1"/>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row>
    <row r="25" spans="1:63" x14ac:dyDescent="0.3">
      <c r="A25" s="1"/>
      <c r="B25" s="1"/>
      <c r="C25" s="2"/>
      <c r="D25" s="2"/>
      <c r="E25" s="2"/>
      <c r="F25" s="2"/>
      <c r="G25" s="2"/>
      <c r="H25" s="2"/>
      <c r="I25" s="2"/>
      <c r="J25" s="2"/>
      <c r="K25" s="2"/>
      <c r="L25" s="2"/>
      <c r="M25" s="2"/>
      <c r="N25" s="2"/>
      <c r="O25" s="2"/>
      <c r="P25" s="2"/>
      <c r="Q25" s="2"/>
      <c r="R25" s="2"/>
      <c r="S25" s="2"/>
      <c r="T25" s="2"/>
      <c r="U25" s="2"/>
      <c r="V25" s="2"/>
      <c r="W25" s="1"/>
      <c r="X25" s="1"/>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row>
    <row r="26" spans="1:63" x14ac:dyDescent="0.3">
      <c r="A26" s="1"/>
      <c r="B26" s="1"/>
      <c r="C26" s="2"/>
      <c r="D26" s="2"/>
      <c r="E26" s="2"/>
      <c r="F26" s="2"/>
      <c r="G26" s="2"/>
      <c r="H26" s="2"/>
      <c r="I26" s="2"/>
      <c r="J26" s="2"/>
      <c r="K26" s="2"/>
      <c r="L26" s="2"/>
      <c r="M26" s="2"/>
      <c r="N26" s="2"/>
      <c r="O26" s="2"/>
      <c r="P26" s="2"/>
      <c r="Q26" s="2"/>
      <c r="R26" s="2"/>
      <c r="S26" s="2"/>
      <c r="T26" s="2"/>
      <c r="U26" s="2"/>
      <c r="V26" s="2"/>
      <c r="W26" s="1"/>
      <c r="X26" s="1"/>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row>
    <row r="27" spans="1:63" x14ac:dyDescent="0.3">
      <c r="A27" s="1"/>
      <c r="B27" s="1"/>
      <c r="C27" s="2"/>
      <c r="D27" s="2"/>
      <c r="E27" s="2"/>
      <c r="F27" s="2"/>
      <c r="G27" s="2"/>
      <c r="H27" s="2"/>
      <c r="I27" s="2"/>
      <c r="J27" s="2"/>
      <c r="K27" s="2"/>
      <c r="L27" s="2"/>
      <c r="M27" s="2"/>
      <c r="N27" s="2"/>
      <c r="O27" s="2"/>
      <c r="P27" s="2"/>
      <c r="Q27" s="2"/>
      <c r="R27" s="2"/>
      <c r="S27" s="2"/>
      <c r="T27" s="2"/>
      <c r="U27" s="2"/>
      <c r="V27" s="2"/>
      <c r="W27" s="1"/>
      <c r="X27" s="1"/>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row>
    <row r="28" spans="1:63" x14ac:dyDescent="0.3">
      <c r="A28" s="1"/>
      <c r="B28" s="1"/>
      <c r="C28" s="2"/>
      <c r="D28" s="2"/>
      <c r="E28" s="2"/>
      <c r="F28" s="2"/>
      <c r="G28" s="2"/>
      <c r="H28" s="2"/>
      <c r="I28" s="2"/>
      <c r="J28" s="2"/>
      <c r="K28" s="2"/>
      <c r="L28" s="2"/>
      <c r="M28" s="2"/>
      <c r="N28" s="2"/>
      <c r="O28" s="2"/>
      <c r="P28" s="2"/>
      <c r="Q28" s="2"/>
      <c r="R28" s="2"/>
      <c r="S28" s="2"/>
      <c r="T28" s="2"/>
      <c r="U28" s="2"/>
      <c r="V28" s="2"/>
      <c r="W28" s="1"/>
      <c r="X28" s="1"/>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row>
    <row r="29" spans="1:63" x14ac:dyDescent="0.3">
      <c r="A29" s="1"/>
      <c r="B29" s="1"/>
      <c r="C29" s="2"/>
      <c r="D29" s="2"/>
      <c r="E29" s="2"/>
      <c r="F29" s="2"/>
      <c r="G29" s="2"/>
      <c r="H29" s="2"/>
      <c r="I29" s="2"/>
      <c r="J29" s="2"/>
      <c r="K29" s="2"/>
      <c r="L29" s="2"/>
      <c r="M29" s="2"/>
      <c r="N29" s="2"/>
      <c r="O29" s="2"/>
      <c r="P29" s="2"/>
      <c r="Q29" s="2"/>
      <c r="R29" s="2"/>
      <c r="S29" s="2"/>
      <c r="T29" s="2"/>
      <c r="U29" s="2"/>
      <c r="V29" s="2"/>
      <c r="W29" s="1"/>
      <c r="X29" s="1"/>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row>
    <row r="30" spans="1:63" x14ac:dyDescent="0.3">
      <c r="A30" s="1"/>
      <c r="B30" s="1"/>
      <c r="C30" s="2"/>
      <c r="D30" s="2"/>
      <c r="E30" s="2"/>
      <c r="F30" s="2"/>
      <c r="G30" s="2"/>
      <c r="H30" s="2"/>
      <c r="I30" s="2"/>
      <c r="J30" s="2"/>
      <c r="K30" s="2"/>
      <c r="L30" s="2"/>
      <c r="M30" s="2"/>
      <c r="N30" s="2"/>
      <c r="O30" s="2"/>
      <c r="P30" s="2"/>
      <c r="Q30" s="2"/>
      <c r="R30" s="2"/>
      <c r="S30" s="2"/>
      <c r="T30" s="2"/>
      <c r="U30" s="2"/>
      <c r="V30" s="2"/>
      <c r="W30" s="1"/>
      <c r="X30" s="1"/>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row>
    <row r="31" spans="1:63" x14ac:dyDescent="0.3">
      <c r="A31" s="1"/>
      <c r="B31" s="1"/>
      <c r="C31" s="2"/>
      <c r="D31" s="2"/>
      <c r="E31" s="2"/>
      <c r="F31" s="2"/>
      <c r="G31" s="2"/>
      <c r="H31" s="2"/>
      <c r="I31" s="2"/>
      <c r="J31" s="2"/>
      <c r="K31" s="2"/>
      <c r="L31" s="2"/>
      <c r="M31" s="2"/>
      <c r="N31" s="2"/>
      <c r="O31" s="2"/>
      <c r="P31" s="2"/>
      <c r="Q31" s="2"/>
      <c r="R31" s="2"/>
      <c r="S31" s="2"/>
      <c r="T31" s="2"/>
      <c r="U31" s="2"/>
      <c r="V31" s="2"/>
      <c r="W31" s="1"/>
      <c r="X31" s="1"/>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row>
    <row r="32" spans="1:63" x14ac:dyDescent="0.3">
      <c r="A32" s="1"/>
      <c r="B32" s="1"/>
      <c r="C32" s="2"/>
      <c r="D32" s="2"/>
      <c r="E32" s="2"/>
      <c r="F32" s="2"/>
      <c r="G32" s="2"/>
      <c r="H32" s="2"/>
      <c r="I32" s="2"/>
      <c r="J32" s="2"/>
      <c r="K32" s="2"/>
      <c r="L32" s="2"/>
      <c r="M32" s="2"/>
      <c r="N32" s="2"/>
      <c r="O32" s="2"/>
      <c r="P32" s="2"/>
      <c r="Q32" s="2"/>
      <c r="R32" s="2"/>
      <c r="S32" s="2"/>
      <c r="T32" s="2"/>
      <c r="U32" s="2"/>
      <c r="V32" s="2"/>
      <c r="W32" s="1"/>
      <c r="X32" s="1"/>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row>
    <row r="33" spans="1:63" x14ac:dyDescent="0.3">
      <c r="A33" s="1"/>
      <c r="B33" s="1"/>
      <c r="C33" s="2"/>
      <c r="D33" s="2"/>
      <c r="E33" s="2"/>
      <c r="F33" s="2"/>
      <c r="G33" s="2"/>
      <c r="H33" s="2"/>
      <c r="I33" s="2"/>
      <c r="J33" s="2"/>
      <c r="K33" s="2"/>
      <c r="L33" s="2"/>
      <c r="M33" s="2"/>
      <c r="N33" s="2"/>
      <c r="O33" s="2"/>
      <c r="P33" s="2"/>
      <c r="Q33" s="2"/>
      <c r="R33" s="2"/>
      <c r="S33" s="2"/>
      <c r="T33" s="2"/>
      <c r="U33" s="2"/>
      <c r="V33" s="2"/>
      <c r="W33" s="1"/>
      <c r="X33" s="1"/>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row>
    <row r="34" spans="1:63" x14ac:dyDescent="0.3">
      <c r="A34" s="1"/>
      <c r="B34" s="1"/>
      <c r="C34" s="2"/>
      <c r="D34" s="2"/>
      <c r="E34" s="2"/>
      <c r="F34" s="2"/>
      <c r="G34" s="2"/>
      <c r="H34" s="2"/>
      <c r="I34" s="2"/>
      <c r="J34" s="2"/>
      <c r="K34" s="2"/>
      <c r="L34" s="2"/>
      <c r="M34" s="2"/>
      <c r="N34" s="2"/>
      <c r="O34" s="2"/>
      <c r="P34" s="2"/>
      <c r="Q34" s="2"/>
      <c r="R34" s="2"/>
      <c r="S34" s="2"/>
      <c r="T34" s="2"/>
      <c r="U34" s="2"/>
      <c r="V34" s="2"/>
      <c r="W34" s="1"/>
      <c r="X34" s="1"/>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row>
    <row r="35" spans="1:63" x14ac:dyDescent="0.3">
      <c r="A35" s="1"/>
      <c r="B35" s="1"/>
      <c r="C35" s="2"/>
      <c r="D35" s="2"/>
      <c r="E35" s="2"/>
      <c r="F35" s="2"/>
      <c r="G35" s="2"/>
      <c r="H35" s="2"/>
      <c r="I35" s="2"/>
      <c r="J35" s="2"/>
      <c r="K35" s="2"/>
      <c r="L35" s="2"/>
      <c r="M35" s="2"/>
      <c r="N35" s="2"/>
      <c r="O35" s="2"/>
      <c r="P35" s="2"/>
      <c r="Q35" s="2"/>
      <c r="R35" s="2"/>
      <c r="S35" s="2"/>
      <c r="T35" s="2"/>
      <c r="U35" s="2"/>
      <c r="V35" s="2"/>
      <c r="W35" s="1"/>
      <c r="X35" s="1"/>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row>
    <row r="36" spans="1:63" x14ac:dyDescent="0.3">
      <c r="A36" s="1"/>
      <c r="B36" s="1"/>
      <c r="C36" s="2"/>
      <c r="D36" s="2"/>
      <c r="E36" s="2"/>
      <c r="F36" s="2"/>
      <c r="G36" s="2"/>
      <c r="H36" s="2"/>
      <c r="I36" s="2"/>
      <c r="J36" s="2"/>
      <c r="K36" s="2"/>
      <c r="L36" s="2"/>
      <c r="M36" s="2"/>
      <c r="N36" s="2"/>
      <c r="O36" s="2"/>
      <c r="P36" s="2"/>
      <c r="Q36" s="2"/>
      <c r="R36" s="2"/>
      <c r="S36" s="2"/>
      <c r="T36" s="2"/>
      <c r="U36" s="2"/>
      <c r="V36" s="2"/>
      <c r="W36" s="1"/>
      <c r="X36" s="1"/>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row>
    <row r="37" spans="1:63" x14ac:dyDescent="0.3">
      <c r="A37" s="1"/>
      <c r="B37" s="1"/>
      <c r="C37" s="2"/>
      <c r="D37" s="2"/>
      <c r="E37" s="2"/>
      <c r="F37" s="2"/>
      <c r="G37" s="2"/>
      <c r="H37" s="2"/>
      <c r="I37" s="2"/>
      <c r="J37" s="2"/>
      <c r="K37" s="2"/>
      <c r="L37" s="2"/>
      <c r="M37" s="2"/>
      <c r="N37" s="2"/>
      <c r="O37" s="2"/>
      <c r="P37" s="2"/>
      <c r="Q37" s="2"/>
      <c r="R37" s="2"/>
      <c r="S37" s="2"/>
      <c r="T37" s="2"/>
      <c r="U37" s="2"/>
      <c r="V37" s="2"/>
      <c r="W37" s="1"/>
      <c r="X37" s="1"/>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row>
    <row r="38" spans="1:63" x14ac:dyDescent="0.3">
      <c r="A38" s="1"/>
      <c r="B38" s="1"/>
      <c r="C38" s="2"/>
      <c r="D38" s="2"/>
      <c r="E38" s="2"/>
      <c r="F38" s="2"/>
      <c r="G38" s="2"/>
      <c r="H38" s="2"/>
      <c r="I38" s="2"/>
      <c r="J38" s="2"/>
      <c r="K38" s="2"/>
      <c r="L38" s="2"/>
      <c r="M38" s="2"/>
      <c r="N38" s="2"/>
      <c r="O38" s="2"/>
      <c r="P38" s="2"/>
      <c r="Q38" s="2"/>
      <c r="R38" s="2"/>
      <c r="S38" s="2"/>
      <c r="T38" s="2"/>
      <c r="U38" s="2"/>
      <c r="V38" s="2"/>
      <c r="W38" s="1"/>
      <c r="X38" s="1"/>
      <c r="Y38" s="2"/>
      <c r="Z38" s="2"/>
      <c r="AA38" s="2"/>
      <c r="AB38" s="2"/>
      <c r="AC38" s="2"/>
      <c r="AD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row>
    <row r="39" spans="1:63" x14ac:dyDescent="0.3">
      <c r="A39" s="1"/>
      <c r="B39" s="1"/>
      <c r="C39" s="2"/>
      <c r="D39" s="2"/>
      <c r="E39" s="2"/>
      <c r="F39" s="2"/>
      <c r="G39" s="2"/>
      <c r="H39" s="2"/>
      <c r="I39" s="2"/>
      <c r="J39" s="2"/>
      <c r="K39" s="2"/>
      <c r="L39" s="2"/>
      <c r="M39" s="2"/>
      <c r="N39" s="2"/>
      <c r="O39" s="2"/>
      <c r="P39" s="2"/>
      <c r="Q39" s="2"/>
      <c r="R39" s="2"/>
      <c r="S39" s="2"/>
      <c r="T39" s="2"/>
      <c r="U39" s="2"/>
      <c r="V39" s="2"/>
      <c r="W39" s="1"/>
      <c r="X39" s="1"/>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row>
    <row r="40" spans="1:63" x14ac:dyDescent="0.3">
      <c r="A40" s="1"/>
      <c r="B40" s="1"/>
      <c r="C40" s="2"/>
      <c r="D40" s="2"/>
      <c r="E40" s="2"/>
      <c r="F40" s="2"/>
      <c r="G40" s="2"/>
      <c r="H40" s="2"/>
      <c r="I40" s="2"/>
      <c r="J40" s="2"/>
      <c r="K40" s="2"/>
      <c r="L40" s="2"/>
      <c r="M40" s="2"/>
      <c r="N40" s="2"/>
      <c r="O40" s="2"/>
      <c r="P40" s="2"/>
      <c r="Q40" s="2"/>
      <c r="R40" s="2"/>
      <c r="S40" s="2"/>
      <c r="T40" s="2"/>
      <c r="U40" s="2"/>
      <c r="V40" s="2"/>
      <c r="W40" s="1"/>
      <c r="X40" s="1"/>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row>
    <row r="41" spans="1:63" x14ac:dyDescent="0.3">
      <c r="A41" s="1"/>
      <c r="B41" s="1"/>
      <c r="C41" s="2"/>
      <c r="D41" s="2"/>
      <c r="E41" s="2"/>
      <c r="F41" s="2"/>
      <c r="G41" s="2"/>
      <c r="H41" s="2"/>
      <c r="I41" s="2"/>
      <c r="J41" s="2"/>
      <c r="K41" s="2"/>
      <c r="L41" s="2"/>
      <c r="M41" s="2"/>
      <c r="N41" s="2"/>
      <c r="O41" s="2"/>
      <c r="P41" s="2"/>
      <c r="Q41" s="2"/>
      <c r="R41" s="2"/>
      <c r="S41" s="2"/>
      <c r="T41" s="2"/>
      <c r="U41" s="2"/>
      <c r="V41" s="2"/>
      <c r="W41" s="1"/>
      <c r="X41" s="1"/>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row>
    <row r="42" spans="1:63" x14ac:dyDescent="0.3">
      <c r="A42" s="1"/>
      <c r="B42" s="1"/>
      <c r="C42" s="2"/>
      <c r="D42" s="2"/>
      <c r="E42" s="2"/>
      <c r="F42" s="2"/>
      <c r="G42" s="2"/>
      <c r="H42" s="2"/>
      <c r="I42" s="2"/>
      <c r="J42" s="2"/>
      <c r="K42" s="2"/>
      <c r="L42" s="2"/>
      <c r="M42" s="2"/>
      <c r="N42" s="2"/>
      <c r="O42" s="2"/>
      <c r="P42" s="2"/>
      <c r="Q42" s="2"/>
      <c r="R42" s="2"/>
      <c r="S42" s="2"/>
      <c r="T42" s="2"/>
      <c r="U42" s="2"/>
      <c r="V42" s="2"/>
      <c r="W42" s="1"/>
      <c r="X42" s="1"/>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row>
    <row r="43" spans="1:63" x14ac:dyDescent="0.3">
      <c r="A43" s="1"/>
      <c r="B43" s="1"/>
      <c r="C43" s="2"/>
      <c r="D43" s="2"/>
      <c r="E43" s="2"/>
      <c r="F43" s="2"/>
      <c r="G43" s="2"/>
      <c r="H43" s="2"/>
      <c r="I43" s="2"/>
      <c r="J43" s="2"/>
      <c r="K43" s="2"/>
      <c r="L43" s="2"/>
      <c r="M43" s="2"/>
      <c r="N43" s="2"/>
      <c r="O43" s="2"/>
      <c r="P43" s="2"/>
      <c r="Q43" s="2"/>
      <c r="R43" s="2"/>
      <c r="S43" s="2"/>
      <c r="T43" s="2"/>
      <c r="U43" s="2"/>
      <c r="V43" s="2"/>
      <c r="W43" s="1"/>
      <c r="X43" s="1"/>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row>
    <row r="44" spans="1:63" x14ac:dyDescent="0.3">
      <c r="A44" s="1"/>
      <c r="B44" s="1"/>
      <c r="C44" s="2"/>
      <c r="D44" s="2"/>
      <c r="E44" s="2"/>
      <c r="F44" s="2"/>
      <c r="G44" s="2"/>
      <c r="H44" s="2"/>
      <c r="I44" s="2"/>
      <c r="J44" s="2"/>
      <c r="K44" s="2"/>
      <c r="L44" s="2"/>
      <c r="M44" s="2"/>
      <c r="N44" s="2"/>
      <c r="O44" s="2"/>
      <c r="P44" s="2"/>
      <c r="Q44" s="2"/>
      <c r="R44" s="2"/>
      <c r="S44" s="2"/>
      <c r="T44" s="2"/>
      <c r="U44" s="2"/>
      <c r="V44" s="2"/>
      <c r="W44" s="1"/>
      <c r="X44" s="1"/>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row>
    <row r="45" spans="1:63" x14ac:dyDescent="0.3">
      <c r="A45" s="1"/>
      <c r="B45" s="1"/>
      <c r="C45" s="2"/>
      <c r="D45" s="2"/>
      <c r="E45" s="2"/>
      <c r="F45" s="2"/>
      <c r="G45" s="2"/>
      <c r="H45" s="2"/>
      <c r="I45" s="2"/>
      <c r="J45" s="2"/>
      <c r="K45" s="2"/>
      <c r="L45" s="2"/>
      <c r="M45" s="2"/>
      <c r="N45" s="2"/>
      <c r="O45" s="2"/>
      <c r="P45" s="2"/>
      <c r="Q45" s="2"/>
      <c r="R45" s="2"/>
      <c r="S45" s="2"/>
      <c r="T45" s="2"/>
      <c r="U45" s="2"/>
      <c r="V45" s="2"/>
      <c r="W45" s="1"/>
      <c r="X45" s="1"/>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row>
    <row r="46" spans="1:63" x14ac:dyDescent="0.3">
      <c r="A46" s="1"/>
      <c r="B46" s="1"/>
      <c r="C46" s="2"/>
      <c r="D46" s="2"/>
      <c r="E46" s="2"/>
      <c r="F46" s="2"/>
      <c r="G46" s="2"/>
      <c r="H46" s="2"/>
      <c r="I46" s="2"/>
      <c r="J46" s="2"/>
      <c r="K46" s="2"/>
      <c r="L46" s="2"/>
      <c r="M46" s="2"/>
      <c r="N46" s="2"/>
      <c r="O46" s="2"/>
      <c r="P46" s="2"/>
      <c r="Q46" s="2"/>
      <c r="R46" s="2"/>
      <c r="S46" s="2"/>
      <c r="T46" s="2"/>
      <c r="U46" s="2"/>
      <c r="V46" s="2"/>
      <c r="W46" s="1"/>
      <c r="X46" s="1"/>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row>
    <row r="47" spans="1:63" x14ac:dyDescent="0.3">
      <c r="A47" s="1"/>
      <c r="B47" s="1"/>
      <c r="C47" s="2"/>
      <c r="D47" s="2"/>
      <c r="E47" s="2"/>
      <c r="F47" s="2"/>
      <c r="G47" s="2"/>
      <c r="H47" s="2"/>
      <c r="I47" s="2"/>
      <c r="J47" s="2"/>
      <c r="K47" s="2"/>
      <c r="L47" s="2"/>
      <c r="M47" s="2"/>
      <c r="N47" s="2"/>
      <c r="O47" s="2"/>
      <c r="P47" s="2"/>
      <c r="Q47" s="2"/>
      <c r="R47" s="2"/>
      <c r="S47" s="2"/>
      <c r="T47" s="2"/>
      <c r="U47" s="2"/>
      <c r="V47" s="2"/>
      <c r="W47" s="1"/>
      <c r="X47" s="1"/>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row>
    <row r="48" spans="1:63" x14ac:dyDescent="0.3">
      <c r="A48" s="1"/>
      <c r="B48" s="1"/>
      <c r="C48" s="2"/>
      <c r="D48" s="2"/>
      <c r="E48" s="2"/>
      <c r="F48" s="2"/>
      <c r="G48" s="2"/>
      <c r="H48" s="2"/>
      <c r="I48" s="2"/>
      <c r="J48" s="2"/>
      <c r="K48" s="2"/>
      <c r="L48" s="2"/>
      <c r="M48" s="2"/>
      <c r="N48" s="2"/>
      <c r="O48" s="2"/>
      <c r="P48" s="2"/>
      <c r="Q48" s="2"/>
      <c r="R48" s="2"/>
      <c r="S48" s="2"/>
      <c r="T48" s="2"/>
      <c r="U48" s="2"/>
      <c r="V48" s="2"/>
      <c r="W48" s="1"/>
      <c r="X48" s="1"/>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row>
    <row r="49" spans="1:63" x14ac:dyDescent="0.3">
      <c r="A49" s="1"/>
      <c r="B49" s="1"/>
      <c r="C49" s="2"/>
      <c r="D49" s="2"/>
      <c r="E49" s="2"/>
      <c r="F49" s="2"/>
      <c r="G49" s="2"/>
      <c r="H49" s="2"/>
      <c r="I49" s="2"/>
      <c r="J49" s="2"/>
      <c r="K49" s="2"/>
      <c r="L49" s="2"/>
      <c r="M49" s="2"/>
      <c r="N49" s="2"/>
      <c r="O49" s="2"/>
      <c r="P49" s="2"/>
      <c r="Q49" s="2"/>
      <c r="R49" s="2"/>
      <c r="S49" s="2"/>
      <c r="T49" s="2"/>
      <c r="U49" s="2"/>
      <c r="V49" s="2"/>
      <c r="W49" s="1"/>
      <c r="X49" s="1"/>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row>
    <row r="50" spans="1:63" x14ac:dyDescent="0.3">
      <c r="A50" s="1"/>
      <c r="B50" s="1"/>
      <c r="C50" s="2"/>
      <c r="D50" s="2"/>
      <c r="E50" s="2"/>
      <c r="F50" s="2"/>
      <c r="G50" s="2"/>
      <c r="H50" s="2"/>
      <c r="I50" s="2"/>
      <c r="J50" s="2"/>
      <c r="K50" s="2"/>
      <c r="L50" s="2"/>
      <c r="M50" s="2"/>
      <c r="N50" s="2"/>
      <c r="O50" s="2"/>
      <c r="P50" s="2"/>
      <c r="Q50" s="2"/>
      <c r="R50" s="2"/>
      <c r="S50" s="2"/>
      <c r="T50" s="2"/>
      <c r="U50" s="2"/>
      <c r="V50" s="2"/>
      <c r="W50" s="1"/>
      <c r="X50" s="1"/>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row>
    <row r="51" spans="1:63" x14ac:dyDescent="0.3">
      <c r="A51" s="1"/>
      <c r="B51" s="1"/>
      <c r="C51" s="2"/>
      <c r="D51" s="2"/>
      <c r="E51" s="2"/>
      <c r="F51" s="2"/>
      <c r="G51" s="2"/>
      <c r="H51" s="2"/>
      <c r="I51" s="2"/>
      <c r="J51" s="2"/>
      <c r="K51" s="2"/>
      <c r="L51" s="2"/>
      <c r="M51" s="2"/>
      <c r="N51" s="2"/>
      <c r="O51" s="2"/>
      <c r="P51" s="2"/>
      <c r="Q51" s="2"/>
      <c r="R51" s="2"/>
      <c r="S51" s="2"/>
      <c r="T51" s="2"/>
      <c r="U51" s="2"/>
      <c r="V51" s="2"/>
      <c r="W51" s="1"/>
      <c r="X51" s="1"/>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row>
    <row r="52" spans="1:63" x14ac:dyDescent="0.3">
      <c r="A52" s="1"/>
      <c r="B52" s="1"/>
      <c r="C52" s="2"/>
      <c r="D52" s="2"/>
      <c r="E52" s="2"/>
      <c r="F52" s="2"/>
      <c r="G52" s="2"/>
      <c r="H52" s="2"/>
      <c r="I52" s="2"/>
      <c r="J52" s="2"/>
      <c r="K52" s="2"/>
      <c r="L52" s="2"/>
      <c r="M52" s="2"/>
      <c r="N52" s="2"/>
      <c r="O52" s="2"/>
      <c r="P52" s="2"/>
      <c r="Q52" s="2"/>
      <c r="R52" s="2"/>
      <c r="S52" s="2"/>
      <c r="T52" s="2"/>
      <c r="U52" s="2"/>
      <c r="V52" s="2"/>
      <c r="W52" s="1"/>
      <c r="X52" s="1"/>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row>
    <row r="53" spans="1:63" x14ac:dyDescent="0.3">
      <c r="A53" s="1"/>
      <c r="B53" s="1"/>
      <c r="C53" s="2"/>
      <c r="D53" s="2"/>
      <c r="E53" s="2"/>
      <c r="F53" s="2"/>
      <c r="G53" s="2"/>
      <c r="H53" s="2"/>
      <c r="I53" s="2"/>
      <c r="J53" s="2"/>
      <c r="K53" s="2"/>
      <c r="L53" s="2"/>
      <c r="M53" s="2"/>
      <c r="N53" s="2"/>
      <c r="O53" s="2"/>
      <c r="P53" s="2"/>
      <c r="Q53" s="2"/>
      <c r="R53" s="2"/>
      <c r="S53" s="2"/>
      <c r="T53" s="2"/>
      <c r="U53" s="2"/>
      <c r="V53" s="2"/>
      <c r="W53" s="1"/>
      <c r="X53" s="1"/>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row>
    <row r="54" spans="1:63" ht="22.2" customHeight="1" x14ac:dyDescent="0.3">
      <c r="A54" s="1"/>
      <c r="B54" s="1"/>
      <c r="C54" s="2"/>
      <c r="D54" s="2"/>
      <c r="E54" s="2"/>
      <c r="F54" s="2"/>
      <c r="G54" s="2"/>
      <c r="H54" s="2"/>
      <c r="I54" s="2"/>
      <c r="J54" s="2"/>
      <c r="K54" s="2"/>
      <c r="L54" s="2"/>
      <c r="M54" s="2"/>
      <c r="N54" s="2"/>
      <c r="O54" s="2"/>
      <c r="P54" s="2"/>
      <c r="Q54" s="2"/>
      <c r="R54" s="2"/>
      <c r="S54" s="2"/>
      <c r="T54" s="2"/>
      <c r="U54" s="2"/>
      <c r="V54" s="2"/>
      <c r="W54" s="1"/>
      <c r="X54" s="1"/>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row>
    <row r="55" spans="1:63" x14ac:dyDescent="0.3">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row>
    <row r="56" spans="1:63" x14ac:dyDescent="0.3">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row>
    <row r="57" spans="1:63" x14ac:dyDescent="0.3">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row>
    <row r="58" spans="1:63" x14ac:dyDescent="0.3">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row>
    <row r="59" spans="1:63" x14ac:dyDescent="0.3">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row>
    <row r="60" spans="1:63" x14ac:dyDescent="0.3">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row>
    <row r="61" spans="1:63" x14ac:dyDescent="0.3">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row>
    <row r="62" spans="1:63" x14ac:dyDescent="0.3">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row>
    <row r="63" spans="1:63" x14ac:dyDescent="0.3">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row>
    <row r="64" spans="1:63" x14ac:dyDescent="0.3">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row>
    <row r="65" spans="1:63" x14ac:dyDescent="0.3">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row>
  </sheetData>
  <sheetProtection sheet="1" objects="1" scenarios="1" pivotTables="0"/>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CF603A61-3649-4229-BDCC-34A4BE85CCD0}">
  <ds:schemaRefs/>
</ds:datastoreItem>
</file>

<file path=customXml/itemProps2.xml><?xml version="1.0" encoding="utf-8"?>
<ds:datastoreItem xmlns:ds="http://schemas.openxmlformats.org/officeDocument/2006/customXml" ds:itemID="{253AAEDD-2B85-49D2-8BBD-0D07477858A1}">
  <ds:schemaRefs/>
</ds:datastoreItem>
</file>

<file path=customXml/itemProps3.xml><?xml version="1.0" encoding="utf-8"?>
<ds:datastoreItem xmlns:ds="http://schemas.openxmlformats.org/officeDocument/2006/customXml" ds:itemID="{A7408971-DE78-4F1C-AA1B-2BB0A93E7505}">
  <ds:schemaRefs/>
</ds:datastoreItem>
</file>

<file path=customXml/itemProps4.xml><?xml version="1.0" encoding="utf-8"?>
<ds:datastoreItem xmlns:ds="http://schemas.openxmlformats.org/officeDocument/2006/customXml" ds:itemID="{5020413D-4B6D-476E-83D3-EB97E23E1C1C}">
  <ds:schemaRefs/>
</ds:datastoreItem>
</file>

<file path=customXml/itemProps5.xml><?xml version="1.0" encoding="utf-8"?>
<ds:datastoreItem xmlns:ds="http://schemas.openxmlformats.org/officeDocument/2006/customXml" ds:itemID="{775C52BC-C706-4E92-BE10-2F639D5E8ABF}">
  <ds:schemaRefs/>
</ds:datastoreItem>
</file>

<file path=customXml/itemProps6.xml><?xml version="1.0" encoding="utf-8"?>
<ds:datastoreItem xmlns:ds="http://schemas.openxmlformats.org/officeDocument/2006/customXml" ds:itemID="{69AED2FE-CBDA-42CC-B7E2-3B7E9AC56D57}">
  <ds:schemaRefs>
    <ds:schemaRef ds:uri="http://schemas.microsoft.com/DataMashup"/>
  </ds:schemaRefs>
</ds:datastoreItem>
</file>

<file path=customXml/itemProps7.xml><?xml version="1.0" encoding="utf-8"?>
<ds:datastoreItem xmlns:ds="http://schemas.openxmlformats.org/officeDocument/2006/customXml" ds:itemID="{F9970C3A-963C-488B-B7F3-18B02AEA5D2C}">
  <ds:schemaRefs/>
</ds:datastoreItem>
</file>

<file path=customXml/itemProps8.xml><?xml version="1.0" encoding="utf-8"?>
<ds:datastoreItem xmlns:ds="http://schemas.openxmlformats.org/officeDocument/2006/customXml" ds:itemID="{0BBCCA0B-5F4E-4D48-82DA-5A0D1B814152}">
  <ds:schemaRefs/>
</ds:datastoreItem>
</file>

<file path=customXml/itemProps9.xml><?xml version="1.0" encoding="utf-8"?>
<ds:datastoreItem xmlns:ds="http://schemas.openxmlformats.org/officeDocument/2006/customXml" ds:itemID="{D5EFF9A7-2F89-4299-90CF-283BECB72A45}">
  <ds:schemaRefs/>
</ds:datastoreItem>
</file>

<file path=customXml/itemProps10.xml><?xml version="1.0" encoding="utf-8"?>
<ds:datastoreItem xmlns:ds="http://schemas.openxmlformats.org/officeDocument/2006/customXml" ds:itemID="{7B62EE0D-5193-4208-9045-D26782FF41CC}">
  <ds:schemaRefs/>
</ds:datastoreItem>
</file>

<file path=customXml/itemProps11.xml><?xml version="1.0" encoding="utf-8"?>
<ds:datastoreItem xmlns:ds="http://schemas.openxmlformats.org/officeDocument/2006/customXml" ds:itemID="{5E439B48-4A1E-4A73-8FD3-F0DE7A7C9F7E}">
  <ds:schemaRefs/>
</ds:datastoreItem>
</file>

<file path=customXml/itemProps12.xml><?xml version="1.0" encoding="utf-8"?>
<ds:datastoreItem xmlns:ds="http://schemas.openxmlformats.org/officeDocument/2006/customXml" ds:itemID="{80EB39A4-DEE7-490F-B653-05571A50176F}">
  <ds:schemaRefs/>
</ds:datastoreItem>
</file>

<file path=customXml/itemProps13.xml><?xml version="1.0" encoding="utf-8"?>
<ds:datastoreItem xmlns:ds="http://schemas.openxmlformats.org/officeDocument/2006/customXml" ds:itemID="{9751C3D2-6D52-46A9-89F0-2FAABCAFDC80}">
  <ds:schemaRefs/>
</ds:datastoreItem>
</file>

<file path=customXml/itemProps14.xml><?xml version="1.0" encoding="utf-8"?>
<ds:datastoreItem xmlns:ds="http://schemas.openxmlformats.org/officeDocument/2006/customXml" ds:itemID="{7952BA57-36AC-4C29-B595-8ABE99999DDB}">
  <ds:schemaRefs/>
</ds:datastoreItem>
</file>

<file path=customXml/itemProps15.xml><?xml version="1.0" encoding="utf-8"?>
<ds:datastoreItem xmlns:ds="http://schemas.openxmlformats.org/officeDocument/2006/customXml" ds:itemID="{960A7D7B-30F6-4A45-A0FC-1A4EBC00E33F}">
  <ds:schemaRefs/>
</ds:datastoreItem>
</file>

<file path=customXml/itemProps16.xml><?xml version="1.0" encoding="utf-8"?>
<ds:datastoreItem xmlns:ds="http://schemas.openxmlformats.org/officeDocument/2006/customXml" ds:itemID="{020B896B-37BA-4F75-97F5-4C052EA7B67C}">
  <ds:schemaRefs/>
</ds:datastoreItem>
</file>

<file path=customXml/itemProps17.xml><?xml version="1.0" encoding="utf-8"?>
<ds:datastoreItem xmlns:ds="http://schemas.openxmlformats.org/officeDocument/2006/customXml" ds:itemID="{B92A8990-99BC-4CC4-9D9B-B35568E0235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Pivote tables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Pratik Shere</dc:creator>
  <cp:lastModifiedBy>Pratik Shere</cp:lastModifiedBy>
  <dcterms:created xsi:type="dcterms:W3CDTF">2026-06-19T14:21:56Z</dcterms:created>
  <dcterms:modified xsi:type="dcterms:W3CDTF">2026-07-03T15:56:39Z</dcterms:modified>
</cp:coreProperties>
</file>